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it\Downloads\"/>
    </mc:Choice>
  </mc:AlternateContent>
  <xr:revisionPtr revIDLastSave="0" documentId="13_ncr:1_{36C0F146-EB2F-4216-8B90-36A946305BD5}" xr6:coauthVersionLast="46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62" sheetId="5" r:id="rId1"/>
    <sheet name="Data63-64" sheetId="1" r:id="rId2"/>
    <sheet name="2562" sheetId="6" r:id="rId3"/>
    <sheet name="2563-2564 รวมในประเทศ" sheetId="2" r:id="rId4"/>
  </sheets>
  <definedNames>
    <definedName name="ZZZ1">'2563-2564 รวมในประเทศ'!$B$22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W11" i="2" l="1"/>
  <c r="RW13" i="2" s="1"/>
  <c r="RW12" i="2"/>
  <c r="RW15" i="2"/>
  <c r="RW20" i="2"/>
  <c r="RW24" i="2"/>
  <c r="RW25" i="2"/>
  <c r="RW28" i="2"/>
  <c r="RW29" i="2"/>
  <c r="RW30" i="2"/>
  <c r="RW33" i="2"/>
  <c r="RW35" i="2"/>
  <c r="RW37" i="2"/>
  <c r="RT18" i="2"/>
  <c r="RV18" i="2"/>
  <c r="RU18" i="2"/>
  <c r="RS18" i="2"/>
  <c r="RU11" i="2"/>
  <c r="RU12" i="2" s="1"/>
  <c r="RV11" i="2"/>
  <c r="RV12" i="2"/>
  <c r="RU13" i="2"/>
  <c r="RV13" i="2"/>
  <c r="RU14" i="2"/>
  <c r="RV14" i="2"/>
  <c r="RU15" i="2"/>
  <c r="RV15" i="2"/>
  <c r="RU17" i="2"/>
  <c r="RV17" i="2"/>
  <c r="RU20" i="2"/>
  <c r="RV20" i="2"/>
  <c r="RU22" i="2"/>
  <c r="RV22" i="2"/>
  <c r="RU23" i="2"/>
  <c r="RV23" i="2"/>
  <c r="RU24" i="2"/>
  <c r="RV24" i="2"/>
  <c r="RV25" i="2"/>
  <c r="RU26" i="2"/>
  <c r="RV26" i="2"/>
  <c r="RU28" i="2"/>
  <c r="RV28" i="2"/>
  <c r="RU29" i="2"/>
  <c r="RV29" i="2"/>
  <c r="RV30" i="2"/>
  <c r="RU31" i="2"/>
  <c r="RV31" i="2"/>
  <c r="RU33" i="2"/>
  <c r="RV33" i="2"/>
  <c r="RV35" i="2"/>
  <c r="RU36" i="2"/>
  <c r="RV36" i="2"/>
  <c r="RU37" i="2"/>
  <c r="RV37" i="2"/>
  <c r="RS11" i="2"/>
  <c r="RS14" i="2" s="1"/>
  <c r="RT11" i="2"/>
  <c r="RT13" i="2" s="1"/>
  <c r="RS15" i="2"/>
  <c r="RT15" i="2"/>
  <c r="RS17" i="2"/>
  <c r="RS20" i="2"/>
  <c r="RT20" i="2"/>
  <c r="RS22" i="2"/>
  <c r="RS24" i="2"/>
  <c r="RT24" i="2"/>
  <c r="RS25" i="2"/>
  <c r="RT25" i="2"/>
  <c r="RS26" i="2"/>
  <c r="RS28" i="2"/>
  <c r="RT28" i="2"/>
  <c r="RS29" i="2"/>
  <c r="RT29" i="2"/>
  <c r="RS30" i="2"/>
  <c r="RT30" i="2"/>
  <c r="RS31" i="2"/>
  <c r="RS33" i="2"/>
  <c r="RT33" i="2"/>
  <c r="RS35" i="2"/>
  <c r="RT35" i="2"/>
  <c r="RS36" i="2"/>
  <c r="RQ11" i="2"/>
  <c r="RR11" i="2"/>
  <c r="RQ12" i="2"/>
  <c r="RR12" i="2"/>
  <c r="RQ13" i="2"/>
  <c r="RR13" i="2"/>
  <c r="RQ14" i="2"/>
  <c r="RR14" i="2"/>
  <c r="RQ15" i="2"/>
  <c r="RR15" i="2"/>
  <c r="RQ17" i="2"/>
  <c r="RR17" i="2"/>
  <c r="RQ18" i="2"/>
  <c r="RR18" i="2"/>
  <c r="RQ20" i="2"/>
  <c r="RR20" i="2"/>
  <c r="RQ22" i="2"/>
  <c r="RR22" i="2"/>
  <c r="RQ23" i="2"/>
  <c r="RR23" i="2"/>
  <c r="RQ24" i="2"/>
  <c r="RR24" i="2"/>
  <c r="RQ25" i="2"/>
  <c r="RR25" i="2"/>
  <c r="RQ26" i="2"/>
  <c r="RR26" i="2"/>
  <c r="RQ28" i="2"/>
  <c r="RR28" i="2"/>
  <c r="RQ29" i="2"/>
  <c r="RR29" i="2"/>
  <c r="RQ30" i="2"/>
  <c r="RR30" i="2"/>
  <c r="RQ31" i="2"/>
  <c r="RR31" i="2"/>
  <c r="RQ33" i="2"/>
  <c r="RR33" i="2"/>
  <c r="RQ35" i="2"/>
  <c r="RR35" i="2"/>
  <c r="RQ36" i="2"/>
  <c r="RR36" i="2"/>
  <c r="RQ37" i="2"/>
  <c r="RR37" i="2"/>
  <c r="RO11" i="2"/>
  <c r="RO13" i="2" s="1"/>
  <c r="RP11" i="2"/>
  <c r="RP18" i="2" s="1"/>
  <c r="RO20" i="2"/>
  <c r="RP20" i="2"/>
  <c r="RO28" i="2"/>
  <c r="RP28" i="2"/>
  <c r="RO33" i="2"/>
  <c r="RP33" i="2"/>
  <c r="RM11" i="2"/>
  <c r="RM12" i="2" s="1"/>
  <c r="RN11" i="2"/>
  <c r="RN13" i="2" s="1"/>
  <c r="RM15" i="2"/>
  <c r="RN15" i="2"/>
  <c r="RM17" i="2"/>
  <c r="RM18" i="2"/>
  <c r="RM20" i="2"/>
  <c r="RN20" i="2"/>
  <c r="RM24" i="2"/>
  <c r="RN24" i="2"/>
  <c r="RM25" i="2"/>
  <c r="RN25" i="2"/>
  <c r="RM28" i="2"/>
  <c r="RN28" i="2"/>
  <c r="RN29" i="2"/>
  <c r="RM30" i="2"/>
  <c r="RN30" i="2"/>
  <c r="RM31" i="2"/>
  <c r="RM33" i="2"/>
  <c r="RN33" i="2"/>
  <c r="RM36" i="2"/>
  <c r="RM37" i="2"/>
  <c r="RK11" i="2"/>
  <c r="RK15" i="2" s="1"/>
  <c r="RL11" i="2"/>
  <c r="RL13" i="2" s="1"/>
  <c r="RK20" i="2"/>
  <c r="RL20" i="2"/>
  <c r="RK22" i="2"/>
  <c r="RK24" i="2"/>
  <c r="RK28" i="2"/>
  <c r="RL28" i="2"/>
  <c r="RK29" i="2"/>
  <c r="RL29" i="2"/>
  <c r="RK33" i="2"/>
  <c r="RL33" i="2"/>
  <c r="RK35" i="2"/>
  <c r="RL35" i="2"/>
  <c r="RK36" i="2"/>
  <c r="RI11" i="2"/>
  <c r="RI13" i="2" s="1"/>
  <c r="RJ11" i="2"/>
  <c r="RJ12" i="2"/>
  <c r="RJ13" i="2"/>
  <c r="RJ14" i="2"/>
  <c r="RI15" i="2"/>
  <c r="RJ15" i="2"/>
  <c r="RJ17" i="2"/>
  <c r="RJ18" i="2"/>
  <c r="RI20" i="2"/>
  <c r="RJ20" i="2"/>
  <c r="RJ22" i="2"/>
  <c r="RJ23" i="2"/>
  <c r="RI24" i="2"/>
  <c r="RJ24" i="2"/>
  <c r="RJ25" i="2"/>
  <c r="RJ26" i="2"/>
  <c r="RI28" i="2"/>
  <c r="RJ28" i="2"/>
  <c r="RI29" i="2"/>
  <c r="RJ29" i="2"/>
  <c r="RJ30" i="2"/>
  <c r="RJ31" i="2"/>
  <c r="RI33" i="2"/>
  <c r="RJ33" i="2"/>
  <c r="RJ35" i="2"/>
  <c r="RJ36" i="2"/>
  <c r="RJ37" i="2"/>
  <c r="QW11" i="2"/>
  <c r="QW12" i="2" s="1"/>
  <c r="QX11" i="2"/>
  <c r="QX17" i="2" s="1"/>
  <c r="QY11" i="2"/>
  <c r="QY12" i="2" s="1"/>
  <c r="QZ11" i="2"/>
  <c r="QZ17" i="2" s="1"/>
  <c r="RA11" i="2"/>
  <c r="RB11" i="2"/>
  <c r="RB12" i="2" s="1"/>
  <c r="RC11" i="2"/>
  <c r="RC12" i="2" s="1"/>
  <c r="RD11" i="2"/>
  <c r="RD12" i="2" s="1"/>
  <c r="RE11" i="2"/>
  <c r="RE12" i="2" s="1"/>
  <c r="RF11" i="2"/>
  <c r="RF14" i="2" s="1"/>
  <c r="RG11" i="2"/>
  <c r="RG37" i="2" s="1"/>
  <c r="RH11" i="2"/>
  <c r="RH12" i="2" s="1"/>
  <c r="RA12" i="2"/>
  <c r="RG12" i="2"/>
  <c r="RA13" i="2"/>
  <c r="RB13" i="2"/>
  <c r="RF13" i="2"/>
  <c r="RG13" i="2"/>
  <c r="RH13" i="2"/>
  <c r="RA14" i="2"/>
  <c r="RE14" i="2"/>
  <c r="RG14" i="2"/>
  <c r="QZ15" i="2"/>
  <c r="RA15" i="2"/>
  <c r="RB15" i="2"/>
  <c r="RC15" i="2"/>
  <c r="RH15" i="2"/>
  <c r="QW17" i="2"/>
  <c r="QY17" i="2"/>
  <c r="RA17" i="2"/>
  <c r="RB17" i="2"/>
  <c r="RG17" i="2"/>
  <c r="RH17" i="2"/>
  <c r="RA18" i="2"/>
  <c r="RB18" i="2"/>
  <c r="RE18" i="2"/>
  <c r="RG18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QW22" i="2"/>
  <c r="QY22" i="2"/>
  <c r="RA22" i="2"/>
  <c r="RB22" i="2"/>
  <c r="RG22" i="2"/>
  <c r="RH22" i="2"/>
  <c r="RA23" i="2"/>
  <c r="RB23" i="2"/>
  <c r="RE23" i="2"/>
  <c r="RG23" i="2"/>
  <c r="QY24" i="2"/>
  <c r="QZ24" i="2"/>
  <c r="RA24" i="2"/>
  <c r="RB24" i="2"/>
  <c r="QY25" i="2"/>
  <c r="QZ25" i="2"/>
  <c r="RA25" i="2"/>
  <c r="RB25" i="2"/>
  <c r="RG25" i="2"/>
  <c r="RH25" i="2"/>
  <c r="QW26" i="2"/>
  <c r="QY26" i="2"/>
  <c r="RA26" i="2"/>
  <c r="RB26" i="2"/>
  <c r="RG26" i="2"/>
  <c r="RH26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QY29" i="2"/>
  <c r="QZ29" i="2"/>
  <c r="RA29" i="2"/>
  <c r="RB29" i="2"/>
  <c r="RG29" i="2"/>
  <c r="RH29" i="2"/>
  <c r="QW30" i="2"/>
  <c r="QY30" i="2"/>
  <c r="RA30" i="2"/>
  <c r="RB30" i="2"/>
  <c r="RG30" i="2"/>
  <c r="RH30" i="2"/>
  <c r="QW31" i="2"/>
  <c r="RA31" i="2"/>
  <c r="RB31" i="2"/>
  <c r="RE31" i="2"/>
  <c r="RG31" i="2"/>
  <c r="QW33" i="2"/>
  <c r="QX33" i="2"/>
  <c r="QY33" i="2"/>
  <c r="QZ33" i="2"/>
  <c r="RA33" i="2"/>
  <c r="RB33" i="2"/>
  <c r="RC33" i="2"/>
  <c r="RD33" i="2"/>
  <c r="RE33" i="2"/>
  <c r="RF33" i="2"/>
  <c r="RG33" i="2"/>
  <c r="RH33" i="2"/>
  <c r="QW35" i="2"/>
  <c r="QY35" i="2"/>
  <c r="RA35" i="2"/>
  <c r="RB35" i="2"/>
  <c r="RG35" i="2"/>
  <c r="RH35" i="2"/>
  <c r="QW36" i="2"/>
  <c r="RA36" i="2"/>
  <c r="RB36" i="2"/>
  <c r="RE36" i="2"/>
  <c r="RG36" i="2"/>
  <c r="QY37" i="2"/>
  <c r="QZ37" i="2"/>
  <c r="RA37" i="2"/>
  <c r="RB37" i="2"/>
  <c r="RC37" i="2"/>
  <c r="RH37" i="2"/>
  <c r="QU1" i="2"/>
  <c r="QV1" i="2"/>
  <c r="QU11" i="2"/>
  <c r="QU12" i="2" s="1"/>
  <c r="QV11" i="2"/>
  <c r="QV36" i="2" s="1"/>
  <c r="QV18" i="2"/>
  <c r="QU20" i="2"/>
  <c r="QV20" i="2"/>
  <c r="QU28" i="2"/>
  <c r="QV28" i="2"/>
  <c r="QU29" i="2"/>
  <c r="QU33" i="2"/>
  <c r="QV33" i="2"/>
  <c r="QV35" i="2"/>
  <c r="QV37" i="2"/>
  <c r="QS1" i="2"/>
  <c r="QT1" i="2"/>
  <c r="QS11" i="2"/>
  <c r="QS12" i="2" s="1"/>
  <c r="QT11" i="2"/>
  <c r="QT12" i="2" s="1"/>
  <c r="QS20" i="2"/>
  <c r="QT20" i="2"/>
  <c r="QS23" i="2"/>
  <c r="QT23" i="2"/>
  <c r="QS28" i="2"/>
  <c r="QT28" i="2"/>
  <c r="QS33" i="2"/>
  <c r="QT33" i="2"/>
  <c r="RW23" i="2" l="1"/>
  <c r="RW18" i="2"/>
  <c r="RW14" i="2"/>
  <c r="RW3" i="2" s="1"/>
  <c r="RW36" i="2"/>
  <c r="RW6" i="2" s="1"/>
  <c r="RW31" i="2"/>
  <c r="RW5" i="2" s="1"/>
  <c r="RW26" i="2"/>
  <c r="RW22" i="2"/>
  <c r="RW17" i="2"/>
  <c r="RV9" i="2"/>
  <c r="RV5" i="2"/>
  <c r="RV3" i="2"/>
  <c r="RV34" i="2"/>
  <c r="RU9" i="2"/>
  <c r="RV4" i="2"/>
  <c r="RU3" i="2"/>
  <c r="RV6" i="2"/>
  <c r="RV21" i="2"/>
  <c r="RV16" i="2"/>
  <c r="RU35" i="2"/>
  <c r="RU30" i="2"/>
  <c r="RU5" i="2" s="1"/>
  <c r="RU25" i="2"/>
  <c r="RU4" i="2" s="1"/>
  <c r="RU16" i="2"/>
  <c r="RQ9" i="2"/>
  <c r="QX29" i="2"/>
  <c r="RF26" i="2"/>
  <c r="RF17" i="2"/>
  <c r="RF12" i="2"/>
  <c r="QV25" i="2"/>
  <c r="QV15" i="2"/>
  <c r="RE35" i="2"/>
  <c r="RE34" i="2" s="1"/>
  <c r="QW25" i="2"/>
  <c r="RE17" i="2"/>
  <c r="RE16" i="2" s="1"/>
  <c r="RG15" i="2"/>
  <c r="RG3" i="2" s="1"/>
  <c r="QY15" i="2"/>
  <c r="QZ14" i="2"/>
  <c r="RK26" i="2"/>
  <c r="RK17" i="2"/>
  <c r="RN35" i="2"/>
  <c r="RM29" i="2"/>
  <c r="RM5" i="2" s="1"/>
  <c r="RM23" i="2"/>
  <c r="RM14" i="2"/>
  <c r="RP29" i="2"/>
  <c r="QV26" i="2"/>
  <c r="QV17" i="2"/>
  <c r="QV9" i="2" s="1"/>
  <c r="RF30" i="2"/>
  <c r="RF22" i="2"/>
  <c r="RE30" i="2"/>
  <c r="QZ31" i="2"/>
  <c r="RF29" i="2"/>
  <c r="RF25" i="2"/>
  <c r="RH24" i="2"/>
  <c r="QX24" i="2"/>
  <c r="QZ23" i="2"/>
  <c r="QZ18" i="2"/>
  <c r="QZ16" i="2" s="1"/>
  <c r="RF15" i="2"/>
  <c r="QX15" i="2"/>
  <c r="QY14" i="2"/>
  <c r="QZ13" i="2"/>
  <c r="QZ12" i="2"/>
  <c r="RK31" i="2"/>
  <c r="RL25" i="2"/>
  <c r="RK13" i="2"/>
  <c r="RM35" i="2"/>
  <c r="RM6" i="2" s="1"/>
  <c r="RM22" i="2"/>
  <c r="RM13" i="2"/>
  <c r="RM3" i="2" s="1"/>
  <c r="RS13" i="2"/>
  <c r="QX25" i="2"/>
  <c r="QW29" i="2"/>
  <c r="QW5" i="2" s="1"/>
  <c r="RE26" i="2"/>
  <c r="RE22" i="2"/>
  <c r="QV31" i="2"/>
  <c r="QV14" i="2"/>
  <c r="QZ36" i="2"/>
  <c r="QV30" i="2"/>
  <c r="QV23" i="2"/>
  <c r="QV13" i="2"/>
  <c r="RF37" i="2"/>
  <c r="QW37" i="2"/>
  <c r="QW6" i="2" s="1"/>
  <c r="QY36" i="2"/>
  <c r="QY6" i="2" s="1"/>
  <c r="QY31" i="2"/>
  <c r="QY5" i="2" s="1"/>
  <c r="RE29" i="2"/>
  <c r="RE25" i="2"/>
  <c r="RG24" i="2"/>
  <c r="QW24" i="2"/>
  <c r="QY23" i="2"/>
  <c r="QY4" i="2" s="1"/>
  <c r="QY18" i="2"/>
  <c r="QY16" i="2" s="1"/>
  <c r="RE15" i="2"/>
  <c r="QW15" i="2"/>
  <c r="QX14" i="2"/>
  <c r="QY13" i="2"/>
  <c r="RL30" i="2"/>
  <c r="RK25" i="2"/>
  <c r="RL12" i="2"/>
  <c r="RN12" i="2"/>
  <c r="RT12" i="2"/>
  <c r="RF35" i="2"/>
  <c r="QV24" i="2"/>
  <c r="QX37" i="2"/>
  <c r="QV29" i="2"/>
  <c r="QV22" i="2"/>
  <c r="QV12" i="2"/>
  <c r="RE37" i="2"/>
  <c r="RH36" i="2"/>
  <c r="RH6" i="2" s="1"/>
  <c r="QX36" i="2"/>
  <c r="QZ35" i="2"/>
  <c r="RH31" i="2"/>
  <c r="RH5" i="2" s="1"/>
  <c r="QX31" i="2"/>
  <c r="QZ30" i="2"/>
  <c r="QZ26" i="2"/>
  <c r="RF24" i="2"/>
  <c r="RH23" i="2"/>
  <c r="QX23" i="2"/>
  <c r="QZ22" i="2"/>
  <c r="RH18" i="2"/>
  <c r="QX18" i="2"/>
  <c r="QX9" i="2" s="1"/>
  <c r="RD15" i="2"/>
  <c r="RH14" i="2"/>
  <c r="RH3" i="2" s="1"/>
  <c r="QW14" i="2"/>
  <c r="QX13" i="2"/>
  <c r="QX12" i="2"/>
  <c r="RK30" i="2"/>
  <c r="RL24" i="2"/>
  <c r="RK12" i="2"/>
  <c r="RM26" i="2"/>
  <c r="RP24" i="2"/>
  <c r="RS12" i="2"/>
  <c r="RE24" i="2"/>
  <c r="QW23" i="2"/>
  <c r="QW18" i="2"/>
  <c r="QW9" i="2" s="1"/>
  <c r="QW13" i="2"/>
  <c r="RF36" i="2"/>
  <c r="QX35" i="2"/>
  <c r="RF31" i="2"/>
  <c r="QX30" i="2"/>
  <c r="QX26" i="2"/>
  <c r="RF23" i="2"/>
  <c r="QX22" i="2"/>
  <c r="RF18" i="2"/>
  <c r="RF16" i="2" s="1"/>
  <c r="RS5" i="2"/>
  <c r="RS34" i="2"/>
  <c r="RS37" i="2"/>
  <c r="RS6" i="2" s="1"/>
  <c r="RS23" i="2"/>
  <c r="RS21" i="2" s="1"/>
  <c r="RS9" i="2"/>
  <c r="RT37" i="2"/>
  <c r="RT23" i="2"/>
  <c r="RT14" i="2"/>
  <c r="RT36" i="2"/>
  <c r="RT31" i="2"/>
  <c r="RT5" i="2" s="1"/>
  <c r="RT26" i="2"/>
  <c r="RT22" i="2"/>
  <c r="RT17" i="2"/>
  <c r="RR16" i="2"/>
  <c r="RR6" i="2"/>
  <c r="RR5" i="2"/>
  <c r="RQ34" i="2"/>
  <c r="RQ5" i="2"/>
  <c r="RR3" i="2"/>
  <c r="RR9" i="2"/>
  <c r="RR4" i="2"/>
  <c r="RQ3" i="2"/>
  <c r="RQ4" i="2"/>
  <c r="RQ6" i="2"/>
  <c r="RR21" i="2"/>
  <c r="RQ16" i="2"/>
  <c r="RR34" i="2"/>
  <c r="RQ21" i="2"/>
  <c r="RO24" i="2"/>
  <c r="RP23" i="2"/>
  <c r="RP14" i="2"/>
  <c r="RO37" i="2"/>
  <c r="RO18" i="2"/>
  <c r="RP35" i="2"/>
  <c r="RP30" i="2"/>
  <c r="RP25" i="2"/>
  <c r="RP12" i="2"/>
  <c r="RO23" i="2"/>
  <c r="RO35" i="2"/>
  <c r="RO30" i="2"/>
  <c r="RO25" i="2"/>
  <c r="RO12" i="2"/>
  <c r="RP15" i="2"/>
  <c r="RO29" i="2"/>
  <c r="RO15" i="2"/>
  <c r="RP36" i="2"/>
  <c r="RP31" i="2"/>
  <c r="RP26" i="2"/>
  <c r="RP22" i="2"/>
  <c r="RP17" i="2"/>
  <c r="RP13" i="2"/>
  <c r="RP37" i="2"/>
  <c r="RO14" i="2"/>
  <c r="RO36" i="2"/>
  <c r="RO31" i="2"/>
  <c r="RO26" i="2"/>
  <c r="RO22" i="2"/>
  <c r="RO17" i="2"/>
  <c r="RM9" i="2"/>
  <c r="RM16" i="2"/>
  <c r="RN37" i="2"/>
  <c r="RN23" i="2"/>
  <c r="RN18" i="2"/>
  <c r="RN14" i="2"/>
  <c r="RN36" i="2"/>
  <c r="RN31" i="2"/>
  <c r="RN5" i="2" s="1"/>
  <c r="RN26" i="2"/>
  <c r="RN22" i="2"/>
  <c r="RN17" i="2"/>
  <c r="RK34" i="2"/>
  <c r="RL15" i="2"/>
  <c r="RL37" i="2"/>
  <c r="RL23" i="2"/>
  <c r="RL18" i="2"/>
  <c r="RK37" i="2"/>
  <c r="RK6" i="2" s="1"/>
  <c r="RK23" i="2"/>
  <c r="RK18" i="2"/>
  <c r="RK14" i="2"/>
  <c r="RL14" i="2"/>
  <c r="RL36" i="2"/>
  <c r="RL31" i="2"/>
  <c r="RL5" i="2" s="1"/>
  <c r="RL26" i="2"/>
  <c r="RL22" i="2"/>
  <c r="RL17" i="2"/>
  <c r="RJ3" i="2"/>
  <c r="RJ6" i="2"/>
  <c r="RJ9" i="2"/>
  <c r="RJ5" i="2"/>
  <c r="RJ4" i="2"/>
  <c r="RJ34" i="2"/>
  <c r="RJ21" i="2"/>
  <c r="RJ16" i="2"/>
  <c r="RI35" i="2"/>
  <c r="RI30" i="2"/>
  <c r="RI25" i="2"/>
  <c r="RI12" i="2"/>
  <c r="RI37" i="2"/>
  <c r="RI23" i="2"/>
  <c r="RI18" i="2"/>
  <c r="RI14" i="2"/>
  <c r="RI36" i="2"/>
  <c r="RI31" i="2"/>
  <c r="RI26" i="2"/>
  <c r="RI22" i="2"/>
  <c r="RI17" i="2"/>
  <c r="RA9" i="2"/>
  <c r="QW34" i="2"/>
  <c r="RA21" i="2"/>
  <c r="RA3" i="2"/>
  <c r="RB6" i="2"/>
  <c r="QZ3" i="2"/>
  <c r="RA5" i="2"/>
  <c r="QU24" i="2"/>
  <c r="QU15" i="2"/>
  <c r="RD36" i="2"/>
  <c r="RD30" i="2"/>
  <c r="RD22" i="2"/>
  <c r="QT17" i="2"/>
  <c r="QS17" i="2"/>
  <c r="RC36" i="2"/>
  <c r="RG34" i="2"/>
  <c r="RC30" i="2"/>
  <c r="RG5" i="2"/>
  <c r="RC22" i="2"/>
  <c r="RA16" i="2"/>
  <c r="RA6" i="2"/>
  <c r="RD24" i="2"/>
  <c r="RB4" i="2"/>
  <c r="RD17" i="2"/>
  <c r="RE13" i="2"/>
  <c r="QT37" i="2"/>
  <c r="QT26" i="2"/>
  <c r="QT15" i="2"/>
  <c r="QS36" i="2"/>
  <c r="QS30" i="2"/>
  <c r="QS25" i="2"/>
  <c r="QS14" i="2"/>
  <c r="RC24" i="2"/>
  <c r="RG4" i="2"/>
  <c r="RA4" i="2"/>
  <c r="RC17" i="2"/>
  <c r="RD13" i="2"/>
  <c r="QT31" i="2"/>
  <c r="QT22" i="2"/>
  <c r="QS37" i="2"/>
  <c r="QS31" i="2"/>
  <c r="QS26" i="2"/>
  <c r="QS22" i="2"/>
  <c r="QS15" i="2"/>
  <c r="QT36" i="2"/>
  <c r="QT30" i="2"/>
  <c r="QT25" i="2"/>
  <c r="QT14" i="2"/>
  <c r="QT35" i="2"/>
  <c r="QT29" i="2"/>
  <c r="QT24" i="2"/>
  <c r="QT18" i="2"/>
  <c r="QT13" i="2"/>
  <c r="RD37" i="2"/>
  <c r="RD35" i="2"/>
  <c r="RD31" i="2"/>
  <c r="RD29" i="2"/>
  <c r="RD26" i="2"/>
  <c r="RH16" i="2"/>
  <c r="RB9" i="2"/>
  <c r="RC13" i="2"/>
  <c r="RB5" i="2"/>
  <c r="QS35" i="2"/>
  <c r="QS29" i="2"/>
  <c r="QS24" i="2"/>
  <c r="QS18" i="2"/>
  <c r="QS13" i="2"/>
  <c r="RC35" i="2"/>
  <c r="RC31" i="2"/>
  <c r="RC29" i="2"/>
  <c r="RC26" i="2"/>
  <c r="RG9" i="2"/>
  <c r="RH9" i="2"/>
  <c r="RG21" i="2"/>
  <c r="RG16" i="2"/>
  <c r="RG6" i="2"/>
  <c r="RB34" i="2"/>
  <c r="RA34" i="2"/>
  <c r="RD25" i="2"/>
  <c r="RD23" i="2"/>
  <c r="RD18" i="2"/>
  <c r="RD14" i="2"/>
  <c r="RC25" i="2"/>
  <c r="RC23" i="2"/>
  <c r="RC18" i="2"/>
  <c r="RC14" i="2"/>
  <c r="RB21" i="2"/>
  <c r="RB16" i="2"/>
  <c r="RB14" i="2"/>
  <c r="RB3" i="2" s="1"/>
  <c r="QV6" i="2"/>
  <c r="QV34" i="2"/>
  <c r="QU37" i="2"/>
  <c r="QU23" i="2"/>
  <c r="QU18" i="2"/>
  <c r="QU14" i="2"/>
  <c r="QU36" i="2"/>
  <c r="QU31" i="2"/>
  <c r="QU26" i="2"/>
  <c r="QU22" i="2"/>
  <c r="QU17" i="2"/>
  <c r="QU13" i="2"/>
  <c r="QU35" i="2"/>
  <c r="QU30" i="2"/>
  <c r="QU25" i="2"/>
  <c r="QQ1" i="2"/>
  <c r="QR1" i="2"/>
  <c r="QQ11" i="2"/>
  <c r="QQ12" i="2" s="1"/>
  <c r="QR11" i="2"/>
  <c r="QR12" i="2" s="1"/>
  <c r="QQ14" i="2"/>
  <c r="QR14" i="2"/>
  <c r="QQ15" i="2"/>
  <c r="QR17" i="2"/>
  <c r="QR18" i="2"/>
  <c r="QQ20" i="2"/>
  <c r="QR20" i="2"/>
  <c r="QQ22" i="2"/>
  <c r="QQ23" i="2"/>
  <c r="QR23" i="2"/>
  <c r="QR24" i="2"/>
  <c r="QQ25" i="2"/>
  <c r="QR25" i="2"/>
  <c r="QQ28" i="2"/>
  <c r="QR28" i="2"/>
  <c r="QQ29" i="2"/>
  <c r="QQ30" i="2"/>
  <c r="QR30" i="2"/>
  <c r="QQ31" i="2"/>
  <c r="QQ33" i="2"/>
  <c r="QR33" i="2"/>
  <c r="QQ35" i="2"/>
  <c r="QR35" i="2"/>
  <c r="QR36" i="2"/>
  <c r="QQ37" i="2"/>
  <c r="QR37" i="2"/>
  <c r="RF9" i="2" l="1"/>
  <c r="QX16" i="2"/>
  <c r="RW16" i="2"/>
  <c r="RW9" i="2"/>
  <c r="RW34" i="2"/>
  <c r="RW4" i="2"/>
  <c r="RW7" i="2" s="1"/>
  <c r="RW21" i="2"/>
  <c r="QV16" i="2"/>
  <c r="RK21" i="2"/>
  <c r="RS3" i="2"/>
  <c r="RK5" i="2"/>
  <c r="QX21" i="2"/>
  <c r="QZ6" i="2"/>
  <c r="QV4" i="2"/>
  <c r="QY3" i="2"/>
  <c r="QY7" i="2" s="1"/>
  <c r="RM4" i="2"/>
  <c r="RM7" i="2" s="1"/>
  <c r="RE9" i="2"/>
  <c r="QZ34" i="2"/>
  <c r="RM21" i="2"/>
  <c r="QV3" i="2"/>
  <c r="QV21" i="2"/>
  <c r="QW16" i="2"/>
  <c r="QX5" i="2"/>
  <c r="QW3" i="2"/>
  <c r="RU21" i="2"/>
  <c r="RC3" i="2"/>
  <c r="RV7" i="2"/>
  <c r="RH4" i="2"/>
  <c r="RH7" i="2" s="1"/>
  <c r="RF3" i="2"/>
  <c r="RU34" i="2"/>
  <c r="RU6" i="2"/>
  <c r="RU7" i="2" s="1"/>
  <c r="QZ21" i="2"/>
  <c r="QX34" i="2"/>
  <c r="RF34" i="2"/>
  <c r="QZ5" i="2"/>
  <c r="QY9" i="2"/>
  <c r="QX6" i="2"/>
  <c r="QZ9" i="2"/>
  <c r="QX4" i="2"/>
  <c r="QX3" i="2"/>
  <c r="QV5" i="2"/>
  <c r="RE5" i="2"/>
  <c r="QW21" i="2"/>
  <c r="RE21" i="2"/>
  <c r="RF4" i="2"/>
  <c r="RE6" i="2"/>
  <c r="RL6" i="2"/>
  <c r="RM34" i="2"/>
  <c r="RF6" i="2"/>
  <c r="QZ4" i="2"/>
  <c r="RF5" i="2"/>
  <c r="RH34" i="2"/>
  <c r="QW4" i="2"/>
  <c r="QQ26" i="2"/>
  <c r="QR13" i="2"/>
  <c r="QY21" i="2"/>
  <c r="RE4" i="2"/>
  <c r="RT3" i="2"/>
  <c r="RH21" i="2"/>
  <c r="QY34" i="2"/>
  <c r="QQ13" i="2"/>
  <c r="QQ3" i="2" s="1"/>
  <c r="RN34" i="2"/>
  <c r="RF21" i="2"/>
  <c r="RE3" i="2"/>
  <c r="RN3" i="2"/>
  <c r="RK3" i="2"/>
  <c r="QQ36" i="2"/>
  <c r="QQ6" i="2" s="1"/>
  <c r="QR29" i="2"/>
  <c r="QQ24" i="2"/>
  <c r="QQ21" i="2" s="1"/>
  <c r="QQ17" i="2"/>
  <c r="RK9" i="2"/>
  <c r="RL3" i="2"/>
  <c r="RT6" i="2"/>
  <c r="RS16" i="2"/>
  <c r="RS4" i="2"/>
  <c r="RT34" i="2"/>
  <c r="RT4" i="2"/>
  <c r="RT21" i="2"/>
  <c r="RT9" i="2"/>
  <c r="RT16" i="2"/>
  <c r="RR7" i="2"/>
  <c r="RQ7" i="2"/>
  <c r="RP5" i="2"/>
  <c r="RO3" i="2"/>
  <c r="RP3" i="2"/>
  <c r="RO5" i="2"/>
  <c r="RO16" i="2"/>
  <c r="RO9" i="2"/>
  <c r="RO4" i="2"/>
  <c r="RO21" i="2"/>
  <c r="RP16" i="2"/>
  <c r="RP9" i="2"/>
  <c r="RP4" i="2"/>
  <c r="RP21" i="2"/>
  <c r="RO6" i="2"/>
  <c r="RO34" i="2"/>
  <c r="RP34" i="2"/>
  <c r="RP6" i="2"/>
  <c r="RN6" i="2"/>
  <c r="RN9" i="2"/>
  <c r="RN16" i="2"/>
  <c r="RN4" i="2"/>
  <c r="RN21" i="2"/>
  <c r="RK4" i="2"/>
  <c r="RL34" i="2"/>
  <c r="RK16" i="2"/>
  <c r="RL9" i="2"/>
  <c r="RL16" i="2"/>
  <c r="RL4" i="2"/>
  <c r="RL21" i="2"/>
  <c r="RJ7" i="2"/>
  <c r="QS16" i="2"/>
  <c r="QS9" i="2"/>
  <c r="RI5" i="2"/>
  <c r="RA7" i="2"/>
  <c r="RC16" i="2"/>
  <c r="QS4" i="2"/>
  <c r="QS5" i="2"/>
  <c r="RI3" i="2"/>
  <c r="RI9" i="2"/>
  <c r="RI16" i="2"/>
  <c r="RI6" i="2"/>
  <c r="RI34" i="2"/>
  <c r="RI4" i="2"/>
  <c r="RI21" i="2"/>
  <c r="QT3" i="2"/>
  <c r="QT5" i="2"/>
  <c r="QS6" i="2"/>
  <c r="QT21" i="2"/>
  <c r="RD4" i="2"/>
  <c r="RG7" i="2"/>
  <c r="RC6" i="2"/>
  <c r="QT6" i="2"/>
  <c r="QS21" i="2"/>
  <c r="RC9" i="2"/>
  <c r="RD21" i="2"/>
  <c r="RC5" i="2"/>
  <c r="QT34" i="2"/>
  <c r="QS3" i="2"/>
  <c r="QT9" i="2"/>
  <c r="RD34" i="2"/>
  <c r="QS34" i="2"/>
  <c r="QQ18" i="2"/>
  <c r="QT4" i="2"/>
  <c r="QU3" i="2"/>
  <c r="RC4" i="2"/>
  <c r="RD6" i="2"/>
  <c r="QU5" i="2"/>
  <c r="RD5" i="2"/>
  <c r="QT16" i="2"/>
  <c r="RB7" i="2"/>
  <c r="RD3" i="2"/>
  <c r="RD9" i="2"/>
  <c r="RC34" i="2"/>
  <c r="RC21" i="2"/>
  <c r="RD16" i="2"/>
  <c r="QU6" i="2"/>
  <c r="QU34" i="2"/>
  <c r="QU16" i="2"/>
  <c r="QU9" i="2"/>
  <c r="QU21" i="2"/>
  <c r="QU4" i="2"/>
  <c r="QR31" i="2"/>
  <c r="QR26" i="2"/>
  <c r="QR22" i="2"/>
  <c r="QR21" i="2" s="1"/>
  <c r="QR15" i="2"/>
  <c r="QR9" i="2"/>
  <c r="QR6" i="2"/>
  <c r="QR34" i="2"/>
  <c r="QQ5" i="2"/>
  <c r="QR16" i="2"/>
  <c r="QO1" i="2"/>
  <c r="QP1" i="2"/>
  <c r="QO11" i="2"/>
  <c r="QO12" i="2" s="1"/>
  <c r="QP11" i="2"/>
  <c r="QP12" i="2" s="1"/>
  <c r="QO18" i="2"/>
  <c r="QO20" i="2"/>
  <c r="QP20" i="2"/>
  <c r="QO24" i="2"/>
  <c r="QO28" i="2"/>
  <c r="QP28" i="2"/>
  <c r="QO29" i="2"/>
  <c r="QO33" i="2"/>
  <c r="QP33" i="2"/>
  <c r="QO35" i="2"/>
  <c r="RS7" i="2" l="1"/>
  <c r="RT7" i="2"/>
  <c r="QV7" i="2"/>
  <c r="QW7" i="2"/>
  <c r="QR5" i="2"/>
  <c r="QX7" i="2"/>
  <c r="RE7" i="2"/>
  <c r="QZ7" i="2"/>
  <c r="RF7" i="2"/>
  <c r="QQ16" i="2"/>
  <c r="QQ4" i="2"/>
  <c r="QQ7" i="2" s="1"/>
  <c r="QR3" i="2"/>
  <c r="RL7" i="2"/>
  <c r="QO17" i="2"/>
  <c r="QO9" i="2" s="1"/>
  <c r="QP37" i="2"/>
  <c r="QP31" i="2"/>
  <c r="QP26" i="2"/>
  <c r="QP22" i="2"/>
  <c r="QP15" i="2"/>
  <c r="QO37" i="2"/>
  <c r="QO22" i="2"/>
  <c r="RK7" i="2"/>
  <c r="QO23" i="2"/>
  <c r="QO31" i="2"/>
  <c r="QO26" i="2"/>
  <c r="QO15" i="2"/>
  <c r="QP36" i="2"/>
  <c r="QP30" i="2"/>
  <c r="QP25" i="2"/>
  <c r="QP14" i="2"/>
  <c r="QQ34" i="2"/>
  <c r="QP23" i="2"/>
  <c r="QP17" i="2"/>
  <c r="QO36" i="2"/>
  <c r="QO34" i="2" s="1"/>
  <c r="QO30" i="2"/>
  <c r="QO25" i="2"/>
  <c r="QO14" i="2"/>
  <c r="QP35" i="2"/>
  <c r="QP29" i="2"/>
  <c r="QP24" i="2"/>
  <c r="QP18" i="2"/>
  <c r="QP13" i="2"/>
  <c r="RO7" i="2"/>
  <c r="RP7" i="2"/>
  <c r="RN7" i="2"/>
  <c r="QS7" i="2"/>
  <c r="RI7" i="2"/>
  <c r="QT7" i="2"/>
  <c r="RC7" i="2"/>
  <c r="QQ9" i="2"/>
  <c r="QU7" i="2"/>
  <c r="RD7" i="2"/>
  <c r="QR4" i="2"/>
  <c r="QO13" i="2"/>
  <c r="QM1" i="2"/>
  <c r="QN1" i="2"/>
  <c r="QM11" i="2"/>
  <c r="QM13" i="2" s="1"/>
  <c r="QN11" i="2"/>
  <c r="QN12" i="2" s="1"/>
  <c r="QN17" i="2"/>
  <c r="QM20" i="2"/>
  <c r="QN20" i="2"/>
  <c r="QN23" i="2"/>
  <c r="QN24" i="2"/>
  <c r="QM28" i="2"/>
  <c r="QN28" i="2"/>
  <c r="QN29" i="2"/>
  <c r="QM33" i="2"/>
  <c r="QN33" i="2"/>
  <c r="QN35" i="2"/>
  <c r="QO16" i="2" l="1"/>
  <c r="QP9" i="2"/>
  <c r="QR7" i="2"/>
  <c r="QO5" i="2"/>
  <c r="QP6" i="2"/>
  <c r="QP16" i="2"/>
  <c r="QP5" i="2"/>
  <c r="QO6" i="2"/>
  <c r="QP34" i="2"/>
  <c r="QP3" i="2"/>
  <c r="QP4" i="2"/>
  <c r="QO21" i="2"/>
  <c r="QP21" i="2"/>
  <c r="QO4" i="2"/>
  <c r="QO3" i="2"/>
  <c r="QM23" i="2"/>
  <c r="QM30" i="2"/>
  <c r="QM37" i="2"/>
  <c r="QM36" i="2"/>
  <c r="QM31" i="2"/>
  <c r="QM17" i="2"/>
  <c r="QM35" i="2"/>
  <c r="QM25" i="2"/>
  <c r="QM12" i="2"/>
  <c r="QN15" i="2"/>
  <c r="QN22" i="2"/>
  <c r="QM15" i="2"/>
  <c r="QN26" i="2"/>
  <c r="QM22" i="2"/>
  <c r="QN14" i="2"/>
  <c r="QN37" i="2"/>
  <c r="QN31" i="2"/>
  <c r="QM26" i="2"/>
  <c r="QM14" i="2"/>
  <c r="QN13" i="2"/>
  <c r="QN25" i="2"/>
  <c r="QN36" i="2"/>
  <c r="QN34" i="2" s="1"/>
  <c r="QN30" i="2"/>
  <c r="QN18" i="2"/>
  <c r="QN9" i="2" s="1"/>
  <c r="QM29" i="2"/>
  <c r="QM24" i="2"/>
  <c r="QM18" i="2"/>
  <c r="QI1" i="2"/>
  <c r="QJ1" i="2"/>
  <c r="QK1" i="2"/>
  <c r="QL1" i="2"/>
  <c r="QI11" i="2"/>
  <c r="QI12" i="2" s="1"/>
  <c r="QJ11" i="2"/>
  <c r="QJ12" i="2" s="1"/>
  <c r="QK11" i="2"/>
  <c r="QK12" i="2" s="1"/>
  <c r="QL11" i="2"/>
  <c r="QL12" i="2" s="1"/>
  <c r="QI20" i="2"/>
  <c r="QJ20" i="2"/>
  <c r="QK20" i="2"/>
  <c r="QL20" i="2"/>
  <c r="QI26" i="2"/>
  <c r="QJ26" i="2"/>
  <c r="QL26" i="2"/>
  <c r="QI28" i="2"/>
  <c r="QJ28" i="2"/>
  <c r="QK28" i="2"/>
  <c r="QL28" i="2"/>
  <c r="QJ29" i="2"/>
  <c r="QL31" i="2"/>
  <c r="QI33" i="2"/>
  <c r="QJ33" i="2"/>
  <c r="QK33" i="2"/>
  <c r="QL33" i="2"/>
  <c r="QI36" i="2"/>
  <c r="QI37" i="2"/>
  <c r="QL37" i="2"/>
  <c r="QO7" i="2" l="1"/>
  <c r="QP7" i="2"/>
  <c r="QL29" i="2"/>
  <c r="QI25" i="2"/>
  <c r="QL24" i="2"/>
  <c r="QL15" i="2"/>
  <c r="QI15" i="2"/>
  <c r="QL22" i="2"/>
  <c r="QI14" i="2"/>
  <c r="QL35" i="2"/>
  <c r="QI29" i="2"/>
  <c r="QL18" i="2"/>
  <c r="QI23" i="2"/>
  <c r="QL13" i="2"/>
  <c r="QN4" i="2"/>
  <c r="QM5" i="2"/>
  <c r="QM3" i="2"/>
  <c r="QM6" i="2"/>
  <c r="QM34" i="2"/>
  <c r="QK18" i="2"/>
  <c r="QK35" i="2"/>
  <c r="QJ18" i="2"/>
  <c r="QJ35" i="2"/>
  <c r="QJ31" i="2"/>
  <c r="QI22" i="2"/>
  <c r="QI18" i="2"/>
  <c r="QK13" i="2"/>
  <c r="QK31" i="2"/>
  <c r="QI35" i="2"/>
  <c r="QI34" i="2" s="1"/>
  <c r="QI31" i="2"/>
  <c r="QK24" i="2"/>
  <c r="QI17" i="2"/>
  <c r="QJ13" i="2"/>
  <c r="QJ22" i="2"/>
  <c r="QK37" i="2"/>
  <c r="QI30" i="2"/>
  <c r="QJ24" i="2"/>
  <c r="QI13" i="2"/>
  <c r="QM16" i="2"/>
  <c r="QK22" i="2"/>
  <c r="QJ37" i="2"/>
  <c r="QI24" i="2"/>
  <c r="QK15" i="2"/>
  <c r="QK29" i="2"/>
  <c r="QK26" i="2"/>
  <c r="QJ15" i="2"/>
  <c r="QN5" i="2"/>
  <c r="QN21" i="2"/>
  <c r="QN3" i="2"/>
  <c r="QN6" i="2"/>
  <c r="QN16" i="2"/>
  <c r="QL36" i="2"/>
  <c r="QL30" i="2"/>
  <c r="QL25" i="2"/>
  <c r="QL23" i="2"/>
  <c r="QL17" i="2"/>
  <c r="QL14" i="2"/>
  <c r="QK36" i="2"/>
  <c r="QK30" i="2"/>
  <c r="QK25" i="2"/>
  <c r="QK23" i="2"/>
  <c r="QK17" i="2"/>
  <c r="QK14" i="2"/>
  <c r="QJ36" i="2"/>
  <c r="QJ30" i="2"/>
  <c r="QJ25" i="2"/>
  <c r="QJ23" i="2"/>
  <c r="QJ17" i="2"/>
  <c r="QJ14" i="2"/>
  <c r="QM4" i="2"/>
  <c r="QM21" i="2"/>
  <c r="QM9" i="2"/>
  <c r="QG1" i="2"/>
  <c r="QH1" i="2"/>
  <c r="QG11" i="2"/>
  <c r="QG35" i="2" s="1"/>
  <c r="QH11" i="2"/>
  <c r="QH12" i="2" s="1"/>
  <c r="QG12" i="2"/>
  <c r="QH15" i="2"/>
  <c r="QG17" i="2"/>
  <c r="QG20" i="2"/>
  <c r="QH20" i="2"/>
  <c r="QG23" i="2"/>
  <c r="QG26" i="2"/>
  <c r="QH26" i="2"/>
  <c r="QG28" i="2"/>
  <c r="QH28" i="2"/>
  <c r="QG31" i="2"/>
  <c r="QG33" i="2"/>
  <c r="QH33" i="2"/>
  <c r="QG37" i="2"/>
  <c r="QL3" i="2" l="1"/>
  <c r="QL16" i="2"/>
  <c r="QL5" i="2"/>
  <c r="QM7" i="2"/>
  <c r="QI3" i="2"/>
  <c r="QL34" i="2"/>
  <c r="QH37" i="2"/>
  <c r="QI6" i="2"/>
  <c r="QI5" i="2"/>
  <c r="QJ9" i="2"/>
  <c r="QK5" i="2"/>
  <c r="QL6" i="2"/>
  <c r="QK16" i="2"/>
  <c r="QJ5" i="2"/>
  <c r="QK6" i="2"/>
  <c r="QK3" i="2"/>
  <c r="QN7" i="2"/>
  <c r="QI9" i="2"/>
  <c r="QI21" i="2"/>
  <c r="QI16" i="2"/>
  <c r="QI4" i="2"/>
  <c r="QJ3" i="2"/>
  <c r="QK4" i="2"/>
  <c r="QJ6" i="2"/>
  <c r="QH22" i="2"/>
  <c r="QH31" i="2"/>
  <c r="QL4" i="2"/>
  <c r="QK21" i="2"/>
  <c r="QK9" i="2"/>
  <c r="QJ16" i="2"/>
  <c r="QL21" i="2"/>
  <c r="QJ4" i="2"/>
  <c r="QJ21" i="2"/>
  <c r="QL9" i="2"/>
  <c r="QJ34" i="2"/>
  <c r="QK34" i="2"/>
  <c r="QG22" i="2"/>
  <c r="QH36" i="2"/>
  <c r="QH30" i="2"/>
  <c r="QG30" i="2"/>
  <c r="QH29" i="2"/>
  <c r="QH13" i="2"/>
  <c r="QG36" i="2"/>
  <c r="QG34" i="2" s="1"/>
  <c r="QG25" i="2"/>
  <c r="QG14" i="2"/>
  <c r="QH24" i="2"/>
  <c r="QG29" i="2"/>
  <c r="QG24" i="2"/>
  <c r="QG18" i="2"/>
  <c r="QG9" i="2" s="1"/>
  <c r="QG13" i="2"/>
  <c r="QG15" i="2"/>
  <c r="QH25" i="2"/>
  <c r="QH14" i="2"/>
  <c r="QH35" i="2"/>
  <c r="QH18" i="2"/>
  <c r="QH23" i="2"/>
  <c r="QH17" i="2"/>
  <c r="QE1" i="2"/>
  <c r="QF1" i="2"/>
  <c r="QE11" i="2"/>
  <c r="QE14" i="2" s="1"/>
  <c r="QF11" i="2"/>
  <c r="QF12" i="2" s="1"/>
  <c r="QE13" i="2"/>
  <c r="QF13" i="2"/>
  <c r="QE15" i="2"/>
  <c r="QE20" i="2"/>
  <c r="QF20" i="2"/>
  <c r="QE22" i="2"/>
  <c r="QE23" i="2"/>
  <c r="QE28" i="2"/>
  <c r="QF28" i="2"/>
  <c r="QE29" i="2"/>
  <c r="QE33" i="2"/>
  <c r="QF33" i="2"/>
  <c r="QE35" i="2"/>
  <c r="QE36" i="2"/>
  <c r="QF36" i="2"/>
  <c r="QE37" i="2"/>
  <c r="QI7" i="2" l="1"/>
  <c r="QL7" i="2"/>
  <c r="QK7" i="2"/>
  <c r="QJ7" i="2"/>
  <c r="QH5" i="2"/>
  <c r="QF22" i="2"/>
  <c r="QF29" i="2"/>
  <c r="QG16" i="2"/>
  <c r="QG5" i="2"/>
  <c r="QE26" i="2"/>
  <c r="QF17" i="2"/>
  <c r="QF26" i="2"/>
  <c r="QF31" i="2"/>
  <c r="QF24" i="2"/>
  <c r="QE17" i="2"/>
  <c r="QE30" i="2"/>
  <c r="QE24" i="2"/>
  <c r="QF15" i="2"/>
  <c r="QH6" i="2"/>
  <c r="QH21" i="2"/>
  <c r="QG4" i="2"/>
  <c r="QG3" i="2"/>
  <c r="QH34" i="2"/>
  <c r="QH3" i="2"/>
  <c r="QH16" i="2"/>
  <c r="QH4" i="2"/>
  <c r="QG21" i="2"/>
  <c r="QE31" i="2"/>
  <c r="QE25" i="2"/>
  <c r="QE18" i="2"/>
  <c r="QE12" i="2"/>
  <c r="QE3" i="2" s="1"/>
  <c r="QH9" i="2"/>
  <c r="QG6" i="2"/>
  <c r="QE6" i="2"/>
  <c r="QE34" i="2"/>
  <c r="QF37" i="2"/>
  <c r="QF35" i="2"/>
  <c r="QF30" i="2"/>
  <c r="QF25" i="2"/>
  <c r="QF23" i="2"/>
  <c r="QF18" i="2"/>
  <c r="QF14" i="2"/>
  <c r="QC1" i="2"/>
  <c r="QD1" i="2"/>
  <c r="QC11" i="2"/>
  <c r="QC13" i="2" s="1"/>
  <c r="QD11" i="2"/>
  <c r="QD13" i="2" s="1"/>
  <c r="QC12" i="2"/>
  <c r="QC20" i="2"/>
  <c r="QD20" i="2"/>
  <c r="QC28" i="2"/>
  <c r="QD28" i="2"/>
  <c r="QC33" i="2"/>
  <c r="QD33" i="2"/>
  <c r="QC35" i="2"/>
  <c r="QA1" i="2"/>
  <c r="QB1" i="2"/>
  <c r="QA11" i="2"/>
  <c r="QA12" i="2" s="1"/>
  <c r="QB11" i="2"/>
  <c r="QB15" i="2" s="1"/>
  <c r="QB12" i="2"/>
  <c r="QA18" i="2"/>
  <c r="QA20" i="2"/>
  <c r="QB20" i="2"/>
  <c r="QA23" i="2"/>
  <c r="QA28" i="2"/>
  <c r="QB28" i="2"/>
  <c r="QA29" i="2"/>
  <c r="QA30" i="2"/>
  <c r="QA33" i="2"/>
  <c r="QB33" i="2"/>
  <c r="QA35" i="2"/>
  <c r="QA36" i="2"/>
  <c r="QF3" i="2" l="1"/>
  <c r="QD29" i="2"/>
  <c r="QC25" i="2"/>
  <c r="QF16" i="2"/>
  <c r="QF5" i="2"/>
  <c r="QB36" i="2"/>
  <c r="QA25" i="2"/>
  <c r="QA17" i="2"/>
  <c r="QA9" i="2" s="1"/>
  <c r="QD35" i="2"/>
  <c r="QB25" i="2"/>
  <c r="QB17" i="2"/>
  <c r="QA24" i="2"/>
  <c r="QB14" i="2"/>
  <c r="QB30" i="2"/>
  <c r="QB23" i="2"/>
  <c r="QA14" i="2"/>
  <c r="QD15" i="2"/>
  <c r="QC15" i="2"/>
  <c r="QE5" i="2"/>
  <c r="QE9" i="2"/>
  <c r="QE21" i="2"/>
  <c r="QC24" i="2"/>
  <c r="QD30" i="2"/>
  <c r="QD24" i="2"/>
  <c r="QC30" i="2"/>
  <c r="QH7" i="2"/>
  <c r="QG7" i="2"/>
  <c r="QE4" i="2"/>
  <c r="QB35" i="2"/>
  <c r="QB29" i="2"/>
  <c r="QB24" i="2"/>
  <c r="QB18" i="2"/>
  <c r="QB13" i="2"/>
  <c r="QD25" i="2"/>
  <c r="QD12" i="2"/>
  <c r="QE16" i="2"/>
  <c r="QB37" i="2"/>
  <c r="QB31" i="2"/>
  <c r="QB26" i="2"/>
  <c r="QB22" i="2"/>
  <c r="QA37" i="2"/>
  <c r="QA6" i="2" s="1"/>
  <c r="QA31" i="2"/>
  <c r="QA5" i="2" s="1"/>
  <c r="QA26" i="2"/>
  <c r="QA22" i="2"/>
  <c r="QA15" i="2"/>
  <c r="QC29" i="2"/>
  <c r="QF4" i="2"/>
  <c r="QF21" i="2"/>
  <c r="QF9" i="2"/>
  <c r="QF6" i="2"/>
  <c r="QF34" i="2"/>
  <c r="QD23" i="2"/>
  <c r="QD18" i="2"/>
  <c r="QD14" i="2"/>
  <c r="QC23" i="2"/>
  <c r="QC18" i="2"/>
  <c r="QC14" i="2"/>
  <c r="QD37" i="2"/>
  <c r="QC37" i="2"/>
  <c r="QD36" i="2"/>
  <c r="QD31" i="2"/>
  <c r="QD26" i="2"/>
  <c r="QD22" i="2"/>
  <c r="QD17" i="2"/>
  <c r="QC36" i="2"/>
  <c r="QC31" i="2"/>
  <c r="QC26" i="2"/>
  <c r="QC22" i="2"/>
  <c r="QC17" i="2"/>
  <c r="QA13" i="2"/>
  <c r="QA34" i="2"/>
  <c r="PY1" i="2"/>
  <c r="PZ1" i="2"/>
  <c r="PY11" i="2"/>
  <c r="PY12" i="2" s="1"/>
  <c r="PZ11" i="2"/>
  <c r="PZ13" i="2" s="1"/>
  <c r="PY20" i="2"/>
  <c r="PZ20" i="2"/>
  <c r="PY22" i="2"/>
  <c r="PZ22" i="2"/>
  <c r="PY26" i="2"/>
  <c r="PZ26" i="2"/>
  <c r="PY28" i="2"/>
  <c r="PZ28" i="2"/>
  <c r="PY31" i="2"/>
  <c r="PY33" i="2"/>
  <c r="PZ33" i="2"/>
  <c r="PY37" i="2"/>
  <c r="PZ37" i="2"/>
  <c r="PY15" i="2" l="1"/>
  <c r="QA16" i="2"/>
  <c r="QB34" i="2"/>
  <c r="QB6" i="2"/>
  <c r="QB5" i="2"/>
  <c r="QC3" i="2"/>
  <c r="QA21" i="2"/>
  <c r="QE7" i="2"/>
  <c r="QB9" i="2"/>
  <c r="QB16" i="2"/>
  <c r="PZ31" i="2"/>
  <c r="PZ15" i="2"/>
  <c r="QB3" i="2"/>
  <c r="PZ30" i="2"/>
  <c r="PZ14" i="2"/>
  <c r="PY30" i="2"/>
  <c r="QD5" i="2"/>
  <c r="PZ36" i="2"/>
  <c r="PZ25" i="2"/>
  <c r="PY36" i="2"/>
  <c r="PY25" i="2"/>
  <c r="PY14" i="2"/>
  <c r="PY35" i="2"/>
  <c r="PY29" i="2"/>
  <c r="PY24" i="2"/>
  <c r="PY18" i="2"/>
  <c r="PY13" i="2"/>
  <c r="PZ23" i="2"/>
  <c r="PZ17" i="2"/>
  <c r="PZ12" i="2"/>
  <c r="PZ35" i="2"/>
  <c r="PZ29" i="2"/>
  <c r="PZ24" i="2"/>
  <c r="PZ18" i="2"/>
  <c r="PY23" i="2"/>
  <c r="PY17" i="2"/>
  <c r="QC5" i="2"/>
  <c r="QB21" i="2"/>
  <c r="QA3" i="2"/>
  <c r="QB4" i="2"/>
  <c r="QA4" i="2"/>
  <c r="QD3" i="2"/>
  <c r="QF7" i="2"/>
  <c r="QC6" i="2"/>
  <c r="QD6" i="2"/>
  <c r="QD34" i="2"/>
  <c r="QC34" i="2"/>
  <c r="QD21" i="2"/>
  <c r="QD4" i="2"/>
  <c r="QD16" i="2"/>
  <c r="QD9" i="2"/>
  <c r="QC9" i="2"/>
  <c r="QC16" i="2"/>
  <c r="QC21" i="2"/>
  <c r="QC4" i="2"/>
  <c r="PW1" i="2"/>
  <c r="PX1" i="2"/>
  <c r="PW11" i="2"/>
  <c r="PW14" i="2" s="1"/>
  <c r="PX11" i="2"/>
  <c r="PX12" i="2" s="1"/>
  <c r="PW12" i="2"/>
  <c r="PW20" i="2"/>
  <c r="PX20" i="2"/>
  <c r="PX22" i="2"/>
  <c r="PW28" i="2"/>
  <c r="PX28" i="2"/>
  <c r="PW29" i="2"/>
  <c r="PW33" i="2"/>
  <c r="PX33" i="2"/>
  <c r="PW36" i="2" l="1"/>
  <c r="PY5" i="2"/>
  <c r="QB7" i="2"/>
  <c r="PY3" i="2"/>
  <c r="PZ5" i="2"/>
  <c r="PY16" i="2"/>
  <c r="PW35" i="2"/>
  <c r="PZ9" i="2"/>
  <c r="PZ6" i="2"/>
  <c r="PY34" i="2"/>
  <c r="PZ3" i="2"/>
  <c r="PZ4" i="2"/>
  <c r="PY4" i="2"/>
  <c r="PY6" i="2"/>
  <c r="PZ34" i="2"/>
  <c r="PZ16" i="2"/>
  <c r="PZ21" i="2"/>
  <c r="PX31" i="2"/>
  <c r="PW25" i="2"/>
  <c r="PX17" i="2"/>
  <c r="PW17" i="2"/>
  <c r="PW26" i="2"/>
  <c r="PY9" i="2"/>
  <c r="PW31" i="2"/>
  <c r="PX24" i="2"/>
  <c r="PW37" i="2"/>
  <c r="PW30" i="2"/>
  <c r="PW24" i="2"/>
  <c r="PW15" i="2"/>
  <c r="PY21" i="2"/>
  <c r="PW18" i="2"/>
  <c r="PX36" i="2"/>
  <c r="PX29" i="2"/>
  <c r="PW23" i="2"/>
  <c r="PW13" i="2"/>
  <c r="QA7" i="2"/>
  <c r="PX15" i="2"/>
  <c r="QD7" i="2"/>
  <c r="QC7" i="2"/>
  <c r="PW22" i="2"/>
  <c r="PX26" i="2"/>
  <c r="PX13" i="2"/>
  <c r="PX37" i="2"/>
  <c r="PX35" i="2"/>
  <c r="PX30" i="2"/>
  <c r="PX25" i="2"/>
  <c r="PX23" i="2"/>
  <c r="PX18" i="2"/>
  <c r="PX14" i="2"/>
  <c r="PU1" i="2"/>
  <c r="PV1" i="2"/>
  <c r="PU11" i="2"/>
  <c r="PU13" i="2" s="1"/>
  <c r="PV11" i="2"/>
  <c r="PV13" i="2" s="1"/>
  <c r="PU20" i="2"/>
  <c r="PV20" i="2"/>
  <c r="PU28" i="2"/>
  <c r="PV28" i="2"/>
  <c r="PU33" i="2"/>
  <c r="PV33" i="2"/>
  <c r="PS1" i="2"/>
  <c r="PT1" i="2"/>
  <c r="PS11" i="2"/>
  <c r="PS12" i="2" s="1"/>
  <c r="PT11" i="2"/>
  <c r="PT13" i="2" s="1"/>
  <c r="PS18" i="2"/>
  <c r="PS20" i="2"/>
  <c r="PT20" i="2"/>
  <c r="PS28" i="2"/>
  <c r="PT28" i="2"/>
  <c r="PS29" i="2"/>
  <c r="PS30" i="2"/>
  <c r="PS33" i="2"/>
  <c r="PT33" i="2"/>
  <c r="PW34" i="2" l="1"/>
  <c r="PS24" i="2"/>
  <c r="PS35" i="2"/>
  <c r="PS36" i="2"/>
  <c r="PW6" i="2"/>
  <c r="PZ7" i="2"/>
  <c r="PX16" i="2"/>
  <c r="PY7" i="2"/>
  <c r="PT35" i="2"/>
  <c r="PS25" i="2"/>
  <c r="PS13" i="2"/>
  <c r="PT17" i="2"/>
  <c r="PT24" i="2"/>
  <c r="PT12" i="2"/>
  <c r="PT29" i="2"/>
  <c r="PT18" i="2"/>
  <c r="PW3" i="2"/>
  <c r="PW5" i="2"/>
  <c r="PW9" i="2"/>
  <c r="PX5" i="2"/>
  <c r="PW16" i="2"/>
  <c r="PU30" i="2"/>
  <c r="PV30" i="2"/>
  <c r="PW4" i="2"/>
  <c r="PT15" i="2"/>
  <c r="PV24" i="2"/>
  <c r="PT23" i="2"/>
  <c r="PS31" i="2"/>
  <c r="PS5" i="2" s="1"/>
  <c r="PS14" i="2"/>
  <c r="PT22" i="2"/>
  <c r="PS15" i="2"/>
  <c r="PT37" i="2"/>
  <c r="PT31" i="2"/>
  <c r="PT26" i="2"/>
  <c r="PS22" i="2"/>
  <c r="PT14" i="2"/>
  <c r="PU24" i="2"/>
  <c r="PS37" i="2"/>
  <c r="PS26" i="2"/>
  <c r="PT36" i="2"/>
  <c r="PT30" i="2"/>
  <c r="PT25" i="2"/>
  <c r="PX3" i="2"/>
  <c r="PW21" i="2"/>
  <c r="PV37" i="2"/>
  <c r="PV29" i="2"/>
  <c r="PV15" i="2"/>
  <c r="PU37" i="2"/>
  <c r="PU29" i="2"/>
  <c r="PV35" i="2"/>
  <c r="PS23" i="2"/>
  <c r="PS17" i="2"/>
  <c r="PS9" i="2" s="1"/>
  <c r="PU35" i="2"/>
  <c r="PU15" i="2"/>
  <c r="PV25" i="2"/>
  <c r="PV12" i="2"/>
  <c r="PU25" i="2"/>
  <c r="PU12" i="2"/>
  <c r="PX4" i="2"/>
  <c r="PX21" i="2"/>
  <c r="PX9" i="2"/>
  <c r="PX6" i="2"/>
  <c r="PX34" i="2"/>
  <c r="PV23" i="2"/>
  <c r="PV18" i="2"/>
  <c r="PV14" i="2"/>
  <c r="PU23" i="2"/>
  <c r="PU18" i="2"/>
  <c r="PU14" i="2"/>
  <c r="PV36" i="2"/>
  <c r="PV31" i="2"/>
  <c r="PV26" i="2"/>
  <c r="PV22" i="2"/>
  <c r="PV17" i="2"/>
  <c r="PU36" i="2"/>
  <c r="PU31" i="2"/>
  <c r="PU26" i="2"/>
  <c r="PU22" i="2"/>
  <c r="PU17" i="2"/>
  <c r="PS34" i="2"/>
  <c r="PS6" i="2" l="1"/>
  <c r="PT9" i="2"/>
  <c r="PS21" i="2"/>
  <c r="PT34" i="2"/>
  <c r="PT16" i="2"/>
  <c r="PT5" i="2"/>
  <c r="PW7" i="2"/>
  <c r="PT3" i="2"/>
  <c r="PS3" i="2"/>
  <c r="PT21" i="2"/>
  <c r="PT4" i="2"/>
  <c r="PT6" i="2"/>
  <c r="PU5" i="2"/>
  <c r="PU6" i="2"/>
  <c r="PV5" i="2"/>
  <c r="PV6" i="2"/>
  <c r="PV3" i="2"/>
  <c r="PS4" i="2"/>
  <c r="PU3" i="2"/>
  <c r="PS16" i="2"/>
  <c r="PX7" i="2"/>
  <c r="PV34" i="2"/>
  <c r="PU34" i="2"/>
  <c r="PV9" i="2"/>
  <c r="PV16" i="2"/>
  <c r="PV21" i="2"/>
  <c r="PV4" i="2"/>
  <c r="PU16" i="2"/>
  <c r="PU9" i="2"/>
  <c r="PU4" i="2"/>
  <c r="PU21" i="2"/>
  <c r="PR1" i="2"/>
  <c r="PR11" i="2"/>
  <c r="PR14" i="2" s="1"/>
  <c r="PR20" i="2"/>
  <c r="PR28" i="2"/>
  <c r="PR33" i="2"/>
  <c r="PQ1" i="2"/>
  <c r="PQ11" i="2"/>
  <c r="PQ18" i="2" s="1"/>
  <c r="PQ20" i="2"/>
  <c r="PQ28" i="2"/>
  <c r="PQ33" i="2"/>
  <c r="PR12" i="2" l="1"/>
  <c r="PQ12" i="2"/>
  <c r="PQ35" i="2"/>
  <c r="PQ24" i="2"/>
  <c r="PQ23" i="2"/>
  <c r="PT7" i="2"/>
  <c r="PS7" i="2"/>
  <c r="PR26" i="2"/>
  <c r="PQ31" i="2"/>
  <c r="PR36" i="2"/>
  <c r="PR25" i="2"/>
  <c r="PQ17" i="2"/>
  <c r="PQ9" i="2" s="1"/>
  <c r="PQ30" i="2"/>
  <c r="PR35" i="2"/>
  <c r="PQ15" i="2"/>
  <c r="PR17" i="2"/>
  <c r="PQ22" i="2"/>
  <c r="PR24" i="2"/>
  <c r="PQ29" i="2"/>
  <c r="PQ37" i="2"/>
  <c r="PQ26" i="2"/>
  <c r="PQ14" i="2"/>
  <c r="PR30" i="2"/>
  <c r="PR15" i="2"/>
  <c r="PQ36" i="2"/>
  <c r="PQ25" i="2"/>
  <c r="PQ13" i="2"/>
  <c r="PR29" i="2"/>
  <c r="PR13" i="2"/>
  <c r="PU7" i="2"/>
  <c r="PV7" i="2"/>
  <c r="PR22" i="2"/>
  <c r="PR31" i="2"/>
  <c r="PR37" i="2"/>
  <c r="PR23" i="2"/>
  <c r="PR18" i="2"/>
  <c r="PO1" i="2"/>
  <c r="PP1" i="2"/>
  <c r="PO11" i="2"/>
  <c r="PO13" i="2" s="1"/>
  <c r="PP11" i="2"/>
  <c r="PP14" i="2" s="1"/>
  <c r="PO20" i="2"/>
  <c r="PP20" i="2"/>
  <c r="PO28" i="2"/>
  <c r="PP28" i="2"/>
  <c r="PO30" i="2"/>
  <c r="PO33" i="2"/>
  <c r="PP33" i="2"/>
  <c r="PN1" i="2"/>
  <c r="PN11" i="2"/>
  <c r="PN13" i="2" s="1"/>
  <c r="PN20" i="2"/>
  <c r="PN28" i="2"/>
  <c r="PN33" i="2"/>
  <c r="PO15" i="2" l="1"/>
  <c r="PO12" i="2"/>
  <c r="PQ34" i="2"/>
  <c r="PP30" i="2"/>
  <c r="PR34" i="2"/>
  <c r="PP35" i="2"/>
  <c r="PO25" i="2"/>
  <c r="PN35" i="2"/>
  <c r="PO35" i="2"/>
  <c r="PO24" i="2"/>
  <c r="PN29" i="2"/>
  <c r="PR3" i="2"/>
  <c r="PQ4" i="2"/>
  <c r="PQ21" i="2"/>
  <c r="PQ3" i="2"/>
  <c r="PR9" i="2"/>
  <c r="PQ16" i="2"/>
  <c r="PQ6" i="2"/>
  <c r="PQ5" i="2"/>
  <c r="PO29" i="2"/>
  <c r="PP15" i="2"/>
  <c r="PR6" i="2"/>
  <c r="PP24" i="2"/>
  <c r="PR5" i="2"/>
  <c r="PN30" i="2"/>
  <c r="PP25" i="2"/>
  <c r="PP12" i="2"/>
  <c r="PP29" i="2"/>
  <c r="PR4" i="2"/>
  <c r="PN37" i="2"/>
  <c r="PR16" i="2"/>
  <c r="PR21" i="2"/>
  <c r="PP37" i="2"/>
  <c r="PP18" i="2"/>
  <c r="PO37" i="2"/>
  <c r="PO23" i="2"/>
  <c r="PO18" i="2"/>
  <c r="PO14" i="2"/>
  <c r="PP23" i="2"/>
  <c r="PP36" i="2"/>
  <c r="PP31" i="2"/>
  <c r="PP26" i="2"/>
  <c r="PP22" i="2"/>
  <c r="PP17" i="2"/>
  <c r="PP13" i="2"/>
  <c r="PO36" i="2"/>
  <c r="PO31" i="2"/>
  <c r="PO26" i="2"/>
  <c r="PO22" i="2"/>
  <c r="PO17" i="2"/>
  <c r="PN25" i="2"/>
  <c r="PN24" i="2"/>
  <c r="PN15" i="2"/>
  <c r="PN12" i="2"/>
  <c r="PN23" i="2"/>
  <c r="PN18" i="2"/>
  <c r="PN14" i="2"/>
  <c r="PN36" i="2"/>
  <c r="PN31" i="2"/>
  <c r="PN26" i="2"/>
  <c r="PN22" i="2"/>
  <c r="PN17" i="2"/>
  <c r="PM1" i="2"/>
  <c r="PM11" i="2"/>
  <c r="PM13" i="2" s="1"/>
  <c r="PM20" i="2"/>
  <c r="PM28" i="2"/>
  <c r="PM33" i="2"/>
  <c r="PO3" i="2" l="1"/>
  <c r="PM35" i="2"/>
  <c r="PM12" i="2"/>
  <c r="PO5" i="2"/>
  <c r="PQ7" i="2"/>
  <c r="PR7" i="2"/>
  <c r="PN5" i="2"/>
  <c r="PP5" i="2"/>
  <c r="PP3" i="2"/>
  <c r="PN6" i="2"/>
  <c r="PP6" i="2"/>
  <c r="PO6" i="2"/>
  <c r="PN3" i="2"/>
  <c r="PO34" i="2"/>
  <c r="PO4" i="2"/>
  <c r="PO21" i="2"/>
  <c r="PP34" i="2"/>
  <c r="PP9" i="2"/>
  <c r="PP16" i="2"/>
  <c r="PP4" i="2"/>
  <c r="PP21" i="2"/>
  <c r="PO16" i="2"/>
  <c r="PO9" i="2"/>
  <c r="PM30" i="2"/>
  <c r="PM29" i="2"/>
  <c r="PM25" i="2"/>
  <c r="PM24" i="2"/>
  <c r="PN34" i="2"/>
  <c r="PN9" i="2"/>
  <c r="PN16" i="2"/>
  <c r="PN4" i="2"/>
  <c r="PN21" i="2"/>
  <c r="PM15" i="2"/>
  <c r="PM23" i="2"/>
  <c r="PM18" i="2"/>
  <c r="PM14" i="2"/>
  <c r="PM37" i="2"/>
  <c r="PM36" i="2"/>
  <c r="PM31" i="2"/>
  <c r="PM26" i="2"/>
  <c r="PM22" i="2"/>
  <c r="PM17" i="2"/>
  <c r="OC1" i="2"/>
  <c r="OD1" i="2"/>
  <c r="OE1" i="2"/>
  <c r="OF1" i="2"/>
  <c r="OG1" i="2"/>
  <c r="OH1" i="2"/>
  <c r="OI1" i="2"/>
  <c r="OJ1" i="2"/>
  <c r="OK1" i="2"/>
  <c r="OL1" i="2"/>
  <c r="OM1" i="2"/>
  <c r="ON1" i="2"/>
  <c r="OO1" i="2"/>
  <c r="OP1" i="2"/>
  <c r="OQ1" i="2"/>
  <c r="OR1" i="2"/>
  <c r="OS1" i="2"/>
  <c r="OT1" i="2"/>
  <c r="OU1" i="2"/>
  <c r="OV1" i="2"/>
  <c r="OW1" i="2"/>
  <c r="OX1" i="2"/>
  <c r="OY1" i="2"/>
  <c r="OZ1" i="2"/>
  <c r="PA1" i="2"/>
  <c r="PB1" i="2"/>
  <c r="PC1" i="2"/>
  <c r="PD1" i="2"/>
  <c r="PE1" i="2"/>
  <c r="PF1" i="2"/>
  <c r="PG1" i="2"/>
  <c r="PH1" i="2"/>
  <c r="PI1" i="2"/>
  <c r="PJ1" i="2"/>
  <c r="PK1" i="2"/>
  <c r="PL1" i="2"/>
  <c r="PP7" i="2" l="1"/>
  <c r="PO7" i="2"/>
  <c r="PN7" i="2"/>
  <c r="PM5" i="2"/>
  <c r="PM3" i="2"/>
  <c r="PM6" i="2"/>
  <c r="PM34" i="2"/>
  <c r="PM16" i="2"/>
  <c r="PM9" i="2"/>
  <c r="PM21" i="2"/>
  <c r="PM4" i="2"/>
  <c r="PK11" i="2"/>
  <c r="PK12" i="2" s="1"/>
  <c r="PL11" i="2"/>
  <c r="PL23" i="2" s="1"/>
  <c r="PL12" i="2"/>
  <c r="PL13" i="2"/>
  <c r="PK20" i="2"/>
  <c r="PL20" i="2"/>
  <c r="PK28" i="2"/>
  <c r="PL28" i="2"/>
  <c r="PK33" i="2"/>
  <c r="PL33" i="2"/>
  <c r="PL26" i="2" l="1"/>
  <c r="PL14" i="2"/>
  <c r="PK26" i="2"/>
  <c r="PK37" i="2"/>
  <c r="PL36" i="2"/>
  <c r="PL35" i="2"/>
  <c r="PL22" i="2"/>
  <c r="PK22" i="2"/>
  <c r="PL31" i="2"/>
  <c r="PL29" i="2"/>
  <c r="PL18" i="2"/>
  <c r="PL25" i="2"/>
  <c r="PL17" i="2"/>
  <c r="PK31" i="2"/>
  <c r="PL24" i="2"/>
  <c r="PL15" i="2"/>
  <c r="PL37" i="2"/>
  <c r="PL30" i="2"/>
  <c r="PK15" i="2"/>
  <c r="PK36" i="2"/>
  <c r="PK30" i="2"/>
  <c r="PK25" i="2"/>
  <c r="PK14" i="2"/>
  <c r="PK35" i="2"/>
  <c r="PK29" i="2"/>
  <c r="PK24" i="2"/>
  <c r="PK18" i="2"/>
  <c r="PK13" i="2"/>
  <c r="PK23" i="2"/>
  <c r="PK17" i="2"/>
  <c r="PM7" i="2"/>
  <c r="PI11" i="2"/>
  <c r="PI18" i="2" s="1"/>
  <c r="PJ11" i="2"/>
  <c r="PJ14" i="2" s="1"/>
  <c r="PI20" i="2"/>
  <c r="PJ20" i="2"/>
  <c r="PI28" i="2"/>
  <c r="PJ28" i="2"/>
  <c r="PI33" i="2"/>
  <c r="PJ33" i="2"/>
  <c r="PL3" i="2" l="1"/>
  <c r="PL34" i="2"/>
  <c r="PL6" i="2"/>
  <c r="PJ23" i="2"/>
  <c r="PJ17" i="2"/>
  <c r="PI17" i="2"/>
  <c r="PI9" i="2" s="1"/>
  <c r="PI12" i="2"/>
  <c r="PL5" i="2"/>
  <c r="PI23" i="2"/>
  <c r="PL4" i="2"/>
  <c r="PL16" i="2"/>
  <c r="PL9" i="2"/>
  <c r="PL21" i="2"/>
  <c r="PJ37" i="2"/>
  <c r="PJ26" i="2"/>
  <c r="PJ15" i="2"/>
  <c r="PI37" i="2"/>
  <c r="PI26" i="2"/>
  <c r="PI22" i="2"/>
  <c r="PI15" i="2"/>
  <c r="PJ36" i="2"/>
  <c r="PJ25" i="2"/>
  <c r="PI36" i="2"/>
  <c r="PJ13" i="2"/>
  <c r="PJ31" i="2"/>
  <c r="PJ22" i="2"/>
  <c r="PI31" i="2"/>
  <c r="PJ30" i="2"/>
  <c r="PI14" i="2"/>
  <c r="PJ29" i="2"/>
  <c r="PJ18" i="2"/>
  <c r="PI13" i="2"/>
  <c r="PI30" i="2"/>
  <c r="PI25" i="2"/>
  <c r="PJ35" i="2"/>
  <c r="PJ24" i="2"/>
  <c r="PI35" i="2"/>
  <c r="PI29" i="2"/>
  <c r="PI24" i="2"/>
  <c r="PJ12" i="2"/>
  <c r="PK34" i="2"/>
  <c r="PK5" i="2"/>
  <c r="PK16" i="2"/>
  <c r="PK6" i="2"/>
  <c r="PK3" i="2"/>
  <c r="PK21" i="2"/>
  <c r="PK9" i="2"/>
  <c r="PK4" i="2"/>
  <c r="PG11" i="2"/>
  <c r="PG12" i="2" s="1"/>
  <c r="PH11" i="2"/>
  <c r="PH13" i="2" s="1"/>
  <c r="PG20" i="2"/>
  <c r="PH20" i="2"/>
  <c r="PG28" i="2"/>
  <c r="PH28" i="2"/>
  <c r="PH29" i="2"/>
  <c r="PG33" i="2"/>
  <c r="PH33" i="2"/>
  <c r="PH35" i="2"/>
  <c r="PG22" i="2" l="1"/>
  <c r="PI16" i="2"/>
  <c r="PJ9" i="2"/>
  <c r="PJ3" i="2"/>
  <c r="PG37" i="2"/>
  <c r="PG29" i="2"/>
  <c r="PG26" i="2"/>
  <c r="PG15" i="2"/>
  <c r="PG25" i="2"/>
  <c r="PG35" i="2"/>
  <c r="PG13" i="2"/>
  <c r="PH23" i="2"/>
  <c r="PH12" i="2"/>
  <c r="PG36" i="2"/>
  <c r="PG17" i="2"/>
  <c r="PG23" i="2"/>
  <c r="PL7" i="2"/>
  <c r="PH18" i="2"/>
  <c r="PG18" i="2"/>
  <c r="PG31" i="2"/>
  <c r="PH24" i="2"/>
  <c r="PG30" i="2"/>
  <c r="PG24" i="2"/>
  <c r="PH17" i="2"/>
  <c r="PI5" i="2"/>
  <c r="PJ21" i="2"/>
  <c r="PJ16" i="2"/>
  <c r="PI4" i="2"/>
  <c r="PI6" i="2"/>
  <c r="PI3" i="2"/>
  <c r="PJ6" i="2"/>
  <c r="PI21" i="2"/>
  <c r="PJ5" i="2"/>
  <c r="PJ34" i="2"/>
  <c r="PI34" i="2"/>
  <c r="PJ4" i="2"/>
  <c r="PH37" i="2"/>
  <c r="PH31" i="2"/>
  <c r="PH26" i="2"/>
  <c r="PH22" i="2"/>
  <c r="PH15" i="2"/>
  <c r="PH36" i="2"/>
  <c r="PH34" i="2" s="1"/>
  <c r="PH30" i="2"/>
  <c r="PH25" i="2"/>
  <c r="PH14" i="2"/>
  <c r="PK7" i="2"/>
  <c r="PG14" i="2"/>
  <c r="PG16" i="2" l="1"/>
  <c r="PG6" i="2"/>
  <c r="PG34" i="2"/>
  <c r="PG4" i="2"/>
  <c r="PG3" i="2"/>
  <c r="PG9" i="2"/>
  <c r="PH16" i="2"/>
  <c r="PG5" i="2"/>
  <c r="PG21" i="2"/>
  <c r="PH9" i="2"/>
  <c r="PJ7" i="2"/>
  <c r="PI7" i="2"/>
  <c r="PH3" i="2"/>
  <c r="PH21" i="2"/>
  <c r="PH4" i="2"/>
  <c r="PH5" i="2"/>
  <c r="PH6" i="2"/>
  <c r="PF11" i="2"/>
  <c r="PF18" i="2" s="1"/>
  <c r="PF14" i="2"/>
  <c r="PF20" i="2"/>
  <c r="PF28" i="2"/>
  <c r="PF33" i="2"/>
  <c r="PF13" i="2" l="1"/>
  <c r="PG7" i="2"/>
  <c r="PF31" i="2"/>
  <c r="PF26" i="2"/>
  <c r="PF17" i="2"/>
  <c r="PF16" i="2" s="1"/>
  <c r="PF15" i="2"/>
  <c r="PH7" i="2"/>
  <c r="PF25" i="2"/>
  <c r="PF36" i="2"/>
  <c r="PF37" i="2"/>
  <c r="PF24" i="2"/>
  <c r="PF23" i="2"/>
  <c r="PF35" i="2"/>
  <c r="PF12" i="2"/>
  <c r="PF3" i="2" s="1"/>
  <c r="PF22" i="2"/>
  <c r="PF30" i="2"/>
  <c r="PF29" i="2"/>
  <c r="PE11" i="2"/>
  <c r="PE13" i="2" s="1"/>
  <c r="PE20" i="2"/>
  <c r="PE28" i="2"/>
  <c r="PE33" i="2"/>
  <c r="PF9" i="2" l="1"/>
  <c r="PF34" i="2"/>
  <c r="PF4" i="2"/>
  <c r="PF6" i="2"/>
  <c r="PE30" i="2"/>
  <c r="PE24" i="2"/>
  <c r="PF5" i="2"/>
  <c r="PF21" i="2"/>
  <c r="PE29" i="2"/>
  <c r="PE35" i="2"/>
  <c r="PE15" i="2"/>
  <c r="PE25" i="2"/>
  <c r="PE12" i="2"/>
  <c r="PE37" i="2"/>
  <c r="PE23" i="2"/>
  <c r="PE18" i="2"/>
  <c r="PE14" i="2"/>
  <c r="PE36" i="2"/>
  <c r="PE31" i="2"/>
  <c r="PE26" i="2"/>
  <c r="PE22" i="2"/>
  <c r="PE17" i="2"/>
  <c r="PF7" i="2" l="1"/>
  <c r="PE34" i="2"/>
  <c r="PE5" i="2"/>
  <c r="PE3" i="2"/>
  <c r="PE21" i="2"/>
  <c r="PE4" i="2"/>
  <c r="PE6" i="2"/>
  <c r="PE9" i="2"/>
  <c r="PE16" i="2"/>
  <c r="PE7" i="2" l="1"/>
  <c r="PD11" i="2" l="1"/>
  <c r="PD12" i="2" s="1"/>
  <c r="PD17" i="2"/>
  <c r="PD18" i="2"/>
  <c r="PD20" i="2"/>
  <c r="PD22" i="2"/>
  <c r="PD23" i="2"/>
  <c r="PD25" i="2"/>
  <c r="PD26" i="2"/>
  <c r="PD28" i="2"/>
  <c r="PD29" i="2"/>
  <c r="PD30" i="2"/>
  <c r="PD31" i="2"/>
  <c r="PD33" i="2"/>
  <c r="PD36" i="2"/>
  <c r="PD37" i="2"/>
  <c r="PD15" i="2" l="1"/>
  <c r="PD14" i="2"/>
  <c r="PD35" i="2"/>
  <c r="PD34" i="2" s="1"/>
  <c r="PD24" i="2"/>
  <c r="PD21" i="2" s="1"/>
  <c r="PD13" i="2"/>
  <c r="PD16" i="2"/>
  <c r="PD9" i="2"/>
  <c r="PD5" i="2"/>
  <c r="PD3" i="2" l="1"/>
  <c r="PD6" i="2"/>
  <c r="PD4" i="2"/>
  <c r="PD7" i="2" l="1"/>
  <c r="PC11" i="2"/>
  <c r="PC12" i="2" s="1"/>
  <c r="PC13" i="2"/>
  <c r="PC20" i="2"/>
  <c r="PC22" i="2"/>
  <c r="PC28" i="2"/>
  <c r="PC29" i="2"/>
  <c r="PC33" i="2"/>
  <c r="PC36" i="2" l="1"/>
  <c r="PC26" i="2"/>
  <c r="PC17" i="2"/>
  <c r="PC31" i="2"/>
  <c r="PC24" i="2"/>
  <c r="PC15" i="2"/>
  <c r="PC37" i="2"/>
  <c r="PC35" i="2"/>
  <c r="PC30" i="2"/>
  <c r="PC25" i="2"/>
  <c r="PC23" i="2"/>
  <c r="PC18" i="2"/>
  <c r="PC14" i="2"/>
  <c r="PA11" i="2"/>
  <c r="PA13" i="2" s="1"/>
  <c r="PB11" i="2"/>
  <c r="PB13" i="2" s="1"/>
  <c r="PA20" i="2"/>
  <c r="PB20" i="2"/>
  <c r="PA28" i="2"/>
  <c r="PB28" i="2"/>
  <c r="PA33" i="2"/>
  <c r="PB33" i="2"/>
  <c r="PA35" i="2"/>
  <c r="OY11" i="2"/>
  <c r="OY12" i="2" s="1"/>
  <c r="OZ11" i="2"/>
  <c r="OZ12" i="2" s="1"/>
  <c r="OY20" i="2"/>
  <c r="OZ20" i="2"/>
  <c r="OY28" i="2"/>
  <c r="OZ28" i="2"/>
  <c r="OY33" i="2"/>
  <c r="OZ33" i="2"/>
  <c r="OY18" i="2" l="1"/>
  <c r="OY31" i="2"/>
  <c r="OY26" i="2"/>
  <c r="OY36" i="2"/>
  <c r="OY23" i="2"/>
  <c r="OY35" i="2"/>
  <c r="PB31" i="2"/>
  <c r="PA31" i="2"/>
  <c r="OY29" i="2"/>
  <c r="OY15" i="2"/>
  <c r="PA24" i="2"/>
  <c r="PB35" i="2"/>
  <c r="PB24" i="2"/>
  <c r="PB29" i="2"/>
  <c r="PB15" i="2"/>
  <c r="PB37" i="2"/>
  <c r="PB26" i="2"/>
  <c r="PB22" i="2"/>
  <c r="OZ31" i="2"/>
  <c r="PA37" i="2"/>
  <c r="PA29" i="2"/>
  <c r="PA26" i="2"/>
  <c r="PA22" i="2"/>
  <c r="PA15" i="2"/>
  <c r="PC3" i="2"/>
  <c r="PC9" i="2"/>
  <c r="PC5" i="2"/>
  <c r="PC4" i="2"/>
  <c r="PC21" i="2"/>
  <c r="OZ37" i="2"/>
  <c r="OZ25" i="2"/>
  <c r="OZ22" i="2"/>
  <c r="OZ14" i="2"/>
  <c r="PC16" i="2"/>
  <c r="OY37" i="2"/>
  <c r="OZ30" i="2"/>
  <c r="OY25" i="2"/>
  <c r="OY22" i="2"/>
  <c r="OY17" i="2"/>
  <c r="OY9" i="2" s="1"/>
  <c r="OY14" i="2"/>
  <c r="PB36" i="2"/>
  <c r="PB30" i="2"/>
  <c r="PB25" i="2"/>
  <c r="PB23" i="2"/>
  <c r="PB12" i="2"/>
  <c r="OZ36" i="2"/>
  <c r="OY30" i="2"/>
  <c r="OZ26" i="2"/>
  <c r="OY24" i="2"/>
  <c r="OZ15" i="2"/>
  <c r="OY13" i="2"/>
  <c r="PA36" i="2"/>
  <c r="PA30" i="2"/>
  <c r="PA25" i="2"/>
  <c r="PA23" i="2"/>
  <c r="PA12" i="2"/>
  <c r="PC6" i="2"/>
  <c r="PC34" i="2"/>
  <c r="PB18" i="2"/>
  <c r="PB14" i="2"/>
  <c r="PA18" i="2"/>
  <c r="PA14" i="2"/>
  <c r="PB17" i="2"/>
  <c r="PA17" i="2"/>
  <c r="OZ35" i="2"/>
  <c r="OZ29" i="2"/>
  <c r="OZ24" i="2"/>
  <c r="OZ18" i="2"/>
  <c r="OZ13" i="2"/>
  <c r="OZ23" i="2"/>
  <c r="OZ17" i="2"/>
  <c r="OW11" i="2"/>
  <c r="OW12" i="2" s="1"/>
  <c r="OX11" i="2"/>
  <c r="OX12" i="2" s="1"/>
  <c r="OW20" i="2"/>
  <c r="OX20" i="2"/>
  <c r="OW28" i="2"/>
  <c r="OX28" i="2"/>
  <c r="OW33" i="2"/>
  <c r="OX33" i="2"/>
  <c r="OY34" i="2" l="1"/>
  <c r="OY6" i="2"/>
  <c r="OW26" i="2"/>
  <c r="OW24" i="2"/>
  <c r="OW35" i="2"/>
  <c r="OW25" i="2"/>
  <c r="OW14" i="2"/>
  <c r="OY5" i="2"/>
  <c r="PA5" i="2"/>
  <c r="PA6" i="2"/>
  <c r="PB5" i="2"/>
  <c r="PB34" i="2"/>
  <c r="OW31" i="2"/>
  <c r="OW23" i="2"/>
  <c r="OW30" i="2"/>
  <c r="OW22" i="2"/>
  <c r="OW29" i="2"/>
  <c r="OW37" i="2"/>
  <c r="OW36" i="2"/>
  <c r="OW17" i="2"/>
  <c r="OX17" i="2"/>
  <c r="PB21" i="2"/>
  <c r="OY16" i="2"/>
  <c r="PC7" i="2"/>
  <c r="PB4" i="2"/>
  <c r="OY3" i="2"/>
  <c r="OZ6" i="2"/>
  <c r="PA34" i="2"/>
  <c r="OZ5" i="2"/>
  <c r="PA3" i="2"/>
  <c r="PA21" i="2"/>
  <c r="OY4" i="2"/>
  <c r="OX14" i="2"/>
  <c r="OX36" i="2"/>
  <c r="OX30" i="2"/>
  <c r="OX25" i="2"/>
  <c r="OX23" i="2"/>
  <c r="OY21" i="2"/>
  <c r="OZ21" i="2"/>
  <c r="PA4" i="2"/>
  <c r="OX15" i="2"/>
  <c r="OX13" i="2"/>
  <c r="OZ3" i="2"/>
  <c r="PB6" i="2"/>
  <c r="OX37" i="2"/>
  <c r="OX35" i="2"/>
  <c r="OX31" i="2"/>
  <c r="OX29" i="2"/>
  <c r="OX26" i="2"/>
  <c r="OX24" i="2"/>
  <c r="OX22" i="2"/>
  <c r="OX18" i="2"/>
  <c r="OW15" i="2"/>
  <c r="PB3" i="2"/>
  <c r="OZ4" i="2"/>
  <c r="OZ34" i="2"/>
  <c r="OZ16" i="2"/>
  <c r="PB9" i="2"/>
  <c r="PB16" i="2"/>
  <c r="PA9" i="2"/>
  <c r="PA16" i="2"/>
  <c r="OW18" i="2"/>
  <c r="OW13" i="2"/>
  <c r="OZ9" i="2"/>
  <c r="OU11" i="2"/>
  <c r="OU12" i="2" s="1"/>
  <c r="OV11" i="2"/>
  <c r="OV12" i="2" s="1"/>
  <c r="OU20" i="2"/>
  <c r="OV20" i="2"/>
  <c r="OU28" i="2"/>
  <c r="OV28" i="2"/>
  <c r="OU33" i="2"/>
  <c r="OV33" i="2"/>
  <c r="OU24" i="2" l="1"/>
  <c r="OV26" i="2"/>
  <c r="OU22" i="2"/>
  <c r="OU36" i="2"/>
  <c r="OU31" i="2"/>
  <c r="OV29" i="2"/>
  <c r="OU29" i="2"/>
  <c r="OU13" i="2"/>
  <c r="OW5" i="2"/>
  <c r="OW4" i="2"/>
  <c r="OW21" i="2"/>
  <c r="OX34" i="2"/>
  <c r="OX16" i="2"/>
  <c r="OW6" i="2"/>
  <c r="OW34" i="2"/>
  <c r="OW9" i="2"/>
  <c r="OV22" i="2"/>
  <c r="OU17" i="2"/>
  <c r="PA7" i="2"/>
  <c r="OY7" i="2"/>
  <c r="OW3" i="2"/>
  <c r="OX4" i="2"/>
  <c r="OX5" i="2"/>
  <c r="OX6" i="2"/>
  <c r="OZ7" i="2"/>
  <c r="OX9" i="2"/>
  <c r="PB7" i="2"/>
  <c r="OX3" i="2"/>
  <c r="OV36" i="2"/>
  <c r="OX21" i="2"/>
  <c r="OW16" i="2"/>
  <c r="OV17" i="2"/>
  <c r="OU26" i="2"/>
  <c r="OV31" i="2"/>
  <c r="OV24" i="2"/>
  <c r="OV15" i="2"/>
  <c r="OU15" i="2"/>
  <c r="OV13" i="2"/>
  <c r="OV37" i="2"/>
  <c r="OV35" i="2"/>
  <c r="OV30" i="2"/>
  <c r="OV25" i="2"/>
  <c r="OV23" i="2"/>
  <c r="OV18" i="2"/>
  <c r="OV14" i="2"/>
  <c r="OU37" i="2"/>
  <c r="OU35" i="2"/>
  <c r="OU30" i="2"/>
  <c r="OU25" i="2"/>
  <c r="OU23" i="2"/>
  <c r="OU18" i="2"/>
  <c r="OU14" i="2"/>
  <c r="OS11" i="2"/>
  <c r="OS12" i="2" s="1"/>
  <c r="OT11" i="2"/>
  <c r="OT12" i="2" s="1"/>
  <c r="OS20" i="2"/>
  <c r="OT20" i="2"/>
  <c r="OS28" i="2"/>
  <c r="OT28" i="2"/>
  <c r="OS33" i="2"/>
  <c r="OT33" i="2"/>
  <c r="OQ11" i="2"/>
  <c r="OQ14" i="2" s="1"/>
  <c r="OR11" i="2"/>
  <c r="OR12" i="2" s="1"/>
  <c r="OQ20" i="2"/>
  <c r="OR20" i="2"/>
  <c r="OQ28" i="2"/>
  <c r="OR28" i="2"/>
  <c r="OQ33" i="2"/>
  <c r="OR33" i="2"/>
  <c r="OR15" i="2" l="1"/>
  <c r="OR26" i="2"/>
  <c r="OU5" i="2"/>
  <c r="OQ36" i="2"/>
  <c r="OQ24" i="2"/>
  <c r="OR35" i="2"/>
  <c r="OS29" i="2"/>
  <c r="OR37" i="2"/>
  <c r="OR24" i="2"/>
  <c r="OR18" i="2"/>
  <c r="OQ17" i="2"/>
  <c r="OW7" i="2"/>
  <c r="OR13" i="2"/>
  <c r="OT25" i="2"/>
  <c r="OR22" i="2"/>
  <c r="OS24" i="2"/>
  <c r="OR31" i="2"/>
  <c r="OS37" i="2"/>
  <c r="OR29" i="2"/>
  <c r="OU16" i="2"/>
  <c r="OQ29" i="2"/>
  <c r="OQ26" i="2"/>
  <c r="OQ23" i="2"/>
  <c r="OT17" i="2"/>
  <c r="OQ35" i="2"/>
  <c r="OQ31" i="2"/>
  <c r="OQ25" i="2"/>
  <c r="OQ15" i="2"/>
  <c r="OQ12" i="2"/>
  <c r="OT36" i="2"/>
  <c r="OS31" i="2"/>
  <c r="OT23" i="2"/>
  <c r="OT15" i="2"/>
  <c r="OQ13" i="2"/>
  <c r="OQ37" i="2"/>
  <c r="OQ30" i="2"/>
  <c r="OQ22" i="2"/>
  <c r="OQ18" i="2"/>
  <c r="OS35" i="2"/>
  <c r="OT30" i="2"/>
  <c r="OS26" i="2"/>
  <c r="OT13" i="2"/>
  <c r="OU3" i="2"/>
  <c r="OX7" i="2"/>
  <c r="OV9" i="2"/>
  <c r="OS36" i="2"/>
  <c r="OS30" i="2"/>
  <c r="OS25" i="2"/>
  <c r="OT22" i="2"/>
  <c r="OT18" i="2"/>
  <c r="OS15" i="2"/>
  <c r="OS13" i="2"/>
  <c r="OR36" i="2"/>
  <c r="OR30" i="2"/>
  <c r="OR25" i="2"/>
  <c r="OR23" i="2"/>
  <c r="OR17" i="2"/>
  <c r="OR14" i="2"/>
  <c r="OT37" i="2"/>
  <c r="OT35" i="2"/>
  <c r="OT31" i="2"/>
  <c r="OT29" i="2"/>
  <c r="OT26" i="2"/>
  <c r="OT24" i="2"/>
  <c r="OS22" i="2"/>
  <c r="OS18" i="2"/>
  <c r="OT14" i="2"/>
  <c r="OV5" i="2"/>
  <c r="OS14" i="2"/>
  <c r="OV3" i="2"/>
  <c r="OS23" i="2"/>
  <c r="OS17" i="2"/>
  <c r="OU4" i="2"/>
  <c r="OU21" i="2"/>
  <c r="OV4" i="2"/>
  <c r="OV16" i="2"/>
  <c r="OU34" i="2"/>
  <c r="OU6" i="2"/>
  <c r="OV21" i="2"/>
  <c r="OV34" i="2"/>
  <c r="OV6" i="2"/>
  <c r="OU9" i="2"/>
  <c r="OO11" i="2"/>
  <c r="OO12" i="2" s="1"/>
  <c r="OP11" i="2"/>
  <c r="OP12" i="2" s="1"/>
  <c r="OO20" i="2"/>
  <c r="OP20" i="2"/>
  <c r="OO28" i="2"/>
  <c r="OP28" i="2"/>
  <c r="OO33" i="2"/>
  <c r="OP33" i="2"/>
  <c r="OM11" i="2"/>
  <c r="OM12" i="2" s="1"/>
  <c r="ON11" i="2"/>
  <c r="ON12" i="2" s="1"/>
  <c r="OM20" i="2"/>
  <c r="ON20" i="2"/>
  <c r="ON24" i="2"/>
  <c r="OM26" i="2"/>
  <c r="OM28" i="2"/>
  <c r="ON28" i="2"/>
  <c r="OM33" i="2"/>
  <c r="ON33" i="2"/>
  <c r="ON35" i="2"/>
  <c r="OI11" i="2"/>
  <c r="OI13" i="2" s="1"/>
  <c r="OJ11" i="2"/>
  <c r="OJ17" i="2" s="1"/>
  <c r="OK11" i="2"/>
  <c r="OK13" i="2" s="1"/>
  <c r="OL11" i="2"/>
  <c r="OL12" i="2" s="1"/>
  <c r="OI20" i="2"/>
  <c r="OJ20" i="2"/>
  <c r="OK20" i="2"/>
  <c r="OL20" i="2"/>
  <c r="OI28" i="2"/>
  <c r="OJ28" i="2"/>
  <c r="OK28" i="2"/>
  <c r="OL28" i="2"/>
  <c r="OI33" i="2"/>
  <c r="OJ33" i="2"/>
  <c r="OK33" i="2"/>
  <c r="OL33" i="2"/>
  <c r="OS5" i="2" l="1"/>
  <c r="OM24" i="2"/>
  <c r="OJ25" i="2"/>
  <c r="OR6" i="2"/>
  <c r="OQ34" i="2"/>
  <c r="OR16" i="2"/>
  <c r="OJ31" i="2"/>
  <c r="OO24" i="2"/>
  <c r="OJ15" i="2"/>
  <c r="ON29" i="2"/>
  <c r="ON13" i="2"/>
  <c r="OQ16" i="2"/>
  <c r="OJ36" i="2"/>
  <c r="OR3" i="2"/>
  <c r="OJ12" i="2"/>
  <c r="OI25" i="2"/>
  <c r="OI14" i="2"/>
  <c r="OI12" i="2"/>
  <c r="OI24" i="2"/>
  <c r="OR5" i="2"/>
  <c r="OI15" i="2"/>
  <c r="OI26" i="2"/>
  <c r="OI17" i="2"/>
  <c r="OQ9" i="2"/>
  <c r="OT3" i="2"/>
  <c r="OQ6" i="2"/>
  <c r="OT34" i="2"/>
  <c r="OQ5" i="2"/>
  <c r="OQ3" i="2"/>
  <c r="OQ4" i="2"/>
  <c r="OQ21" i="2"/>
  <c r="OP24" i="2"/>
  <c r="OJ29" i="2"/>
  <c r="OJ24" i="2"/>
  <c r="ON18" i="2"/>
  <c r="OT16" i="2"/>
  <c r="OS6" i="2"/>
  <c r="OJ37" i="2"/>
  <c r="OJ14" i="2"/>
  <c r="ON37" i="2"/>
  <c r="ON31" i="2"/>
  <c r="ON26" i="2"/>
  <c r="ON22" i="2"/>
  <c r="ON15" i="2"/>
  <c r="OR9" i="2"/>
  <c r="OT5" i="2"/>
  <c r="OT4" i="2"/>
  <c r="OR4" i="2"/>
  <c r="OS34" i="2"/>
  <c r="OR21" i="2"/>
  <c r="OS21" i="2"/>
  <c r="OT6" i="2"/>
  <c r="OS16" i="2"/>
  <c r="OS3" i="2"/>
  <c r="OT9" i="2"/>
  <c r="OT21" i="2"/>
  <c r="OI35" i="2"/>
  <c r="OI29" i="2"/>
  <c r="OM35" i="2"/>
  <c r="OM31" i="2"/>
  <c r="OM18" i="2"/>
  <c r="OR34" i="2"/>
  <c r="OS9" i="2"/>
  <c r="OS4" i="2"/>
  <c r="OI37" i="2"/>
  <c r="OI30" i="2"/>
  <c r="OI22" i="2"/>
  <c r="OM15" i="2"/>
  <c r="OP37" i="2"/>
  <c r="OO22" i="2"/>
  <c r="OJ23" i="2"/>
  <c r="OJ18" i="2"/>
  <c r="OJ16" i="2" s="1"/>
  <c r="OJ13" i="2"/>
  <c r="OI36" i="2"/>
  <c r="OI31" i="2"/>
  <c r="OI23" i="2"/>
  <c r="OI18" i="2"/>
  <c r="OJ35" i="2"/>
  <c r="OJ30" i="2"/>
  <c r="OJ26" i="2"/>
  <c r="OJ22" i="2"/>
  <c r="OK12" i="2"/>
  <c r="OM37" i="2"/>
  <c r="OM29" i="2"/>
  <c r="OM22" i="2"/>
  <c r="OM13" i="2"/>
  <c r="OP30" i="2"/>
  <c r="OP17" i="2"/>
  <c r="OO17" i="2"/>
  <c r="OP14" i="2"/>
  <c r="OU7" i="2"/>
  <c r="OV7" i="2"/>
  <c r="OP36" i="2"/>
  <c r="OP29" i="2"/>
  <c r="OP26" i="2"/>
  <c r="OP13" i="2"/>
  <c r="OL37" i="2"/>
  <c r="OL36" i="2"/>
  <c r="OL35" i="2"/>
  <c r="OL31" i="2"/>
  <c r="OL30" i="2"/>
  <c r="OL29" i="2"/>
  <c r="OL26" i="2"/>
  <c r="OL25" i="2"/>
  <c r="OL24" i="2"/>
  <c r="OL23" i="2"/>
  <c r="OL22" i="2"/>
  <c r="OL18" i="2"/>
  <c r="OL17" i="2"/>
  <c r="OL15" i="2"/>
  <c r="OL14" i="2"/>
  <c r="OL13" i="2"/>
  <c r="OK37" i="2"/>
  <c r="OK36" i="2"/>
  <c r="OK35" i="2"/>
  <c r="OK31" i="2"/>
  <c r="OK30" i="2"/>
  <c r="OK29" i="2"/>
  <c r="OK26" i="2"/>
  <c r="OK25" i="2"/>
  <c r="OK24" i="2"/>
  <c r="OK23" i="2"/>
  <c r="OK22" i="2"/>
  <c r="OK18" i="2"/>
  <c r="OK17" i="2"/>
  <c r="OK15" i="2"/>
  <c r="OK14" i="2"/>
  <c r="ON36" i="2"/>
  <c r="ON34" i="2" s="1"/>
  <c r="ON30" i="2"/>
  <c r="ON25" i="2"/>
  <c r="ON23" i="2"/>
  <c r="ON17" i="2"/>
  <c r="ON14" i="2"/>
  <c r="OO36" i="2"/>
  <c r="OP31" i="2"/>
  <c r="OO29" i="2"/>
  <c r="OO26" i="2"/>
  <c r="OP23" i="2"/>
  <c r="OP15" i="2"/>
  <c r="OO13" i="2"/>
  <c r="OM36" i="2"/>
  <c r="OM30" i="2"/>
  <c r="OM25" i="2"/>
  <c r="OM23" i="2"/>
  <c r="OM17" i="2"/>
  <c r="OM14" i="2"/>
  <c r="OP35" i="2"/>
  <c r="OO31" i="2"/>
  <c r="OP25" i="2"/>
  <c r="OP22" i="2"/>
  <c r="OP18" i="2"/>
  <c r="OO15" i="2"/>
  <c r="OO37" i="2"/>
  <c r="OO35" i="2"/>
  <c r="OO30" i="2"/>
  <c r="OO25" i="2"/>
  <c r="OO23" i="2"/>
  <c r="OO18" i="2"/>
  <c r="OO14" i="2"/>
  <c r="ON5" i="2" l="1"/>
  <c r="OI16" i="2"/>
  <c r="OI3" i="2"/>
  <c r="OJ6" i="2"/>
  <c r="OR7" i="2"/>
  <c r="OQ7" i="2"/>
  <c r="ON3" i="2"/>
  <c r="OO9" i="2"/>
  <c r="OJ5" i="2"/>
  <c r="OJ3" i="2"/>
  <c r="ON9" i="2"/>
  <c r="OT7" i="2"/>
  <c r="OJ21" i="2"/>
  <c r="OJ34" i="2"/>
  <c r="OM3" i="2"/>
  <c r="OI6" i="2"/>
  <c r="OI9" i="2"/>
  <c r="OI34" i="2"/>
  <c r="OM16" i="2"/>
  <c r="OS7" i="2"/>
  <c r="OI4" i="2"/>
  <c r="OI5" i="2"/>
  <c r="OJ4" i="2"/>
  <c r="OJ9" i="2"/>
  <c r="OP16" i="2"/>
  <c r="OI21" i="2"/>
  <c r="OM5" i="2"/>
  <c r="OM6" i="2"/>
  <c r="OM34" i="2"/>
  <c r="OL6" i="2"/>
  <c r="OP34" i="2"/>
  <c r="OP5" i="2"/>
  <c r="ON21" i="2"/>
  <c r="OM4" i="2"/>
  <c r="OK16" i="2"/>
  <c r="OK5" i="2"/>
  <c r="OL16" i="2"/>
  <c r="OL5" i="2"/>
  <c r="OK4" i="2"/>
  <c r="OL3" i="2"/>
  <c r="OL4" i="2"/>
  <c r="ON4" i="2"/>
  <c r="OP21" i="2"/>
  <c r="OM9" i="2"/>
  <c r="ON6" i="2"/>
  <c r="OP9" i="2"/>
  <c r="OP3" i="2"/>
  <c r="OP6" i="2"/>
  <c r="OP4" i="2"/>
  <c r="OL9" i="2"/>
  <c r="OK3" i="2"/>
  <c r="OK21" i="2"/>
  <c r="OK6" i="2"/>
  <c r="OL34" i="2"/>
  <c r="OK9" i="2"/>
  <c r="OL21" i="2"/>
  <c r="ON16" i="2"/>
  <c r="OK34" i="2"/>
  <c r="OM21" i="2"/>
  <c r="OO3" i="2"/>
  <c r="OO5" i="2"/>
  <c r="OO21" i="2"/>
  <c r="OO16" i="2"/>
  <c r="OO4" i="2"/>
  <c r="OO6" i="2"/>
  <c r="OO34" i="2"/>
  <c r="OJ7" i="2" l="1"/>
  <c r="OI7" i="2"/>
  <c r="OM7" i="2"/>
  <c r="OL7" i="2"/>
  <c r="ON7" i="2"/>
  <c r="OK7" i="2"/>
  <c r="OP7" i="2"/>
  <c r="OO7" i="2"/>
  <c r="OG11" i="2"/>
  <c r="OG12" i="2" s="1"/>
  <c r="OH11" i="2"/>
  <c r="OH12" i="2" s="1"/>
  <c r="OG20" i="2"/>
  <c r="OH20" i="2"/>
  <c r="OH22" i="2"/>
  <c r="OH24" i="2"/>
  <c r="OH26" i="2"/>
  <c r="OG28" i="2"/>
  <c r="OH28" i="2"/>
  <c r="OH29" i="2"/>
  <c r="OH31" i="2"/>
  <c r="OG33" i="2"/>
  <c r="OH33" i="2"/>
  <c r="OH36" i="2"/>
  <c r="OE11" i="2"/>
  <c r="OE13" i="2" s="1"/>
  <c r="OF11" i="2"/>
  <c r="OF13" i="2" s="1"/>
  <c r="OE20" i="2"/>
  <c r="OF20" i="2"/>
  <c r="OE28" i="2"/>
  <c r="OF28" i="2"/>
  <c r="OE33" i="2"/>
  <c r="OF33" i="2"/>
  <c r="OC11" i="2"/>
  <c r="OC14" i="2" s="1"/>
  <c r="OD11" i="2"/>
  <c r="OD12" i="2" s="1"/>
  <c r="OC20" i="2"/>
  <c r="OD20" i="2"/>
  <c r="OC28" i="2"/>
  <c r="OD28" i="2"/>
  <c r="OC33" i="2"/>
  <c r="OD33" i="2"/>
  <c r="OH17" i="2" l="1"/>
  <c r="OC24" i="2"/>
  <c r="OD36" i="2"/>
  <c r="OD31" i="2"/>
  <c r="OD17" i="2"/>
  <c r="OD26" i="2"/>
  <c r="OD29" i="2"/>
  <c r="OD15" i="2"/>
  <c r="OH15" i="2"/>
  <c r="OC17" i="2"/>
  <c r="OE24" i="2"/>
  <c r="OD13" i="2"/>
  <c r="OH13" i="2"/>
  <c r="OE36" i="2"/>
  <c r="OF35" i="2"/>
  <c r="OF24" i="2"/>
  <c r="OG31" i="2"/>
  <c r="OF29" i="2"/>
  <c r="OF15" i="2"/>
  <c r="OG36" i="2"/>
  <c r="OG15" i="2"/>
  <c r="OD24" i="2"/>
  <c r="OF37" i="2"/>
  <c r="OE15" i="2"/>
  <c r="OF25" i="2"/>
  <c r="OF36" i="2"/>
  <c r="OE26" i="2"/>
  <c r="OF12" i="2"/>
  <c r="OG24" i="2"/>
  <c r="OC29" i="2"/>
  <c r="OC26" i="2"/>
  <c r="OC23" i="2"/>
  <c r="OC13" i="2"/>
  <c r="OE31" i="2"/>
  <c r="OE29" i="2"/>
  <c r="OC35" i="2"/>
  <c r="OC31" i="2"/>
  <c r="OC25" i="2"/>
  <c r="OD22" i="2"/>
  <c r="OC18" i="2"/>
  <c r="OC15" i="2"/>
  <c r="OC12" i="2"/>
  <c r="OE37" i="2"/>
  <c r="OE35" i="2"/>
  <c r="OF30" i="2"/>
  <c r="OE25" i="2"/>
  <c r="OE12" i="2"/>
  <c r="OG29" i="2"/>
  <c r="OG26" i="2"/>
  <c r="OG22" i="2"/>
  <c r="OG17" i="2"/>
  <c r="OG13" i="2"/>
  <c r="OC36" i="2"/>
  <c r="OC37" i="2"/>
  <c r="OC30" i="2"/>
  <c r="OC22" i="2"/>
  <c r="OE30" i="2"/>
  <c r="OH37" i="2"/>
  <c r="OH35" i="2"/>
  <c r="OH30" i="2"/>
  <c r="OH5" i="2" s="1"/>
  <c r="OH25" i="2"/>
  <c r="OH23" i="2"/>
  <c r="OH18" i="2"/>
  <c r="OH9" i="2" s="1"/>
  <c r="OH14" i="2"/>
  <c r="OG37" i="2"/>
  <c r="OG35" i="2"/>
  <c r="OG30" i="2"/>
  <c r="OG25" i="2"/>
  <c r="OG23" i="2"/>
  <c r="OG18" i="2"/>
  <c r="OG14" i="2"/>
  <c r="OF23" i="2"/>
  <c r="OF18" i="2"/>
  <c r="OF14" i="2"/>
  <c r="OE23" i="2"/>
  <c r="OE18" i="2"/>
  <c r="OE14" i="2"/>
  <c r="OF31" i="2"/>
  <c r="OF26" i="2"/>
  <c r="OF22" i="2"/>
  <c r="OF17" i="2"/>
  <c r="OE22" i="2"/>
  <c r="OE17" i="2"/>
  <c r="OD37" i="2"/>
  <c r="OD35" i="2"/>
  <c r="OD30" i="2"/>
  <c r="OD25" i="2"/>
  <c r="OD23" i="2"/>
  <c r="OD18" i="2"/>
  <c r="OD14" i="2"/>
  <c r="OD9" i="2" l="1"/>
  <c r="OD5" i="2"/>
  <c r="OC9" i="2"/>
  <c r="OD3" i="2"/>
  <c r="OH3" i="2"/>
  <c r="OF34" i="2"/>
  <c r="OF6" i="2"/>
  <c r="OF3" i="2"/>
  <c r="OC21" i="2"/>
  <c r="OE5" i="2"/>
  <c r="OE3" i="2"/>
  <c r="OE6" i="2"/>
  <c r="OC4" i="2"/>
  <c r="OC16" i="2"/>
  <c r="OE34" i="2"/>
  <c r="OG3" i="2"/>
  <c r="OG5" i="2"/>
  <c r="OC34" i="2"/>
  <c r="OG16" i="2"/>
  <c r="OC3" i="2"/>
  <c r="OC5" i="2"/>
  <c r="OC6" i="2"/>
  <c r="OF5" i="2"/>
  <c r="OH16" i="2"/>
  <c r="OG4" i="2"/>
  <c r="OH4" i="2"/>
  <c r="OH21" i="2"/>
  <c r="OG9" i="2"/>
  <c r="OG21" i="2"/>
  <c r="OG6" i="2"/>
  <c r="OG34" i="2"/>
  <c r="OH6" i="2"/>
  <c r="OH34" i="2"/>
  <c r="OE4" i="2"/>
  <c r="OE21" i="2"/>
  <c r="OE9" i="2"/>
  <c r="OE16" i="2"/>
  <c r="OF4" i="2"/>
  <c r="OF21" i="2"/>
  <c r="OF9" i="2"/>
  <c r="OF16" i="2"/>
  <c r="OD4" i="2"/>
  <c r="OD21" i="2"/>
  <c r="OD16" i="2"/>
  <c r="OD34" i="2"/>
  <c r="OD6" i="2"/>
  <c r="OE7" i="2" l="1"/>
  <c r="OC7" i="2"/>
  <c r="OF7" i="2"/>
  <c r="OG7" i="2"/>
  <c r="OH7" i="2"/>
  <c r="OD7" i="2"/>
  <c r="OA1" i="2"/>
  <c r="OB1" i="2"/>
  <c r="OA11" i="2"/>
  <c r="OA13" i="2" s="1"/>
  <c r="OB11" i="2"/>
  <c r="OB23" i="2" s="1"/>
  <c r="OA20" i="2"/>
  <c r="OB20" i="2"/>
  <c r="OA28" i="2"/>
  <c r="OB28" i="2"/>
  <c r="OA33" i="2"/>
  <c r="OB33" i="2"/>
  <c r="NY1" i="2"/>
  <c r="NZ1" i="2"/>
  <c r="NY11" i="2"/>
  <c r="NY13" i="2" s="1"/>
  <c r="NZ11" i="2"/>
  <c r="NZ15" i="2" s="1"/>
  <c r="NY20" i="2"/>
  <c r="NZ20" i="2"/>
  <c r="NY28" i="2"/>
  <c r="NZ28" i="2"/>
  <c r="NY33" i="2"/>
  <c r="NZ33" i="2"/>
  <c r="NU1" i="2"/>
  <c r="NV1" i="2"/>
  <c r="NW1" i="2"/>
  <c r="NX1" i="2"/>
  <c r="NU11" i="2"/>
  <c r="NU12" i="2" s="1"/>
  <c r="NV11" i="2"/>
  <c r="NV12" i="2" s="1"/>
  <c r="NW11" i="2"/>
  <c r="NW14" i="2" s="1"/>
  <c r="NX11" i="2"/>
  <c r="NX17" i="2" s="1"/>
  <c r="NU20" i="2"/>
  <c r="NV20" i="2"/>
  <c r="NW20" i="2"/>
  <c r="NX20" i="2"/>
  <c r="NU28" i="2"/>
  <c r="NV28" i="2"/>
  <c r="NW28" i="2"/>
  <c r="NX28" i="2"/>
  <c r="NU33" i="2"/>
  <c r="NV33" i="2"/>
  <c r="NW33" i="2"/>
  <c r="NX33" i="2"/>
  <c r="NW23" i="2" l="1"/>
  <c r="NU29" i="2"/>
  <c r="NW17" i="2"/>
  <c r="NU17" i="2"/>
  <c r="NU14" i="2"/>
  <c r="OB35" i="2"/>
  <c r="NZ29" i="2"/>
  <c r="NX23" i="2"/>
  <c r="NZ12" i="2"/>
  <c r="OB29" i="2"/>
  <c r="NU31" i="2"/>
  <c r="NU37" i="2"/>
  <c r="NV35" i="2"/>
  <c r="OB12" i="2"/>
  <c r="NW37" i="2"/>
  <c r="NU35" i="2"/>
  <c r="NU26" i="2"/>
  <c r="NU23" i="2"/>
  <c r="NZ35" i="2"/>
  <c r="NZ30" i="2"/>
  <c r="NY12" i="2"/>
  <c r="OA12" i="2"/>
  <c r="NV37" i="2"/>
  <c r="NV31" i="2"/>
  <c r="NU25" i="2"/>
  <c r="NY35" i="2"/>
  <c r="NY30" i="2"/>
  <c r="NX25" i="2"/>
  <c r="NX15" i="2"/>
  <c r="NW13" i="2"/>
  <c r="NX36" i="2"/>
  <c r="NW30" i="2"/>
  <c r="NX22" i="2"/>
  <c r="NU15" i="2"/>
  <c r="NX13" i="2"/>
  <c r="NX18" i="2"/>
  <c r="NX9" i="2" s="1"/>
  <c r="NW15" i="2"/>
  <c r="NV13" i="2"/>
  <c r="NW36" i="2"/>
  <c r="NU30" i="2"/>
  <c r="NX24" i="2"/>
  <c r="NW22" i="2"/>
  <c r="NW18" i="2"/>
  <c r="NV15" i="2"/>
  <c r="NU13" i="2"/>
  <c r="OA25" i="2"/>
  <c r="NU36" i="2"/>
  <c r="OB24" i="2"/>
  <c r="NX35" i="2"/>
  <c r="NX31" i="2"/>
  <c r="NW29" i="2"/>
  <c r="NW26" i="2"/>
  <c r="NV24" i="2"/>
  <c r="NU22" i="2"/>
  <c r="NU18" i="2"/>
  <c r="NX14" i="2"/>
  <c r="NW12" i="2"/>
  <c r="NY25" i="2"/>
  <c r="OB30" i="2"/>
  <c r="NX30" i="2"/>
  <c r="NW25" i="2"/>
  <c r="OA35" i="2"/>
  <c r="OB25" i="2"/>
  <c r="NX29" i="2"/>
  <c r="NX26" i="2"/>
  <c r="NW24" i="2"/>
  <c r="NV22" i="2"/>
  <c r="NV18" i="2"/>
  <c r="NX12" i="2"/>
  <c r="NZ25" i="2"/>
  <c r="NX37" i="2"/>
  <c r="NW35" i="2"/>
  <c r="NW31" i="2"/>
  <c r="NV29" i="2"/>
  <c r="NV26" i="2"/>
  <c r="NU24" i="2"/>
  <c r="NZ24" i="2"/>
  <c r="OA30" i="2"/>
  <c r="OB15" i="2"/>
  <c r="OA29" i="2"/>
  <c r="OB37" i="2"/>
  <c r="OB14" i="2"/>
  <c r="OA37" i="2"/>
  <c r="OA23" i="2"/>
  <c r="OA18" i="2"/>
  <c r="OA14" i="2"/>
  <c r="OB18" i="2"/>
  <c r="OB36" i="2"/>
  <c r="OB31" i="2"/>
  <c r="OB26" i="2"/>
  <c r="OB22" i="2"/>
  <c r="OB17" i="2"/>
  <c r="OB13" i="2"/>
  <c r="OA24" i="2"/>
  <c r="OA15" i="2"/>
  <c r="OA36" i="2"/>
  <c r="OA31" i="2"/>
  <c r="OA26" i="2"/>
  <c r="OA22" i="2"/>
  <c r="OA17" i="2"/>
  <c r="NY29" i="2"/>
  <c r="NY24" i="2"/>
  <c r="NY15" i="2"/>
  <c r="NZ37" i="2"/>
  <c r="NZ23" i="2"/>
  <c r="NZ18" i="2"/>
  <c r="NZ14" i="2"/>
  <c r="NY37" i="2"/>
  <c r="NY23" i="2"/>
  <c r="NY18" i="2"/>
  <c r="NY14" i="2"/>
  <c r="NZ36" i="2"/>
  <c r="NZ31" i="2"/>
  <c r="NZ26" i="2"/>
  <c r="NZ22" i="2"/>
  <c r="NZ17" i="2"/>
  <c r="NZ13" i="2"/>
  <c r="NY36" i="2"/>
  <c r="NY31" i="2"/>
  <c r="NY26" i="2"/>
  <c r="NY22" i="2"/>
  <c r="NY17" i="2"/>
  <c r="NV36" i="2"/>
  <c r="NV30" i="2"/>
  <c r="NV25" i="2"/>
  <c r="NV23" i="2"/>
  <c r="NV17" i="2"/>
  <c r="NV14" i="2"/>
  <c r="NS1" i="2"/>
  <c r="NT1" i="2"/>
  <c r="NS11" i="2"/>
  <c r="NS22" i="2" s="1"/>
  <c r="NT11" i="2"/>
  <c r="NT12" i="2" s="1"/>
  <c r="NS20" i="2"/>
  <c r="NT20" i="2"/>
  <c r="NT24" i="2"/>
  <c r="NS28" i="2"/>
  <c r="NT28" i="2"/>
  <c r="NS33" i="2"/>
  <c r="NT33" i="2"/>
  <c r="NT35" i="2"/>
  <c r="NQ1" i="2"/>
  <c r="NR1" i="2"/>
  <c r="NQ11" i="2"/>
  <c r="NQ12" i="2" s="1"/>
  <c r="NR11" i="2"/>
  <c r="NR12" i="2" s="1"/>
  <c r="NQ20" i="2"/>
  <c r="NR20" i="2"/>
  <c r="NQ28" i="2"/>
  <c r="NR28" i="2"/>
  <c r="NQ33" i="2"/>
  <c r="NR33" i="2"/>
  <c r="NQ36" i="2"/>
  <c r="NR36" i="2"/>
  <c r="NO1" i="2"/>
  <c r="NP1" i="2"/>
  <c r="NO11" i="2"/>
  <c r="NO13" i="2" s="1"/>
  <c r="NP11" i="2"/>
  <c r="NP12" i="2" s="1"/>
  <c r="NO20" i="2"/>
  <c r="NP20" i="2"/>
  <c r="NO28" i="2"/>
  <c r="NP28" i="2"/>
  <c r="NO33" i="2"/>
  <c r="NP33" i="2"/>
  <c r="NM1" i="2"/>
  <c r="NN1" i="2"/>
  <c r="NM11" i="2"/>
  <c r="NM14" i="2" s="1"/>
  <c r="NN11" i="2"/>
  <c r="NN17" i="2" s="1"/>
  <c r="NM20" i="2"/>
  <c r="NN20" i="2"/>
  <c r="NM28" i="2"/>
  <c r="NN28" i="2"/>
  <c r="NM33" i="2"/>
  <c r="NN33" i="2"/>
  <c r="NK1" i="2"/>
  <c r="NL1" i="2"/>
  <c r="NK11" i="2"/>
  <c r="NK13" i="2" s="1"/>
  <c r="NL11" i="2"/>
  <c r="NL13" i="2" s="1"/>
  <c r="NK20" i="2"/>
  <c r="NL20" i="2"/>
  <c r="NK28" i="2"/>
  <c r="NL28" i="2"/>
  <c r="NK33" i="2"/>
  <c r="NL33" i="2"/>
  <c r="NI1" i="2"/>
  <c r="NJ1" i="2"/>
  <c r="NI11" i="2"/>
  <c r="NI14" i="2" s="1"/>
  <c r="NJ11" i="2"/>
  <c r="NJ15" i="2" s="1"/>
  <c r="NI20" i="2"/>
  <c r="NJ20" i="2"/>
  <c r="NI28" i="2"/>
  <c r="NJ28" i="2"/>
  <c r="NI33" i="2"/>
  <c r="NJ33" i="2"/>
  <c r="NJ36" i="2"/>
  <c r="NU9" i="2" l="1"/>
  <c r="NW16" i="2"/>
  <c r="OB34" i="2"/>
  <c r="NK35" i="2"/>
  <c r="NI17" i="2"/>
  <c r="NT29" i="2"/>
  <c r="NT25" i="2"/>
  <c r="NT18" i="2"/>
  <c r="NY3" i="2"/>
  <c r="NS29" i="2"/>
  <c r="NU5" i="2"/>
  <c r="NJ35" i="2"/>
  <c r="NJ34" i="2" s="1"/>
  <c r="NI31" i="2"/>
  <c r="NI26" i="2"/>
  <c r="NI15" i="2"/>
  <c r="NS23" i="2"/>
  <c r="NT13" i="2"/>
  <c r="NI35" i="2"/>
  <c r="NI29" i="2"/>
  <c r="NJ12" i="2"/>
  <c r="NO23" i="2"/>
  <c r="NO12" i="2"/>
  <c r="NS31" i="2"/>
  <c r="NO22" i="2"/>
  <c r="NV6" i="2"/>
  <c r="NJ18" i="2"/>
  <c r="NK24" i="2"/>
  <c r="NT36" i="2"/>
  <c r="NT34" i="2" s="1"/>
  <c r="NS18" i="2"/>
  <c r="NJ26" i="2"/>
  <c r="NJ17" i="2"/>
  <c r="NL30" i="2"/>
  <c r="NM23" i="2"/>
  <c r="NY34" i="2"/>
  <c r="NK25" i="2"/>
  <c r="NK30" i="2"/>
  <c r="NJ23" i="2"/>
  <c r="NJ13" i="2"/>
  <c r="NK29" i="2"/>
  <c r="NK15" i="2"/>
  <c r="NM35" i="2"/>
  <c r="NM17" i="2"/>
  <c r="NJ31" i="2"/>
  <c r="NJ25" i="2"/>
  <c r="NL29" i="2"/>
  <c r="NL15" i="2"/>
  <c r="NJ37" i="2"/>
  <c r="NJ29" i="2"/>
  <c r="NI23" i="2"/>
  <c r="NI13" i="2"/>
  <c r="NL35" i="2"/>
  <c r="NK12" i="2"/>
  <c r="NT30" i="2"/>
  <c r="NU6" i="2"/>
  <c r="NX16" i="2"/>
  <c r="NZ5" i="2"/>
  <c r="NI24" i="2"/>
  <c r="NQ37" i="2"/>
  <c r="NR22" i="2"/>
  <c r="NQ14" i="2"/>
  <c r="NS30" i="2"/>
  <c r="NS15" i="2"/>
  <c r="NS12" i="2"/>
  <c r="NP22" i="2"/>
  <c r="NQ30" i="2"/>
  <c r="NQ22" i="2"/>
  <c r="NS36" i="2"/>
  <c r="NS26" i="2"/>
  <c r="NS24" i="2"/>
  <c r="NS14" i="2"/>
  <c r="NI37" i="2"/>
  <c r="NJ30" i="2"/>
  <c r="NJ24" i="2"/>
  <c r="NI22" i="2"/>
  <c r="NI18" i="2"/>
  <c r="NJ14" i="2"/>
  <c r="NI12" i="2"/>
  <c r="NS37" i="2"/>
  <c r="NS35" i="2"/>
  <c r="NS25" i="2"/>
  <c r="NS17" i="2"/>
  <c r="NS13" i="2"/>
  <c r="NV9" i="2"/>
  <c r="NU4" i="2"/>
  <c r="NU21" i="2"/>
  <c r="NV3" i="2"/>
  <c r="NU34" i="2"/>
  <c r="NW5" i="2"/>
  <c r="NX3" i="2"/>
  <c r="NU3" i="2"/>
  <c r="OA34" i="2"/>
  <c r="NX6" i="2"/>
  <c r="NU16" i="2"/>
  <c r="NX34" i="2"/>
  <c r="NW34" i="2"/>
  <c r="NW3" i="2"/>
  <c r="NW4" i="2"/>
  <c r="NX4" i="2"/>
  <c r="NX5" i="2"/>
  <c r="NX21" i="2"/>
  <c r="NN26" i="2"/>
  <c r="NM22" i="2"/>
  <c r="NM15" i="2"/>
  <c r="NW9" i="2"/>
  <c r="NN31" i="2"/>
  <c r="NR26" i="2"/>
  <c r="NN25" i="2"/>
  <c r="NW6" i="2"/>
  <c r="NM37" i="2"/>
  <c r="NN30" i="2"/>
  <c r="NN24" i="2"/>
  <c r="NN18" i="2"/>
  <c r="NN16" i="2" s="1"/>
  <c r="NM13" i="2"/>
  <c r="NO17" i="2"/>
  <c r="NR31" i="2"/>
  <c r="NR25" i="2"/>
  <c r="NR15" i="2"/>
  <c r="NT15" i="2"/>
  <c r="OA3" i="2"/>
  <c r="NM26" i="2"/>
  <c r="NN14" i="2"/>
  <c r="NM31" i="2"/>
  <c r="NN13" i="2"/>
  <c r="NQ26" i="2"/>
  <c r="NR17" i="2"/>
  <c r="NN29" i="2"/>
  <c r="NM24" i="2"/>
  <c r="NN12" i="2"/>
  <c r="NP37" i="2"/>
  <c r="NP26" i="2"/>
  <c r="NP15" i="2"/>
  <c r="NT22" i="2"/>
  <c r="NW21" i="2"/>
  <c r="NV5" i="2"/>
  <c r="NN22" i="2"/>
  <c r="NN15" i="2"/>
  <c r="NP31" i="2"/>
  <c r="OB5" i="2"/>
  <c r="NO31" i="2"/>
  <c r="NN37" i="2"/>
  <c r="NN36" i="2"/>
  <c r="NM18" i="2"/>
  <c r="NQ31" i="2"/>
  <c r="NQ25" i="2"/>
  <c r="NQ15" i="2"/>
  <c r="NJ22" i="2"/>
  <c r="NL24" i="2"/>
  <c r="NN35" i="2"/>
  <c r="NM29" i="2"/>
  <c r="NN23" i="2"/>
  <c r="NM12" i="2"/>
  <c r="NO37" i="2"/>
  <c r="NO26" i="2"/>
  <c r="NO15" i="2"/>
  <c r="NR37" i="2"/>
  <c r="NR30" i="2"/>
  <c r="NR23" i="2"/>
  <c r="NR14" i="2"/>
  <c r="NT37" i="2"/>
  <c r="NT31" i="2"/>
  <c r="NT26" i="2"/>
  <c r="NT14" i="2"/>
  <c r="NZ6" i="2"/>
  <c r="OB3" i="2"/>
  <c r="OB6" i="2"/>
  <c r="NV16" i="2"/>
  <c r="OA5" i="2"/>
  <c r="OA6" i="2"/>
  <c r="OB16" i="2"/>
  <c r="OB9" i="2"/>
  <c r="OB21" i="2"/>
  <c r="OB4" i="2"/>
  <c r="OA4" i="2"/>
  <c r="OA21" i="2"/>
  <c r="OA9" i="2"/>
  <c r="OA16" i="2"/>
  <c r="NV34" i="2"/>
  <c r="NZ3" i="2"/>
  <c r="NV4" i="2"/>
  <c r="NY5" i="2"/>
  <c r="NZ34" i="2"/>
  <c r="NV21" i="2"/>
  <c r="NY6" i="2"/>
  <c r="NY4" i="2"/>
  <c r="NY21" i="2"/>
  <c r="NZ9" i="2"/>
  <c r="NZ16" i="2"/>
  <c r="NY9" i="2"/>
  <c r="NY16" i="2"/>
  <c r="NZ4" i="2"/>
  <c r="NZ21" i="2"/>
  <c r="NL25" i="2"/>
  <c r="NL12" i="2"/>
  <c r="NP36" i="2"/>
  <c r="NP30" i="2"/>
  <c r="NP25" i="2"/>
  <c r="NP14" i="2"/>
  <c r="NR35" i="2"/>
  <c r="NR34" i="2" s="1"/>
  <c r="NR29" i="2"/>
  <c r="NR24" i="2"/>
  <c r="NR18" i="2"/>
  <c r="NR13" i="2"/>
  <c r="NT23" i="2"/>
  <c r="NT17" i="2"/>
  <c r="NO36" i="2"/>
  <c r="NO30" i="2"/>
  <c r="NO25" i="2"/>
  <c r="NO14" i="2"/>
  <c r="NQ35" i="2"/>
  <c r="NQ34" i="2" s="1"/>
  <c r="NQ29" i="2"/>
  <c r="NQ24" i="2"/>
  <c r="NQ18" i="2"/>
  <c r="NQ13" i="2"/>
  <c r="NP35" i="2"/>
  <c r="NP29" i="2"/>
  <c r="NP24" i="2"/>
  <c r="NP18" i="2"/>
  <c r="NP13" i="2"/>
  <c r="NI36" i="2"/>
  <c r="NI30" i="2"/>
  <c r="NI25" i="2"/>
  <c r="NM36" i="2"/>
  <c r="NM30" i="2"/>
  <c r="NM25" i="2"/>
  <c r="NO35" i="2"/>
  <c r="NO29" i="2"/>
  <c r="NO24" i="2"/>
  <c r="NO18" i="2"/>
  <c r="NQ23" i="2"/>
  <c r="NQ17" i="2"/>
  <c r="NP23" i="2"/>
  <c r="NP17" i="2"/>
  <c r="NL23" i="2"/>
  <c r="NL18" i="2"/>
  <c r="NL14" i="2"/>
  <c r="NK37" i="2"/>
  <c r="NK23" i="2"/>
  <c r="NK18" i="2"/>
  <c r="NK14" i="2"/>
  <c r="NL37" i="2"/>
  <c r="NL36" i="2"/>
  <c r="NL31" i="2"/>
  <c r="NL26" i="2"/>
  <c r="NL22" i="2"/>
  <c r="NL17" i="2"/>
  <c r="NK36" i="2"/>
  <c r="NK31" i="2"/>
  <c r="NK26" i="2"/>
  <c r="NK22" i="2"/>
  <c r="NK17" i="2"/>
  <c r="NH1" i="2"/>
  <c r="NH11" i="2"/>
  <c r="NH14" i="2" s="1"/>
  <c r="NH20" i="2"/>
  <c r="NH28" i="2"/>
  <c r="NH33" i="2"/>
  <c r="NS16" i="2" l="1"/>
  <c r="NT16" i="2"/>
  <c r="NI16" i="2"/>
  <c r="NS34" i="2"/>
  <c r="NM9" i="2"/>
  <c r="NT6" i="2"/>
  <c r="NS9" i="2"/>
  <c r="NI9" i="2"/>
  <c r="NI5" i="2"/>
  <c r="NT5" i="2"/>
  <c r="NI34" i="2"/>
  <c r="NJ6" i="2"/>
  <c r="NJ9" i="2"/>
  <c r="NJ16" i="2"/>
  <c r="NI3" i="2"/>
  <c r="NS5" i="2"/>
  <c r="NH15" i="2"/>
  <c r="NJ5" i="2"/>
  <c r="NR16" i="2"/>
  <c r="NS3" i="2"/>
  <c r="NK5" i="2"/>
  <c r="NJ3" i="2"/>
  <c r="NS6" i="2"/>
  <c r="NT3" i="2"/>
  <c r="NM34" i="2"/>
  <c r="NI21" i="2"/>
  <c r="NL5" i="2"/>
  <c r="NH30" i="2"/>
  <c r="NH29" i="2"/>
  <c r="NK3" i="2"/>
  <c r="NH17" i="2"/>
  <c r="NS21" i="2"/>
  <c r="NS4" i="2"/>
  <c r="NJ21" i="2"/>
  <c r="NH31" i="2"/>
  <c r="NU7" i="2"/>
  <c r="NR3" i="2"/>
  <c r="NM16" i="2"/>
  <c r="NM21" i="2"/>
  <c r="NV7" i="2"/>
  <c r="NN5" i="2"/>
  <c r="NN4" i="2"/>
  <c r="NX7" i="2"/>
  <c r="NO16" i="2"/>
  <c r="NW7" i="2"/>
  <c r="NJ4" i="2"/>
  <c r="NN3" i="2"/>
  <c r="NN6" i="2"/>
  <c r="NN9" i="2"/>
  <c r="NN21" i="2"/>
  <c r="NQ5" i="2"/>
  <c r="NM3" i="2"/>
  <c r="NT21" i="2"/>
  <c r="NO3" i="2"/>
  <c r="NM5" i="2"/>
  <c r="NR5" i="2"/>
  <c r="NN34" i="2"/>
  <c r="NH25" i="2"/>
  <c r="NH36" i="2"/>
  <c r="NH24" i="2"/>
  <c r="NH35" i="2"/>
  <c r="NH22" i="2"/>
  <c r="NR21" i="2"/>
  <c r="NQ3" i="2"/>
  <c r="NO34" i="2"/>
  <c r="NP3" i="2"/>
  <c r="OB7" i="2"/>
  <c r="NY7" i="2"/>
  <c r="NI6" i="2"/>
  <c r="NT9" i="2"/>
  <c r="NQ9" i="2"/>
  <c r="OA7" i="2"/>
  <c r="NT4" i="2"/>
  <c r="NP5" i="2"/>
  <c r="NZ7" i="2"/>
  <c r="NQ4" i="2"/>
  <c r="NR6" i="2"/>
  <c r="NP9" i="2"/>
  <c r="NP16" i="2"/>
  <c r="NM6" i="2"/>
  <c r="NO9" i="2"/>
  <c r="NM4" i="2"/>
  <c r="NR4" i="2"/>
  <c r="NP21" i="2"/>
  <c r="NR9" i="2"/>
  <c r="NQ6" i="2"/>
  <c r="NO21" i="2"/>
  <c r="NP6" i="2"/>
  <c r="NO5" i="2"/>
  <c r="NO6" i="2"/>
  <c r="NL3" i="2"/>
  <c r="NP4" i="2"/>
  <c r="NP34" i="2"/>
  <c r="NQ16" i="2"/>
  <c r="NH13" i="2"/>
  <c r="NI4" i="2"/>
  <c r="NO4" i="2"/>
  <c r="NQ21" i="2"/>
  <c r="NH26" i="2"/>
  <c r="NH12" i="2"/>
  <c r="NK6" i="2"/>
  <c r="NL6" i="2"/>
  <c r="NK34" i="2"/>
  <c r="NL34" i="2"/>
  <c r="NL4" i="2"/>
  <c r="NL21" i="2"/>
  <c r="NK9" i="2"/>
  <c r="NK16" i="2"/>
  <c r="NK4" i="2"/>
  <c r="NK21" i="2"/>
  <c r="NL9" i="2"/>
  <c r="NL16" i="2"/>
  <c r="NH37" i="2"/>
  <c r="NH23" i="2"/>
  <c r="NH18" i="2"/>
  <c r="NG1" i="2"/>
  <c r="NG11" i="2"/>
  <c r="NG15" i="2" s="1"/>
  <c r="NG20" i="2"/>
  <c r="NG28" i="2"/>
  <c r="NG33" i="2"/>
  <c r="NT7" i="2" l="1"/>
  <c r="NS7" i="2"/>
  <c r="NJ7" i="2"/>
  <c r="NH16" i="2"/>
  <c r="NH5" i="2"/>
  <c r="NN7" i="2"/>
  <c r="NH34" i="2"/>
  <c r="NH21" i="2"/>
  <c r="NH6" i="2"/>
  <c r="NQ7" i="2"/>
  <c r="NI7" i="2"/>
  <c r="NH3" i="2"/>
  <c r="NR7" i="2"/>
  <c r="NM7" i="2"/>
  <c r="NO7" i="2"/>
  <c r="NP7" i="2"/>
  <c r="NK7" i="2"/>
  <c r="NL7" i="2"/>
  <c r="NH9" i="2"/>
  <c r="NH4" i="2"/>
  <c r="NG23" i="2"/>
  <c r="NG14" i="2"/>
  <c r="NG31" i="2"/>
  <c r="NG22" i="2"/>
  <c r="NG13" i="2"/>
  <c r="NG30" i="2"/>
  <c r="NG12" i="2"/>
  <c r="NG29" i="2"/>
  <c r="NG37" i="2"/>
  <c r="NG18" i="2"/>
  <c r="NG36" i="2"/>
  <c r="NG26" i="2"/>
  <c r="NG17" i="2"/>
  <c r="NG35" i="2"/>
  <c r="NG25" i="2"/>
  <c r="NG24" i="2"/>
  <c r="NF1" i="2"/>
  <c r="NF11" i="2"/>
  <c r="NF13" i="2" s="1"/>
  <c r="NF20" i="2"/>
  <c r="NF28" i="2"/>
  <c r="NF33" i="2"/>
  <c r="NH7" i="2" l="1"/>
  <c r="NF12" i="2"/>
  <c r="NF30" i="2"/>
  <c r="NG5" i="2"/>
  <c r="NG3" i="2"/>
  <c r="NG34" i="2"/>
  <c r="NG6" i="2"/>
  <c r="NG4" i="2"/>
  <c r="NG21" i="2"/>
  <c r="NG16" i="2"/>
  <c r="NG9" i="2"/>
  <c r="NF29" i="2"/>
  <c r="NF37" i="2"/>
  <c r="NF26" i="2"/>
  <c r="NF18" i="2"/>
  <c r="NF36" i="2"/>
  <c r="NF17" i="2"/>
  <c r="NF35" i="2"/>
  <c r="NF25" i="2"/>
  <c r="NF24" i="2"/>
  <c r="NF15" i="2"/>
  <c r="NF23" i="2"/>
  <c r="NF14" i="2"/>
  <c r="NF31" i="2"/>
  <c r="NF22" i="2"/>
  <c r="NA1" i="2"/>
  <c r="NB1" i="2"/>
  <c r="NC1" i="2"/>
  <c r="ND1" i="2"/>
  <c r="NE1" i="2"/>
  <c r="NA11" i="2"/>
  <c r="NA14" i="2" s="1"/>
  <c r="NB11" i="2"/>
  <c r="NB12" i="2" s="1"/>
  <c r="NC11" i="2"/>
  <c r="NC12" i="2" s="1"/>
  <c r="ND11" i="2"/>
  <c r="ND12" i="2" s="1"/>
  <c r="NE11" i="2"/>
  <c r="NE14" i="2" s="1"/>
  <c r="NA20" i="2"/>
  <c r="NB20" i="2"/>
  <c r="NC20" i="2"/>
  <c r="ND20" i="2"/>
  <c r="NE20" i="2"/>
  <c r="NA28" i="2"/>
  <c r="NB28" i="2"/>
  <c r="NC28" i="2"/>
  <c r="ND28" i="2"/>
  <c r="NE28" i="2"/>
  <c r="NA33" i="2"/>
  <c r="NB33" i="2"/>
  <c r="NC33" i="2"/>
  <c r="ND33" i="2"/>
  <c r="NE33" i="2"/>
  <c r="ND17" i="2" l="1"/>
  <c r="NB26" i="2"/>
  <c r="ND29" i="2"/>
  <c r="NB25" i="2"/>
  <c r="NB17" i="2"/>
  <c r="NB29" i="2"/>
  <c r="NA22" i="2"/>
  <c r="NA26" i="2"/>
  <c r="NA37" i="2"/>
  <c r="NA31" i="2"/>
  <c r="NA29" i="2"/>
  <c r="NA17" i="2"/>
  <c r="NA36" i="2"/>
  <c r="NA30" i="2"/>
  <c r="NA25" i="2"/>
  <c r="NA18" i="2"/>
  <c r="NA15" i="2"/>
  <c r="NA35" i="2"/>
  <c r="NA24" i="2"/>
  <c r="NA13" i="2"/>
  <c r="NC36" i="2"/>
  <c r="NB36" i="2"/>
  <c r="NB31" i="2"/>
  <c r="NE23" i="2"/>
  <c r="ND14" i="2"/>
  <c r="ND36" i="2"/>
  <c r="NB15" i="2"/>
  <c r="ND23" i="2"/>
  <c r="NE29" i="2"/>
  <c r="NA23" i="2"/>
  <c r="NE17" i="2"/>
  <c r="NA12" i="2"/>
  <c r="NC31" i="2"/>
  <c r="NC29" i="2"/>
  <c r="NC23" i="2"/>
  <c r="NC14" i="2"/>
  <c r="NC25" i="2"/>
  <c r="NE26" i="2"/>
  <c r="NE30" i="2"/>
  <c r="ND37" i="2"/>
  <c r="NE35" i="2"/>
  <c r="ND30" i="2"/>
  <c r="ND24" i="2"/>
  <c r="NE22" i="2"/>
  <c r="NE13" i="2"/>
  <c r="NC37" i="2"/>
  <c r="ND35" i="2"/>
  <c r="NC30" i="2"/>
  <c r="NC24" i="2"/>
  <c r="ND22" i="2"/>
  <c r="NE18" i="2"/>
  <c r="NE15" i="2"/>
  <c r="ND13" i="2"/>
  <c r="NE37" i="2"/>
  <c r="ND26" i="2"/>
  <c r="NE24" i="2"/>
  <c r="NC35" i="2"/>
  <c r="NE31" i="2"/>
  <c r="NB30" i="2"/>
  <c r="NE25" i="2"/>
  <c r="NB24" i="2"/>
  <c r="NB22" i="2"/>
  <c r="ND18" i="2"/>
  <c r="ND15" i="2"/>
  <c r="NE36" i="2"/>
  <c r="NE34" i="2" s="1"/>
  <c r="NB35" i="2"/>
  <c r="ND31" i="2"/>
  <c r="ND25" i="2"/>
  <c r="NC18" i="2"/>
  <c r="NC15" i="2"/>
  <c r="NE12" i="2"/>
  <c r="NG7" i="2"/>
  <c r="NF3" i="2"/>
  <c r="NF4" i="2"/>
  <c r="NF21" i="2"/>
  <c r="NF34" i="2"/>
  <c r="NF6" i="2"/>
  <c r="NF16" i="2"/>
  <c r="NF9" i="2"/>
  <c r="NF5" i="2"/>
  <c r="NB37" i="2"/>
  <c r="NC26" i="2"/>
  <c r="NB23" i="2"/>
  <c r="NC22" i="2"/>
  <c r="NB18" i="2"/>
  <c r="NC17" i="2"/>
  <c r="NB14" i="2"/>
  <c r="NC13" i="2"/>
  <c r="NB13" i="2"/>
  <c r="MY1" i="2"/>
  <c r="MZ1" i="2"/>
  <c r="MY11" i="2"/>
  <c r="MY12" i="2" s="1"/>
  <c r="MZ11" i="2"/>
  <c r="MZ12" i="2" s="1"/>
  <c r="MY20" i="2"/>
  <c r="MZ20" i="2"/>
  <c r="MZ22" i="2"/>
  <c r="MY28" i="2"/>
  <c r="MZ28" i="2"/>
  <c r="MY33" i="2"/>
  <c r="MZ33" i="2"/>
  <c r="NB34" i="2" l="1"/>
  <c r="NC34" i="2"/>
  <c r="ND16" i="2"/>
  <c r="NB9" i="2"/>
  <c r="NA6" i="2"/>
  <c r="MY31" i="2"/>
  <c r="MY24" i="2"/>
  <c r="MZ13" i="2"/>
  <c r="NA4" i="2"/>
  <c r="NA21" i="2"/>
  <c r="NA34" i="2"/>
  <c r="NA16" i="2"/>
  <c r="NA5" i="2"/>
  <c r="NA3" i="2"/>
  <c r="NA9" i="2"/>
  <c r="NB5" i="2"/>
  <c r="NE9" i="2"/>
  <c r="ND34" i="2"/>
  <c r="MY36" i="2"/>
  <c r="MY22" i="2"/>
  <c r="MY13" i="2"/>
  <c r="NC5" i="2"/>
  <c r="MY26" i="2"/>
  <c r="ND5" i="2"/>
  <c r="ND6" i="2"/>
  <c r="NE5" i="2"/>
  <c r="ND3" i="2"/>
  <c r="ND9" i="2"/>
  <c r="NC3" i="2"/>
  <c r="NC6" i="2"/>
  <c r="NB6" i="2"/>
  <c r="NE16" i="2"/>
  <c r="NE4" i="2"/>
  <c r="ND21" i="2"/>
  <c r="NE6" i="2"/>
  <c r="NE21" i="2"/>
  <c r="ND4" i="2"/>
  <c r="NE3" i="2"/>
  <c r="NB21" i="2"/>
  <c r="MZ29" i="2"/>
  <c r="MY29" i="2"/>
  <c r="MY17" i="2"/>
  <c r="MZ36" i="2"/>
  <c r="MY15" i="2"/>
  <c r="MZ26" i="2"/>
  <c r="MZ17" i="2"/>
  <c r="MZ31" i="2"/>
  <c r="MZ24" i="2"/>
  <c r="MZ15" i="2"/>
  <c r="NF7" i="2"/>
  <c r="NB4" i="2"/>
  <c r="NB3" i="2"/>
  <c r="NB16" i="2"/>
  <c r="NC21" i="2"/>
  <c r="NC4" i="2"/>
  <c r="NC16" i="2"/>
  <c r="NC9" i="2"/>
  <c r="MZ37" i="2"/>
  <c r="MZ35" i="2"/>
  <c r="MZ30" i="2"/>
  <c r="MZ25" i="2"/>
  <c r="MZ23" i="2"/>
  <c r="MZ18" i="2"/>
  <c r="MZ14" i="2"/>
  <c r="MY37" i="2"/>
  <c r="MY35" i="2"/>
  <c r="MY30" i="2"/>
  <c r="MY25" i="2"/>
  <c r="MY23" i="2"/>
  <c r="MY18" i="2"/>
  <c r="MY14" i="2"/>
  <c r="MW1" i="2"/>
  <c r="MX1" i="2"/>
  <c r="MW11" i="2"/>
  <c r="MW13" i="2" s="1"/>
  <c r="MX11" i="2"/>
  <c r="MX18" i="2" s="1"/>
  <c r="MW20" i="2"/>
  <c r="MX20" i="2"/>
  <c r="MW28" i="2"/>
  <c r="MX28" i="2"/>
  <c r="MW33" i="2"/>
  <c r="MX33" i="2"/>
  <c r="MX36" i="2" l="1"/>
  <c r="MX15" i="2"/>
  <c r="MX30" i="2"/>
  <c r="MW36" i="2"/>
  <c r="NA7" i="2"/>
  <c r="MX29" i="2"/>
  <c r="MX24" i="2"/>
  <c r="MW15" i="2"/>
  <c r="MW29" i="2"/>
  <c r="MX14" i="2"/>
  <c r="MW31" i="2"/>
  <c r="MX23" i="2"/>
  <c r="MW35" i="2"/>
  <c r="MW24" i="2"/>
  <c r="MW37" i="2"/>
  <c r="MW30" i="2"/>
  <c r="MW17" i="2"/>
  <c r="MW14" i="2"/>
  <c r="MW26" i="2"/>
  <c r="MW23" i="2"/>
  <c r="ND7" i="2"/>
  <c r="NC7" i="2"/>
  <c r="NE7" i="2"/>
  <c r="MZ9" i="2"/>
  <c r="MX12" i="2"/>
  <c r="MZ5" i="2"/>
  <c r="MY16" i="2"/>
  <c r="MY5" i="2"/>
  <c r="MY3" i="2"/>
  <c r="MX17" i="2"/>
  <c r="MX9" i="2" s="1"/>
  <c r="MZ3" i="2"/>
  <c r="MX26" i="2"/>
  <c r="MW18" i="2"/>
  <c r="MW9" i="2" s="1"/>
  <c r="MW12" i="2"/>
  <c r="NB7" i="2"/>
  <c r="MZ4" i="2"/>
  <c r="MZ16" i="2"/>
  <c r="MY4" i="2"/>
  <c r="MY21" i="2"/>
  <c r="MZ21" i="2"/>
  <c r="MY6" i="2"/>
  <c r="MY34" i="2"/>
  <c r="MZ34" i="2"/>
  <c r="MZ6" i="2"/>
  <c r="MY9" i="2"/>
  <c r="MX35" i="2"/>
  <c r="MX25" i="2"/>
  <c r="MX31" i="2"/>
  <c r="MW25" i="2"/>
  <c r="MX22" i="2"/>
  <c r="MX13" i="2"/>
  <c r="MX37" i="2"/>
  <c r="MW22" i="2"/>
  <c r="MU1" i="2"/>
  <c r="MV1" i="2"/>
  <c r="MU11" i="2"/>
  <c r="MU14" i="2" s="1"/>
  <c r="MV11" i="2"/>
  <c r="MV13" i="2" s="1"/>
  <c r="MU20" i="2"/>
  <c r="MV20" i="2"/>
  <c r="MU28" i="2"/>
  <c r="MV28" i="2"/>
  <c r="MU33" i="2"/>
  <c r="MV33" i="2"/>
  <c r="MU35" i="2" l="1"/>
  <c r="MW34" i="2"/>
  <c r="MW3" i="2"/>
  <c r="MX5" i="2"/>
  <c r="MW5" i="2"/>
  <c r="MW6" i="2"/>
  <c r="MX3" i="2"/>
  <c r="MU26" i="2"/>
  <c r="MU17" i="2"/>
  <c r="MX16" i="2"/>
  <c r="MV25" i="2"/>
  <c r="MV30" i="2"/>
  <c r="MU25" i="2"/>
  <c r="MU15" i="2"/>
  <c r="MU30" i="2"/>
  <c r="MV24" i="2"/>
  <c r="MU13" i="2"/>
  <c r="MU31" i="2"/>
  <c r="MV15" i="2"/>
  <c r="MU36" i="2"/>
  <c r="MV29" i="2"/>
  <c r="MU24" i="2"/>
  <c r="MV12" i="2"/>
  <c r="MV35" i="2"/>
  <c r="MU29" i="2"/>
  <c r="MU22" i="2"/>
  <c r="MU12" i="2"/>
  <c r="MZ7" i="2"/>
  <c r="MW16" i="2"/>
  <c r="MY7" i="2"/>
  <c r="MX21" i="2"/>
  <c r="MX4" i="2"/>
  <c r="MW21" i="2"/>
  <c r="MW4" i="2"/>
  <c r="MX6" i="2"/>
  <c r="MX34" i="2"/>
  <c r="MV37" i="2"/>
  <c r="MV23" i="2"/>
  <c r="MV18" i="2"/>
  <c r="MV14" i="2"/>
  <c r="MU37" i="2"/>
  <c r="MU23" i="2"/>
  <c r="MU18" i="2"/>
  <c r="MV36" i="2"/>
  <c r="MV31" i="2"/>
  <c r="MV26" i="2"/>
  <c r="MV22" i="2"/>
  <c r="MV17" i="2"/>
  <c r="MS1" i="2"/>
  <c r="MT1" i="2"/>
  <c r="MS11" i="2"/>
  <c r="MS12" i="2" s="1"/>
  <c r="MT11" i="2"/>
  <c r="MT12" i="2" s="1"/>
  <c r="MS20" i="2"/>
  <c r="MT20" i="2"/>
  <c r="MS28" i="2"/>
  <c r="MT28" i="2"/>
  <c r="MS33" i="2"/>
  <c r="MT33" i="2"/>
  <c r="MU34" i="2" l="1"/>
  <c r="MW7" i="2"/>
  <c r="MT26" i="2"/>
  <c r="MU16" i="2"/>
  <c r="MU5" i="2"/>
  <c r="MU6" i="2"/>
  <c r="MU3" i="2"/>
  <c r="MT36" i="2"/>
  <c r="MT22" i="2"/>
  <c r="MT31" i="2"/>
  <c r="MT29" i="2"/>
  <c r="MT17" i="2"/>
  <c r="MT24" i="2"/>
  <c r="MV3" i="2"/>
  <c r="MT15" i="2"/>
  <c r="MU21" i="2"/>
  <c r="MT13" i="2"/>
  <c r="MV5" i="2"/>
  <c r="MX7" i="2"/>
  <c r="MS36" i="2"/>
  <c r="MS26" i="2"/>
  <c r="MS17" i="2"/>
  <c r="MS31" i="2"/>
  <c r="MS24" i="2"/>
  <c r="MS15" i="2"/>
  <c r="MS29" i="2"/>
  <c r="MS22" i="2"/>
  <c r="MV6" i="2"/>
  <c r="MV34" i="2"/>
  <c r="MV9" i="2"/>
  <c r="MV16" i="2"/>
  <c r="MU9" i="2"/>
  <c r="MV4" i="2"/>
  <c r="MV21" i="2"/>
  <c r="MU4" i="2"/>
  <c r="MS13" i="2"/>
  <c r="MT37" i="2"/>
  <c r="MT35" i="2"/>
  <c r="MT30" i="2"/>
  <c r="MT25" i="2"/>
  <c r="MT23" i="2"/>
  <c r="MT18" i="2"/>
  <c r="MT14" i="2"/>
  <c r="MS37" i="2"/>
  <c r="MS35" i="2"/>
  <c r="MS30" i="2"/>
  <c r="MS25" i="2"/>
  <c r="MS23" i="2"/>
  <c r="MS18" i="2"/>
  <c r="MS14" i="2"/>
  <c r="MU7" i="2" l="1"/>
  <c r="MT5" i="2"/>
  <c r="MT3" i="2"/>
  <c r="MT16" i="2"/>
  <c r="MT4" i="2"/>
  <c r="MV7" i="2"/>
  <c r="MS9" i="2"/>
  <c r="MS5" i="2"/>
  <c r="MS4" i="2"/>
  <c r="MS16" i="2"/>
  <c r="MT21" i="2"/>
  <c r="MS21" i="2"/>
  <c r="MS3" i="2"/>
  <c r="MS6" i="2"/>
  <c r="MS34" i="2"/>
  <c r="MT6" i="2"/>
  <c r="MT34" i="2"/>
  <c r="MT9" i="2"/>
  <c r="MT7" i="2" l="1"/>
  <c r="MS7" i="2"/>
  <c r="MQ1" i="2" l="1"/>
  <c r="MR1" i="2"/>
  <c r="MQ11" i="2"/>
  <c r="MQ12" i="2" s="1"/>
  <c r="MR11" i="2"/>
  <c r="MR12" i="2" s="1"/>
  <c r="MQ14" i="2"/>
  <c r="MQ17" i="2"/>
  <c r="MR17" i="2"/>
  <c r="MQ18" i="2"/>
  <c r="MQ20" i="2"/>
  <c r="MR20" i="2"/>
  <c r="MQ22" i="2"/>
  <c r="MR22" i="2"/>
  <c r="MQ24" i="2"/>
  <c r="MR24" i="2"/>
  <c r="MQ25" i="2"/>
  <c r="MQ28" i="2"/>
  <c r="MR28" i="2"/>
  <c r="MQ29" i="2"/>
  <c r="MQ31" i="2"/>
  <c r="MR31" i="2"/>
  <c r="MQ33" i="2"/>
  <c r="MR33" i="2"/>
  <c r="MQ35" i="2"/>
  <c r="MQ36" i="2"/>
  <c r="MQ37" i="2"/>
  <c r="MQ30" i="2" l="1"/>
  <c r="MQ5" i="2" s="1"/>
  <c r="MQ26" i="2"/>
  <c r="MQ23" i="2"/>
  <c r="MQ21" i="2" s="1"/>
  <c r="MQ15" i="2"/>
  <c r="MR36" i="2"/>
  <c r="MR29" i="2"/>
  <c r="MR26" i="2"/>
  <c r="MR13" i="2"/>
  <c r="MR15" i="2"/>
  <c r="MQ13" i="2"/>
  <c r="MQ9" i="2"/>
  <c r="MQ6" i="2"/>
  <c r="MQ16" i="2"/>
  <c r="MQ34" i="2"/>
  <c r="MR37" i="2"/>
  <c r="MR35" i="2"/>
  <c r="MR30" i="2"/>
  <c r="MR25" i="2"/>
  <c r="MR23" i="2"/>
  <c r="MR18" i="2"/>
  <c r="MR16" i="2" s="1"/>
  <c r="MR14" i="2"/>
  <c r="MQ4" i="2" l="1"/>
  <c r="MQ3" i="2"/>
  <c r="MR5" i="2"/>
  <c r="MR3" i="2"/>
  <c r="MR4" i="2"/>
  <c r="MR21" i="2"/>
  <c r="MR9" i="2"/>
  <c r="MR6" i="2"/>
  <c r="MR34" i="2"/>
  <c r="MQ7" i="2" l="1"/>
  <c r="MR7" i="2"/>
  <c r="MP1" i="2"/>
  <c r="MP11" i="2"/>
  <c r="MP13" i="2" s="1"/>
  <c r="MP20" i="2"/>
  <c r="MP28" i="2"/>
  <c r="MP33" i="2"/>
  <c r="MP29" i="2" l="1"/>
  <c r="MP12" i="2"/>
  <c r="MP30" i="2"/>
  <c r="MP26" i="2"/>
  <c r="MP24" i="2"/>
  <c r="MP37" i="2"/>
  <c r="MP18" i="2"/>
  <c r="MP36" i="2"/>
  <c r="MP17" i="2"/>
  <c r="MP35" i="2"/>
  <c r="MP25" i="2"/>
  <c r="MP15" i="2"/>
  <c r="MP23" i="2"/>
  <c r="MP14" i="2"/>
  <c r="MP31" i="2"/>
  <c r="MP22" i="2"/>
  <c r="MO1" i="2"/>
  <c r="MO11" i="2"/>
  <c r="MO14" i="2" s="1"/>
  <c r="MO20" i="2"/>
  <c r="MO28" i="2"/>
  <c r="MO33" i="2"/>
  <c r="MM1" i="2"/>
  <c r="MN1" i="2"/>
  <c r="MM11" i="2"/>
  <c r="MM13" i="2" s="1"/>
  <c r="MN11" i="2"/>
  <c r="MN12" i="2" s="1"/>
  <c r="MM20" i="2"/>
  <c r="MN20" i="2"/>
  <c r="MM28" i="2"/>
  <c r="MN28" i="2"/>
  <c r="MM33" i="2"/>
  <c r="MN33" i="2"/>
  <c r="MP5" i="2" l="1"/>
  <c r="MO30" i="2"/>
  <c r="MM17" i="2"/>
  <c r="MM23" i="2"/>
  <c r="MN37" i="2"/>
  <c r="MN31" i="2"/>
  <c r="MN26" i="2"/>
  <c r="MM22" i="2"/>
  <c r="MN15" i="2"/>
  <c r="MN22" i="2"/>
  <c r="MM37" i="2"/>
  <c r="MM31" i="2"/>
  <c r="MM26" i="2"/>
  <c r="MM12" i="2"/>
  <c r="MM15" i="2"/>
  <c r="MO24" i="2"/>
  <c r="MO36" i="2"/>
  <c r="MO22" i="2"/>
  <c r="MO25" i="2"/>
  <c r="MO35" i="2"/>
  <c r="MO17" i="2"/>
  <c r="MO31" i="2"/>
  <c r="MO13" i="2"/>
  <c r="MP3" i="2"/>
  <c r="MP4" i="2"/>
  <c r="MP21" i="2"/>
  <c r="MP16" i="2"/>
  <c r="MP9" i="2"/>
  <c r="MP34" i="2"/>
  <c r="MP6" i="2"/>
  <c r="MN36" i="2"/>
  <c r="MN14" i="2"/>
  <c r="MM36" i="2"/>
  <c r="MM30" i="2"/>
  <c r="MM25" i="2"/>
  <c r="MM14" i="2"/>
  <c r="MO29" i="2"/>
  <c r="MO15" i="2"/>
  <c r="MN30" i="2"/>
  <c r="MN25" i="2"/>
  <c r="MN35" i="2"/>
  <c r="MN29" i="2"/>
  <c r="MN24" i="2"/>
  <c r="MN18" i="2"/>
  <c r="MN13" i="2"/>
  <c r="MM35" i="2"/>
  <c r="MM29" i="2"/>
  <c r="MM24" i="2"/>
  <c r="MM18" i="2"/>
  <c r="MN23" i="2"/>
  <c r="MN17" i="2"/>
  <c r="MO37" i="2"/>
  <c r="MO26" i="2"/>
  <c r="MO12" i="2"/>
  <c r="MO23" i="2"/>
  <c r="MO18" i="2"/>
  <c r="ML1" i="2"/>
  <c r="ML11" i="2"/>
  <c r="ML13" i="2" s="1"/>
  <c r="ML20" i="2"/>
  <c r="ML28" i="2"/>
  <c r="ML33" i="2"/>
  <c r="MM9" i="2" l="1"/>
  <c r="ML25" i="2"/>
  <c r="ML24" i="2"/>
  <c r="MM3" i="2"/>
  <c r="ML35" i="2"/>
  <c r="ML29" i="2"/>
  <c r="MM5" i="2"/>
  <c r="MM6" i="2"/>
  <c r="MO6" i="2"/>
  <c r="MO34" i="2"/>
  <c r="MO21" i="2"/>
  <c r="ML30" i="2"/>
  <c r="MO5" i="2"/>
  <c r="MO16" i="2"/>
  <c r="MN6" i="2"/>
  <c r="MM4" i="2"/>
  <c r="MN21" i="2"/>
  <c r="MM16" i="2"/>
  <c r="MN34" i="2"/>
  <c r="MO3" i="2"/>
  <c r="MN3" i="2"/>
  <c r="MM21" i="2"/>
  <c r="MN5" i="2"/>
  <c r="MP7" i="2"/>
  <c r="MN16" i="2"/>
  <c r="MN4" i="2"/>
  <c r="MN9" i="2"/>
  <c r="MM34" i="2"/>
  <c r="ML15" i="2"/>
  <c r="ML12" i="2"/>
  <c r="MO4" i="2"/>
  <c r="MO9" i="2"/>
  <c r="ML37" i="2"/>
  <c r="ML23" i="2"/>
  <c r="ML18" i="2"/>
  <c r="ML14" i="2"/>
  <c r="ML36" i="2"/>
  <c r="ML31" i="2"/>
  <c r="ML26" i="2"/>
  <c r="ML22" i="2"/>
  <c r="ML17" i="2"/>
  <c r="MK1" i="2"/>
  <c r="MK11" i="2"/>
  <c r="MK13" i="2" s="1"/>
  <c r="MK20" i="2"/>
  <c r="MK28" i="2"/>
  <c r="MK33" i="2"/>
  <c r="MJ1" i="2"/>
  <c r="MJ11" i="2"/>
  <c r="MJ13" i="2" s="1"/>
  <c r="MJ20" i="2"/>
  <c r="MJ28" i="2"/>
  <c r="MJ33" i="2"/>
  <c r="MK25" i="2" l="1"/>
  <c r="MM7" i="2"/>
  <c r="ML5" i="2"/>
  <c r="MK30" i="2"/>
  <c r="MO7" i="2"/>
  <c r="MN7" i="2"/>
  <c r="ML3" i="2"/>
  <c r="MK15" i="2"/>
  <c r="MK24" i="2"/>
  <c r="MK35" i="2"/>
  <c r="MK12" i="2"/>
  <c r="MK29" i="2"/>
  <c r="ML6" i="2"/>
  <c r="ML34" i="2"/>
  <c r="ML4" i="2"/>
  <c r="ML21" i="2"/>
  <c r="ML9" i="2"/>
  <c r="ML16" i="2"/>
  <c r="MJ30" i="2"/>
  <c r="MK37" i="2"/>
  <c r="MK23" i="2"/>
  <c r="MK18" i="2"/>
  <c r="MK14" i="2"/>
  <c r="MK36" i="2"/>
  <c r="MK31" i="2"/>
  <c r="MK26" i="2"/>
  <c r="MK22" i="2"/>
  <c r="MK17" i="2"/>
  <c r="MJ12" i="2"/>
  <c r="MJ29" i="2"/>
  <c r="MJ18" i="2"/>
  <c r="MJ36" i="2"/>
  <c r="MJ26" i="2"/>
  <c r="MJ17" i="2"/>
  <c r="MJ35" i="2"/>
  <c r="MJ25" i="2"/>
  <c r="MJ37" i="2"/>
  <c r="MJ24" i="2"/>
  <c r="MJ15" i="2"/>
  <c r="MJ23" i="2"/>
  <c r="MJ14" i="2"/>
  <c r="MJ31" i="2"/>
  <c r="MJ22" i="2"/>
  <c r="MI1" i="2"/>
  <c r="MI11" i="2"/>
  <c r="MI13" i="2" s="1"/>
  <c r="MI20" i="2"/>
  <c r="MI28" i="2"/>
  <c r="MI33" i="2"/>
  <c r="MK34" i="2" l="1"/>
  <c r="MK5" i="2"/>
  <c r="MK3" i="2"/>
  <c r="ML7" i="2"/>
  <c r="MI30" i="2"/>
  <c r="MI24" i="2"/>
  <c r="MI29" i="2"/>
  <c r="MI35" i="2"/>
  <c r="MI15" i="2"/>
  <c r="MI25" i="2"/>
  <c r="MI12" i="2"/>
  <c r="MK16" i="2"/>
  <c r="MK9" i="2"/>
  <c r="MK21" i="2"/>
  <c r="MK4" i="2"/>
  <c r="MK6" i="2"/>
  <c r="MJ3" i="2"/>
  <c r="MJ4" i="2"/>
  <c r="MJ21" i="2"/>
  <c r="MJ34" i="2"/>
  <c r="MJ6" i="2"/>
  <c r="MJ16" i="2"/>
  <c r="MJ9" i="2"/>
  <c r="MJ5" i="2"/>
  <c r="MI37" i="2"/>
  <c r="MI23" i="2"/>
  <c r="MI18" i="2"/>
  <c r="MI14" i="2"/>
  <c r="MI36" i="2"/>
  <c r="MI31" i="2"/>
  <c r="MI26" i="2"/>
  <c r="MI22" i="2"/>
  <c r="MI17" i="2"/>
  <c r="MH1" i="2"/>
  <c r="MH11" i="2"/>
  <c r="MH13" i="2" s="1"/>
  <c r="MH20" i="2"/>
  <c r="MH28" i="2"/>
  <c r="MH33" i="2"/>
  <c r="MH30" i="2" l="1"/>
  <c r="MH29" i="2"/>
  <c r="MH24" i="2"/>
  <c r="MI5" i="2"/>
  <c r="MI34" i="2"/>
  <c r="MI3" i="2"/>
  <c r="MK7" i="2"/>
  <c r="MH35" i="2"/>
  <c r="MH15" i="2"/>
  <c r="MH25" i="2"/>
  <c r="MH12" i="2"/>
  <c r="MJ7" i="2"/>
  <c r="MI16" i="2"/>
  <c r="MI9" i="2"/>
  <c r="MI21" i="2"/>
  <c r="MI4" i="2"/>
  <c r="MI6" i="2"/>
  <c r="MH37" i="2"/>
  <c r="MH23" i="2"/>
  <c r="MH18" i="2"/>
  <c r="MH14" i="2"/>
  <c r="MH36" i="2"/>
  <c r="MH31" i="2"/>
  <c r="MH26" i="2"/>
  <c r="MH22" i="2"/>
  <c r="MH17" i="2"/>
  <c r="MG1" i="2"/>
  <c r="MG11" i="2"/>
  <c r="MG13" i="2" s="1"/>
  <c r="MG20" i="2"/>
  <c r="MG28" i="2"/>
  <c r="MG30" i="2"/>
  <c r="MG33" i="2"/>
  <c r="MF1" i="2"/>
  <c r="MF11" i="2"/>
  <c r="MF13" i="2" s="1"/>
  <c r="MF20" i="2"/>
  <c r="MF28" i="2"/>
  <c r="MF33" i="2"/>
  <c r="MF24" i="2" l="1"/>
  <c r="MF35" i="2"/>
  <c r="MF15" i="2"/>
  <c r="MF30" i="2"/>
  <c r="MF29" i="2"/>
  <c r="MG35" i="2"/>
  <c r="MH5" i="2"/>
  <c r="MF25" i="2"/>
  <c r="MG29" i="2"/>
  <c r="MG12" i="2"/>
  <c r="MH3" i="2"/>
  <c r="MG25" i="2"/>
  <c r="MF12" i="2"/>
  <c r="MI7" i="2"/>
  <c r="MH6" i="2"/>
  <c r="MH4" i="2"/>
  <c r="MH21" i="2"/>
  <c r="MH34" i="2"/>
  <c r="MH9" i="2"/>
  <c r="MH16" i="2"/>
  <c r="MG24" i="2"/>
  <c r="MG15" i="2"/>
  <c r="MG37" i="2"/>
  <c r="MG23" i="2"/>
  <c r="MG18" i="2"/>
  <c r="MG14" i="2"/>
  <c r="MG36" i="2"/>
  <c r="MG31" i="2"/>
  <c r="MG26" i="2"/>
  <c r="MG22" i="2"/>
  <c r="MG17" i="2"/>
  <c r="MF23" i="2"/>
  <c r="MF18" i="2"/>
  <c r="MF14" i="2"/>
  <c r="MF37" i="2"/>
  <c r="MF36" i="2"/>
  <c r="MF31" i="2"/>
  <c r="MF26" i="2"/>
  <c r="MF22" i="2"/>
  <c r="MF17" i="2"/>
  <c r="ME1" i="2"/>
  <c r="ME11" i="2"/>
  <c r="ME13" i="2" s="1"/>
  <c r="ME20" i="2"/>
  <c r="ME28" i="2"/>
  <c r="ME33" i="2"/>
  <c r="MD1" i="2"/>
  <c r="MD11" i="2"/>
  <c r="MD13" i="2" s="1"/>
  <c r="MD20" i="2"/>
  <c r="MD28" i="2"/>
  <c r="MD33" i="2"/>
  <c r="MF5" i="2" l="1"/>
  <c r="MG34" i="2"/>
  <c r="MD30" i="2"/>
  <c r="ME35" i="2"/>
  <c r="MD29" i="2"/>
  <c r="MD12" i="2"/>
  <c r="ME15" i="2"/>
  <c r="MG5" i="2"/>
  <c r="MD35" i="2"/>
  <c r="MH7" i="2"/>
  <c r="MF3" i="2"/>
  <c r="MD25" i="2"/>
  <c r="MD24" i="2"/>
  <c r="ME30" i="2"/>
  <c r="ME29" i="2"/>
  <c r="ME24" i="2"/>
  <c r="MG3" i="2"/>
  <c r="MG6" i="2"/>
  <c r="MG4" i="2"/>
  <c r="MG21" i="2"/>
  <c r="MG9" i="2"/>
  <c r="MG16" i="2"/>
  <c r="MF6" i="2"/>
  <c r="MF34" i="2"/>
  <c r="MF4" i="2"/>
  <c r="MF21" i="2"/>
  <c r="MF9" i="2"/>
  <c r="MF16" i="2"/>
  <c r="ME25" i="2"/>
  <c r="ME12" i="2"/>
  <c r="ME37" i="2"/>
  <c r="ME23" i="2"/>
  <c r="ME18" i="2"/>
  <c r="ME14" i="2"/>
  <c r="ME36" i="2"/>
  <c r="ME31" i="2"/>
  <c r="ME26" i="2"/>
  <c r="ME22" i="2"/>
  <c r="ME17" i="2"/>
  <c r="MD15" i="2"/>
  <c r="MD37" i="2"/>
  <c r="MD23" i="2"/>
  <c r="MD18" i="2"/>
  <c r="MD14" i="2"/>
  <c r="MD36" i="2"/>
  <c r="MD31" i="2"/>
  <c r="MD26" i="2"/>
  <c r="MD22" i="2"/>
  <c r="MD17" i="2"/>
  <c r="MC1" i="2"/>
  <c r="MC11" i="2"/>
  <c r="MC13" i="2" s="1"/>
  <c r="MC20" i="2"/>
  <c r="MC28" i="2"/>
  <c r="MC33" i="2"/>
  <c r="MA1" i="2"/>
  <c r="MB1" i="2"/>
  <c r="MA11" i="2"/>
  <c r="MA14" i="2" s="1"/>
  <c r="MB11" i="2"/>
  <c r="MB12" i="2" s="1"/>
  <c r="MA20" i="2"/>
  <c r="MB20" i="2"/>
  <c r="MA28" i="2"/>
  <c r="MB28" i="2"/>
  <c r="MA33" i="2"/>
  <c r="MB33" i="2"/>
  <c r="MA36" i="2"/>
  <c r="MC25" i="2" l="1"/>
  <c r="MD5" i="2"/>
  <c r="MA31" i="2"/>
  <c r="ME34" i="2"/>
  <c r="MA29" i="2"/>
  <c r="MA25" i="2"/>
  <c r="MB36" i="2"/>
  <c r="MB25" i="2"/>
  <c r="ME5" i="2"/>
  <c r="MB14" i="2"/>
  <c r="MG7" i="2"/>
  <c r="MD3" i="2"/>
  <c r="MD6" i="2"/>
  <c r="MB13" i="2"/>
  <c r="MA35" i="2"/>
  <c r="MA34" i="2" s="1"/>
  <c r="MB30" i="2"/>
  <c r="MA24" i="2"/>
  <c r="MB17" i="2"/>
  <c r="MA13" i="2"/>
  <c r="MA37" i="2"/>
  <c r="MA30" i="2"/>
  <c r="MA26" i="2"/>
  <c r="MB23" i="2"/>
  <c r="MA17" i="2"/>
  <c r="MA12" i="2"/>
  <c r="MF7" i="2"/>
  <c r="ME3" i="2"/>
  <c r="MC30" i="2"/>
  <c r="MC24" i="2"/>
  <c r="MC29" i="2"/>
  <c r="MB22" i="2"/>
  <c r="MB18" i="2"/>
  <c r="MB15" i="2"/>
  <c r="MB37" i="2"/>
  <c r="MB35" i="2"/>
  <c r="MB31" i="2"/>
  <c r="MB29" i="2"/>
  <c r="MB26" i="2"/>
  <c r="MB24" i="2"/>
  <c r="MA22" i="2"/>
  <c r="MA18" i="2"/>
  <c r="MA15" i="2"/>
  <c r="MC35" i="2"/>
  <c r="MC12" i="2"/>
  <c r="ME6" i="2"/>
  <c r="ME4" i="2"/>
  <c r="ME21" i="2"/>
  <c r="ME9" i="2"/>
  <c r="ME16" i="2"/>
  <c r="MD21" i="2"/>
  <c r="MD4" i="2"/>
  <c r="MD34" i="2"/>
  <c r="MD16" i="2"/>
  <c r="MD9" i="2"/>
  <c r="MC15" i="2"/>
  <c r="MC37" i="2"/>
  <c r="MC23" i="2"/>
  <c r="MC18" i="2"/>
  <c r="MC14" i="2"/>
  <c r="MC36" i="2"/>
  <c r="MC31" i="2"/>
  <c r="MC26" i="2"/>
  <c r="MC22" i="2"/>
  <c r="MC17" i="2"/>
  <c r="MA23" i="2"/>
  <c r="MB34" i="2" l="1"/>
  <c r="MA5" i="2"/>
  <c r="MB3" i="2"/>
  <c r="MD7" i="2"/>
  <c r="MA21" i="2"/>
  <c r="MB9" i="2"/>
  <c r="MA6" i="2"/>
  <c r="MA9" i="2"/>
  <c r="MA3" i="2"/>
  <c r="MB5" i="2"/>
  <c r="MB16" i="2"/>
  <c r="MA16" i="2"/>
  <c r="MB4" i="2"/>
  <c r="MB6" i="2"/>
  <c r="MB21" i="2"/>
  <c r="MC5" i="2"/>
  <c r="MC34" i="2"/>
  <c r="ME7" i="2"/>
  <c r="MC3" i="2"/>
  <c r="MC4" i="2"/>
  <c r="MC21" i="2"/>
  <c r="MC6" i="2"/>
  <c r="MC9" i="2"/>
  <c r="MC16" i="2"/>
  <c r="MA4" i="2"/>
  <c r="LY1" i="2"/>
  <c r="LZ1" i="2"/>
  <c r="LY11" i="2"/>
  <c r="LY15" i="2" s="1"/>
  <c r="LZ11" i="2"/>
  <c r="LZ12" i="2" s="1"/>
  <c r="LY20" i="2"/>
  <c r="LZ20" i="2"/>
  <c r="LY28" i="2"/>
  <c r="LZ28" i="2"/>
  <c r="LY33" i="2"/>
  <c r="LZ33" i="2"/>
  <c r="LZ17" i="2" l="1"/>
  <c r="LZ29" i="2"/>
  <c r="LY37" i="2"/>
  <c r="LY14" i="2"/>
  <c r="LZ26" i="2"/>
  <c r="LZ22" i="2"/>
  <c r="LZ24" i="2"/>
  <c r="LZ36" i="2"/>
  <c r="LY22" i="2"/>
  <c r="LY30" i="2"/>
  <c r="LZ31" i="2"/>
  <c r="LZ15" i="2"/>
  <c r="MA7" i="2"/>
  <c r="MB7" i="2"/>
  <c r="LY24" i="2"/>
  <c r="LY17" i="2"/>
  <c r="LY13" i="2"/>
  <c r="LY36" i="2"/>
  <c r="LY29" i="2"/>
  <c r="LY26" i="2"/>
  <c r="LY23" i="2"/>
  <c r="LY12" i="2"/>
  <c r="LY35" i="2"/>
  <c r="LY31" i="2"/>
  <c r="LY25" i="2"/>
  <c r="LY18" i="2"/>
  <c r="LZ13" i="2"/>
  <c r="MC7" i="2"/>
  <c r="LZ37" i="2"/>
  <c r="LZ35" i="2"/>
  <c r="LZ30" i="2"/>
  <c r="LZ25" i="2"/>
  <c r="LZ23" i="2"/>
  <c r="LZ18" i="2"/>
  <c r="LZ16" i="2" s="1"/>
  <c r="LZ14" i="2"/>
  <c r="LW1" i="2"/>
  <c r="LX1" i="2"/>
  <c r="LW11" i="2"/>
  <c r="LW12" i="2" s="1"/>
  <c r="LX11" i="2"/>
  <c r="LX12" i="2" s="1"/>
  <c r="LW20" i="2"/>
  <c r="LX20" i="2"/>
  <c r="LW28" i="2"/>
  <c r="LX28" i="2"/>
  <c r="LW33" i="2"/>
  <c r="LX33" i="2"/>
  <c r="LW26" i="2" l="1"/>
  <c r="LW25" i="2"/>
  <c r="LW37" i="2"/>
  <c r="LW36" i="2"/>
  <c r="LW13" i="2"/>
  <c r="LZ5" i="2"/>
  <c r="LW22" i="2"/>
  <c r="LW29" i="2"/>
  <c r="LW18" i="2"/>
  <c r="LW35" i="2"/>
  <c r="LX17" i="2"/>
  <c r="LX31" i="2"/>
  <c r="LX24" i="2"/>
  <c r="LW17" i="2"/>
  <c r="LW31" i="2"/>
  <c r="LW24" i="2"/>
  <c r="LW15" i="2"/>
  <c r="LW30" i="2"/>
  <c r="LW23" i="2"/>
  <c r="LW14" i="2"/>
  <c r="LX36" i="2"/>
  <c r="LX29" i="2"/>
  <c r="LX26" i="2"/>
  <c r="LY9" i="2"/>
  <c r="LY4" i="2"/>
  <c r="LY3" i="2"/>
  <c r="LY5" i="2"/>
  <c r="LY34" i="2"/>
  <c r="LY21" i="2"/>
  <c r="LZ4" i="2"/>
  <c r="LY6" i="2"/>
  <c r="LY16" i="2"/>
  <c r="LZ3" i="2"/>
  <c r="LX22" i="2"/>
  <c r="LX13" i="2"/>
  <c r="LX15" i="2"/>
  <c r="LZ21" i="2"/>
  <c r="LZ6" i="2"/>
  <c r="LZ34" i="2"/>
  <c r="LZ9" i="2"/>
  <c r="LX37" i="2"/>
  <c r="LX35" i="2"/>
  <c r="LX30" i="2"/>
  <c r="LX25" i="2"/>
  <c r="LX23" i="2"/>
  <c r="LX18" i="2"/>
  <c r="LX14" i="2"/>
  <c r="LU1" i="2"/>
  <c r="LV1" i="2"/>
  <c r="LU11" i="2"/>
  <c r="LU13" i="2" s="1"/>
  <c r="LV11" i="2"/>
  <c r="LV36" i="2" s="1"/>
  <c r="LU20" i="2"/>
  <c r="LV20" i="2"/>
  <c r="LU28" i="2"/>
  <c r="LV28" i="2"/>
  <c r="LU33" i="2"/>
  <c r="LV33" i="2"/>
  <c r="LW34" i="2" l="1"/>
  <c r="LV35" i="2"/>
  <c r="LV34" i="2" s="1"/>
  <c r="LX9" i="2"/>
  <c r="LW16" i="2"/>
  <c r="LW6" i="2"/>
  <c r="LW21" i="2"/>
  <c r="LW5" i="2"/>
  <c r="LW3" i="2"/>
  <c r="LW9" i="2"/>
  <c r="LW4" i="2"/>
  <c r="LX5" i="2"/>
  <c r="LV30" i="2"/>
  <c r="LU35" i="2"/>
  <c r="LU30" i="2"/>
  <c r="LV29" i="2"/>
  <c r="LY7" i="2"/>
  <c r="LZ7" i="2"/>
  <c r="LX3" i="2"/>
  <c r="LU25" i="2"/>
  <c r="LU15" i="2"/>
  <c r="LU37" i="2"/>
  <c r="LU29" i="2"/>
  <c r="LU24" i="2"/>
  <c r="LU12" i="2"/>
  <c r="LV24" i="2"/>
  <c r="LV15" i="2"/>
  <c r="LV25" i="2"/>
  <c r="LV12" i="2"/>
  <c r="LX21" i="2"/>
  <c r="LX16" i="2"/>
  <c r="LX4" i="2"/>
  <c r="LX6" i="2"/>
  <c r="LX34" i="2"/>
  <c r="LV23" i="2"/>
  <c r="LV18" i="2"/>
  <c r="LV14" i="2"/>
  <c r="LV37" i="2"/>
  <c r="LU23" i="2"/>
  <c r="LU18" i="2"/>
  <c r="LU14" i="2"/>
  <c r="LV31" i="2"/>
  <c r="LV26" i="2"/>
  <c r="LV22" i="2"/>
  <c r="LV17" i="2"/>
  <c r="LV13" i="2"/>
  <c r="LU36" i="2"/>
  <c r="LU31" i="2"/>
  <c r="LU26" i="2"/>
  <c r="LU22" i="2"/>
  <c r="LU17" i="2"/>
  <c r="LT1" i="2"/>
  <c r="LT11" i="2"/>
  <c r="LT13" i="2" s="1"/>
  <c r="LT20" i="2"/>
  <c r="LT28" i="2"/>
  <c r="LT33" i="2"/>
  <c r="LV6" i="2" l="1"/>
  <c r="LT15" i="2"/>
  <c r="LW7" i="2"/>
  <c r="LV5" i="2"/>
  <c r="LT30" i="2"/>
  <c r="LT35" i="2"/>
  <c r="LT25" i="2"/>
  <c r="LU3" i="2"/>
  <c r="LT12" i="2"/>
  <c r="LU6" i="2"/>
  <c r="LU5" i="2"/>
  <c r="LT29" i="2"/>
  <c r="LT24" i="2"/>
  <c r="LV3" i="2"/>
  <c r="LX7" i="2"/>
  <c r="LU34" i="2"/>
  <c r="LV16" i="2"/>
  <c r="LV9" i="2"/>
  <c r="LU16" i="2"/>
  <c r="LU9" i="2"/>
  <c r="LV21" i="2"/>
  <c r="LV4" i="2"/>
  <c r="LU21" i="2"/>
  <c r="LU4" i="2"/>
  <c r="LT23" i="2"/>
  <c r="LT18" i="2"/>
  <c r="LT14" i="2"/>
  <c r="LT37" i="2"/>
  <c r="LT36" i="2"/>
  <c r="LT31" i="2"/>
  <c r="LT26" i="2"/>
  <c r="LT22" i="2"/>
  <c r="LT17" i="2"/>
  <c r="LS1" i="2"/>
  <c r="LS11" i="2"/>
  <c r="LS13" i="2" s="1"/>
  <c r="LS20" i="2"/>
  <c r="LS28" i="2"/>
  <c r="LS33" i="2"/>
  <c r="LR1" i="2"/>
  <c r="LR11" i="2"/>
  <c r="LR14" i="2" s="1"/>
  <c r="LR20" i="2"/>
  <c r="LR28" i="2"/>
  <c r="LR33" i="2"/>
  <c r="LV7" i="2" l="1"/>
  <c r="LS30" i="2"/>
  <c r="LR35" i="2"/>
  <c r="LT34" i="2"/>
  <c r="LU7" i="2"/>
  <c r="LT3" i="2"/>
  <c r="LR25" i="2"/>
  <c r="LS12" i="2"/>
  <c r="LT5" i="2"/>
  <c r="LR24" i="2"/>
  <c r="LR31" i="2"/>
  <c r="LR22" i="2"/>
  <c r="LS35" i="2"/>
  <c r="LS25" i="2"/>
  <c r="LR36" i="2"/>
  <c r="LR30" i="2"/>
  <c r="LR17" i="2"/>
  <c r="LR29" i="2"/>
  <c r="LR13" i="2"/>
  <c r="LR15" i="2"/>
  <c r="LR26" i="2"/>
  <c r="LR12" i="2"/>
  <c r="LT6" i="2"/>
  <c r="LT4" i="2"/>
  <c r="LT21" i="2"/>
  <c r="LT9" i="2"/>
  <c r="LT16" i="2"/>
  <c r="LS29" i="2"/>
  <c r="LS24" i="2"/>
  <c r="LS15" i="2"/>
  <c r="LS37" i="2"/>
  <c r="LS23" i="2"/>
  <c r="LS18" i="2"/>
  <c r="LS14" i="2"/>
  <c r="LS36" i="2"/>
  <c r="LS31" i="2"/>
  <c r="LS26" i="2"/>
  <c r="LS22" i="2"/>
  <c r="LS17" i="2"/>
  <c r="LR37" i="2"/>
  <c r="LR23" i="2"/>
  <c r="LR18" i="2"/>
  <c r="LR34" i="2" l="1"/>
  <c r="LR6" i="2"/>
  <c r="LR21" i="2"/>
  <c r="LR3" i="2"/>
  <c r="LS34" i="2"/>
  <c r="LR5" i="2"/>
  <c r="LR16" i="2"/>
  <c r="LT7" i="2"/>
  <c r="LS3" i="2"/>
  <c r="LS5" i="2"/>
  <c r="LS6" i="2"/>
  <c r="LS9" i="2"/>
  <c r="LS16" i="2"/>
  <c r="LS4" i="2"/>
  <c r="LS21" i="2"/>
  <c r="LR9" i="2"/>
  <c r="LR4" i="2"/>
  <c r="LQ1" i="2"/>
  <c r="LQ11" i="2"/>
  <c r="LQ13" i="2" s="1"/>
  <c r="LQ20" i="2"/>
  <c r="LQ28" i="2"/>
  <c r="LQ33" i="2"/>
  <c r="LP1" i="2"/>
  <c r="LP11" i="2"/>
  <c r="LP13" i="2" s="1"/>
  <c r="LP20" i="2"/>
  <c r="LP28" i="2"/>
  <c r="LP33" i="2"/>
  <c r="LP25" i="2" l="1"/>
  <c r="LR7" i="2"/>
  <c r="LQ30" i="2"/>
  <c r="LQ24" i="2"/>
  <c r="LP30" i="2"/>
  <c r="LP24" i="2"/>
  <c r="LQ29" i="2"/>
  <c r="LP29" i="2"/>
  <c r="LQ35" i="2"/>
  <c r="LQ15" i="2"/>
  <c r="LP35" i="2"/>
  <c r="LP12" i="2"/>
  <c r="LQ25" i="2"/>
  <c r="LQ12" i="2"/>
  <c r="LS7" i="2"/>
  <c r="LQ37" i="2"/>
  <c r="LQ23" i="2"/>
  <c r="LQ18" i="2"/>
  <c r="LQ14" i="2"/>
  <c r="LQ36" i="2"/>
  <c r="LQ31" i="2"/>
  <c r="LQ26" i="2"/>
  <c r="LQ22" i="2"/>
  <c r="LQ17" i="2"/>
  <c r="LP37" i="2"/>
  <c r="LP18" i="2"/>
  <c r="LP15" i="2"/>
  <c r="LP23" i="2"/>
  <c r="LP14" i="2"/>
  <c r="LP36" i="2"/>
  <c r="LP31" i="2"/>
  <c r="LP26" i="2"/>
  <c r="LP22" i="2"/>
  <c r="LP17" i="2"/>
  <c r="LO1" i="2"/>
  <c r="LO11" i="2"/>
  <c r="LO13" i="2" s="1"/>
  <c r="LO20" i="2"/>
  <c r="LO28" i="2"/>
  <c r="LO33" i="2"/>
  <c r="LM1" i="2"/>
  <c r="LN1" i="2"/>
  <c r="LM11" i="2"/>
  <c r="LM13" i="2" s="1"/>
  <c r="LN11" i="2"/>
  <c r="LN37" i="2" s="1"/>
  <c r="LM20" i="2"/>
  <c r="LN20" i="2"/>
  <c r="LM28" i="2"/>
  <c r="LN28" i="2"/>
  <c r="LM33" i="2"/>
  <c r="LN33" i="2"/>
  <c r="LN30" i="2" l="1"/>
  <c r="LO29" i="2"/>
  <c r="LO25" i="2"/>
  <c r="LN24" i="2"/>
  <c r="LN35" i="2"/>
  <c r="LO35" i="2"/>
  <c r="LO15" i="2"/>
  <c r="LN25" i="2"/>
  <c r="LN12" i="2"/>
  <c r="LO30" i="2"/>
  <c r="LO24" i="2"/>
  <c r="LP34" i="2"/>
  <c r="LM24" i="2"/>
  <c r="LM30" i="2"/>
  <c r="LN29" i="2"/>
  <c r="LN15" i="2"/>
  <c r="LM15" i="2"/>
  <c r="LO12" i="2"/>
  <c r="LM35" i="2"/>
  <c r="LQ34" i="2"/>
  <c r="LP5" i="2"/>
  <c r="LQ5" i="2"/>
  <c r="LM29" i="2"/>
  <c r="LM25" i="2"/>
  <c r="LM12" i="2"/>
  <c r="LQ3" i="2"/>
  <c r="LQ6" i="2"/>
  <c r="LQ4" i="2"/>
  <c r="LQ21" i="2"/>
  <c r="LQ9" i="2"/>
  <c r="LQ16" i="2"/>
  <c r="LP3" i="2"/>
  <c r="LP6" i="2"/>
  <c r="LP9" i="2"/>
  <c r="LP16" i="2"/>
  <c r="LP4" i="2"/>
  <c r="LP21" i="2"/>
  <c r="LO37" i="2"/>
  <c r="LO23" i="2"/>
  <c r="LO18" i="2"/>
  <c r="LO14" i="2"/>
  <c r="LO36" i="2"/>
  <c r="LO31" i="2"/>
  <c r="LO26" i="2"/>
  <c r="LO22" i="2"/>
  <c r="LO17" i="2"/>
  <c r="LN23" i="2"/>
  <c r="LN18" i="2"/>
  <c r="LN14" i="2"/>
  <c r="LM23" i="2"/>
  <c r="LM18" i="2"/>
  <c r="LM14" i="2"/>
  <c r="LN36" i="2"/>
  <c r="LN31" i="2"/>
  <c r="LN26" i="2"/>
  <c r="LN22" i="2"/>
  <c r="LN17" i="2"/>
  <c r="LN13" i="2"/>
  <c r="LM37" i="2"/>
  <c r="LM36" i="2"/>
  <c r="LM31" i="2"/>
  <c r="LM26" i="2"/>
  <c r="LM22" i="2"/>
  <c r="LM17" i="2"/>
  <c r="LL1" i="2"/>
  <c r="LL11" i="2"/>
  <c r="LL13" i="2" s="1"/>
  <c r="LL20" i="2"/>
  <c r="LL28" i="2"/>
  <c r="LL33" i="2"/>
  <c r="LN6" i="2" l="1"/>
  <c r="LO34" i="2"/>
  <c r="LO5" i="2"/>
  <c r="LL12" i="2"/>
  <c r="LO3" i="2"/>
  <c r="LN5" i="2"/>
  <c r="LL30" i="2"/>
  <c r="LM5" i="2"/>
  <c r="LM3" i="2"/>
  <c r="LQ7" i="2"/>
  <c r="LP7" i="2"/>
  <c r="LO6" i="2"/>
  <c r="LO4" i="2"/>
  <c r="LO21" i="2"/>
  <c r="LO16" i="2"/>
  <c r="LO9" i="2"/>
  <c r="LN3" i="2"/>
  <c r="LM6" i="2"/>
  <c r="LN34" i="2"/>
  <c r="LN16" i="2"/>
  <c r="LN9" i="2"/>
  <c r="LM34" i="2"/>
  <c r="LM9" i="2"/>
  <c r="LM16" i="2"/>
  <c r="LN21" i="2"/>
  <c r="LN4" i="2"/>
  <c r="LM4" i="2"/>
  <c r="LM21" i="2"/>
  <c r="LL37" i="2"/>
  <c r="LL17" i="2"/>
  <c r="LL18" i="2"/>
  <c r="LL36" i="2"/>
  <c r="LL26" i="2"/>
  <c r="LL35" i="2"/>
  <c r="LL25" i="2"/>
  <c r="LL29" i="2"/>
  <c r="LL15" i="2"/>
  <c r="LL24" i="2"/>
  <c r="LL23" i="2"/>
  <c r="LL14" i="2"/>
  <c r="LL31" i="2"/>
  <c r="LL22" i="2"/>
  <c r="LO7" i="2" l="1"/>
  <c r="LN7" i="2"/>
  <c r="LM7" i="2"/>
  <c r="LL3" i="2"/>
  <c r="LL34" i="2"/>
  <c r="LL6" i="2"/>
  <c r="LL4" i="2"/>
  <c r="LL21" i="2"/>
  <c r="LL16" i="2"/>
  <c r="LL9" i="2"/>
  <c r="LL5" i="2"/>
  <c r="LK1" i="2"/>
  <c r="LK11" i="2"/>
  <c r="LK20" i="2"/>
  <c r="LK28" i="2"/>
  <c r="LK33" i="2"/>
  <c r="LJ1" i="2"/>
  <c r="LJ11" i="2"/>
  <c r="LJ15" i="2" s="1"/>
  <c r="LJ20" i="2"/>
  <c r="LJ28" i="2"/>
  <c r="LJ33" i="2"/>
  <c r="LL7" i="2" l="1"/>
  <c r="LJ13" i="2"/>
  <c r="LJ36" i="2"/>
  <c r="LJ29" i="2"/>
  <c r="LJ35" i="2"/>
  <c r="LJ37" i="2"/>
  <c r="LJ24" i="2"/>
  <c r="LJ31" i="2"/>
  <c r="LJ30" i="2"/>
  <c r="LJ22" i="2"/>
  <c r="LJ25" i="2"/>
  <c r="LJ23" i="2"/>
  <c r="LJ26" i="2"/>
  <c r="LJ12" i="2"/>
  <c r="LK13" i="2"/>
  <c r="LK35" i="2"/>
  <c r="LK36" i="2"/>
  <c r="LK31" i="2"/>
  <c r="LK37" i="2"/>
  <c r="LK29" i="2"/>
  <c r="LK23" i="2"/>
  <c r="LK30" i="2"/>
  <c r="LK24" i="2"/>
  <c r="LK22" i="2"/>
  <c r="LK12" i="2"/>
  <c r="LK25" i="2"/>
  <c r="LK26" i="2"/>
  <c r="LK15" i="2"/>
  <c r="LK18" i="2"/>
  <c r="LK14" i="2"/>
  <c r="LK17" i="2"/>
  <c r="LJ18" i="2"/>
  <c r="LJ14" i="2"/>
  <c r="LJ17" i="2"/>
  <c r="LI1" i="2"/>
  <c r="LI11" i="2"/>
  <c r="LI20" i="2"/>
  <c r="LI28" i="2"/>
  <c r="LI33" i="2"/>
  <c r="LG1" i="2"/>
  <c r="LH1" i="2"/>
  <c r="LG11" i="2"/>
  <c r="LG15" i="2" s="1"/>
  <c r="LH11" i="2"/>
  <c r="LH13" i="2" s="1"/>
  <c r="LG20" i="2"/>
  <c r="LH20" i="2"/>
  <c r="LG28" i="2"/>
  <c r="LH28" i="2"/>
  <c r="LG33" i="2"/>
  <c r="LH33" i="2"/>
  <c r="LK5" i="2" l="1"/>
  <c r="LJ5" i="2"/>
  <c r="LJ34" i="2"/>
  <c r="LK34" i="2"/>
  <c r="LJ3" i="2"/>
  <c r="LG35" i="2"/>
  <c r="LG36" i="2"/>
  <c r="LG37" i="2"/>
  <c r="LG29" i="2"/>
  <c r="LG30" i="2"/>
  <c r="LG23" i="2"/>
  <c r="LG24" i="2"/>
  <c r="LG22" i="2"/>
  <c r="LG25" i="2"/>
  <c r="LG26" i="2"/>
  <c r="LG31" i="2"/>
  <c r="LG12" i="2"/>
  <c r="LH35" i="2"/>
  <c r="LH36" i="2"/>
  <c r="LH37" i="2"/>
  <c r="LH29" i="2"/>
  <c r="LH30" i="2"/>
  <c r="LH22" i="2"/>
  <c r="LH23" i="2"/>
  <c r="LH31" i="2"/>
  <c r="LH24" i="2"/>
  <c r="LH25" i="2"/>
  <c r="LH26" i="2"/>
  <c r="LH12" i="2"/>
  <c r="LI13" i="2"/>
  <c r="LI29" i="2"/>
  <c r="LI35" i="2"/>
  <c r="LI36" i="2"/>
  <c r="LI37" i="2"/>
  <c r="LI30" i="2"/>
  <c r="LI31" i="2"/>
  <c r="LI22" i="2"/>
  <c r="LI24" i="2"/>
  <c r="LI23" i="2"/>
  <c r="LI25" i="2"/>
  <c r="LI26" i="2"/>
  <c r="LI12" i="2"/>
  <c r="LK3" i="2"/>
  <c r="LH17" i="2"/>
  <c r="LH15" i="2"/>
  <c r="LK6" i="2"/>
  <c r="LK16" i="2"/>
  <c r="LK9" i="2"/>
  <c r="LK21" i="2"/>
  <c r="LK4" i="2"/>
  <c r="LJ6" i="2"/>
  <c r="LJ4" i="2"/>
  <c r="LJ21" i="2"/>
  <c r="LJ9" i="2"/>
  <c r="LJ16" i="2"/>
  <c r="LG17" i="2"/>
  <c r="LG13" i="2"/>
  <c r="LI15" i="2"/>
  <c r="LI18" i="2"/>
  <c r="LI14" i="2"/>
  <c r="LI17" i="2"/>
  <c r="LH18" i="2"/>
  <c r="LH14" i="2"/>
  <c r="LG18" i="2"/>
  <c r="LG14" i="2"/>
  <c r="LI34" i="2" l="1"/>
  <c r="LH5" i="2"/>
  <c r="LI3" i="2"/>
  <c r="LH16" i="2"/>
  <c r="LK7" i="2"/>
  <c r="LH3" i="2"/>
  <c r="LG5" i="2"/>
  <c r="LG3" i="2"/>
  <c r="LJ7" i="2"/>
  <c r="LG9" i="2"/>
  <c r="LG34" i="2"/>
  <c r="LG6" i="2"/>
  <c r="LI5" i="2"/>
  <c r="LI6" i="2"/>
  <c r="LI9" i="2"/>
  <c r="LI16" i="2"/>
  <c r="LI4" i="2"/>
  <c r="LI21" i="2"/>
  <c r="LH4" i="2"/>
  <c r="LG16" i="2"/>
  <c r="LG21" i="2"/>
  <c r="LH21" i="2"/>
  <c r="LG4" i="2"/>
  <c r="LH9" i="2"/>
  <c r="LH6" i="2"/>
  <c r="LH34" i="2"/>
  <c r="LG7" i="2" l="1"/>
  <c r="LH7" i="2"/>
  <c r="LI7" i="2"/>
  <c r="LE1" i="2"/>
  <c r="LF1" i="2"/>
  <c r="LE11" i="2"/>
  <c r="LE17" i="2" s="1"/>
  <c r="LF11" i="2"/>
  <c r="LF17" i="2" s="1"/>
  <c r="LE13" i="2"/>
  <c r="LE20" i="2"/>
  <c r="LF20" i="2"/>
  <c r="LE28" i="2"/>
  <c r="LF28" i="2"/>
  <c r="LE33" i="2"/>
  <c r="LF33" i="2"/>
  <c r="LE18" i="2" l="1"/>
  <c r="LE16" i="2" s="1"/>
  <c r="LF35" i="2"/>
  <c r="LF36" i="2"/>
  <c r="LF37" i="2"/>
  <c r="LF29" i="2"/>
  <c r="LF30" i="2"/>
  <c r="LF31" i="2"/>
  <c r="LF24" i="2"/>
  <c r="LF22" i="2"/>
  <c r="LF23" i="2"/>
  <c r="LF12" i="2"/>
  <c r="LF25" i="2"/>
  <c r="LF26" i="2"/>
  <c r="LE35" i="2"/>
  <c r="LE37" i="2"/>
  <c r="LE36" i="2"/>
  <c r="LE29" i="2"/>
  <c r="LE30" i="2"/>
  <c r="LE22" i="2"/>
  <c r="LE31" i="2"/>
  <c r="LE23" i="2"/>
  <c r="LE25" i="2"/>
  <c r="LE24" i="2"/>
  <c r="LE26" i="2"/>
  <c r="LE12" i="2"/>
  <c r="LF15" i="2"/>
  <c r="LE15" i="2"/>
  <c r="LF14" i="2"/>
  <c r="LE14" i="2"/>
  <c r="LF18" i="2"/>
  <c r="LF16" i="2" s="1"/>
  <c r="LF13" i="2"/>
  <c r="LC1" i="2"/>
  <c r="LD1" i="2"/>
  <c r="LC11" i="2"/>
  <c r="LC17" i="2" s="1"/>
  <c r="LD11" i="2"/>
  <c r="LD13" i="2" s="1"/>
  <c r="LC13" i="2"/>
  <c r="LC14" i="2"/>
  <c r="LC15" i="2"/>
  <c r="LC20" i="2"/>
  <c r="LD20" i="2"/>
  <c r="LC28" i="2"/>
  <c r="LD28" i="2"/>
  <c r="LC33" i="2"/>
  <c r="LD33" i="2"/>
  <c r="LE9" i="2" l="1"/>
  <c r="LC18" i="2"/>
  <c r="LC16" i="2" s="1"/>
  <c r="LD15" i="2"/>
  <c r="LF6" i="2"/>
  <c r="LF34" i="2"/>
  <c r="LE3" i="2"/>
  <c r="LE5" i="2"/>
  <c r="LF4" i="2"/>
  <c r="LF3" i="2"/>
  <c r="LF9" i="2"/>
  <c r="LE4" i="2"/>
  <c r="LE21" i="2"/>
  <c r="LE6" i="2"/>
  <c r="LF5" i="2"/>
  <c r="LE34" i="2"/>
  <c r="LF21" i="2"/>
  <c r="LD35" i="2"/>
  <c r="LD36" i="2"/>
  <c r="LD37" i="2"/>
  <c r="LD29" i="2"/>
  <c r="LD30" i="2"/>
  <c r="LD31" i="2"/>
  <c r="LD22" i="2"/>
  <c r="LD23" i="2"/>
  <c r="LD24" i="2"/>
  <c r="LD26" i="2"/>
  <c r="LD12" i="2"/>
  <c r="LD25" i="2"/>
  <c r="LD18" i="2"/>
  <c r="LC35" i="2"/>
  <c r="LC36" i="2"/>
  <c r="LC37" i="2"/>
  <c r="LC31" i="2"/>
  <c r="LC23" i="2"/>
  <c r="LC30" i="2"/>
  <c r="LC29" i="2"/>
  <c r="LC22" i="2"/>
  <c r="LC25" i="2"/>
  <c r="LC26" i="2"/>
  <c r="LC12" i="2"/>
  <c r="LC3" i="2" s="1"/>
  <c r="LC24" i="2"/>
  <c r="LD17" i="2"/>
  <c r="LD14" i="2"/>
  <c r="LA1" i="2"/>
  <c r="LB1" i="2"/>
  <c r="LA11" i="2"/>
  <c r="LA18" i="2" s="1"/>
  <c r="LB11" i="2"/>
  <c r="LA20" i="2"/>
  <c r="LB20" i="2"/>
  <c r="LA28" i="2"/>
  <c r="LB28" i="2"/>
  <c r="LA33" i="2"/>
  <c r="LB33" i="2"/>
  <c r="LC9" i="2" l="1"/>
  <c r="LA14" i="2"/>
  <c r="LF7" i="2"/>
  <c r="LE7" i="2"/>
  <c r="LD16" i="2"/>
  <c r="LD34" i="2"/>
  <c r="LC34" i="2"/>
  <c r="LD3" i="2"/>
  <c r="LC4" i="2"/>
  <c r="LD5" i="2"/>
  <c r="LC5" i="2"/>
  <c r="LD6" i="2"/>
  <c r="LB36" i="2"/>
  <c r="LB35" i="2"/>
  <c r="LB29" i="2"/>
  <c r="LB30" i="2"/>
  <c r="LB24" i="2"/>
  <c r="LB37" i="2"/>
  <c r="LB31" i="2"/>
  <c r="LB22" i="2"/>
  <c r="LB23" i="2"/>
  <c r="LB25" i="2"/>
  <c r="LB26" i="2"/>
  <c r="LB12" i="2"/>
  <c r="LC21" i="2"/>
  <c r="LC6" i="2"/>
  <c r="LA13" i="2"/>
  <c r="LA35" i="2"/>
  <c r="LA36" i="2"/>
  <c r="LA29" i="2"/>
  <c r="LA30" i="2"/>
  <c r="LA37" i="2"/>
  <c r="LA31" i="2"/>
  <c r="LA22" i="2"/>
  <c r="LA23" i="2"/>
  <c r="LA24" i="2"/>
  <c r="LA25" i="2"/>
  <c r="LA26" i="2"/>
  <c r="LA12" i="2"/>
  <c r="LB17" i="2"/>
  <c r="LA17" i="2"/>
  <c r="LA9" i="2" s="1"/>
  <c r="LD9" i="2"/>
  <c r="LA15" i="2"/>
  <c r="LD21" i="2"/>
  <c r="LD4" i="2"/>
  <c r="LB13" i="2"/>
  <c r="LB15" i="2"/>
  <c r="LB18" i="2"/>
  <c r="LB14" i="2"/>
  <c r="KZ1" i="2"/>
  <c r="KZ11" i="2"/>
  <c r="KZ20" i="2"/>
  <c r="KZ28" i="2"/>
  <c r="KZ33" i="2"/>
  <c r="LA16" i="2" l="1"/>
  <c r="LC7" i="2"/>
  <c r="LD7" i="2"/>
  <c r="LA3" i="2"/>
  <c r="LA34" i="2"/>
  <c r="LB9" i="2"/>
  <c r="LA21" i="2"/>
  <c r="LA5" i="2"/>
  <c r="KZ35" i="2"/>
  <c r="KZ36" i="2"/>
  <c r="KZ37" i="2"/>
  <c r="KZ30" i="2"/>
  <c r="KZ31" i="2"/>
  <c r="KZ29" i="2"/>
  <c r="KZ22" i="2"/>
  <c r="KZ23" i="2"/>
  <c r="KZ24" i="2"/>
  <c r="KZ25" i="2"/>
  <c r="KZ26" i="2"/>
  <c r="KZ12" i="2"/>
  <c r="LB5" i="2"/>
  <c r="LA6" i="2"/>
  <c r="LA4" i="2"/>
  <c r="LB3" i="2"/>
  <c r="LB4" i="2"/>
  <c r="LB21" i="2"/>
  <c r="LB16" i="2"/>
  <c r="LB6" i="2"/>
  <c r="LB34" i="2"/>
  <c r="KZ15" i="2"/>
  <c r="KZ13" i="2"/>
  <c r="KZ17" i="2"/>
  <c r="KZ18" i="2"/>
  <c r="KZ14" i="2"/>
  <c r="KY1" i="2"/>
  <c r="KY11" i="2"/>
  <c r="KY20" i="2"/>
  <c r="KY28" i="2"/>
  <c r="KY33" i="2"/>
  <c r="KY14" i="2" l="1"/>
  <c r="KY35" i="2"/>
  <c r="KY36" i="2"/>
  <c r="KY37" i="2"/>
  <c r="KY29" i="2"/>
  <c r="KY31" i="2"/>
  <c r="KY23" i="2"/>
  <c r="KY22" i="2"/>
  <c r="KY26" i="2"/>
  <c r="KY25" i="2"/>
  <c r="KY30" i="2"/>
  <c r="KY24" i="2"/>
  <c r="KY12" i="2"/>
  <c r="LA7" i="2"/>
  <c r="LB7" i="2"/>
  <c r="KZ4" i="2"/>
  <c r="KY17" i="2"/>
  <c r="KZ3" i="2"/>
  <c r="KZ5" i="2"/>
  <c r="KZ16" i="2"/>
  <c r="KZ9" i="2"/>
  <c r="KZ21" i="2"/>
  <c r="KZ6" i="2"/>
  <c r="KZ34" i="2"/>
  <c r="KY15" i="2"/>
  <c r="KY13" i="2"/>
  <c r="KY18" i="2"/>
  <c r="KY34" i="2" l="1"/>
  <c r="KY5" i="2"/>
  <c r="KY16" i="2"/>
  <c r="KY6" i="2"/>
  <c r="KZ7" i="2"/>
  <c r="KY4" i="2"/>
  <c r="KY3" i="2"/>
  <c r="KY9" i="2"/>
  <c r="KY21" i="2"/>
  <c r="KW1" i="2"/>
  <c r="KX1" i="2"/>
  <c r="KW11" i="2"/>
  <c r="KX11" i="2"/>
  <c r="KW20" i="2"/>
  <c r="KX20" i="2"/>
  <c r="KW28" i="2"/>
  <c r="KX28" i="2"/>
  <c r="KW33" i="2"/>
  <c r="KX33" i="2"/>
  <c r="KW35" i="2" l="1"/>
  <c r="KW37" i="2"/>
  <c r="KW36" i="2"/>
  <c r="KW30" i="2"/>
  <c r="KW29" i="2"/>
  <c r="KW22" i="2"/>
  <c r="KW24" i="2"/>
  <c r="KW31" i="2"/>
  <c r="KW25" i="2"/>
  <c r="KW26" i="2"/>
  <c r="KW12" i="2"/>
  <c r="KW23" i="2"/>
  <c r="KX35" i="2"/>
  <c r="KX37" i="2"/>
  <c r="KX29" i="2"/>
  <c r="KX36" i="2"/>
  <c r="KX30" i="2"/>
  <c r="KX23" i="2"/>
  <c r="KX24" i="2"/>
  <c r="KX26" i="2"/>
  <c r="KX25" i="2"/>
  <c r="KX12" i="2"/>
  <c r="KX31" i="2"/>
  <c r="KX22" i="2"/>
  <c r="KW18" i="2"/>
  <c r="KY7" i="2"/>
  <c r="KW17" i="2"/>
  <c r="KW14" i="2"/>
  <c r="KX15" i="2"/>
  <c r="KW13" i="2"/>
  <c r="KX13" i="2"/>
  <c r="KX18" i="2"/>
  <c r="KW15" i="2"/>
  <c r="KX17" i="2"/>
  <c r="KX14" i="2"/>
  <c r="KU1" i="2"/>
  <c r="KV1" i="2"/>
  <c r="KU11" i="2"/>
  <c r="KV11" i="2"/>
  <c r="KU20" i="2"/>
  <c r="KV20" i="2"/>
  <c r="KU28" i="2"/>
  <c r="KV28" i="2"/>
  <c r="KU33" i="2"/>
  <c r="KV33" i="2"/>
  <c r="KW34" i="2" l="1"/>
  <c r="KW9" i="2"/>
  <c r="KV35" i="2"/>
  <c r="KV36" i="2"/>
  <c r="KV30" i="2"/>
  <c r="KV31" i="2"/>
  <c r="KV29" i="2"/>
  <c r="KV37" i="2"/>
  <c r="KV22" i="2"/>
  <c r="KV23" i="2"/>
  <c r="KV26" i="2"/>
  <c r="KV12" i="2"/>
  <c r="KV24" i="2"/>
  <c r="KV25" i="2"/>
  <c r="KU35" i="2"/>
  <c r="KU36" i="2"/>
  <c r="KU31" i="2"/>
  <c r="KU29" i="2"/>
  <c r="KU37" i="2"/>
  <c r="KU23" i="2"/>
  <c r="KU30" i="2"/>
  <c r="KU22" i="2"/>
  <c r="KU24" i="2"/>
  <c r="KU25" i="2"/>
  <c r="KU26" i="2"/>
  <c r="KU12" i="2"/>
  <c r="KX34" i="2"/>
  <c r="KU17" i="2"/>
  <c r="KX3" i="2"/>
  <c r="KW16" i="2"/>
  <c r="KW6" i="2"/>
  <c r="KW21" i="2"/>
  <c r="KW4" i="2"/>
  <c r="KX21" i="2"/>
  <c r="KW3" i="2"/>
  <c r="KW5" i="2"/>
  <c r="KX5" i="2"/>
  <c r="KV17" i="2"/>
  <c r="KX9" i="2"/>
  <c r="KX6" i="2"/>
  <c r="KX4" i="2"/>
  <c r="KX16" i="2"/>
  <c r="KU15" i="2"/>
  <c r="KU13" i="2"/>
  <c r="KV15" i="2"/>
  <c r="KV13" i="2"/>
  <c r="KV18" i="2"/>
  <c r="KV14" i="2"/>
  <c r="KU18" i="2"/>
  <c r="KU14" i="2"/>
  <c r="KT1" i="2"/>
  <c r="KV9" i="2" l="1"/>
  <c r="KU16" i="2"/>
  <c r="KW7" i="2"/>
  <c r="KV5" i="2"/>
  <c r="KX7" i="2"/>
  <c r="KU3" i="2"/>
  <c r="KU5" i="2"/>
  <c r="KU4" i="2"/>
  <c r="KV4" i="2"/>
  <c r="KV16" i="2"/>
  <c r="KU21" i="2"/>
  <c r="KV3" i="2"/>
  <c r="KU9" i="2"/>
  <c r="KV21" i="2"/>
  <c r="KV6" i="2"/>
  <c r="KV34" i="2"/>
  <c r="KU6" i="2"/>
  <c r="KU34" i="2"/>
  <c r="KR1" i="2"/>
  <c r="KS1" i="2"/>
  <c r="KR11" i="2"/>
  <c r="KS11" i="2"/>
  <c r="KT11" i="2"/>
  <c r="KS17" i="2"/>
  <c r="KR20" i="2"/>
  <c r="KS20" i="2"/>
  <c r="KT20" i="2"/>
  <c r="KR28" i="2"/>
  <c r="KS28" i="2"/>
  <c r="KT28" i="2"/>
  <c r="KR33" i="2"/>
  <c r="KS33" i="2"/>
  <c r="KT33" i="2"/>
  <c r="KT15" i="2" l="1"/>
  <c r="KT36" i="2"/>
  <c r="KT35" i="2"/>
  <c r="KT37" i="2"/>
  <c r="KT29" i="2"/>
  <c r="KT24" i="2"/>
  <c r="KT30" i="2"/>
  <c r="KT31" i="2"/>
  <c r="KT22" i="2"/>
  <c r="KT23" i="2"/>
  <c r="KT25" i="2"/>
  <c r="KT26" i="2"/>
  <c r="KT12" i="2"/>
  <c r="KS18" i="2"/>
  <c r="KS9" i="2" s="1"/>
  <c r="KS36" i="2"/>
  <c r="KS35" i="2"/>
  <c r="KS37" i="2"/>
  <c r="KS29" i="2"/>
  <c r="KS30" i="2"/>
  <c r="KS31" i="2"/>
  <c r="KS22" i="2"/>
  <c r="KS23" i="2"/>
  <c r="KS24" i="2"/>
  <c r="KS25" i="2"/>
  <c r="KS26" i="2"/>
  <c r="KS12" i="2"/>
  <c r="KR13" i="2"/>
  <c r="KR35" i="2"/>
  <c r="KR36" i="2"/>
  <c r="KR29" i="2"/>
  <c r="KR37" i="2"/>
  <c r="KR30" i="2"/>
  <c r="KR31" i="2"/>
  <c r="KR22" i="2"/>
  <c r="KR23" i="2"/>
  <c r="KR24" i="2"/>
  <c r="KR25" i="2"/>
  <c r="KR26" i="2"/>
  <c r="KR12" i="2"/>
  <c r="KS15" i="2"/>
  <c r="KS14" i="2"/>
  <c r="KU7" i="2"/>
  <c r="KR17" i="2"/>
  <c r="KR18" i="2"/>
  <c r="KR15" i="2"/>
  <c r="KT14" i="2"/>
  <c r="KT17" i="2"/>
  <c r="KV7" i="2"/>
  <c r="KR14" i="2"/>
  <c r="KT18" i="2"/>
  <c r="KS13" i="2"/>
  <c r="KT13" i="2"/>
  <c r="KQ1" i="2"/>
  <c r="KQ11" i="2"/>
  <c r="KQ20" i="2"/>
  <c r="KQ28" i="2"/>
  <c r="KQ33" i="2"/>
  <c r="KS34" i="2" l="1"/>
  <c r="KS5" i="2"/>
  <c r="KS16" i="2"/>
  <c r="KQ35" i="2"/>
  <c r="KQ36" i="2"/>
  <c r="KQ29" i="2"/>
  <c r="KQ37" i="2"/>
  <c r="KQ31" i="2"/>
  <c r="KQ30" i="2"/>
  <c r="KQ23" i="2"/>
  <c r="KQ24" i="2"/>
  <c r="KQ22" i="2"/>
  <c r="KQ26" i="2"/>
  <c r="KQ25" i="2"/>
  <c r="KQ12" i="2"/>
  <c r="KR16" i="2"/>
  <c r="KR3" i="2"/>
  <c r="KR9" i="2"/>
  <c r="KT9" i="2"/>
  <c r="KR5" i="2"/>
  <c r="KT5" i="2"/>
  <c r="KQ18" i="2"/>
  <c r="KQ17" i="2"/>
  <c r="KS6" i="2"/>
  <c r="KQ15" i="2"/>
  <c r="KT3" i="2"/>
  <c r="KQ13" i="2"/>
  <c r="KS3" i="2"/>
  <c r="KT4" i="2"/>
  <c r="KT21" i="2"/>
  <c r="KS4" i="2"/>
  <c r="KS21" i="2"/>
  <c r="KR4" i="2"/>
  <c r="KR21" i="2"/>
  <c r="KT16" i="2"/>
  <c r="KR6" i="2"/>
  <c r="KR34" i="2"/>
  <c r="KT34" i="2"/>
  <c r="KT6" i="2"/>
  <c r="KQ14" i="2"/>
  <c r="KO1" i="2"/>
  <c r="KP1" i="2"/>
  <c r="KO11" i="2"/>
  <c r="KP11" i="2"/>
  <c r="KO20" i="2"/>
  <c r="KP20" i="2"/>
  <c r="KO28" i="2"/>
  <c r="KP28" i="2"/>
  <c r="KO33" i="2"/>
  <c r="KP33" i="2"/>
  <c r="KP35" i="2" l="1"/>
  <c r="KP37" i="2"/>
  <c r="KP36" i="2"/>
  <c r="KP29" i="2"/>
  <c r="KP31" i="2"/>
  <c r="KP30" i="2"/>
  <c r="KP22" i="2"/>
  <c r="KP23" i="2"/>
  <c r="KP26" i="2"/>
  <c r="KP25" i="2"/>
  <c r="KP12" i="2"/>
  <c r="KP24" i="2"/>
  <c r="KO35" i="2"/>
  <c r="KO37" i="2"/>
  <c r="KO36" i="2"/>
  <c r="KO30" i="2"/>
  <c r="KO31" i="2"/>
  <c r="KO29" i="2"/>
  <c r="KO22" i="2"/>
  <c r="KO24" i="2"/>
  <c r="KO23" i="2"/>
  <c r="KO25" i="2"/>
  <c r="KO26" i="2"/>
  <c r="KO12" i="2"/>
  <c r="KP17" i="2"/>
  <c r="KQ34" i="2"/>
  <c r="KP15" i="2"/>
  <c r="KQ4" i="2"/>
  <c r="KQ6" i="2"/>
  <c r="KQ16" i="2"/>
  <c r="KO15" i="2"/>
  <c r="KP13" i="2"/>
  <c r="KQ5" i="2"/>
  <c r="KQ9" i="2"/>
  <c r="KQ21" i="2"/>
  <c r="KO17" i="2"/>
  <c r="KO13" i="2"/>
  <c r="KS7" i="2"/>
  <c r="KQ3" i="2"/>
  <c r="KR7" i="2"/>
  <c r="KT7" i="2"/>
  <c r="KP18" i="2"/>
  <c r="KP14" i="2"/>
  <c r="KO18" i="2"/>
  <c r="KO14" i="2"/>
  <c r="KM1" i="2"/>
  <c r="KN1" i="2"/>
  <c r="KM11" i="2"/>
  <c r="KN11" i="2"/>
  <c r="KM20" i="2"/>
  <c r="KN20" i="2"/>
  <c r="KM28" i="2"/>
  <c r="KN28" i="2"/>
  <c r="KM33" i="2"/>
  <c r="KN33" i="2"/>
  <c r="KM35" i="2" l="1"/>
  <c r="KM36" i="2"/>
  <c r="KM37" i="2"/>
  <c r="KM31" i="2"/>
  <c r="KM29" i="2"/>
  <c r="KM23" i="2"/>
  <c r="KM30" i="2"/>
  <c r="KM22" i="2"/>
  <c r="KM24" i="2"/>
  <c r="KM12" i="2"/>
  <c r="KM26" i="2"/>
  <c r="KM25" i="2"/>
  <c r="KN35" i="2"/>
  <c r="KN36" i="2"/>
  <c r="KN37" i="2"/>
  <c r="KN30" i="2"/>
  <c r="KN31" i="2"/>
  <c r="KN29" i="2"/>
  <c r="KN22" i="2"/>
  <c r="KN23" i="2"/>
  <c r="KN24" i="2"/>
  <c r="KN26" i="2"/>
  <c r="KN12" i="2"/>
  <c r="KN25" i="2"/>
  <c r="KP16" i="2"/>
  <c r="KO16" i="2"/>
  <c r="KQ7" i="2"/>
  <c r="KP5" i="2"/>
  <c r="KN17" i="2"/>
  <c r="KP3" i="2"/>
  <c r="KM15" i="2"/>
  <c r="KN15" i="2"/>
  <c r="KN13" i="2"/>
  <c r="KM17" i="2"/>
  <c r="KM13" i="2"/>
  <c r="KO3" i="2"/>
  <c r="KO5" i="2"/>
  <c r="KP21" i="2"/>
  <c r="KO4" i="2"/>
  <c r="KP4" i="2"/>
  <c r="KO9" i="2"/>
  <c r="KP9" i="2"/>
  <c r="KO21" i="2"/>
  <c r="KO6" i="2"/>
  <c r="KO34" i="2"/>
  <c r="KP6" i="2"/>
  <c r="KP34" i="2"/>
  <c r="KN18" i="2"/>
  <c r="KN14" i="2"/>
  <c r="KM18" i="2"/>
  <c r="KM14" i="2"/>
  <c r="KK1" i="2"/>
  <c r="KL1" i="2"/>
  <c r="KK11" i="2"/>
  <c r="KL11" i="2"/>
  <c r="KL14" i="2" s="1"/>
  <c r="KK20" i="2"/>
  <c r="KL20" i="2"/>
  <c r="KK28" i="2"/>
  <c r="KL28" i="2"/>
  <c r="KK33" i="2"/>
  <c r="KL33" i="2"/>
  <c r="KL36" i="2" l="1"/>
  <c r="KL35" i="2"/>
  <c r="KL29" i="2"/>
  <c r="KL37" i="2"/>
  <c r="KL30" i="2"/>
  <c r="KL24" i="2"/>
  <c r="KL22" i="2"/>
  <c r="KL23" i="2"/>
  <c r="KL31" i="2"/>
  <c r="KL25" i="2"/>
  <c r="KL12" i="2"/>
  <c r="KL26" i="2"/>
  <c r="KK35" i="2"/>
  <c r="KK29" i="2"/>
  <c r="KK36" i="2"/>
  <c r="KK37" i="2"/>
  <c r="KK30" i="2"/>
  <c r="KK22" i="2"/>
  <c r="KK23" i="2"/>
  <c r="KK31" i="2"/>
  <c r="KK24" i="2"/>
  <c r="KK25" i="2"/>
  <c r="KK26" i="2"/>
  <c r="KK12" i="2"/>
  <c r="KN9" i="2"/>
  <c r="KN5" i="2"/>
  <c r="KN3" i="2"/>
  <c r="KM3" i="2"/>
  <c r="KM5" i="2"/>
  <c r="KL17" i="2"/>
  <c r="KM16" i="2"/>
  <c r="KK17" i="2"/>
  <c r="KO7" i="2"/>
  <c r="KL13" i="2"/>
  <c r="KL15" i="2"/>
  <c r="KK13" i="2"/>
  <c r="KL18" i="2"/>
  <c r="KK15" i="2"/>
  <c r="KP7" i="2"/>
  <c r="KN16" i="2"/>
  <c r="KM4" i="2"/>
  <c r="KN4" i="2"/>
  <c r="KM9" i="2"/>
  <c r="KM21" i="2"/>
  <c r="KM6" i="2"/>
  <c r="KM34" i="2"/>
  <c r="KN21" i="2"/>
  <c r="KN6" i="2"/>
  <c r="KN34" i="2"/>
  <c r="KK18" i="2"/>
  <c r="KK14" i="2"/>
  <c r="KI1" i="2"/>
  <c r="KJ1" i="2"/>
  <c r="KI11" i="2"/>
  <c r="KJ11" i="2"/>
  <c r="KI17" i="2"/>
  <c r="KI20" i="2"/>
  <c r="KJ20" i="2"/>
  <c r="KI28" i="2"/>
  <c r="KJ28" i="2"/>
  <c r="KI33" i="2"/>
  <c r="KJ33" i="2"/>
  <c r="KJ35" i="2" l="1"/>
  <c r="KJ37" i="2"/>
  <c r="KJ36" i="2"/>
  <c r="KJ29" i="2"/>
  <c r="KJ30" i="2"/>
  <c r="KJ22" i="2"/>
  <c r="KJ31" i="2"/>
  <c r="KJ23" i="2"/>
  <c r="KJ25" i="2"/>
  <c r="KJ26" i="2"/>
  <c r="KJ12" i="2"/>
  <c r="KJ24" i="2"/>
  <c r="KI13" i="2"/>
  <c r="KI35" i="2"/>
  <c r="KI36" i="2"/>
  <c r="KI37" i="2"/>
  <c r="KI29" i="2"/>
  <c r="KI31" i="2"/>
  <c r="KI23" i="2"/>
  <c r="KI22" i="2"/>
  <c r="KI24" i="2"/>
  <c r="KI30" i="2"/>
  <c r="KI25" i="2"/>
  <c r="KI26" i="2"/>
  <c r="KI12" i="2"/>
  <c r="KJ17" i="2"/>
  <c r="KJ13" i="2"/>
  <c r="KL9" i="2"/>
  <c r="KJ15" i="2"/>
  <c r="KM7" i="2"/>
  <c r="KL34" i="2"/>
  <c r="KK9" i="2"/>
  <c r="KL3" i="2"/>
  <c r="KL6" i="2"/>
  <c r="KK3" i="2"/>
  <c r="KL21" i="2"/>
  <c r="KK5" i="2"/>
  <c r="KL5" i="2"/>
  <c r="KI18" i="2"/>
  <c r="KI9" i="2" s="1"/>
  <c r="KI15" i="2"/>
  <c r="KL4" i="2"/>
  <c r="KI14" i="2"/>
  <c r="KL16" i="2"/>
  <c r="KN7" i="2"/>
  <c r="KK4" i="2"/>
  <c r="KK21" i="2"/>
  <c r="KK16" i="2"/>
  <c r="KK6" i="2"/>
  <c r="KK34" i="2"/>
  <c r="KJ18" i="2"/>
  <c r="KJ14" i="2"/>
  <c r="KG1" i="2"/>
  <c r="KH1" i="2"/>
  <c r="KG11" i="2"/>
  <c r="KH11" i="2"/>
  <c r="KG20" i="2"/>
  <c r="KH20" i="2"/>
  <c r="KG28" i="2"/>
  <c r="KH28" i="2"/>
  <c r="KG33" i="2"/>
  <c r="KH33" i="2"/>
  <c r="KJ5" i="2" l="1"/>
  <c r="KG35" i="2"/>
  <c r="KG36" i="2"/>
  <c r="KG37" i="2"/>
  <c r="KG30" i="2"/>
  <c r="KG29" i="2"/>
  <c r="KG22" i="2"/>
  <c r="KG31" i="2"/>
  <c r="KG25" i="2"/>
  <c r="KG26" i="2"/>
  <c r="KG12" i="2"/>
  <c r="KG23" i="2"/>
  <c r="KG24" i="2"/>
  <c r="KH35" i="2"/>
  <c r="KH36" i="2"/>
  <c r="KH37" i="2"/>
  <c r="KH29" i="2"/>
  <c r="KH31" i="2"/>
  <c r="KH30" i="2"/>
  <c r="KH23" i="2"/>
  <c r="KH24" i="2"/>
  <c r="KH12" i="2"/>
  <c r="KH25" i="2"/>
  <c r="KH26" i="2"/>
  <c r="KH22" i="2"/>
  <c r="KG17" i="2"/>
  <c r="KJ3" i="2"/>
  <c r="KJ9" i="2"/>
  <c r="KI34" i="2"/>
  <c r="KH15" i="2"/>
  <c r="KG15" i="2"/>
  <c r="KG13" i="2"/>
  <c r="KH17" i="2"/>
  <c r="KH13" i="2"/>
  <c r="KL7" i="2"/>
  <c r="KI5" i="2"/>
  <c r="KI4" i="2"/>
  <c r="KI3" i="2"/>
  <c r="KI21" i="2"/>
  <c r="KI6" i="2"/>
  <c r="KI16" i="2"/>
  <c r="KK7" i="2"/>
  <c r="KJ21" i="2"/>
  <c r="KJ16" i="2"/>
  <c r="KJ4" i="2"/>
  <c r="KJ6" i="2"/>
  <c r="KJ34" i="2"/>
  <c r="KH18" i="2"/>
  <c r="KH14" i="2"/>
  <c r="KG18" i="2"/>
  <c r="KG14" i="2"/>
  <c r="KE1" i="2"/>
  <c r="KF1" i="2"/>
  <c r="KE11" i="2"/>
  <c r="KF11" i="2"/>
  <c r="KE20" i="2"/>
  <c r="KF20" i="2"/>
  <c r="KE28" i="2"/>
  <c r="KF28" i="2"/>
  <c r="KE33" i="2"/>
  <c r="KF33" i="2"/>
  <c r="KG16" i="2" l="1"/>
  <c r="KE14" i="2"/>
  <c r="KE35" i="2"/>
  <c r="KE36" i="2"/>
  <c r="KE29" i="2"/>
  <c r="KE31" i="2"/>
  <c r="KE37" i="2"/>
  <c r="KE23" i="2"/>
  <c r="KE30" i="2"/>
  <c r="KE24" i="2"/>
  <c r="KE22" i="2"/>
  <c r="KE25" i="2"/>
  <c r="KE12" i="2"/>
  <c r="KE26" i="2"/>
  <c r="KF35" i="2"/>
  <c r="KF36" i="2"/>
  <c r="KF30" i="2"/>
  <c r="KF29" i="2"/>
  <c r="KF31" i="2"/>
  <c r="KF22" i="2"/>
  <c r="KF37" i="2"/>
  <c r="KF23" i="2"/>
  <c r="KF24" i="2"/>
  <c r="KF26" i="2"/>
  <c r="KF12" i="2"/>
  <c r="KF25" i="2"/>
  <c r="KG3" i="2"/>
  <c r="KH5" i="2"/>
  <c r="KH9" i="2"/>
  <c r="KH3" i="2"/>
  <c r="KG5" i="2"/>
  <c r="KF17" i="2"/>
  <c r="KE17" i="2"/>
  <c r="KE13" i="2"/>
  <c r="KF15" i="2"/>
  <c r="KF13" i="2"/>
  <c r="KI7" i="2"/>
  <c r="KE18" i="2"/>
  <c r="KE15" i="2"/>
  <c r="KJ7" i="2"/>
  <c r="KG21" i="2"/>
  <c r="KG4" i="2"/>
  <c r="KH4" i="2"/>
  <c r="KH16" i="2"/>
  <c r="KG9" i="2"/>
  <c r="KH21" i="2"/>
  <c r="KH6" i="2"/>
  <c r="KH34" i="2"/>
  <c r="KG6" i="2"/>
  <c r="KG34" i="2"/>
  <c r="KF18" i="2"/>
  <c r="KF14" i="2"/>
  <c r="KC1" i="2"/>
  <c r="KD1" i="2"/>
  <c r="KC11" i="2"/>
  <c r="KD11" i="2"/>
  <c r="KC20" i="2"/>
  <c r="KD20" i="2"/>
  <c r="KC28" i="2"/>
  <c r="KD28" i="2"/>
  <c r="KC33" i="2"/>
  <c r="KD33" i="2"/>
  <c r="KD36" i="2" l="1"/>
  <c r="KD35" i="2"/>
  <c r="KD29" i="2"/>
  <c r="KD37" i="2"/>
  <c r="KD24" i="2"/>
  <c r="KD31" i="2"/>
  <c r="KD30" i="2"/>
  <c r="KD22" i="2"/>
  <c r="KD23" i="2"/>
  <c r="KD25" i="2"/>
  <c r="KD12" i="2"/>
  <c r="KD26" i="2"/>
  <c r="KC35" i="2"/>
  <c r="KC36" i="2"/>
  <c r="KC29" i="2"/>
  <c r="KC37" i="2"/>
  <c r="KC30" i="2"/>
  <c r="KC31" i="2"/>
  <c r="KC22" i="2"/>
  <c r="KC23" i="2"/>
  <c r="KC25" i="2"/>
  <c r="KC24" i="2"/>
  <c r="KC26" i="2"/>
  <c r="KC12" i="2"/>
  <c r="KH7" i="2"/>
  <c r="KE16" i="2"/>
  <c r="KE34" i="2"/>
  <c r="KE6" i="2"/>
  <c r="KD17" i="2"/>
  <c r="KD15" i="2"/>
  <c r="KD13" i="2"/>
  <c r="KF16" i="2"/>
  <c r="KC15" i="2"/>
  <c r="KC17" i="2"/>
  <c r="KC13" i="2"/>
  <c r="KF3" i="2"/>
  <c r="KF5" i="2"/>
  <c r="KE5" i="2"/>
  <c r="KE4" i="2"/>
  <c r="KE3" i="2"/>
  <c r="KE9" i="2"/>
  <c r="KE21" i="2"/>
  <c r="KG7" i="2"/>
  <c r="KF21" i="2"/>
  <c r="KF4" i="2"/>
  <c r="KF9" i="2"/>
  <c r="KF6" i="2"/>
  <c r="KF34" i="2"/>
  <c r="KD18" i="2"/>
  <c r="KD14" i="2"/>
  <c r="KC18" i="2"/>
  <c r="KC14" i="2"/>
  <c r="KA1" i="2"/>
  <c r="KB1" i="2"/>
  <c r="KA11" i="2"/>
  <c r="KB11" i="2"/>
  <c r="KA20" i="2"/>
  <c r="KB20" i="2"/>
  <c r="KA28" i="2"/>
  <c r="KB28" i="2"/>
  <c r="KA33" i="2"/>
  <c r="KB33" i="2"/>
  <c r="KD9" i="2" l="1"/>
  <c r="KB35" i="2"/>
  <c r="KB36" i="2"/>
  <c r="KB30" i="2"/>
  <c r="KB37" i="2"/>
  <c r="KB22" i="2"/>
  <c r="KB23" i="2"/>
  <c r="KB31" i="2"/>
  <c r="KB29" i="2"/>
  <c r="KB25" i="2"/>
  <c r="KB24" i="2"/>
  <c r="KB26" i="2"/>
  <c r="KB12" i="2"/>
  <c r="KA35" i="2"/>
  <c r="KA36" i="2"/>
  <c r="KA37" i="2"/>
  <c r="KA30" i="2"/>
  <c r="KA23" i="2"/>
  <c r="KA29" i="2"/>
  <c r="KA31" i="2"/>
  <c r="KA22" i="2"/>
  <c r="KA25" i="2"/>
  <c r="KA24" i="2"/>
  <c r="KA26" i="2"/>
  <c r="KA12" i="2"/>
  <c r="KB18" i="2"/>
  <c r="KB15" i="2"/>
  <c r="KA15" i="2"/>
  <c r="KD3" i="2"/>
  <c r="KD5" i="2"/>
  <c r="KB13" i="2"/>
  <c r="KC3" i="2"/>
  <c r="KC5" i="2"/>
  <c r="KA18" i="2"/>
  <c r="KA13" i="2"/>
  <c r="KC16" i="2"/>
  <c r="KB17" i="2"/>
  <c r="KB14" i="2"/>
  <c r="KA17" i="2"/>
  <c r="KA14" i="2"/>
  <c r="KE7" i="2"/>
  <c r="KC21" i="2"/>
  <c r="KF7" i="2"/>
  <c r="KD4" i="2"/>
  <c r="KC4" i="2"/>
  <c r="KD16" i="2"/>
  <c r="KC6" i="2"/>
  <c r="KC34" i="2"/>
  <c r="KD21" i="2"/>
  <c r="KD6" i="2"/>
  <c r="KD34" i="2"/>
  <c r="KC9" i="2"/>
  <c r="JY1" i="2"/>
  <c r="JZ1" i="2"/>
  <c r="JY11" i="2"/>
  <c r="JZ11" i="2"/>
  <c r="JY20" i="2"/>
  <c r="JZ20" i="2"/>
  <c r="JY28" i="2"/>
  <c r="JZ28" i="2"/>
  <c r="JY33" i="2"/>
  <c r="JZ33" i="2"/>
  <c r="KB16" i="2" l="1"/>
  <c r="KB6" i="2"/>
  <c r="KB5" i="2"/>
  <c r="JY35" i="2"/>
  <c r="JY37" i="2"/>
  <c r="JY30" i="2"/>
  <c r="JY29" i="2"/>
  <c r="JY22" i="2"/>
  <c r="JY36" i="2"/>
  <c r="JY31" i="2"/>
  <c r="JY23" i="2"/>
  <c r="JY24" i="2"/>
  <c r="JY25" i="2"/>
  <c r="JY26" i="2"/>
  <c r="JY12" i="2"/>
  <c r="JY15" i="2"/>
  <c r="JZ35" i="2"/>
  <c r="JZ37" i="2"/>
  <c r="JZ36" i="2"/>
  <c r="JZ29" i="2"/>
  <c r="JZ30" i="2"/>
  <c r="JZ31" i="2"/>
  <c r="JZ22" i="2"/>
  <c r="JZ23" i="2"/>
  <c r="JZ24" i="2"/>
  <c r="JZ26" i="2"/>
  <c r="JZ12" i="2"/>
  <c r="JZ25" i="2"/>
  <c r="KA5" i="2"/>
  <c r="KA6" i="2"/>
  <c r="KB3" i="2"/>
  <c r="KB9" i="2"/>
  <c r="KA16" i="2"/>
  <c r="JZ18" i="2"/>
  <c r="JZ14" i="2"/>
  <c r="KB21" i="2"/>
  <c r="KA3" i="2"/>
  <c r="JZ17" i="2"/>
  <c r="JZ13" i="2"/>
  <c r="JZ15" i="2"/>
  <c r="KA4" i="2"/>
  <c r="KA21" i="2"/>
  <c r="KB34" i="2"/>
  <c r="JY18" i="2"/>
  <c r="KA34" i="2"/>
  <c r="KA9" i="2"/>
  <c r="JY13" i="2"/>
  <c r="JY17" i="2"/>
  <c r="JY14" i="2"/>
  <c r="KB4" i="2"/>
  <c r="KD7" i="2"/>
  <c r="KC7" i="2"/>
  <c r="JW1" i="2"/>
  <c r="JX1" i="2"/>
  <c r="JW11" i="2"/>
  <c r="JX11" i="2"/>
  <c r="JX18" i="2" s="1"/>
  <c r="JW20" i="2"/>
  <c r="JX20" i="2"/>
  <c r="JW28" i="2"/>
  <c r="JX28" i="2"/>
  <c r="JW33" i="2"/>
  <c r="JX33" i="2"/>
  <c r="JY16" i="2" l="1"/>
  <c r="JZ34" i="2"/>
  <c r="JW13" i="2"/>
  <c r="JW35" i="2"/>
  <c r="JW36" i="2"/>
  <c r="JW37" i="2"/>
  <c r="JW31" i="2"/>
  <c r="JW29" i="2"/>
  <c r="JW23" i="2"/>
  <c r="JW30" i="2"/>
  <c r="JW24" i="2"/>
  <c r="JW22" i="2"/>
  <c r="JW25" i="2"/>
  <c r="JW12" i="2"/>
  <c r="JW26" i="2"/>
  <c r="JX35" i="2"/>
  <c r="JX37" i="2"/>
  <c r="JX30" i="2"/>
  <c r="JX31" i="2"/>
  <c r="JX29" i="2"/>
  <c r="JX22" i="2"/>
  <c r="JX23" i="2"/>
  <c r="JX36" i="2"/>
  <c r="JX26" i="2"/>
  <c r="JX12" i="2"/>
  <c r="JX24" i="2"/>
  <c r="JX25" i="2"/>
  <c r="KB7" i="2"/>
  <c r="JY34" i="2"/>
  <c r="JZ6" i="2"/>
  <c r="JZ3" i="2"/>
  <c r="JY5" i="2"/>
  <c r="JZ5" i="2"/>
  <c r="JZ16" i="2"/>
  <c r="KA7" i="2"/>
  <c r="JZ4" i="2"/>
  <c r="JZ9" i="2"/>
  <c r="JY3" i="2"/>
  <c r="JZ21" i="2"/>
  <c r="JY6" i="2"/>
  <c r="JY9" i="2"/>
  <c r="JW15" i="2"/>
  <c r="JW14" i="2"/>
  <c r="JW18" i="2"/>
  <c r="JW17" i="2"/>
  <c r="JY4" i="2"/>
  <c r="JY21" i="2"/>
  <c r="JX13" i="2"/>
  <c r="JX15" i="2"/>
  <c r="JX17" i="2"/>
  <c r="JX9" i="2" s="1"/>
  <c r="JX14" i="2"/>
  <c r="JV1" i="2"/>
  <c r="JV11" i="2"/>
  <c r="JV20" i="2"/>
  <c r="JV28" i="2"/>
  <c r="JV33" i="2"/>
  <c r="JV13" i="2" l="1"/>
  <c r="JV36" i="2"/>
  <c r="JV35" i="2"/>
  <c r="JV29" i="2"/>
  <c r="JV37" i="2"/>
  <c r="JV30" i="2"/>
  <c r="JV24" i="2"/>
  <c r="JV31" i="2"/>
  <c r="JV22" i="2"/>
  <c r="JV23" i="2"/>
  <c r="JV25" i="2"/>
  <c r="JV26" i="2"/>
  <c r="JV12" i="2"/>
  <c r="JZ7" i="2"/>
  <c r="JY7" i="2"/>
  <c r="JW9" i="2"/>
  <c r="JX6" i="2"/>
  <c r="JW3" i="2"/>
  <c r="JW5" i="2"/>
  <c r="JW6" i="2"/>
  <c r="JW21" i="2"/>
  <c r="JW16" i="2"/>
  <c r="JX3" i="2"/>
  <c r="JX5" i="2"/>
  <c r="JW34" i="2"/>
  <c r="JW4" i="2"/>
  <c r="JV15" i="2"/>
  <c r="JX34" i="2"/>
  <c r="JX21" i="2"/>
  <c r="JX16" i="2"/>
  <c r="JX4" i="2"/>
  <c r="JV18" i="2"/>
  <c r="JV14" i="2"/>
  <c r="JV17" i="2"/>
  <c r="JU1" i="2"/>
  <c r="JU11" i="2"/>
  <c r="JU20" i="2"/>
  <c r="JU28" i="2"/>
  <c r="JU33" i="2"/>
  <c r="JU13" i="2" l="1"/>
  <c r="JU36" i="2"/>
  <c r="JU35" i="2"/>
  <c r="JU29" i="2"/>
  <c r="JU37" i="2"/>
  <c r="JU30" i="2"/>
  <c r="JU31" i="2"/>
  <c r="JU22" i="2"/>
  <c r="JU24" i="2"/>
  <c r="JU23" i="2"/>
  <c r="JU25" i="2"/>
  <c r="JU26" i="2"/>
  <c r="JU12" i="2"/>
  <c r="JX7" i="2"/>
  <c r="JW7" i="2"/>
  <c r="JV5" i="2"/>
  <c r="JV3" i="2"/>
  <c r="JU15" i="2"/>
  <c r="JV6" i="2"/>
  <c r="JV4" i="2"/>
  <c r="JV21" i="2"/>
  <c r="JV34" i="2"/>
  <c r="JV9" i="2"/>
  <c r="JV16" i="2"/>
  <c r="JU18" i="2"/>
  <c r="JU14" i="2"/>
  <c r="JU17" i="2"/>
  <c r="JT1" i="2"/>
  <c r="JT11" i="2"/>
  <c r="JT20" i="2"/>
  <c r="JT28" i="2"/>
  <c r="JT33" i="2"/>
  <c r="JT13" i="2" l="1"/>
  <c r="JT35" i="2"/>
  <c r="JT36" i="2"/>
  <c r="JT37" i="2"/>
  <c r="JT29" i="2"/>
  <c r="JT30" i="2"/>
  <c r="JT31" i="2"/>
  <c r="JT22" i="2"/>
  <c r="JT23" i="2"/>
  <c r="JT24" i="2"/>
  <c r="JT25" i="2"/>
  <c r="JT26" i="2"/>
  <c r="JT12" i="2"/>
  <c r="JU5" i="2"/>
  <c r="JU3" i="2"/>
  <c r="JU34" i="2"/>
  <c r="JV7" i="2"/>
  <c r="JU21" i="2"/>
  <c r="JU4" i="2"/>
  <c r="JU16" i="2"/>
  <c r="JU9" i="2"/>
  <c r="JU6" i="2"/>
  <c r="JT15" i="2"/>
  <c r="JT18" i="2"/>
  <c r="JT14" i="2"/>
  <c r="JT17" i="2"/>
  <c r="JR1" i="2"/>
  <c r="JS1" i="2"/>
  <c r="JR11" i="2"/>
  <c r="JS11" i="2"/>
  <c r="JS15" i="2"/>
  <c r="JR20" i="2"/>
  <c r="JS20" i="2"/>
  <c r="JR28" i="2"/>
  <c r="JS28" i="2"/>
  <c r="JR33" i="2"/>
  <c r="JS33" i="2"/>
  <c r="JR35" i="2" l="1"/>
  <c r="JR37" i="2"/>
  <c r="JR36" i="2"/>
  <c r="JR29" i="2"/>
  <c r="JR30" i="2"/>
  <c r="JR31" i="2"/>
  <c r="JR23" i="2"/>
  <c r="JR25" i="2"/>
  <c r="JR12" i="2"/>
  <c r="JR22" i="2"/>
  <c r="JR26" i="2"/>
  <c r="JR24" i="2"/>
  <c r="JS35" i="2"/>
  <c r="JS36" i="2"/>
  <c r="JS37" i="2"/>
  <c r="JS29" i="2"/>
  <c r="JS31" i="2"/>
  <c r="JS23" i="2"/>
  <c r="JS22" i="2"/>
  <c r="JS30" i="2"/>
  <c r="JS24" i="2"/>
  <c r="JS25" i="2"/>
  <c r="JS26" i="2"/>
  <c r="JS12" i="2"/>
  <c r="JR15" i="2"/>
  <c r="JR13" i="2"/>
  <c r="JR17" i="2"/>
  <c r="JT34" i="2"/>
  <c r="JT3" i="2"/>
  <c r="JS17" i="2"/>
  <c r="JS13" i="2"/>
  <c r="JT5" i="2"/>
  <c r="JU7" i="2"/>
  <c r="JT6" i="2"/>
  <c r="JT16" i="2"/>
  <c r="JT9" i="2"/>
  <c r="JT21" i="2"/>
  <c r="JT4" i="2"/>
  <c r="JS18" i="2"/>
  <c r="JS14" i="2"/>
  <c r="JR18" i="2"/>
  <c r="JR14" i="2"/>
  <c r="JQ1" i="2"/>
  <c r="JQ11" i="2"/>
  <c r="JQ20" i="2"/>
  <c r="JQ28" i="2"/>
  <c r="JQ33" i="2"/>
  <c r="JQ13" i="2" l="1"/>
  <c r="JQ35" i="2"/>
  <c r="JQ37" i="2"/>
  <c r="JQ36" i="2"/>
  <c r="JQ29" i="2"/>
  <c r="JQ30" i="2"/>
  <c r="JQ22" i="2"/>
  <c r="JQ24" i="2"/>
  <c r="JQ23" i="2"/>
  <c r="JQ25" i="2"/>
  <c r="JQ26" i="2"/>
  <c r="JQ12" i="2"/>
  <c r="JQ31" i="2"/>
  <c r="JR3" i="2"/>
  <c r="JR5" i="2"/>
  <c r="JR16" i="2"/>
  <c r="JS5" i="2"/>
  <c r="JS9" i="2"/>
  <c r="JS3" i="2"/>
  <c r="JT7" i="2"/>
  <c r="JR4" i="2"/>
  <c r="JQ15" i="2"/>
  <c r="JS16" i="2"/>
  <c r="JS21" i="2"/>
  <c r="JR9" i="2"/>
  <c r="JS4" i="2"/>
  <c r="JR21" i="2"/>
  <c r="JR6" i="2"/>
  <c r="JR34" i="2"/>
  <c r="JS6" i="2"/>
  <c r="JS34" i="2"/>
  <c r="JQ18" i="2"/>
  <c r="JQ14" i="2"/>
  <c r="JQ17" i="2"/>
  <c r="JP1" i="2"/>
  <c r="JP11" i="2"/>
  <c r="JP20" i="2"/>
  <c r="JP28" i="2"/>
  <c r="JP33" i="2"/>
  <c r="JP14" i="2" l="1"/>
  <c r="JP35" i="2"/>
  <c r="JP36" i="2"/>
  <c r="JP30" i="2"/>
  <c r="JP37" i="2"/>
  <c r="JP31" i="2"/>
  <c r="JP22" i="2"/>
  <c r="JP23" i="2"/>
  <c r="JP29" i="2"/>
  <c r="JP24" i="2"/>
  <c r="JP25" i="2"/>
  <c r="JP26" i="2"/>
  <c r="JP12" i="2"/>
  <c r="JQ5" i="2"/>
  <c r="JP17" i="2"/>
  <c r="JP13" i="2"/>
  <c r="JR7" i="2"/>
  <c r="JP15" i="2"/>
  <c r="JQ3" i="2"/>
  <c r="JS7" i="2"/>
  <c r="JQ6" i="2"/>
  <c r="JQ34" i="2"/>
  <c r="JQ9" i="2"/>
  <c r="JQ16" i="2"/>
  <c r="JQ4" i="2"/>
  <c r="JQ21" i="2"/>
  <c r="JP18" i="2"/>
  <c r="IL11" i="2"/>
  <c r="IM11" i="2"/>
  <c r="IN11" i="2"/>
  <c r="IO11" i="2"/>
  <c r="IO13" i="2" s="1"/>
  <c r="IP11" i="2"/>
  <c r="IQ11" i="2"/>
  <c r="IR11" i="2"/>
  <c r="IS11" i="2"/>
  <c r="IS13" i="2" s="1"/>
  <c r="IT11" i="2"/>
  <c r="IT17" i="2" s="1"/>
  <c r="IU11" i="2"/>
  <c r="IV11" i="2"/>
  <c r="IV17" i="2" s="1"/>
  <c r="IW11" i="2"/>
  <c r="IX11" i="2"/>
  <c r="IY11" i="2"/>
  <c r="IZ11" i="2"/>
  <c r="JA11" i="2"/>
  <c r="JA15" i="2" s="1"/>
  <c r="JB11" i="2"/>
  <c r="JC11" i="2"/>
  <c r="JD11" i="2"/>
  <c r="JD17" i="2" s="1"/>
  <c r="JE11" i="2"/>
  <c r="JE17" i="2" s="1"/>
  <c r="JF11" i="2"/>
  <c r="JG11" i="2"/>
  <c r="JH11" i="2"/>
  <c r="JI11" i="2"/>
  <c r="JI15" i="2" s="1"/>
  <c r="JJ11" i="2"/>
  <c r="JK11" i="2"/>
  <c r="JL11" i="2"/>
  <c r="JM11" i="2"/>
  <c r="JM13" i="2" s="1"/>
  <c r="JN11" i="2"/>
  <c r="JO11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IL1" i="2"/>
  <c r="JI14" i="2" l="1"/>
  <c r="IS15" i="2"/>
  <c r="JI18" i="2"/>
  <c r="JA14" i="2"/>
  <c r="JI17" i="2"/>
  <c r="JE15" i="2"/>
  <c r="JI13" i="2"/>
  <c r="JM18" i="2"/>
  <c r="IS17" i="2"/>
  <c r="JA13" i="2"/>
  <c r="IS18" i="2"/>
  <c r="IS14" i="2"/>
  <c r="JF13" i="2"/>
  <c r="JF36" i="2"/>
  <c r="JF35" i="2"/>
  <c r="JF29" i="2"/>
  <c r="JF37" i="2"/>
  <c r="JF30" i="2"/>
  <c r="JF24" i="2"/>
  <c r="JF22" i="2"/>
  <c r="JF23" i="2"/>
  <c r="JF31" i="2"/>
  <c r="JF12" i="2"/>
  <c r="JF26" i="2"/>
  <c r="JF25" i="2"/>
  <c r="IW29" i="2"/>
  <c r="IW37" i="2"/>
  <c r="IW35" i="2"/>
  <c r="IW36" i="2"/>
  <c r="IW30" i="2"/>
  <c r="IW31" i="2"/>
  <c r="IW22" i="2"/>
  <c r="IW23" i="2"/>
  <c r="IW24" i="2"/>
  <c r="IW25" i="2"/>
  <c r="IW26" i="2"/>
  <c r="IW12" i="2"/>
  <c r="IW18" i="2"/>
  <c r="IO15" i="2"/>
  <c r="IW13" i="2"/>
  <c r="JJ13" i="2"/>
  <c r="JJ35" i="2"/>
  <c r="JJ37" i="2"/>
  <c r="JJ36" i="2"/>
  <c r="JJ29" i="2"/>
  <c r="JJ31" i="2"/>
  <c r="JJ30" i="2"/>
  <c r="JJ25" i="2"/>
  <c r="JJ22" i="2"/>
  <c r="JJ23" i="2"/>
  <c r="JJ26" i="2"/>
  <c r="JJ12" i="2"/>
  <c r="JJ24" i="2"/>
  <c r="JB13" i="2"/>
  <c r="JB35" i="2"/>
  <c r="JB37" i="2"/>
  <c r="JB36" i="2"/>
  <c r="JB29" i="2"/>
  <c r="JB31" i="2"/>
  <c r="JB30" i="2"/>
  <c r="JB23" i="2"/>
  <c r="JB25" i="2"/>
  <c r="JB24" i="2"/>
  <c r="JB26" i="2"/>
  <c r="JB12" i="2"/>
  <c r="JB22" i="2"/>
  <c r="IT13" i="2"/>
  <c r="IT35" i="2"/>
  <c r="IT36" i="2"/>
  <c r="IT37" i="2"/>
  <c r="IT29" i="2"/>
  <c r="IT30" i="2"/>
  <c r="IT25" i="2"/>
  <c r="IT31" i="2"/>
  <c r="IT22" i="2"/>
  <c r="IT24" i="2"/>
  <c r="IT23" i="2"/>
  <c r="IT26" i="2"/>
  <c r="IT12" i="2"/>
  <c r="IL13" i="2"/>
  <c r="IL35" i="2"/>
  <c r="IL37" i="2"/>
  <c r="IL36" i="2"/>
  <c r="IL29" i="2"/>
  <c r="IL30" i="2"/>
  <c r="IL31" i="2"/>
  <c r="IL23" i="2"/>
  <c r="IL25" i="2"/>
  <c r="IL12" i="2"/>
  <c r="IL26" i="2"/>
  <c r="IL24" i="2"/>
  <c r="IL22" i="2"/>
  <c r="JE14" i="2"/>
  <c r="JE35" i="2"/>
  <c r="JE29" i="2"/>
  <c r="JE36" i="2"/>
  <c r="JE37" i="2"/>
  <c r="JE30" i="2"/>
  <c r="JE22" i="2"/>
  <c r="JE23" i="2"/>
  <c r="JE24" i="2"/>
  <c r="JE31" i="2"/>
  <c r="JE25" i="2"/>
  <c r="JE26" i="2"/>
  <c r="JE12" i="2"/>
  <c r="JF18" i="2"/>
  <c r="JE18" i="2"/>
  <c r="JE16" i="2" s="1"/>
  <c r="JK13" i="2"/>
  <c r="JK35" i="2"/>
  <c r="JK36" i="2"/>
  <c r="JK29" i="2"/>
  <c r="JK31" i="2"/>
  <c r="JK30" i="2"/>
  <c r="JK23" i="2"/>
  <c r="JK37" i="2"/>
  <c r="JK24" i="2"/>
  <c r="JK22" i="2"/>
  <c r="JK26" i="2"/>
  <c r="JK25" i="2"/>
  <c r="JK12" i="2"/>
  <c r="JI35" i="2"/>
  <c r="JI37" i="2"/>
  <c r="JI36" i="2"/>
  <c r="JI30" i="2"/>
  <c r="JI29" i="2"/>
  <c r="JI31" i="2"/>
  <c r="JI22" i="2"/>
  <c r="JI23" i="2"/>
  <c r="JI25" i="2"/>
  <c r="JI26" i="2"/>
  <c r="JI12" i="2"/>
  <c r="JI24" i="2"/>
  <c r="JA35" i="2"/>
  <c r="JA37" i="2"/>
  <c r="JA36" i="2"/>
  <c r="JA30" i="2"/>
  <c r="JA22" i="2"/>
  <c r="JA29" i="2"/>
  <c r="JA31" i="2"/>
  <c r="JA24" i="2"/>
  <c r="JA26" i="2"/>
  <c r="JA12" i="2"/>
  <c r="JA25" i="2"/>
  <c r="JA23" i="2"/>
  <c r="IS35" i="2"/>
  <c r="IS37" i="2"/>
  <c r="IS29" i="2"/>
  <c r="IS36" i="2"/>
  <c r="IS22" i="2"/>
  <c r="IS30" i="2"/>
  <c r="IS31" i="2"/>
  <c r="IS23" i="2"/>
  <c r="IS26" i="2"/>
  <c r="IS12" i="2"/>
  <c r="IS24" i="2"/>
  <c r="IS25" i="2"/>
  <c r="JN13" i="2"/>
  <c r="JN36" i="2"/>
  <c r="JN35" i="2"/>
  <c r="JN37" i="2"/>
  <c r="JN29" i="2"/>
  <c r="JN24" i="2"/>
  <c r="JN30" i="2"/>
  <c r="JN31" i="2"/>
  <c r="JN22" i="2"/>
  <c r="JN23" i="2"/>
  <c r="JN25" i="2"/>
  <c r="JN26" i="2"/>
  <c r="JN12" i="2"/>
  <c r="IX13" i="2"/>
  <c r="IX36" i="2"/>
  <c r="IX29" i="2"/>
  <c r="IX37" i="2"/>
  <c r="IX35" i="2"/>
  <c r="IX24" i="2"/>
  <c r="IX31" i="2"/>
  <c r="IX30" i="2"/>
  <c r="IX22" i="2"/>
  <c r="IX25" i="2"/>
  <c r="IX23" i="2"/>
  <c r="IX12" i="2"/>
  <c r="IX26" i="2"/>
  <c r="IP13" i="2"/>
  <c r="IP36" i="2"/>
  <c r="IP35" i="2"/>
  <c r="IP29" i="2"/>
  <c r="IP24" i="2"/>
  <c r="IP30" i="2"/>
  <c r="IP31" i="2"/>
  <c r="IP37" i="2"/>
  <c r="IP22" i="2"/>
  <c r="IP23" i="2"/>
  <c r="IP25" i="2"/>
  <c r="IP26" i="2"/>
  <c r="IP12" i="2"/>
  <c r="JM14" i="2"/>
  <c r="JM35" i="2"/>
  <c r="JM36" i="2"/>
  <c r="JM37" i="2"/>
  <c r="JM29" i="2"/>
  <c r="JM30" i="2"/>
  <c r="JM31" i="2"/>
  <c r="JM22" i="2"/>
  <c r="JM23" i="2"/>
  <c r="JM24" i="2"/>
  <c r="JM25" i="2"/>
  <c r="JM26" i="2"/>
  <c r="JM12" i="2"/>
  <c r="JD35" i="2"/>
  <c r="JD36" i="2"/>
  <c r="JD37" i="2"/>
  <c r="JD29" i="2"/>
  <c r="JD30" i="2"/>
  <c r="JD22" i="2"/>
  <c r="JD31" i="2"/>
  <c r="JD23" i="2"/>
  <c r="JD24" i="2"/>
  <c r="JD26" i="2"/>
  <c r="JD12" i="2"/>
  <c r="JD25" i="2"/>
  <c r="IN35" i="2"/>
  <c r="IN36" i="2"/>
  <c r="IN30" i="2"/>
  <c r="IN37" i="2"/>
  <c r="IN31" i="2"/>
  <c r="IN29" i="2"/>
  <c r="IN22" i="2"/>
  <c r="IN23" i="2"/>
  <c r="IN25" i="2"/>
  <c r="IN26" i="2"/>
  <c r="IN12" i="2"/>
  <c r="IN24" i="2"/>
  <c r="IO18" i="2"/>
  <c r="JH35" i="2"/>
  <c r="JH36" i="2"/>
  <c r="JH37" i="2"/>
  <c r="JH30" i="2"/>
  <c r="JH31" i="2"/>
  <c r="JH29" i="2"/>
  <c r="JH22" i="2"/>
  <c r="JH23" i="2"/>
  <c r="JH26" i="2"/>
  <c r="JH12" i="2"/>
  <c r="JH25" i="2"/>
  <c r="JH24" i="2"/>
  <c r="IZ35" i="2"/>
  <c r="IZ30" i="2"/>
  <c r="IZ31" i="2"/>
  <c r="IZ37" i="2"/>
  <c r="IZ36" i="2"/>
  <c r="IZ29" i="2"/>
  <c r="IZ22" i="2"/>
  <c r="IZ23" i="2"/>
  <c r="IZ26" i="2"/>
  <c r="IZ12" i="2"/>
  <c r="IZ24" i="2"/>
  <c r="IZ25" i="2"/>
  <c r="IR35" i="2"/>
  <c r="IR37" i="2"/>
  <c r="IR36" i="2"/>
  <c r="IR29" i="2"/>
  <c r="IR30" i="2"/>
  <c r="IR31" i="2"/>
  <c r="IR22" i="2"/>
  <c r="IR23" i="2"/>
  <c r="IR24" i="2"/>
  <c r="IR26" i="2"/>
  <c r="IR12" i="2"/>
  <c r="IR25" i="2"/>
  <c r="IO14" i="2"/>
  <c r="IO35" i="2"/>
  <c r="IO36" i="2"/>
  <c r="IO29" i="2"/>
  <c r="IO30" i="2"/>
  <c r="IO31" i="2"/>
  <c r="IO37" i="2"/>
  <c r="IO22" i="2"/>
  <c r="IO24" i="2"/>
  <c r="IO23" i="2"/>
  <c r="IO25" i="2"/>
  <c r="IO26" i="2"/>
  <c r="IO12" i="2"/>
  <c r="JL35" i="2"/>
  <c r="JL36" i="2"/>
  <c r="JL30" i="2"/>
  <c r="JL29" i="2"/>
  <c r="JL31" i="2"/>
  <c r="JL22" i="2"/>
  <c r="JL23" i="2"/>
  <c r="JL37" i="2"/>
  <c r="JL24" i="2"/>
  <c r="JL25" i="2"/>
  <c r="JL26" i="2"/>
  <c r="JL12" i="2"/>
  <c r="IV35" i="2"/>
  <c r="IV36" i="2"/>
  <c r="IV30" i="2"/>
  <c r="IV37" i="2"/>
  <c r="IV29" i="2"/>
  <c r="IV31" i="2"/>
  <c r="IV22" i="2"/>
  <c r="IV23" i="2"/>
  <c r="IV26" i="2"/>
  <c r="IV12" i="2"/>
  <c r="IV25" i="2"/>
  <c r="IV24" i="2"/>
  <c r="IW17" i="2"/>
  <c r="JC13" i="2"/>
  <c r="JC35" i="2"/>
  <c r="JC36" i="2"/>
  <c r="JC37" i="2"/>
  <c r="JC29" i="2"/>
  <c r="JC31" i="2"/>
  <c r="JC23" i="2"/>
  <c r="JC22" i="2"/>
  <c r="JC25" i="2"/>
  <c r="JC30" i="2"/>
  <c r="JC24" i="2"/>
  <c r="JC26" i="2"/>
  <c r="JC12" i="2"/>
  <c r="IU13" i="2"/>
  <c r="IU35" i="2"/>
  <c r="IU36" i="2"/>
  <c r="IU37" i="2"/>
  <c r="IU29" i="2"/>
  <c r="IU30" i="2"/>
  <c r="IU23" i="2"/>
  <c r="IU25" i="2"/>
  <c r="IU31" i="2"/>
  <c r="IU22" i="2"/>
  <c r="IU24" i="2"/>
  <c r="IU26" i="2"/>
  <c r="IU12" i="2"/>
  <c r="IM13" i="2"/>
  <c r="IM35" i="2"/>
  <c r="IM36" i="2"/>
  <c r="IM37" i="2"/>
  <c r="IM30" i="2"/>
  <c r="IM29" i="2"/>
  <c r="IM31" i="2"/>
  <c r="IM23" i="2"/>
  <c r="IM22" i="2"/>
  <c r="IM25" i="2"/>
  <c r="IM26" i="2"/>
  <c r="IM24" i="2"/>
  <c r="IM12" i="2"/>
  <c r="JM17" i="2"/>
  <c r="IO17" i="2"/>
  <c r="IV14" i="2"/>
  <c r="JO15" i="2"/>
  <c r="JO35" i="2"/>
  <c r="JO36" i="2"/>
  <c r="JO37" i="2"/>
  <c r="JO31" i="2"/>
  <c r="JO23" i="2"/>
  <c r="JO24" i="2"/>
  <c r="JO29" i="2"/>
  <c r="JO30" i="2"/>
  <c r="JO22" i="2"/>
  <c r="JO26" i="2"/>
  <c r="JO25" i="2"/>
  <c r="JO12" i="2"/>
  <c r="JG15" i="2"/>
  <c r="JG35" i="2"/>
  <c r="JG36" i="2"/>
  <c r="JG37" i="2"/>
  <c r="JG31" i="2"/>
  <c r="JG29" i="2"/>
  <c r="JG23" i="2"/>
  <c r="JG30" i="2"/>
  <c r="JG24" i="2"/>
  <c r="JG22" i="2"/>
  <c r="JG25" i="2"/>
  <c r="JG12" i="2"/>
  <c r="JG26" i="2"/>
  <c r="IY15" i="2"/>
  <c r="IY35" i="2"/>
  <c r="IY36" i="2"/>
  <c r="IY31" i="2"/>
  <c r="IY37" i="2"/>
  <c r="IY29" i="2"/>
  <c r="IY23" i="2"/>
  <c r="IY24" i="2"/>
  <c r="IY30" i="2"/>
  <c r="IY25" i="2"/>
  <c r="IY22" i="2"/>
  <c r="IY12" i="2"/>
  <c r="IY26" i="2"/>
  <c r="IQ15" i="2"/>
  <c r="IQ35" i="2"/>
  <c r="IQ36" i="2"/>
  <c r="IQ37" i="2"/>
  <c r="IQ29" i="2"/>
  <c r="IQ30" i="2"/>
  <c r="IQ31" i="2"/>
  <c r="IQ23" i="2"/>
  <c r="IQ24" i="2"/>
  <c r="IQ22" i="2"/>
  <c r="IQ25" i="2"/>
  <c r="IQ26" i="2"/>
  <c r="IQ12" i="2"/>
  <c r="JP34" i="2"/>
  <c r="JN17" i="2"/>
  <c r="JJ17" i="2"/>
  <c r="IX17" i="2"/>
  <c r="JB14" i="2"/>
  <c r="IL14" i="2"/>
  <c r="JJ18" i="2"/>
  <c r="IX18" i="2"/>
  <c r="IL18" i="2"/>
  <c r="JP9" i="2"/>
  <c r="JP5" i="2"/>
  <c r="IZ17" i="2"/>
  <c r="JD14" i="2"/>
  <c r="IN17" i="2"/>
  <c r="IZ18" i="2"/>
  <c r="IR18" i="2"/>
  <c r="JH17" i="2"/>
  <c r="IN14" i="2"/>
  <c r="JH18" i="2"/>
  <c r="JL17" i="2"/>
  <c r="IR17" i="2"/>
  <c r="JL14" i="2"/>
  <c r="JP3" i="2"/>
  <c r="JP6" i="2"/>
  <c r="JN14" i="2"/>
  <c r="JF14" i="2"/>
  <c r="IX14" i="2"/>
  <c r="IP14" i="2"/>
  <c r="JB18" i="2"/>
  <c r="IP18" i="2"/>
  <c r="JB17" i="2"/>
  <c r="IL17" i="2"/>
  <c r="JN18" i="2"/>
  <c r="JA18" i="2"/>
  <c r="IT18" i="2"/>
  <c r="IT16" i="2" s="1"/>
  <c r="JF17" i="2"/>
  <c r="JA17" i="2"/>
  <c r="IP17" i="2"/>
  <c r="JM15" i="2"/>
  <c r="IW15" i="2"/>
  <c r="IW14" i="2"/>
  <c r="JE13" i="2"/>
  <c r="JP21" i="2"/>
  <c r="JO17" i="2"/>
  <c r="JK17" i="2"/>
  <c r="JG17" i="2"/>
  <c r="JC17" i="2"/>
  <c r="IY17" i="2"/>
  <c r="IU17" i="2"/>
  <c r="IQ17" i="2"/>
  <c r="IM17" i="2"/>
  <c r="JK15" i="2"/>
  <c r="JC15" i="2"/>
  <c r="IU15" i="2"/>
  <c r="IM15" i="2"/>
  <c r="JO13" i="2"/>
  <c r="JG13" i="2"/>
  <c r="IY13" i="2"/>
  <c r="IQ13" i="2"/>
  <c r="JQ7" i="2"/>
  <c r="JP4" i="2"/>
  <c r="JP16" i="2"/>
  <c r="JL18" i="2"/>
  <c r="IV18" i="2"/>
  <c r="IV9" i="2" s="1"/>
  <c r="JN15" i="2"/>
  <c r="JJ15" i="2"/>
  <c r="JF15" i="2"/>
  <c r="JB15" i="2"/>
  <c r="IX15" i="2"/>
  <c r="IT15" i="2"/>
  <c r="IP15" i="2"/>
  <c r="IL15" i="2"/>
  <c r="JJ14" i="2"/>
  <c r="IZ14" i="2"/>
  <c r="IT14" i="2"/>
  <c r="JD18" i="2"/>
  <c r="JD16" i="2" s="1"/>
  <c r="IN18" i="2"/>
  <c r="JL15" i="2"/>
  <c r="JH15" i="2"/>
  <c r="JD15" i="2"/>
  <c r="IZ15" i="2"/>
  <c r="IV15" i="2"/>
  <c r="IR15" i="2"/>
  <c r="IN15" i="2"/>
  <c r="JH14" i="2"/>
  <c r="IR14" i="2"/>
  <c r="JL13" i="2"/>
  <c r="JH13" i="2"/>
  <c r="JD13" i="2"/>
  <c r="IZ13" i="2"/>
  <c r="IV13" i="2"/>
  <c r="IR13" i="2"/>
  <c r="IN13" i="2"/>
  <c r="JO14" i="2"/>
  <c r="JO18" i="2"/>
  <c r="JK14" i="2"/>
  <c r="JK18" i="2"/>
  <c r="JG14" i="2"/>
  <c r="JG18" i="2"/>
  <c r="JC14" i="2"/>
  <c r="JC18" i="2"/>
  <c r="IY14" i="2"/>
  <c r="IY18" i="2"/>
  <c r="IU14" i="2"/>
  <c r="IU18" i="2"/>
  <c r="IQ14" i="2"/>
  <c r="IQ18" i="2"/>
  <c r="IM14" i="2"/>
  <c r="IM18" i="2"/>
  <c r="IH1" i="2"/>
  <c r="II1" i="2"/>
  <c r="IJ1" i="2"/>
  <c r="IK1" i="2"/>
  <c r="IH11" i="2"/>
  <c r="IH17" i="2" s="1"/>
  <c r="II11" i="2"/>
  <c r="IJ11" i="2"/>
  <c r="IK11" i="2"/>
  <c r="IH20" i="2"/>
  <c r="II20" i="2"/>
  <c r="IJ20" i="2"/>
  <c r="IK20" i="2"/>
  <c r="IH28" i="2"/>
  <c r="II28" i="2"/>
  <c r="IJ28" i="2"/>
  <c r="IK28" i="2"/>
  <c r="IH33" i="2"/>
  <c r="II33" i="2"/>
  <c r="IJ33" i="2"/>
  <c r="IK33" i="2"/>
  <c r="JE9" i="2" l="1"/>
  <c r="JI16" i="2"/>
  <c r="JA3" i="2"/>
  <c r="JI3" i="2"/>
  <c r="JM9" i="2"/>
  <c r="JI9" i="2"/>
  <c r="JB34" i="2"/>
  <c r="IS16" i="2"/>
  <c r="IS3" i="2"/>
  <c r="IS9" i="2"/>
  <c r="JA34" i="2"/>
  <c r="IO34" i="2"/>
  <c r="IO3" i="2"/>
  <c r="JE3" i="2"/>
  <c r="JM6" i="2"/>
  <c r="IS5" i="2"/>
  <c r="JE6" i="2"/>
  <c r="IO4" i="2"/>
  <c r="JM5" i="2"/>
  <c r="JM34" i="2"/>
  <c r="JA6" i="2"/>
  <c r="JI6" i="2"/>
  <c r="JE5" i="2"/>
  <c r="JE34" i="2"/>
  <c r="IW5" i="2"/>
  <c r="JF34" i="2"/>
  <c r="JF9" i="2"/>
  <c r="IW9" i="2"/>
  <c r="IO9" i="2"/>
  <c r="IO16" i="2"/>
  <c r="IO21" i="2"/>
  <c r="JA5" i="2"/>
  <c r="IN9" i="2"/>
  <c r="IZ9" i="2"/>
  <c r="IT34" i="2"/>
  <c r="IO5" i="2"/>
  <c r="IW21" i="2"/>
  <c r="IX16" i="2"/>
  <c r="IW16" i="2"/>
  <c r="JM16" i="2"/>
  <c r="JI5" i="2"/>
  <c r="JG6" i="2"/>
  <c r="IO6" i="2"/>
  <c r="JJ16" i="2"/>
  <c r="IP5" i="2"/>
  <c r="IX5" i="2"/>
  <c r="IS21" i="2"/>
  <c r="IS6" i="2"/>
  <c r="JA21" i="2"/>
  <c r="JI4" i="2"/>
  <c r="IW6" i="2"/>
  <c r="JI34" i="2"/>
  <c r="IL34" i="2"/>
  <c r="IN21" i="2"/>
  <c r="JM4" i="2"/>
  <c r="IS4" i="2"/>
  <c r="JE21" i="2"/>
  <c r="JJ9" i="2"/>
  <c r="IS34" i="2"/>
  <c r="IJ14" i="2"/>
  <c r="IJ35" i="2"/>
  <c r="IJ36" i="2"/>
  <c r="IJ31" i="2"/>
  <c r="IJ37" i="2"/>
  <c r="IJ29" i="2"/>
  <c r="IJ22" i="2"/>
  <c r="IJ23" i="2"/>
  <c r="IJ30" i="2"/>
  <c r="IJ24" i="2"/>
  <c r="IJ26" i="2"/>
  <c r="IJ12" i="2"/>
  <c r="IJ25" i="2"/>
  <c r="JN9" i="2"/>
  <c r="IW4" i="2"/>
  <c r="IT6" i="2"/>
  <c r="IW34" i="2"/>
  <c r="JM21" i="2"/>
  <c r="JM3" i="2"/>
  <c r="IH13" i="2"/>
  <c r="IH36" i="2"/>
  <c r="IH35" i="2"/>
  <c r="IH37" i="2"/>
  <c r="IH29" i="2"/>
  <c r="IH30" i="2"/>
  <c r="IH24" i="2"/>
  <c r="IH31" i="2"/>
  <c r="IH22" i="2"/>
  <c r="IH23" i="2"/>
  <c r="IH25" i="2"/>
  <c r="IH26" i="2"/>
  <c r="IH12" i="2"/>
  <c r="IH18" i="2"/>
  <c r="IH9" i="2" s="1"/>
  <c r="JA4" i="2"/>
  <c r="IH14" i="2"/>
  <c r="JE4" i="2"/>
  <c r="IP16" i="2"/>
  <c r="II14" i="2"/>
  <c r="II35" i="2"/>
  <c r="II36" i="2"/>
  <c r="II31" i="2"/>
  <c r="II30" i="2"/>
  <c r="II37" i="2"/>
  <c r="II29" i="2"/>
  <c r="II23" i="2"/>
  <c r="II24" i="2"/>
  <c r="II22" i="2"/>
  <c r="II25" i="2"/>
  <c r="II26" i="2"/>
  <c r="II12" i="2"/>
  <c r="IH15" i="2"/>
  <c r="IR16" i="2"/>
  <c r="IK35" i="2"/>
  <c r="IK37" i="2"/>
  <c r="IK36" i="2"/>
  <c r="IK29" i="2"/>
  <c r="IK31" i="2"/>
  <c r="IK22" i="2"/>
  <c r="IK30" i="2"/>
  <c r="IK24" i="2"/>
  <c r="IK25" i="2"/>
  <c r="IK26" i="2"/>
  <c r="IK12" i="2"/>
  <c r="IK23" i="2"/>
  <c r="IZ16" i="2"/>
  <c r="IK17" i="2"/>
  <c r="IK14" i="2"/>
  <c r="JL16" i="2"/>
  <c r="JG34" i="2"/>
  <c r="JN16" i="2"/>
  <c r="IU34" i="2"/>
  <c r="IX9" i="2"/>
  <c r="JF6" i="2"/>
  <c r="IL16" i="2"/>
  <c r="IK18" i="2"/>
  <c r="IK15" i="2"/>
  <c r="JJ5" i="2"/>
  <c r="IJ13" i="2"/>
  <c r="IJ18" i="2"/>
  <c r="IJ17" i="2"/>
  <c r="IJ15" i="2"/>
  <c r="II13" i="2"/>
  <c r="II18" i="2"/>
  <c r="II17" i="2"/>
  <c r="II15" i="2"/>
  <c r="IK13" i="2"/>
  <c r="IR9" i="2"/>
  <c r="IX4" i="2"/>
  <c r="IL9" i="2"/>
  <c r="JB5" i="2"/>
  <c r="JB3" i="2"/>
  <c r="IL5" i="2"/>
  <c r="IL21" i="2"/>
  <c r="JJ6" i="2"/>
  <c r="JJ34" i="2"/>
  <c r="JN5" i="2"/>
  <c r="JC34" i="2"/>
  <c r="JH9" i="2"/>
  <c r="JH16" i="2"/>
  <c r="JN6" i="2"/>
  <c r="JO6" i="2"/>
  <c r="JP7" i="2"/>
  <c r="JN34" i="2"/>
  <c r="JF21" i="2"/>
  <c r="JO5" i="2"/>
  <c r="IX21" i="2"/>
  <c r="IM34" i="2"/>
  <c r="JA16" i="2"/>
  <c r="IL4" i="2"/>
  <c r="IX34" i="2"/>
  <c r="IX6" i="2"/>
  <c r="IX3" i="2"/>
  <c r="IP4" i="2"/>
  <c r="JC6" i="2"/>
  <c r="JA9" i="2"/>
  <c r="IT5" i="2"/>
  <c r="IP9" i="2"/>
  <c r="JK34" i="2"/>
  <c r="IQ34" i="2"/>
  <c r="IT21" i="2"/>
  <c r="JJ21" i="2"/>
  <c r="IQ16" i="2"/>
  <c r="JG16" i="2"/>
  <c r="IL6" i="2"/>
  <c r="JB16" i="2"/>
  <c r="JJ4" i="2"/>
  <c r="JB21" i="2"/>
  <c r="IM16" i="2"/>
  <c r="JC16" i="2"/>
  <c r="IP3" i="2"/>
  <c r="JF3" i="2"/>
  <c r="JB9" i="2"/>
  <c r="JI21" i="2"/>
  <c r="IM4" i="2"/>
  <c r="JN21" i="2"/>
  <c r="JF5" i="2"/>
  <c r="IP34" i="2"/>
  <c r="JB6" i="2"/>
  <c r="JB4" i="2"/>
  <c r="IW3" i="2"/>
  <c r="IM6" i="2"/>
  <c r="IT4" i="2"/>
  <c r="IT9" i="2"/>
  <c r="IP21" i="2"/>
  <c r="IM21" i="2"/>
  <c r="IM5" i="2"/>
  <c r="IY4" i="2"/>
  <c r="IU5" i="2"/>
  <c r="JN4" i="2"/>
  <c r="JC5" i="2"/>
  <c r="IP6" i="2"/>
  <c r="JO34" i="2"/>
  <c r="JF16" i="2"/>
  <c r="IU6" i="2"/>
  <c r="JK5" i="2"/>
  <c r="IQ6" i="2"/>
  <c r="IY9" i="2"/>
  <c r="JO9" i="2"/>
  <c r="JN3" i="2"/>
  <c r="JF4" i="2"/>
  <c r="IL3" i="2"/>
  <c r="IY34" i="2"/>
  <c r="IQ4" i="2"/>
  <c r="JG4" i="2"/>
  <c r="IQ5" i="2"/>
  <c r="JC21" i="2"/>
  <c r="JO4" i="2"/>
  <c r="JG5" i="2"/>
  <c r="IY5" i="2"/>
  <c r="IY21" i="2"/>
  <c r="IU21" i="2"/>
  <c r="JK21" i="2"/>
  <c r="JK6" i="2"/>
  <c r="IU9" i="2"/>
  <c r="JK9" i="2"/>
  <c r="JC4" i="2"/>
  <c r="IU4" i="2"/>
  <c r="JK4" i="2"/>
  <c r="IY6" i="2"/>
  <c r="IQ21" i="2"/>
  <c r="JG21" i="2"/>
  <c r="JO21" i="2"/>
  <c r="JL9" i="2"/>
  <c r="JD9" i="2"/>
  <c r="IZ34" i="2"/>
  <c r="IV16" i="2"/>
  <c r="JL4" i="2"/>
  <c r="JH5" i="2"/>
  <c r="JL34" i="2"/>
  <c r="JL21" i="2"/>
  <c r="IT3" i="2"/>
  <c r="JG9" i="2"/>
  <c r="JD6" i="2"/>
  <c r="IR6" i="2"/>
  <c r="JH34" i="2"/>
  <c r="JD21" i="2"/>
  <c r="JH6" i="2"/>
  <c r="IR34" i="2"/>
  <c r="IZ3" i="2"/>
  <c r="IN16" i="2"/>
  <c r="IR3" i="2"/>
  <c r="JL3" i="2"/>
  <c r="IN5" i="2"/>
  <c r="JD5" i="2"/>
  <c r="IV34" i="2"/>
  <c r="JL6" i="2"/>
  <c r="IR4" i="2"/>
  <c r="JH21" i="2"/>
  <c r="IN3" i="2"/>
  <c r="JD3" i="2"/>
  <c r="JH3" i="2"/>
  <c r="IN4" i="2"/>
  <c r="JD4" i="2"/>
  <c r="IZ6" i="2"/>
  <c r="JJ3" i="2"/>
  <c r="IZ5" i="2"/>
  <c r="IV3" i="2"/>
  <c r="IV4" i="2"/>
  <c r="IV5" i="2"/>
  <c r="JL5" i="2"/>
  <c r="JD34" i="2"/>
  <c r="IZ4" i="2"/>
  <c r="IR5" i="2"/>
  <c r="IN6" i="2"/>
  <c r="IN34" i="2"/>
  <c r="IR21" i="2"/>
  <c r="IZ21" i="2"/>
  <c r="JH4" i="2"/>
  <c r="IV21" i="2"/>
  <c r="IV6" i="2"/>
  <c r="IQ9" i="2"/>
  <c r="IY16" i="2"/>
  <c r="JO16" i="2"/>
  <c r="IM9" i="2"/>
  <c r="JC9" i="2"/>
  <c r="IM3" i="2"/>
  <c r="JC3" i="2"/>
  <c r="IU3" i="2"/>
  <c r="JK3" i="2"/>
  <c r="IU16" i="2"/>
  <c r="JK16" i="2"/>
  <c r="IY3" i="2"/>
  <c r="JO3" i="2"/>
  <c r="IQ3" i="2"/>
  <c r="JG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S7" i="2" l="1"/>
  <c r="JE7" i="2"/>
  <c r="IO7" i="2"/>
  <c r="IH16" i="2"/>
  <c r="JA7" i="2"/>
  <c r="JI7" i="2"/>
  <c r="JM7" i="2"/>
  <c r="IH3" i="2"/>
  <c r="IH5" i="2"/>
  <c r="IH4" i="2"/>
  <c r="IH21" i="2"/>
  <c r="IH34" i="2"/>
  <c r="HR36" i="2"/>
  <c r="HR29" i="2"/>
  <c r="HR35" i="2"/>
  <c r="HR37" i="2"/>
  <c r="HR24" i="2"/>
  <c r="HR31" i="2"/>
  <c r="HR30" i="2"/>
  <c r="HR22" i="2"/>
  <c r="HR25" i="2"/>
  <c r="HR23" i="2"/>
  <c r="HR12" i="2"/>
  <c r="HR26" i="2"/>
  <c r="HY35" i="2"/>
  <c r="HY29" i="2"/>
  <c r="HY37" i="2"/>
  <c r="HY30" i="2"/>
  <c r="HY36" i="2"/>
  <c r="HY31" i="2"/>
  <c r="HY22" i="2"/>
  <c r="HY23" i="2"/>
  <c r="HY24" i="2"/>
  <c r="HY25" i="2"/>
  <c r="HY26" i="2"/>
  <c r="HY12" i="2"/>
  <c r="HI36" i="2"/>
  <c r="HI35" i="2"/>
  <c r="HI29" i="2"/>
  <c r="HI37" i="2"/>
  <c r="HI30" i="2"/>
  <c r="HI22" i="2"/>
  <c r="HI24" i="2"/>
  <c r="HI23" i="2"/>
  <c r="HI31" i="2"/>
  <c r="HI25" i="2"/>
  <c r="HI26" i="2"/>
  <c r="HI12" i="2"/>
  <c r="HX35" i="2"/>
  <c r="HX30" i="2"/>
  <c r="HX37" i="2"/>
  <c r="HX36" i="2"/>
  <c r="HX31" i="2"/>
  <c r="HX22" i="2"/>
  <c r="HX23" i="2"/>
  <c r="HX24" i="2"/>
  <c r="HX29" i="2"/>
  <c r="HX26" i="2"/>
  <c r="HX12" i="2"/>
  <c r="HX25" i="2"/>
  <c r="IE35" i="2"/>
  <c r="IE36" i="2"/>
  <c r="IE37" i="2"/>
  <c r="IE29" i="2"/>
  <c r="IE30" i="2"/>
  <c r="IE23" i="2"/>
  <c r="IE31" i="2"/>
  <c r="IE24" i="2"/>
  <c r="IE25" i="2"/>
  <c r="IE22" i="2"/>
  <c r="IE26" i="2"/>
  <c r="IE12" i="2"/>
  <c r="HW35" i="2"/>
  <c r="HW36" i="2"/>
  <c r="HW37" i="2"/>
  <c r="HW31" i="2"/>
  <c r="HW30" i="2"/>
  <c r="HW23" i="2"/>
  <c r="HW29" i="2"/>
  <c r="HW22" i="2"/>
  <c r="HW25" i="2"/>
  <c r="HW26" i="2"/>
  <c r="HW24" i="2"/>
  <c r="HW12" i="2"/>
  <c r="HO35" i="2"/>
  <c r="HO36" i="2"/>
  <c r="HO37" i="2"/>
  <c r="HO30" i="2"/>
  <c r="HO29" i="2"/>
  <c r="HO31" i="2"/>
  <c r="HO23" i="2"/>
  <c r="HO25" i="2"/>
  <c r="HO22" i="2"/>
  <c r="HO24" i="2"/>
  <c r="HO26" i="2"/>
  <c r="HO12" i="2"/>
  <c r="HQ29" i="2"/>
  <c r="HQ35" i="2"/>
  <c r="HQ36" i="2"/>
  <c r="HQ37" i="2"/>
  <c r="HQ30" i="2"/>
  <c r="HQ31" i="2"/>
  <c r="HQ22" i="2"/>
  <c r="HQ23" i="2"/>
  <c r="HQ25" i="2"/>
  <c r="HQ24" i="2"/>
  <c r="HQ26" i="2"/>
  <c r="HQ12" i="2"/>
  <c r="ID35" i="2"/>
  <c r="ID37" i="2"/>
  <c r="ID36" i="2"/>
  <c r="ID29" i="2"/>
  <c r="ID30" i="2"/>
  <c r="ID31" i="2"/>
  <c r="ID25" i="2"/>
  <c r="ID22" i="2"/>
  <c r="ID23" i="2"/>
  <c r="ID24" i="2"/>
  <c r="ID12" i="2"/>
  <c r="ID26" i="2"/>
  <c r="HV35" i="2"/>
  <c r="HV36" i="2"/>
  <c r="HV37" i="2"/>
  <c r="HV29" i="2"/>
  <c r="HV30" i="2"/>
  <c r="HV31" i="2"/>
  <c r="HV23" i="2"/>
  <c r="HV25" i="2"/>
  <c r="HV24" i="2"/>
  <c r="HV26" i="2"/>
  <c r="HV12" i="2"/>
  <c r="HV22" i="2"/>
  <c r="HN35" i="2"/>
  <c r="HN36" i="2"/>
  <c r="HN37" i="2"/>
  <c r="HN29" i="2"/>
  <c r="HN31" i="2"/>
  <c r="HN30" i="2"/>
  <c r="HN25" i="2"/>
  <c r="HN22" i="2"/>
  <c r="HN24" i="2"/>
  <c r="HN23" i="2"/>
  <c r="HN12" i="2"/>
  <c r="HN26" i="2"/>
  <c r="IH6" i="2"/>
  <c r="IW7" i="2"/>
  <c r="IG36" i="2"/>
  <c r="IG35" i="2"/>
  <c r="IG37" i="2"/>
  <c r="IG29" i="2"/>
  <c r="IG30" i="2"/>
  <c r="IG22" i="2"/>
  <c r="IG31" i="2"/>
  <c r="IG23" i="2"/>
  <c r="IG24" i="2"/>
  <c r="IG25" i="2"/>
  <c r="IG26" i="2"/>
  <c r="IG12" i="2"/>
  <c r="IC35" i="2"/>
  <c r="IC37" i="2"/>
  <c r="IC36" i="2"/>
  <c r="IC29" i="2"/>
  <c r="IC30" i="2"/>
  <c r="IC22" i="2"/>
  <c r="IC31" i="2"/>
  <c r="IC23" i="2"/>
  <c r="IC24" i="2"/>
  <c r="IC26" i="2"/>
  <c r="IC12" i="2"/>
  <c r="IC25" i="2"/>
  <c r="HU35" i="2"/>
  <c r="HU36" i="2"/>
  <c r="HU37" i="2"/>
  <c r="HU29" i="2"/>
  <c r="HU30" i="2"/>
  <c r="HU22" i="2"/>
  <c r="HU24" i="2"/>
  <c r="HU26" i="2"/>
  <c r="HU12" i="2"/>
  <c r="HU31" i="2"/>
  <c r="HU23" i="2"/>
  <c r="HU25" i="2"/>
  <c r="HM15" i="2"/>
  <c r="HM35" i="2"/>
  <c r="HM37" i="2"/>
  <c r="HM36" i="2"/>
  <c r="HM29" i="2"/>
  <c r="HM31" i="2"/>
  <c r="HM22" i="2"/>
  <c r="HM30" i="2"/>
  <c r="HM23" i="2"/>
  <c r="HM26" i="2"/>
  <c r="HM12" i="2"/>
  <c r="HM24" i="2"/>
  <c r="HM25" i="2"/>
  <c r="HZ14" i="2"/>
  <c r="HZ36" i="2"/>
  <c r="HZ35" i="2"/>
  <c r="HZ29" i="2"/>
  <c r="HZ37" i="2"/>
  <c r="HZ30" i="2"/>
  <c r="HZ24" i="2"/>
  <c r="HZ31" i="2"/>
  <c r="HZ22" i="2"/>
  <c r="HZ23" i="2"/>
  <c r="HZ26" i="2"/>
  <c r="HZ25" i="2"/>
  <c r="HZ12" i="2"/>
  <c r="HJ36" i="2"/>
  <c r="HJ35" i="2"/>
  <c r="HJ29" i="2"/>
  <c r="HJ37" i="2"/>
  <c r="HJ31" i="2"/>
  <c r="HJ24" i="2"/>
  <c r="HJ30" i="2"/>
  <c r="HJ22" i="2"/>
  <c r="HJ23" i="2"/>
  <c r="HJ25" i="2"/>
  <c r="HJ26" i="2"/>
  <c r="HJ12" i="2"/>
  <c r="IF35" i="2"/>
  <c r="IF30" i="2"/>
  <c r="IF36" i="2"/>
  <c r="IF37" i="2"/>
  <c r="IF29" i="2"/>
  <c r="IF31" i="2"/>
  <c r="IF22" i="2"/>
  <c r="IF23" i="2"/>
  <c r="IF24" i="2"/>
  <c r="IF25" i="2"/>
  <c r="IF26" i="2"/>
  <c r="IF12" i="2"/>
  <c r="HP35" i="2"/>
  <c r="HP36" i="2"/>
  <c r="HP30" i="2"/>
  <c r="HP37" i="2"/>
  <c r="HP29" i="2"/>
  <c r="HP31" i="2"/>
  <c r="HP22" i="2"/>
  <c r="HP23" i="2"/>
  <c r="HP24" i="2"/>
  <c r="HP26" i="2"/>
  <c r="HP12" i="2"/>
  <c r="HP25" i="2"/>
  <c r="IB35" i="2"/>
  <c r="IB36" i="2"/>
  <c r="IB37" i="2"/>
  <c r="IB29" i="2"/>
  <c r="IB31" i="2"/>
  <c r="IB22" i="2"/>
  <c r="IB23" i="2"/>
  <c r="IB30" i="2"/>
  <c r="IB26" i="2"/>
  <c r="IB12" i="2"/>
  <c r="IB25" i="2"/>
  <c r="IB24" i="2"/>
  <c r="HT35" i="2"/>
  <c r="HT36" i="2"/>
  <c r="HT31" i="2"/>
  <c r="HT30" i="2"/>
  <c r="HT29" i="2"/>
  <c r="HT22" i="2"/>
  <c r="HT23" i="2"/>
  <c r="HT37" i="2"/>
  <c r="HT26" i="2"/>
  <c r="HT12" i="2"/>
  <c r="HT25" i="2"/>
  <c r="HT24" i="2"/>
  <c r="HL35" i="2"/>
  <c r="HL36" i="2"/>
  <c r="HL37" i="2"/>
  <c r="HL29" i="2"/>
  <c r="HL31" i="2"/>
  <c r="HL30" i="2"/>
  <c r="HL22" i="2"/>
  <c r="HL23" i="2"/>
  <c r="HL24" i="2"/>
  <c r="HL26" i="2"/>
  <c r="HL12" i="2"/>
  <c r="HL25" i="2"/>
  <c r="IA35" i="2"/>
  <c r="IA36" i="2"/>
  <c r="IA37" i="2"/>
  <c r="IA29" i="2"/>
  <c r="IA31" i="2"/>
  <c r="IA23" i="2"/>
  <c r="IA24" i="2"/>
  <c r="IA30" i="2"/>
  <c r="IA22" i="2"/>
  <c r="IA25" i="2"/>
  <c r="IA12" i="2"/>
  <c r="IA26" i="2"/>
  <c r="HS35" i="2"/>
  <c r="HS36" i="2"/>
  <c r="HS31" i="2"/>
  <c r="HS29" i="2"/>
  <c r="HS23" i="2"/>
  <c r="HS24" i="2"/>
  <c r="HS37" i="2"/>
  <c r="HS30" i="2"/>
  <c r="HS22" i="2"/>
  <c r="HS25" i="2"/>
  <c r="HS12" i="2"/>
  <c r="HS26" i="2"/>
  <c r="HK35" i="2"/>
  <c r="HK36" i="2"/>
  <c r="HK37" i="2"/>
  <c r="HK29" i="2"/>
  <c r="HK31" i="2"/>
  <c r="HK30" i="2"/>
  <c r="HK23" i="2"/>
  <c r="HK24" i="2"/>
  <c r="HK22" i="2"/>
  <c r="HK25" i="2"/>
  <c r="HK12" i="2"/>
  <c r="HK26" i="2"/>
  <c r="IK9" i="2"/>
  <c r="IK6" i="2"/>
  <c r="IK34" i="2"/>
  <c r="IK16" i="2"/>
  <c r="IJ9" i="2"/>
  <c r="IJ5" i="2"/>
  <c r="IK5" i="2"/>
  <c r="IJ16" i="2"/>
  <c r="IK3" i="2"/>
  <c r="II3" i="2"/>
  <c r="IJ3" i="2"/>
  <c r="II4" i="2"/>
  <c r="II5" i="2"/>
  <c r="II6" i="2"/>
  <c r="IJ21" i="2"/>
  <c r="IJ34" i="2"/>
  <c r="IK21" i="2"/>
  <c r="IK4" i="2"/>
  <c r="II9" i="2"/>
  <c r="II34" i="2"/>
  <c r="IJ4" i="2"/>
  <c r="IJ6" i="2"/>
  <c r="II16" i="2"/>
  <c r="II21" i="2"/>
  <c r="IX7" i="2"/>
  <c r="IL7" i="2"/>
  <c r="JJ7" i="2"/>
  <c r="IM7" i="2"/>
  <c r="IP7" i="2"/>
  <c r="JB7" i="2"/>
  <c r="JO7" i="2"/>
  <c r="IT7" i="2"/>
  <c r="JF7" i="2"/>
  <c r="JN7" i="2"/>
  <c r="IU7" i="2"/>
  <c r="JC7" i="2"/>
  <c r="IQ7" i="2"/>
  <c r="JG7" i="2"/>
  <c r="IY7" i="2"/>
  <c r="JK7" i="2"/>
  <c r="IC14" i="2"/>
  <c r="JD7" i="2"/>
  <c r="IN7" i="2"/>
  <c r="JL7" i="2"/>
  <c r="IZ7" i="2"/>
  <c r="IV7" i="2"/>
  <c r="IR7" i="2"/>
  <c r="JH7" i="2"/>
  <c r="HL14" i="2"/>
  <c r="HT13" i="2"/>
  <c r="HX17" i="2"/>
  <c r="IG15" i="2"/>
  <c r="HY15" i="2"/>
  <c r="HQ15" i="2"/>
  <c r="HI15" i="2"/>
  <c r="IC13" i="2"/>
  <c r="HM13" i="2"/>
  <c r="HT17" i="2"/>
  <c r="IF15" i="2"/>
  <c r="HX15" i="2"/>
  <c r="HP15" i="2"/>
  <c r="IG14" i="2"/>
  <c r="HY14" i="2"/>
  <c r="IB13" i="2"/>
  <c r="HL13" i="2"/>
  <c r="IB17" i="2"/>
  <c r="HL17" i="2"/>
  <c r="IB15" i="2"/>
  <c r="HT15" i="2"/>
  <c r="HL15" i="2"/>
  <c r="IF17" i="2"/>
  <c r="HP17" i="2"/>
  <c r="IC15" i="2"/>
  <c r="HU15" i="2"/>
  <c r="ID14" i="2"/>
  <c r="HT14" i="2"/>
  <c r="HU13" i="2"/>
  <c r="HO13" i="2"/>
  <c r="HZ13" i="2"/>
  <c r="HJ13" i="2"/>
  <c r="HJ14" i="2"/>
  <c r="ID18" i="2"/>
  <c r="HV18" i="2"/>
  <c r="HR18" i="2"/>
  <c r="HJ18" i="2"/>
  <c r="IA17" i="2"/>
  <c r="HW17" i="2"/>
  <c r="HS17" i="2"/>
  <c r="HK17" i="2"/>
  <c r="HK14" i="2"/>
  <c r="HU14" i="2"/>
  <c r="HQ14" i="2"/>
  <c r="HM14" i="2"/>
  <c r="HI14" i="2"/>
  <c r="IG18" i="2"/>
  <c r="IC18" i="2"/>
  <c r="HY18" i="2"/>
  <c r="HU18" i="2"/>
  <c r="HQ18" i="2"/>
  <c r="HM18" i="2"/>
  <c r="HI18" i="2"/>
  <c r="ID17" i="2"/>
  <c r="HZ17" i="2"/>
  <c r="HV17" i="2"/>
  <c r="HR17" i="2"/>
  <c r="HN17" i="2"/>
  <c r="HJ17" i="2"/>
  <c r="IE15" i="2"/>
  <c r="IA15" i="2"/>
  <c r="HW15" i="2"/>
  <c r="HS15" i="2"/>
  <c r="HO15" i="2"/>
  <c r="HK15" i="2"/>
  <c r="IF14" i="2"/>
  <c r="IB14" i="2"/>
  <c r="HX14" i="2"/>
  <c r="HP14" i="2"/>
  <c r="IG13" i="2"/>
  <c r="HY13" i="2"/>
  <c r="HQ13" i="2"/>
  <c r="HI13" i="2"/>
  <c r="IE13" i="2"/>
  <c r="HS13" i="2"/>
  <c r="ID13" i="2"/>
  <c r="HR13" i="2"/>
  <c r="HR14" i="2"/>
  <c r="HN13" i="2"/>
  <c r="HN14" i="2"/>
  <c r="IF18" i="2"/>
  <c r="IB18" i="2"/>
  <c r="HX18" i="2"/>
  <c r="HT18" i="2"/>
  <c r="HP18" i="2"/>
  <c r="HL18" i="2"/>
  <c r="IG17" i="2"/>
  <c r="IC17" i="2"/>
  <c r="HY17" i="2"/>
  <c r="HU17" i="2"/>
  <c r="HQ17" i="2"/>
  <c r="HM17" i="2"/>
  <c r="HI17" i="2"/>
  <c r="ID15" i="2"/>
  <c r="HZ15" i="2"/>
  <c r="HV15" i="2"/>
  <c r="HR15" i="2"/>
  <c r="HN15" i="2"/>
  <c r="HJ15" i="2"/>
  <c r="IE14" i="2"/>
  <c r="IA14" i="2"/>
  <c r="HW14" i="2"/>
  <c r="HO14" i="2"/>
  <c r="IF13" i="2"/>
  <c r="HX13" i="2"/>
  <c r="HP13" i="2"/>
  <c r="IA13" i="2"/>
  <c r="IA18" i="2"/>
  <c r="HW13" i="2"/>
  <c r="HK13" i="2"/>
  <c r="IE18" i="2"/>
  <c r="HW18" i="2"/>
  <c r="HS18" i="2"/>
  <c r="HO18" i="2"/>
  <c r="HK18" i="2"/>
  <c r="HV13" i="2"/>
  <c r="HV14" i="2"/>
  <c r="HZ18" i="2"/>
  <c r="HN18" i="2"/>
  <c r="IE17" i="2"/>
  <c r="HO17" i="2"/>
  <c r="HS14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X9" i="2" l="1"/>
  <c r="IB34" i="2"/>
  <c r="IA34" i="2"/>
  <c r="IH7" i="2"/>
  <c r="HS34" i="2"/>
  <c r="HK34" i="2"/>
  <c r="HO5" i="2"/>
  <c r="HV9" i="2"/>
  <c r="GB35" i="2"/>
  <c r="GB36" i="2"/>
  <c r="GB30" i="2"/>
  <c r="GB37" i="2"/>
  <c r="GB22" i="2"/>
  <c r="GB31" i="2"/>
  <c r="GB29" i="2"/>
  <c r="GB23" i="2"/>
  <c r="GB24" i="2"/>
  <c r="GB25" i="2"/>
  <c r="GB26" i="2"/>
  <c r="GB12" i="2"/>
  <c r="HG35" i="2"/>
  <c r="HG36" i="2"/>
  <c r="HG37" i="2"/>
  <c r="HG22" i="2"/>
  <c r="HG30" i="2"/>
  <c r="HG29" i="2"/>
  <c r="HG23" i="2"/>
  <c r="HG25" i="2"/>
  <c r="HG31" i="2"/>
  <c r="HG24" i="2"/>
  <c r="HG26" i="2"/>
  <c r="HG12" i="2"/>
  <c r="FU35" i="2"/>
  <c r="FU29" i="2"/>
  <c r="FU37" i="2"/>
  <c r="FU36" i="2"/>
  <c r="FU30" i="2"/>
  <c r="FU22" i="2"/>
  <c r="FU23" i="2"/>
  <c r="FU31" i="2"/>
  <c r="FU24" i="2"/>
  <c r="FU25" i="2"/>
  <c r="FU26" i="2"/>
  <c r="FU12" i="2"/>
  <c r="HH35" i="2"/>
  <c r="HH36" i="2"/>
  <c r="HH30" i="2"/>
  <c r="HH37" i="2"/>
  <c r="HH31" i="2"/>
  <c r="HH22" i="2"/>
  <c r="HH29" i="2"/>
  <c r="HH23" i="2"/>
  <c r="HH24" i="2"/>
  <c r="HH25" i="2"/>
  <c r="HH26" i="2"/>
  <c r="HH12" i="2"/>
  <c r="HS16" i="2"/>
  <c r="HW16" i="2"/>
  <c r="GS35" i="2"/>
  <c r="GS36" i="2"/>
  <c r="GS29" i="2"/>
  <c r="GS37" i="2"/>
  <c r="GS30" i="2"/>
  <c r="GS22" i="2"/>
  <c r="GS31" i="2"/>
  <c r="GS23" i="2"/>
  <c r="GS24" i="2"/>
  <c r="GS26" i="2"/>
  <c r="GS12" i="2"/>
  <c r="GS25" i="2"/>
  <c r="FM35" i="2"/>
  <c r="FM36" i="2"/>
  <c r="FM37" i="2"/>
  <c r="FM29" i="2"/>
  <c r="FM30" i="2"/>
  <c r="FM22" i="2"/>
  <c r="FM31" i="2"/>
  <c r="FM24" i="2"/>
  <c r="FM23" i="2"/>
  <c r="FM25" i="2"/>
  <c r="FM26" i="2"/>
  <c r="FM12" i="2"/>
  <c r="GX35" i="2"/>
  <c r="GX36" i="2"/>
  <c r="GX37" i="2"/>
  <c r="GX29" i="2"/>
  <c r="GX30" i="2"/>
  <c r="GX31" i="2"/>
  <c r="GX22" i="2"/>
  <c r="GX25" i="2"/>
  <c r="GX23" i="2"/>
  <c r="GX26" i="2"/>
  <c r="GX12" i="2"/>
  <c r="GX24" i="2"/>
  <c r="HA35" i="2"/>
  <c r="HA29" i="2"/>
  <c r="HA37" i="2"/>
  <c r="HA36" i="2"/>
  <c r="HA31" i="2"/>
  <c r="HA30" i="2"/>
  <c r="HA22" i="2"/>
  <c r="HA23" i="2"/>
  <c r="HA25" i="2"/>
  <c r="HA26" i="2"/>
  <c r="HA12" i="2"/>
  <c r="HA24" i="2"/>
  <c r="GR35" i="2"/>
  <c r="GR36" i="2"/>
  <c r="GR30" i="2"/>
  <c r="GR37" i="2"/>
  <c r="GR22" i="2"/>
  <c r="GR31" i="2"/>
  <c r="GR29" i="2"/>
  <c r="GR23" i="2"/>
  <c r="GR24" i="2"/>
  <c r="GR26" i="2"/>
  <c r="GR12" i="2"/>
  <c r="GR25" i="2"/>
  <c r="FT14" i="2"/>
  <c r="FT35" i="2"/>
  <c r="FT36" i="2"/>
  <c r="FT30" i="2"/>
  <c r="FT37" i="2"/>
  <c r="FT22" i="2"/>
  <c r="FT29" i="2"/>
  <c r="FT31" i="2"/>
  <c r="FT23" i="2"/>
  <c r="FT24" i="2"/>
  <c r="FT25" i="2"/>
  <c r="FT26" i="2"/>
  <c r="FT12" i="2"/>
  <c r="FL35" i="2"/>
  <c r="FL36" i="2"/>
  <c r="FL30" i="2"/>
  <c r="FL22" i="2"/>
  <c r="FL37" i="2"/>
  <c r="FL31" i="2"/>
  <c r="FL23" i="2"/>
  <c r="FL29" i="2"/>
  <c r="FL24" i="2"/>
  <c r="FL26" i="2"/>
  <c r="FL12" i="2"/>
  <c r="FL25" i="2"/>
  <c r="FD14" i="2"/>
  <c r="FD35" i="2"/>
  <c r="FD36" i="2"/>
  <c r="FD30" i="2"/>
  <c r="FD37" i="2"/>
  <c r="FD22" i="2"/>
  <c r="FD29" i="2"/>
  <c r="FD31" i="2"/>
  <c r="FD23" i="2"/>
  <c r="FD26" i="2"/>
  <c r="FD12" i="2"/>
  <c r="FD24" i="2"/>
  <c r="FD25" i="2"/>
  <c r="GI35" i="2"/>
  <c r="GI36" i="2"/>
  <c r="GI37" i="2"/>
  <c r="GI22" i="2"/>
  <c r="GI29" i="2"/>
  <c r="GI30" i="2"/>
  <c r="GI23" i="2"/>
  <c r="GI24" i="2"/>
  <c r="GI25" i="2"/>
  <c r="GI31" i="2"/>
  <c r="GI12" i="2"/>
  <c r="GI26" i="2"/>
  <c r="HF35" i="2"/>
  <c r="HF36" i="2"/>
  <c r="HF37" i="2"/>
  <c r="HF29" i="2"/>
  <c r="HF30" i="2"/>
  <c r="HF31" i="2"/>
  <c r="HF22" i="2"/>
  <c r="HF23" i="2"/>
  <c r="HF25" i="2"/>
  <c r="HF26" i="2"/>
  <c r="HF12" i="2"/>
  <c r="HF24" i="2"/>
  <c r="GP18" i="2"/>
  <c r="GP35" i="2"/>
  <c r="GP36" i="2"/>
  <c r="GP37" i="2"/>
  <c r="GP29" i="2"/>
  <c r="GP30" i="2"/>
  <c r="GP31" i="2"/>
  <c r="GP23" i="2"/>
  <c r="GP25" i="2"/>
  <c r="GP22" i="2"/>
  <c r="GP26" i="2"/>
  <c r="GP12" i="2"/>
  <c r="GP24" i="2"/>
  <c r="GH18" i="2"/>
  <c r="GH35" i="2"/>
  <c r="GH36" i="2"/>
  <c r="GH37" i="2"/>
  <c r="GH29" i="2"/>
  <c r="GH22" i="2"/>
  <c r="GH25" i="2"/>
  <c r="GH31" i="2"/>
  <c r="GH23" i="2"/>
  <c r="GH26" i="2"/>
  <c r="GH12" i="2"/>
  <c r="GH30" i="2"/>
  <c r="GH24" i="2"/>
  <c r="FJ35" i="2"/>
  <c r="FJ36" i="2"/>
  <c r="FJ37" i="2"/>
  <c r="FJ29" i="2"/>
  <c r="FJ30" i="2"/>
  <c r="FJ23" i="2"/>
  <c r="FJ25" i="2"/>
  <c r="FJ31" i="2"/>
  <c r="FJ24" i="2"/>
  <c r="FJ26" i="2"/>
  <c r="FJ12" i="2"/>
  <c r="FJ22" i="2"/>
  <c r="FB18" i="2"/>
  <c r="FB35" i="2"/>
  <c r="FB36" i="2"/>
  <c r="FB37" i="2"/>
  <c r="FB29" i="2"/>
  <c r="FB30" i="2"/>
  <c r="FB22" i="2"/>
  <c r="FB31" i="2"/>
  <c r="FB25" i="2"/>
  <c r="FB24" i="2"/>
  <c r="FB23" i="2"/>
  <c r="FB26" i="2"/>
  <c r="FB12" i="2"/>
  <c r="GK36" i="2"/>
  <c r="GK29" i="2"/>
  <c r="GK35" i="2"/>
  <c r="GK37" i="2"/>
  <c r="GK30" i="2"/>
  <c r="GK31" i="2"/>
  <c r="GK23" i="2"/>
  <c r="GK25" i="2"/>
  <c r="GK24" i="2"/>
  <c r="GK26" i="2"/>
  <c r="GK12" i="2"/>
  <c r="GK22" i="2"/>
  <c r="FE37" i="2"/>
  <c r="FE35" i="2"/>
  <c r="FE29" i="2"/>
  <c r="FE36" i="2"/>
  <c r="FE30" i="2"/>
  <c r="FE31" i="2"/>
  <c r="FE22" i="2"/>
  <c r="FE24" i="2"/>
  <c r="FE23" i="2"/>
  <c r="FE25" i="2"/>
  <c r="FE26" i="2"/>
  <c r="FE12" i="2"/>
  <c r="GJ14" i="2"/>
  <c r="GJ35" i="2"/>
  <c r="GJ36" i="2"/>
  <c r="GJ30" i="2"/>
  <c r="GJ37" i="2"/>
  <c r="GJ22" i="2"/>
  <c r="GJ29" i="2"/>
  <c r="GJ31" i="2"/>
  <c r="GJ23" i="2"/>
  <c r="GJ24" i="2"/>
  <c r="GJ26" i="2"/>
  <c r="GJ12" i="2"/>
  <c r="GJ25" i="2"/>
  <c r="FZ18" i="2"/>
  <c r="FZ35" i="2"/>
  <c r="FZ36" i="2"/>
  <c r="FZ37" i="2"/>
  <c r="FZ29" i="2"/>
  <c r="FZ30" i="2"/>
  <c r="FZ31" i="2"/>
  <c r="FZ23" i="2"/>
  <c r="FZ24" i="2"/>
  <c r="FZ25" i="2"/>
  <c r="FZ22" i="2"/>
  <c r="FZ12" i="2"/>
  <c r="FZ26" i="2"/>
  <c r="HE35" i="2"/>
  <c r="HE36" i="2"/>
  <c r="HE37" i="2"/>
  <c r="HE29" i="2"/>
  <c r="HE30" i="2"/>
  <c r="HE31" i="2"/>
  <c r="HE24" i="2"/>
  <c r="HE25" i="2"/>
  <c r="HE22" i="2"/>
  <c r="HE23" i="2"/>
  <c r="HE26" i="2"/>
  <c r="HE12" i="2"/>
  <c r="GW35" i="2"/>
  <c r="GW37" i="2"/>
  <c r="GW36" i="2"/>
  <c r="GW29" i="2"/>
  <c r="GW30" i="2"/>
  <c r="GW22" i="2"/>
  <c r="GW23" i="2"/>
  <c r="GW31" i="2"/>
  <c r="GW26" i="2"/>
  <c r="GW12" i="2"/>
  <c r="GW25" i="2"/>
  <c r="GW24" i="2"/>
  <c r="GO35" i="2"/>
  <c r="GO36" i="2"/>
  <c r="GO37" i="2"/>
  <c r="GO29" i="2"/>
  <c r="GO30" i="2"/>
  <c r="GO31" i="2"/>
  <c r="GO22" i="2"/>
  <c r="GO24" i="2"/>
  <c r="GO26" i="2"/>
  <c r="GO12" i="2"/>
  <c r="GO25" i="2"/>
  <c r="GO23" i="2"/>
  <c r="GG35" i="2"/>
  <c r="GG37" i="2"/>
  <c r="GG36" i="2"/>
  <c r="GG29" i="2"/>
  <c r="GG22" i="2"/>
  <c r="GG31" i="2"/>
  <c r="GG30" i="2"/>
  <c r="GG23" i="2"/>
  <c r="GG24" i="2"/>
  <c r="GG26" i="2"/>
  <c r="GG12" i="2"/>
  <c r="GG25" i="2"/>
  <c r="FY35" i="2"/>
  <c r="FY36" i="2"/>
  <c r="FY37" i="2"/>
  <c r="FY29" i="2"/>
  <c r="FY31" i="2"/>
  <c r="FY30" i="2"/>
  <c r="FY22" i="2"/>
  <c r="FY25" i="2"/>
  <c r="FY26" i="2"/>
  <c r="FY12" i="2"/>
  <c r="FY23" i="2"/>
  <c r="FY24" i="2"/>
  <c r="FQ35" i="2"/>
  <c r="FQ37" i="2"/>
  <c r="FQ36" i="2"/>
  <c r="FQ29" i="2"/>
  <c r="FQ30" i="2"/>
  <c r="FQ31" i="2"/>
  <c r="FQ22" i="2"/>
  <c r="FQ23" i="2"/>
  <c r="FQ26" i="2"/>
  <c r="FQ12" i="2"/>
  <c r="FQ24" i="2"/>
  <c r="FQ25" i="2"/>
  <c r="FI35" i="2"/>
  <c r="FI36" i="2"/>
  <c r="FI37" i="2"/>
  <c r="FI29" i="2"/>
  <c r="FI30" i="2"/>
  <c r="FI31" i="2"/>
  <c r="FI22" i="2"/>
  <c r="FI26" i="2"/>
  <c r="FI12" i="2"/>
  <c r="FI23" i="2"/>
  <c r="FI25" i="2"/>
  <c r="FI24" i="2"/>
  <c r="FA35" i="2"/>
  <c r="FA37" i="2"/>
  <c r="FA36" i="2"/>
  <c r="FA29" i="2"/>
  <c r="FA30" i="2"/>
  <c r="FA22" i="2"/>
  <c r="FA31" i="2"/>
  <c r="FA24" i="2"/>
  <c r="FA23" i="2"/>
  <c r="FA26" i="2"/>
  <c r="FA12" i="2"/>
  <c r="FA25" i="2"/>
  <c r="HD15" i="2"/>
  <c r="HD35" i="2"/>
  <c r="HD36" i="2"/>
  <c r="HD37" i="2"/>
  <c r="HD31" i="2"/>
  <c r="HD29" i="2"/>
  <c r="HD30" i="2"/>
  <c r="HD22" i="2"/>
  <c r="HD23" i="2"/>
  <c r="HD24" i="2"/>
  <c r="HD26" i="2"/>
  <c r="HD12" i="2"/>
  <c r="HD25" i="2"/>
  <c r="GV13" i="2"/>
  <c r="GV35" i="2"/>
  <c r="GV36" i="2"/>
  <c r="GV29" i="2"/>
  <c r="GV31" i="2"/>
  <c r="GV37" i="2"/>
  <c r="GV23" i="2"/>
  <c r="GV30" i="2"/>
  <c r="GV22" i="2"/>
  <c r="GV26" i="2"/>
  <c r="GV12" i="2"/>
  <c r="GV25" i="2"/>
  <c r="GV24" i="2"/>
  <c r="GN15" i="2"/>
  <c r="GN35" i="2"/>
  <c r="GN36" i="2"/>
  <c r="GN37" i="2"/>
  <c r="GN30" i="2"/>
  <c r="GN31" i="2"/>
  <c r="GN29" i="2"/>
  <c r="GN23" i="2"/>
  <c r="GN22" i="2"/>
  <c r="GN24" i="2"/>
  <c r="GN26" i="2"/>
  <c r="GN12" i="2"/>
  <c r="GN25" i="2"/>
  <c r="GF13" i="2"/>
  <c r="GF35" i="2"/>
  <c r="GF36" i="2"/>
  <c r="GF37" i="2"/>
  <c r="GF29" i="2"/>
  <c r="GF30" i="2"/>
  <c r="GF31" i="2"/>
  <c r="GF23" i="2"/>
  <c r="GF24" i="2"/>
  <c r="GF26" i="2"/>
  <c r="GF12" i="2"/>
  <c r="GF25" i="2"/>
  <c r="GF22" i="2"/>
  <c r="FX15" i="2"/>
  <c r="FX35" i="2"/>
  <c r="FX36" i="2"/>
  <c r="FX31" i="2"/>
  <c r="FX29" i="2"/>
  <c r="FX37" i="2"/>
  <c r="FX22" i="2"/>
  <c r="FX23" i="2"/>
  <c r="FX30" i="2"/>
  <c r="FX26" i="2"/>
  <c r="FX12" i="2"/>
  <c r="FX24" i="2"/>
  <c r="FX25" i="2"/>
  <c r="FP13" i="2"/>
  <c r="FP35" i="2"/>
  <c r="FP36" i="2"/>
  <c r="FP37" i="2"/>
  <c r="FP29" i="2"/>
  <c r="FP31" i="2"/>
  <c r="FP23" i="2"/>
  <c r="FP22" i="2"/>
  <c r="FP24" i="2"/>
  <c r="FP26" i="2"/>
  <c r="FP12" i="2"/>
  <c r="FP25" i="2"/>
  <c r="FP30" i="2"/>
  <c r="FH15" i="2"/>
  <c r="FH35" i="2"/>
  <c r="FH36" i="2"/>
  <c r="FH37" i="2"/>
  <c r="FH31" i="2"/>
  <c r="FH30" i="2"/>
  <c r="FH29" i="2"/>
  <c r="FH23" i="2"/>
  <c r="FH22" i="2"/>
  <c r="FH24" i="2"/>
  <c r="FH26" i="2"/>
  <c r="FH12" i="2"/>
  <c r="FH25" i="2"/>
  <c r="EZ13" i="2"/>
  <c r="EZ35" i="2"/>
  <c r="EZ36" i="2"/>
  <c r="EZ37" i="2"/>
  <c r="EZ29" i="2"/>
  <c r="EZ31" i="2"/>
  <c r="EZ30" i="2"/>
  <c r="EZ23" i="2"/>
  <c r="EZ22" i="2"/>
  <c r="EZ26" i="2"/>
  <c r="EZ12" i="2"/>
  <c r="EZ24" i="2"/>
  <c r="EZ25" i="2"/>
  <c r="HC35" i="2"/>
  <c r="HC36" i="2"/>
  <c r="HC37" i="2"/>
  <c r="HC31" i="2"/>
  <c r="HC29" i="2"/>
  <c r="HC30" i="2"/>
  <c r="HC22" i="2"/>
  <c r="HC23" i="2"/>
  <c r="HC24" i="2"/>
  <c r="HC25" i="2"/>
  <c r="HC26" i="2"/>
  <c r="HC12" i="2"/>
  <c r="GU35" i="2"/>
  <c r="GU36" i="2"/>
  <c r="GU37" i="2"/>
  <c r="GU29" i="2"/>
  <c r="GU31" i="2"/>
  <c r="GU23" i="2"/>
  <c r="GU24" i="2"/>
  <c r="GU30" i="2"/>
  <c r="GU22" i="2"/>
  <c r="GU25" i="2"/>
  <c r="GU12" i="2"/>
  <c r="GU26" i="2"/>
  <c r="GM35" i="2"/>
  <c r="GM36" i="2"/>
  <c r="GM37" i="2"/>
  <c r="GM31" i="2"/>
  <c r="GM29" i="2"/>
  <c r="GM23" i="2"/>
  <c r="GM30" i="2"/>
  <c r="GM24" i="2"/>
  <c r="GM22" i="2"/>
  <c r="GM25" i="2"/>
  <c r="GM12" i="2"/>
  <c r="GM26" i="2"/>
  <c r="GE35" i="2"/>
  <c r="GE36" i="2"/>
  <c r="GE37" i="2"/>
  <c r="GE29" i="2"/>
  <c r="GE30" i="2"/>
  <c r="GE31" i="2"/>
  <c r="GE23" i="2"/>
  <c r="GE24" i="2"/>
  <c r="GE22" i="2"/>
  <c r="GE25" i="2"/>
  <c r="GE26" i="2"/>
  <c r="GE12" i="2"/>
  <c r="FW35" i="2"/>
  <c r="FW36" i="2"/>
  <c r="FW31" i="2"/>
  <c r="FW30" i="2"/>
  <c r="FW29" i="2"/>
  <c r="FW37" i="2"/>
  <c r="FW22" i="2"/>
  <c r="FW23" i="2"/>
  <c r="FW24" i="2"/>
  <c r="FW25" i="2"/>
  <c r="FW26" i="2"/>
  <c r="FW12" i="2"/>
  <c r="FO35" i="2"/>
  <c r="FO36" i="2"/>
  <c r="FO37" i="2"/>
  <c r="FO29" i="2"/>
  <c r="FO31" i="2"/>
  <c r="FO23" i="2"/>
  <c r="FO24" i="2"/>
  <c r="FO30" i="2"/>
  <c r="FO25" i="2"/>
  <c r="FO22" i="2"/>
  <c r="FO26" i="2"/>
  <c r="FO12" i="2"/>
  <c r="FG35" i="2"/>
  <c r="FG36" i="2"/>
  <c r="FG37" i="2"/>
  <c r="FG31" i="2"/>
  <c r="FG29" i="2"/>
  <c r="FG23" i="2"/>
  <c r="FG24" i="2"/>
  <c r="FG30" i="2"/>
  <c r="FG22" i="2"/>
  <c r="FG25" i="2"/>
  <c r="FG12" i="2"/>
  <c r="FG26" i="2"/>
  <c r="EY35" i="2"/>
  <c r="EY36" i="2"/>
  <c r="EY37" i="2"/>
  <c r="EY29" i="2"/>
  <c r="EY31" i="2"/>
  <c r="EY30" i="2"/>
  <c r="EY23" i="2"/>
  <c r="EY24" i="2"/>
  <c r="EY22" i="2"/>
  <c r="EY25" i="2"/>
  <c r="EY26" i="2"/>
  <c r="EY12" i="2"/>
  <c r="GC36" i="2"/>
  <c r="GC35" i="2"/>
  <c r="GC29" i="2"/>
  <c r="GC37" i="2"/>
  <c r="GC31" i="2"/>
  <c r="GC30" i="2"/>
  <c r="GC22" i="2"/>
  <c r="GC23" i="2"/>
  <c r="GC25" i="2"/>
  <c r="GC24" i="2"/>
  <c r="GC26" i="2"/>
  <c r="GC12" i="2"/>
  <c r="GZ14" i="2"/>
  <c r="GZ35" i="2"/>
  <c r="GZ36" i="2"/>
  <c r="GZ37" i="2"/>
  <c r="GZ30" i="2"/>
  <c r="GZ22" i="2"/>
  <c r="GZ29" i="2"/>
  <c r="GZ31" i="2"/>
  <c r="GZ23" i="2"/>
  <c r="GZ24" i="2"/>
  <c r="GZ25" i="2"/>
  <c r="GZ26" i="2"/>
  <c r="GZ12" i="2"/>
  <c r="GY35" i="2"/>
  <c r="GY36" i="2"/>
  <c r="GY22" i="2"/>
  <c r="GY29" i="2"/>
  <c r="GY37" i="2"/>
  <c r="GY31" i="2"/>
  <c r="GY23" i="2"/>
  <c r="GY30" i="2"/>
  <c r="GY24" i="2"/>
  <c r="GY25" i="2"/>
  <c r="GY26" i="2"/>
  <c r="GY12" i="2"/>
  <c r="GQ35" i="2"/>
  <c r="GQ36" i="2"/>
  <c r="GQ37" i="2"/>
  <c r="GQ22" i="2"/>
  <c r="GQ29" i="2"/>
  <c r="GQ30" i="2"/>
  <c r="GQ31" i="2"/>
  <c r="GQ23" i="2"/>
  <c r="GQ24" i="2"/>
  <c r="GQ25" i="2"/>
  <c r="GQ26" i="2"/>
  <c r="GQ12" i="2"/>
  <c r="GA35" i="2"/>
  <c r="GA36" i="2"/>
  <c r="GA37" i="2"/>
  <c r="GA22" i="2"/>
  <c r="GA30" i="2"/>
  <c r="GA29" i="2"/>
  <c r="GA31" i="2"/>
  <c r="GA23" i="2"/>
  <c r="GA24" i="2"/>
  <c r="GA25" i="2"/>
  <c r="GA12" i="2"/>
  <c r="GA26" i="2"/>
  <c r="FS35" i="2"/>
  <c r="FS36" i="2"/>
  <c r="FS37" i="2"/>
  <c r="FS22" i="2"/>
  <c r="FS29" i="2"/>
  <c r="FS30" i="2"/>
  <c r="FS23" i="2"/>
  <c r="FS31" i="2"/>
  <c r="FS24" i="2"/>
  <c r="FS25" i="2"/>
  <c r="FS12" i="2"/>
  <c r="FS26" i="2"/>
  <c r="FK35" i="2"/>
  <c r="FK36" i="2"/>
  <c r="FK22" i="2"/>
  <c r="FK37" i="2"/>
  <c r="FK31" i="2"/>
  <c r="FK23" i="2"/>
  <c r="FK30" i="2"/>
  <c r="FK24" i="2"/>
  <c r="FK29" i="2"/>
  <c r="FK25" i="2"/>
  <c r="FK26" i="2"/>
  <c r="FK12" i="2"/>
  <c r="FC35" i="2"/>
  <c r="FC36" i="2"/>
  <c r="FC37" i="2"/>
  <c r="FC30" i="2"/>
  <c r="FC22" i="2"/>
  <c r="FC29" i="2"/>
  <c r="FC31" i="2"/>
  <c r="FC23" i="2"/>
  <c r="FC24" i="2"/>
  <c r="FC25" i="2"/>
  <c r="FC12" i="2"/>
  <c r="FC26" i="2"/>
  <c r="FR18" i="2"/>
  <c r="FR35" i="2"/>
  <c r="FR36" i="2"/>
  <c r="FR37" i="2"/>
  <c r="FR29" i="2"/>
  <c r="FR30" i="2"/>
  <c r="FR31" i="2"/>
  <c r="FR22" i="2"/>
  <c r="FR25" i="2"/>
  <c r="FR24" i="2"/>
  <c r="FR23" i="2"/>
  <c r="FR26" i="2"/>
  <c r="FR12" i="2"/>
  <c r="HB36" i="2"/>
  <c r="HB35" i="2"/>
  <c r="HB37" i="2"/>
  <c r="HB29" i="2"/>
  <c r="HB30" i="2"/>
  <c r="HB24" i="2"/>
  <c r="HB31" i="2"/>
  <c r="HB22" i="2"/>
  <c r="HB23" i="2"/>
  <c r="HB25" i="2"/>
  <c r="HB26" i="2"/>
  <c r="HB12" i="2"/>
  <c r="GT18" i="2"/>
  <c r="GT36" i="2"/>
  <c r="GT35" i="2"/>
  <c r="GT37" i="2"/>
  <c r="GT29" i="2"/>
  <c r="GT30" i="2"/>
  <c r="GT24" i="2"/>
  <c r="GT22" i="2"/>
  <c r="GT23" i="2"/>
  <c r="GT31" i="2"/>
  <c r="GT12" i="2"/>
  <c r="GT25" i="2"/>
  <c r="GT26" i="2"/>
  <c r="GL36" i="2"/>
  <c r="GL37" i="2"/>
  <c r="GL29" i="2"/>
  <c r="GL35" i="2"/>
  <c r="GL30" i="2"/>
  <c r="GL24" i="2"/>
  <c r="GL31" i="2"/>
  <c r="GL22" i="2"/>
  <c r="GL25" i="2"/>
  <c r="GL23" i="2"/>
  <c r="GL26" i="2"/>
  <c r="GL12" i="2"/>
  <c r="GD18" i="2"/>
  <c r="GD36" i="2"/>
  <c r="GD35" i="2"/>
  <c r="GD37" i="2"/>
  <c r="GD29" i="2"/>
  <c r="GD24" i="2"/>
  <c r="GD31" i="2"/>
  <c r="GD30" i="2"/>
  <c r="GD22" i="2"/>
  <c r="GD23" i="2"/>
  <c r="GD25" i="2"/>
  <c r="GD26" i="2"/>
  <c r="GD12" i="2"/>
  <c r="FV36" i="2"/>
  <c r="FV35" i="2"/>
  <c r="FV37" i="2"/>
  <c r="FV29" i="2"/>
  <c r="FV30" i="2"/>
  <c r="FV24" i="2"/>
  <c r="FV31" i="2"/>
  <c r="FV22" i="2"/>
  <c r="FV23" i="2"/>
  <c r="FV25" i="2"/>
  <c r="FV26" i="2"/>
  <c r="FV12" i="2"/>
  <c r="FN18" i="2"/>
  <c r="FN36" i="2"/>
  <c r="FN35" i="2"/>
  <c r="FN37" i="2"/>
  <c r="FN29" i="2"/>
  <c r="FN30" i="2"/>
  <c r="FN24" i="2"/>
  <c r="FN22" i="2"/>
  <c r="FN31" i="2"/>
  <c r="FN23" i="2"/>
  <c r="FN12" i="2"/>
  <c r="FN26" i="2"/>
  <c r="FN25" i="2"/>
  <c r="FF36" i="2"/>
  <c r="FF37" i="2"/>
  <c r="FF35" i="2"/>
  <c r="FF29" i="2"/>
  <c r="FF24" i="2"/>
  <c r="FF30" i="2"/>
  <c r="FF31" i="2"/>
  <c r="FF22" i="2"/>
  <c r="FF25" i="2"/>
  <c r="FF23" i="2"/>
  <c r="FF12" i="2"/>
  <c r="FF26" i="2"/>
  <c r="EX36" i="2"/>
  <c r="EX35" i="2"/>
  <c r="EX37" i="2"/>
  <c r="EX29" i="2"/>
  <c r="EX24" i="2"/>
  <c r="EX31" i="2"/>
  <c r="EX22" i="2"/>
  <c r="EX23" i="2"/>
  <c r="EX30" i="2"/>
  <c r="EX25" i="2"/>
  <c r="EX26" i="2"/>
  <c r="EX12" i="2"/>
  <c r="HZ5" i="2"/>
  <c r="HN21" i="2"/>
  <c r="IK7" i="2"/>
  <c r="II7" i="2"/>
  <c r="IJ7" i="2"/>
  <c r="HV16" i="2"/>
  <c r="HL6" i="2"/>
  <c r="HR9" i="2"/>
  <c r="HZ21" i="2"/>
  <c r="HZ16" i="2"/>
  <c r="HP16" i="2"/>
  <c r="HU5" i="2"/>
  <c r="IC5" i="2"/>
  <c r="HU21" i="2"/>
  <c r="HI9" i="2"/>
  <c r="HY9" i="2"/>
  <c r="IC3" i="2"/>
  <c r="HO4" i="2"/>
  <c r="HZ34" i="2"/>
  <c r="HM3" i="2"/>
  <c r="HO21" i="2"/>
  <c r="HR4" i="2"/>
  <c r="HT16" i="2"/>
  <c r="HQ16" i="2"/>
  <c r="HU34" i="2"/>
  <c r="HJ5" i="2"/>
  <c r="HI6" i="2"/>
  <c r="HY3" i="2"/>
  <c r="HI34" i="2"/>
  <c r="HZ6" i="2"/>
  <c r="HM16" i="2"/>
  <c r="IC9" i="2"/>
  <c r="HR21" i="2"/>
  <c r="HR5" i="2"/>
  <c r="IC16" i="2"/>
  <c r="HM9" i="2"/>
  <c r="HK6" i="2"/>
  <c r="IF5" i="2"/>
  <c r="ID16" i="2"/>
  <c r="HY21" i="2"/>
  <c r="HS5" i="2"/>
  <c r="HL4" i="2"/>
  <c r="HN6" i="2"/>
  <c r="HR34" i="2"/>
  <c r="HJ16" i="2"/>
  <c r="HO34" i="2"/>
  <c r="HL3" i="2"/>
  <c r="HL34" i="2"/>
  <c r="HN9" i="2"/>
  <c r="HZ4" i="2"/>
  <c r="HW6" i="2"/>
  <c r="HO6" i="2"/>
  <c r="HS4" i="2"/>
  <c r="HY5" i="2"/>
  <c r="IB21" i="2"/>
  <c r="HR3" i="2"/>
  <c r="IF16" i="2"/>
  <c r="HX6" i="2"/>
  <c r="HN3" i="2"/>
  <c r="HU9" i="2"/>
  <c r="IB5" i="2"/>
  <c r="HK16" i="2"/>
  <c r="HT3" i="2"/>
  <c r="HN34" i="2"/>
  <c r="HT6" i="2"/>
  <c r="HJ3" i="2"/>
  <c r="HT9" i="2"/>
  <c r="HM5" i="2"/>
  <c r="HP5" i="2"/>
  <c r="ID6" i="2"/>
  <c r="HJ9" i="2"/>
  <c r="IG16" i="2"/>
  <c r="HQ21" i="2"/>
  <c r="HU6" i="2"/>
  <c r="ID9" i="2"/>
  <c r="HJ34" i="2"/>
  <c r="HZ9" i="2"/>
  <c r="HQ4" i="2"/>
  <c r="ID34" i="2"/>
  <c r="HW21" i="2"/>
  <c r="IE16" i="2"/>
  <c r="HN5" i="2"/>
  <c r="IA16" i="2"/>
  <c r="IG3" i="2"/>
  <c r="HQ9" i="2"/>
  <c r="IG9" i="2"/>
  <c r="IB6" i="2"/>
  <c r="HN4" i="2"/>
  <c r="HK4" i="2"/>
  <c r="ID5" i="2"/>
  <c r="IA3" i="2"/>
  <c r="HJ6" i="2"/>
  <c r="HQ5" i="2"/>
  <c r="HX5" i="2"/>
  <c r="IE5" i="2"/>
  <c r="HM21" i="2"/>
  <c r="IA4" i="2"/>
  <c r="HI3" i="2"/>
  <c r="HW3" i="2"/>
  <c r="HL9" i="2"/>
  <c r="IB9" i="2"/>
  <c r="HL5" i="2"/>
  <c r="HP21" i="2"/>
  <c r="HT5" i="2"/>
  <c r="HX4" i="2"/>
  <c r="IF3" i="2"/>
  <c r="IF21" i="2"/>
  <c r="IE34" i="2"/>
  <c r="IC6" i="2"/>
  <c r="HI4" i="2"/>
  <c r="HY4" i="2"/>
  <c r="HY6" i="2"/>
  <c r="IG21" i="2"/>
  <c r="IG6" i="2"/>
  <c r="HU3" i="2"/>
  <c r="HX34" i="2"/>
  <c r="HP34" i="2"/>
  <c r="HX3" i="2"/>
  <c r="ID21" i="2"/>
  <c r="HS3" i="2"/>
  <c r="IG5" i="2"/>
  <c r="HI16" i="2"/>
  <c r="HY16" i="2"/>
  <c r="HM6" i="2"/>
  <c r="HU4" i="2"/>
  <c r="IC4" i="2"/>
  <c r="HJ4" i="2"/>
  <c r="IB3" i="2"/>
  <c r="IF6" i="2"/>
  <c r="HV3" i="2"/>
  <c r="HW5" i="2"/>
  <c r="HV34" i="2"/>
  <c r="HW34" i="2"/>
  <c r="HU16" i="2"/>
  <c r="HT34" i="2"/>
  <c r="HW9" i="2"/>
  <c r="HK21" i="2"/>
  <c r="HR16" i="2"/>
  <c r="HP6" i="2"/>
  <c r="IF34" i="2"/>
  <c r="HP9" i="2"/>
  <c r="IF9" i="2"/>
  <c r="HY34" i="2"/>
  <c r="HI21" i="2"/>
  <c r="IC21" i="2"/>
  <c r="HM34" i="2"/>
  <c r="IB4" i="2"/>
  <c r="HI5" i="2"/>
  <c r="HN16" i="2"/>
  <c r="HX21" i="2"/>
  <c r="HO16" i="2"/>
  <c r="HK3" i="2"/>
  <c r="HW4" i="2"/>
  <c r="ID4" i="2"/>
  <c r="HL21" i="2"/>
  <c r="HP4" i="2"/>
  <c r="HT21" i="2"/>
  <c r="HR6" i="2"/>
  <c r="ID3" i="2"/>
  <c r="HS6" i="2"/>
  <c r="IE3" i="2"/>
  <c r="HV4" i="2"/>
  <c r="HZ3" i="2"/>
  <c r="HQ6" i="2"/>
  <c r="HV5" i="2"/>
  <c r="IE4" i="2"/>
  <c r="HS9" i="2"/>
  <c r="HJ21" i="2"/>
  <c r="HO3" i="2"/>
  <c r="HP3" i="2"/>
  <c r="IF4" i="2"/>
  <c r="HV6" i="2"/>
  <c r="HK5" i="2"/>
  <c r="HQ3" i="2"/>
  <c r="IA5" i="2"/>
  <c r="IA21" i="2"/>
  <c r="IA9" i="2"/>
  <c r="IA6" i="2"/>
  <c r="HX16" i="2"/>
  <c r="IC34" i="2"/>
  <c r="IE21" i="2"/>
  <c r="HV21" i="2"/>
  <c r="HM4" i="2"/>
  <c r="IE6" i="2"/>
  <c r="HT4" i="2"/>
  <c r="HL16" i="2"/>
  <c r="IB16" i="2"/>
  <c r="HO9" i="2"/>
  <c r="IE9" i="2"/>
  <c r="HQ34" i="2"/>
  <c r="IG34" i="2"/>
  <c r="HS21" i="2"/>
  <c r="IG4" i="2"/>
  <c r="HK9" i="2"/>
  <c r="FJ18" i="2"/>
  <c r="HE15" i="2"/>
  <c r="HE14" i="2"/>
  <c r="HE13" i="2"/>
  <c r="HA18" i="2"/>
  <c r="HA15" i="2"/>
  <c r="HA14" i="2"/>
  <c r="HA13" i="2"/>
  <c r="GW18" i="2"/>
  <c r="GW15" i="2"/>
  <c r="GW14" i="2"/>
  <c r="GW13" i="2"/>
  <c r="GS18" i="2"/>
  <c r="GS15" i="2"/>
  <c r="GS14" i="2"/>
  <c r="GS13" i="2"/>
  <c r="GO18" i="2"/>
  <c r="GO15" i="2"/>
  <c r="GO14" i="2"/>
  <c r="GO13" i="2"/>
  <c r="GK18" i="2"/>
  <c r="GK15" i="2"/>
  <c r="GK14" i="2"/>
  <c r="GK13" i="2"/>
  <c r="GG18" i="2"/>
  <c r="GG15" i="2"/>
  <c r="GG14" i="2"/>
  <c r="GG13" i="2"/>
  <c r="GC18" i="2"/>
  <c r="GC15" i="2"/>
  <c r="GC14" i="2"/>
  <c r="GC13" i="2"/>
  <c r="FY18" i="2"/>
  <c r="FY15" i="2"/>
  <c r="FY14" i="2"/>
  <c r="FY13" i="2"/>
  <c r="FU18" i="2"/>
  <c r="FU15" i="2"/>
  <c r="FU14" i="2"/>
  <c r="FU13" i="2"/>
  <c r="FQ18" i="2"/>
  <c r="FQ15" i="2"/>
  <c r="FQ14" i="2"/>
  <c r="FQ13" i="2"/>
  <c r="FM18" i="2"/>
  <c r="FM15" i="2"/>
  <c r="FM14" i="2"/>
  <c r="FM13" i="2"/>
  <c r="FI18" i="2"/>
  <c r="FI15" i="2"/>
  <c r="FI14" i="2"/>
  <c r="FI13" i="2"/>
  <c r="FE18" i="2"/>
  <c r="FE15" i="2"/>
  <c r="FE14" i="2"/>
  <c r="FE13" i="2"/>
  <c r="FA18" i="2"/>
  <c r="FA15" i="2"/>
  <c r="FA14" i="2"/>
  <c r="FA13" i="2"/>
  <c r="FQ17" i="2"/>
  <c r="GW17" i="2"/>
  <c r="HH18" i="2"/>
  <c r="HH17" i="2"/>
  <c r="HD18" i="2"/>
  <c r="HD17" i="2"/>
  <c r="GZ18" i="2"/>
  <c r="GZ17" i="2"/>
  <c r="GV18" i="2"/>
  <c r="GV17" i="2"/>
  <c r="GR17" i="2"/>
  <c r="GR18" i="2"/>
  <c r="GN17" i="2"/>
  <c r="GN18" i="2"/>
  <c r="GJ17" i="2"/>
  <c r="GJ18" i="2"/>
  <c r="GF17" i="2"/>
  <c r="GF18" i="2"/>
  <c r="GB17" i="2"/>
  <c r="GB18" i="2"/>
  <c r="FX17" i="2"/>
  <c r="FX18" i="2"/>
  <c r="FT17" i="2"/>
  <c r="FT18" i="2"/>
  <c r="FP17" i="2"/>
  <c r="FP18" i="2"/>
  <c r="FL17" i="2"/>
  <c r="FL18" i="2"/>
  <c r="FH17" i="2"/>
  <c r="FH18" i="2"/>
  <c r="FD17" i="2"/>
  <c r="FD18" i="2"/>
  <c r="EZ17" i="2"/>
  <c r="EZ18" i="2"/>
  <c r="FD13" i="2"/>
  <c r="FT13" i="2"/>
  <c r="GJ13" i="2"/>
  <c r="GZ13" i="2"/>
  <c r="FH14" i="2"/>
  <c r="FX14" i="2"/>
  <c r="GN14" i="2"/>
  <c r="HD14" i="2"/>
  <c r="FL15" i="2"/>
  <c r="GB15" i="2"/>
  <c r="GR15" i="2"/>
  <c r="HH15" i="2"/>
  <c r="FE17" i="2"/>
  <c r="FU17" i="2"/>
  <c r="GK17" i="2"/>
  <c r="HA17" i="2"/>
  <c r="EX18" i="2"/>
  <c r="HG15" i="2"/>
  <c r="HG14" i="2"/>
  <c r="HG13" i="2"/>
  <c r="HG18" i="2"/>
  <c r="HG17" i="2"/>
  <c r="HC18" i="2"/>
  <c r="HC15" i="2"/>
  <c r="HC14" i="2"/>
  <c r="HC13" i="2"/>
  <c r="HC17" i="2"/>
  <c r="GY15" i="2"/>
  <c r="GY14" i="2"/>
  <c r="GY13" i="2"/>
  <c r="GY17" i="2"/>
  <c r="GU15" i="2"/>
  <c r="GU14" i="2"/>
  <c r="GU13" i="2"/>
  <c r="GU17" i="2"/>
  <c r="GU18" i="2"/>
  <c r="GQ15" i="2"/>
  <c r="GQ14" i="2"/>
  <c r="GQ13" i="2"/>
  <c r="GQ17" i="2"/>
  <c r="GQ18" i="2"/>
  <c r="GM15" i="2"/>
  <c r="GM14" i="2"/>
  <c r="GM13" i="2"/>
  <c r="GM17" i="2"/>
  <c r="GM18" i="2"/>
  <c r="GI15" i="2"/>
  <c r="GI14" i="2"/>
  <c r="GI13" i="2"/>
  <c r="GI17" i="2"/>
  <c r="GI18" i="2"/>
  <c r="GE15" i="2"/>
  <c r="GE14" i="2"/>
  <c r="GE13" i="2"/>
  <c r="GE17" i="2"/>
  <c r="GE18" i="2"/>
  <c r="GA15" i="2"/>
  <c r="GA14" i="2"/>
  <c r="GA13" i="2"/>
  <c r="GA17" i="2"/>
  <c r="GA18" i="2"/>
  <c r="FW15" i="2"/>
  <c r="FW14" i="2"/>
  <c r="FW13" i="2"/>
  <c r="FW17" i="2"/>
  <c r="FW18" i="2"/>
  <c r="FS15" i="2"/>
  <c r="FS14" i="2"/>
  <c r="FS13" i="2"/>
  <c r="FS17" i="2"/>
  <c r="FS18" i="2"/>
  <c r="FO15" i="2"/>
  <c r="FO14" i="2"/>
  <c r="FO13" i="2"/>
  <c r="FO17" i="2"/>
  <c r="FO18" i="2"/>
  <c r="FK15" i="2"/>
  <c r="FK14" i="2"/>
  <c r="FK13" i="2"/>
  <c r="FK17" i="2"/>
  <c r="FK18" i="2"/>
  <c r="FG15" i="2"/>
  <c r="FG14" i="2"/>
  <c r="FG13" i="2"/>
  <c r="FG17" i="2"/>
  <c r="FG18" i="2"/>
  <c r="FC15" i="2"/>
  <c r="FC14" i="2"/>
  <c r="FC13" i="2"/>
  <c r="FC17" i="2"/>
  <c r="FC18" i="2"/>
  <c r="EY15" i="2"/>
  <c r="EY14" i="2"/>
  <c r="EY13" i="2"/>
  <c r="EY17" i="2"/>
  <c r="EY18" i="2"/>
  <c r="FH13" i="2"/>
  <c r="FX13" i="2"/>
  <c r="GN13" i="2"/>
  <c r="HD13" i="2"/>
  <c r="FL14" i="2"/>
  <c r="GB14" i="2"/>
  <c r="GR14" i="2"/>
  <c r="HH14" i="2"/>
  <c r="EZ15" i="2"/>
  <c r="FP15" i="2"/>
  <c r="GF15" i="2"/>
  <c r="GV15" i="2"/>
  <c r="FI17" i="2"/>
  <c r="FY17" i="2"/>
  <c r="GO17" i="2"/>
  <c r="HE17" i="2"/>
  <c r="GY18" i="2"/>
  <c r="FA17" i="2"/>
  <c r="GG17" i="2"/>
  <c r="HF15" i="2"/>
  <c r="HF14" i="2"/>
  <c r="HF13" i="2"/>
  <c r="HF18" i="2"/>
  <c r="HF17" i="2"/>
  <c r="HB18" i="2"/>
  <c r="HB15" i="2"/>
  <c r="HB14" i="2"/>
  <c r="HB13" i="2"/>
  <c r="HB17" i="2"/>
  <c r="GX18" i="2"/>
  <c r="GX15" i="2"/>
  <c r="GX14" i="2"/>
  <c r="GX13" i="2"/>
  <c r="GX17" i="2"/>
  <c r="GT15" i="2"/>
  <c r="GT14" i="2"/>
  <c r="GT13" i="2"/>
  <c r="GT17" i="2"/>
  <c r="GP15" i="2"/>
  <c r="GP14" i="2"/>
  <c r="GP13" i="2"/>
  <c r="GP17" i="2"/>
  <c r="GL15" i="2"/>
  <c r="GL14" i="2"/>
  <c r="GL13" i="2"/>
  <c r="GL17" i="2"/>
  <c r="GH15" i="2"/>
  <c r="GH14" i="2"/>
  <c r="GH13" i="2"/>
  <c r="GH17" i="2"/>
  <c r="GD15" i="2"/>
  <c r="GD14" i="2"/>
  <c r="GD13" i="2"/>
  <c r="GD17" i="2"/>
  <c r="FZ15" i="2"/>
  <c r="FZ14" i="2"/>
  <c r="FZ13" i="2"/>
  <c r="FZ17" i="2"/>
  <c r="FV15" i="2"/>
  <c r="FV14" i="2"/>
  <c r="FV13" i="2"/>
  <c r="FV17" i="2"/>
  <c r="FR15" i="2"/>
  <c r="FR14" i="2"/>
  <c r="FR13" i="2"/>
  <c r="FR17" i="2"/>
  <c r="FN15" i="2"/>
  <c r="FN14" i="2"/>
  <c r="FN13" i="2"/>
  <c r="FN17" i="2"/>
  <c r="FJ15" i="2"/>
  <c r="FJ14" i="2"/>
  <c r="FJ13" i="2"/>
  <c r="FJ17" i="2"/>
  <c r="FF15" i="2"/>
  <c r="FF14" i="2"/>
  <c r="FF13" i="2"/>
  <c r="FF17" i="2"/>
  <c r="FB15" i="2"/>
  <c r="FB14" i="2"/>
  <c r="FB13" i="2"/>
  <c r="FB17" i="2"/>
  <c r="EX15" i="2"/>
  <c r="EX14" i="2"/>
  <c r="EX13" i="2"/>
  <c r="EX17" i="2"/>
  <c r="FL13" i="2"/>
  <c r="GB13" i="2"/>
  <c r="GR13" i="2"/>
  <c r="HH13" i="2"/>
  <c r="EZ14" i="2"/>
  <c r="FP14" i="2"/>
  <c r="GF14" i="2"/>
  <c r="GV14" i="2"/>
  <c r="FD15" i="2"/>
  <c r="FT15" i="2"/>
  <c r="GJ15" i="2"/>
  <c r="GZ15" i="2"/>
  <c r="FM17" i="2"/>
  <c r="GC17" i="2"/>
  <c r="GS17" i="2"/>
  <c r="FF18" i="2"/>
  <c r="FV18" i="2"/>
  <c r="GL18" i="2"/>
  <c r="HE18" i="2"/>
  <c r="GT9" i="2" l="1"/>
  <c r="FB16" i="2"/>
  <c r="FN9" i="2"/>
  <c r="GH16" i="2"/>
  <c r="FR16" i="2"/>
  <c r="FZ16" i="2"/>
  <c r="GP9" i="2"/>
  <c r="GD9" i="2"/>
  <c r="FE9" i="2"/>
  <c r="GO9" i="2"/>
  <c r="FY9" i="2"/>
  <c r="FJ16" i="2"/>
  <c r="FL34" i="2"/>
  <c r="GA34" i="2"/>
  <c r="GI34" i="2"/>
  <c r="FK34" i="2"/>
  <c r="GC9" i="2"/>
  <c r="FM9" i="2"/>
  <c r="GG16" i="2"/>
  <c r="EX9" i="2"/>
  <c r="FA16" i="2"/>
  <c r="FU9" i="2"/>
  <c r="GB21" i="2"/>
  <c r="HX7" i="2"/>
  <c r="GB34" i="2"/>
  <c r="GR6" i="2"/>
  <c r="GZ9" i="2"/>
  <c r="HH16" i="2"/>
  <c r="FA34" i="2"/>
  <c r="FI16" i="2"/>
  <c r="HJ7" i="2"/>
  <c r="HU7" i="2"/>
  <c r="HW7" i="2"/>
  <c r="HS7" i="2"/>
  <c r="HY7" i="2"/>
  <c r="HT7" i="2"/>
  <c r="IG7" i="2"/>
  <c r="HL7" i="2"/>
  <c r="HZ7" i="2"/>
  <c r="HR7" i="2"/>
  <c r="IC7" i="2"/>
  <c r="HO7" i="2"/>
  <c r="HM7" i="2"/>
  <c r="IF7" i="2"/>
  <c r="ID7" i="2"/>
  <c r="IB7" i="2"/>
  <c r="HQ7" i="2"/>
  <c r="HN7" i="2"/>
  <c r="GZ34" i="2"/>
  <c r="FM4" i="2"/>
  <c r="GG34" i="2"/>
  <c r="IE7" i="2"/>
  <c r="HP7" i="2"/>
  <c r="HI7" i="2"/>
  <c r="IA7" i="2"/>
  <c r="HE16" i="2"/>
  <c r="HV7" i="2"/>
  <c r="FU16" i="2"/>
  <c r="GW16" i="2"/>
  <c r="HK7" i="2"/>
  <c r="FQ9" i="2"/>
  <c r="GT16" i="2"/>
  <c r="GP16" i="2"/>
  <c r="FN16" i="2"/>
  <c r="FC3" i="2"/>
  <c r="GK9" i="2"/>
  <c r="EX6" i="2"/>
  <c r="GB5" i="2"/>
  <c r="FI34" i="2"/>
  <c r="FM34" i="2"/>
  <c r="FJ34" i="2"/>
  <c r="FN34" i="2"/>
  <c r="GX16" i="2"/>
  <c r="HF9" i="2"/>
  <c r="GI3" i="2"/>
  <c r="GQ3" i="2"/>
  <c r="HG21" i="2"/>
  <c r="HG34" i="2"/>
  <c r="FD9" i="2"/>
  <c r="FH4" i="2"/>
  <c r="FL16" i="2"/>
  <c r="FL4" i="2"/>
  <c r="FP34" i="2"/>
  <c r="FT9" i="2"/>
  <c r="FX4" i="2"/>
  <c r="GB16" i="2"/>
  <c r="GF21" i="2"/>
  <c r="GF34" i="2"/>
  <c r="GJ9" i="2"/>
  <c r="GN4" i="2"/>
  <c r="GR16" i="2"/>
  <c r="GV21" i="2"/>
  <c r="GV34" i="2"/>
  <c r="HH21" i="2"/>
  <c r="FA21" i="2"/>
  <c r="FE4" i="2"/>
  <c r="FI21" i="2"/>
  <c r="FU4" i="2"/>
  <c r="FU6" i="2"/>
  <c r="FY6" i="2"/>
  <c r="GC6" i="2"/>
  <c r="GG21" i="2"/>
  <c r="GO34" i="2"/>
  <c r="GS34" i="2"/>
  <c r="GW34" i="2"/>
  <c r="GD21" i="2"/>
  <c r="GJ34" i="2"/>
  <c r="FE34" i="2"/>
  <c r="GK34" i="2"/>
  <c r="FP3" i="2"/>
  <c r="FB9" i="2"/>
  <c r="HD4" i="2"/>
  <c r="GS9" i="2"/>
  <c r="GL16" i="2"/>
  <c r="FJ9" i="2"/>
  <c r="FF16" i="2"/>
  <c r="FD6" i="2"/>
  <c r="GX9" i="2"/>
  <c r="FV34" i="2"/>
  <c r="FP5" i="2"/>
  <c r="FT34" i="2"/>
  <c r="GZ16" i="2"/>
  <c r="HH9" i="2"/>
  <c r="GC34" i="2"/>
  <c r="EX21" i="2"/>
  <c r="EX5" i="2"/>
  <c r="FB5" i="2"/>
  <c r="FR34" i="2"/>
  <c r="FZ3" i="2"/>
  <c r="FZ34" i="2"/>
  <c r="GD34" i="2"/>
  <c r="GP34" i="2"/>
  <c r="GX4" i="2"/>
  <c r="HF3" i="2"/>
  <c r="GH21" i="2"/>
  <c r="FP21" i="2"/>
  <c r="GO21" i="2"/>
  <c r="GH9" i="2"/>
  <c r="FN4" i="2"/>
  <c r="FN6" i="2"/>
  <c r="FH3" i="2"/>
  <c r="FV16" i="2"/>
  <c r="EZ3" i="2"/>
  <c r="FB3" i="2"/>
  <c r="GG9" i="2"/>
  <c r="GV3" i="2"/>
  <c r="FF21" i="2"/>
  <c r="GN3" i="2"/>
  <c r="FZ9" i="2"/>
  <c r="FB4" i="2"/>
  <c r="GY3" i="2"/>
  <c r="FF6" i="2"/>
  <c r="GD3" i="2"/>
  <c r="GH3" i="2"/>
  <c r="GL21" i="2"/>
  <c r="GL6" i="2"/>
  <c r="GT4" i="2"/>
  <c r="GT6" i="2"/>
  <c r="FY34" i="2"/>
  <c r="FR9" i="2"/>
  <c r="FT3" i="2"/>
  <c r="FO5" i="2"/>
  <c r="HD21" i="2"/>
  <c r="GC16" i="2"/>
  <c r="FB21" i="2"/>
  <c r="GD6" i="2"/>
  <c r="GD4" i="2"/>
  <c r="GF3" i="2"/>
  <c r="EX3" i="2"/>
  <c r="EX34" i="2"/>
  <c r="FZ21" i="2"/>
  <c r="GD5" i="2"/>
  <c r="HB9" i="2"/>
  <c r="HB34" i="2"/>
  <c r="HF21" i="2"/>
  <c r="FK6" i="2"/>
  <c r="GK16" i="2"/>
  <c r="GD16" i="2"/>
  <c r="FF34" i="2"/>
  <c r="GL34" i="2"/>
  <c r="GW9" i="2"/>
  <c r="FN21" i="2"/>
  <c r="FN5" i="2"/>
  <c r="FR3" i="2"/>
  <c r="FR4" i="2"/>
  <c r="FR5" i="2"/>
  <c r="FV21" i="2"/>
  <c r="FV6" i="2"/>
  <c r="GP3" i="2"/>
  <c r="GT21" i="2"/>
  <c r="GT3" i="2"/>
  <c r="GT34" i="2"/>
  <c r="GX21" i="2"/>
  <c r="GX3" i="2"/>
  <c r="GX6" i="2"/>
  <c r="HB21" i="2"/>
  <c r="HF16" i="2"/>
  <c r="HF5" i="2"/>
  <c r="HF34" i="2"/>
  <c r="FS21" i="2"/>
  <c r="GR3" i="2"/>
  <c r="GE3" i="2"/>
  <c r="EY5" i="2"/>
  <c r="FC4" i="2"/>
  <c r="FG3" i="2"/>
  <c r="FG21" i="2"/>
  <c r="FG5" i="2"/>
  <c r="FK3" i="2"/>
  <c r="FK4" i="2"/>
  <c r="FS3" i="2"/>
  <c r="GA3" i="2"/>
  <c r="GE21" i="2"/>
  <c r="GE5" i="2"/>
  <c r="GI4" i="2"/>
  <c r="GM3" i="2"/>
  <c r="GM21" i="2"/>
  <c r="GM5" i="2"/>
  <c r="GQ21" i="2"/>
  <c r="GY5" i="2"/>
  <c r="HC4" i="2"/>
  <c r="HG3" i="2"/>
  <c r="EZ21" i="2"/>
  <c r="EZ5" i="2"/>
  <c r="FD3" i="2"/>
  <c r="FD34" i="2"/>
  <c r="FT21" i="2"/>
  <c r="GN5" i="2"/>
  <c r="GZ3" i="2"/>
  <c r="FE5" i="2"/>
  <c r="EX16" i="2"/>
  <c r="EX4" i="2"/>
  <c r="FJ3" i="2"/>
  <c r="FJ21" i="2"/>
  <c r="FJ5" i="2"/>
  <c r="GP21" i="2"/>
  <c r="GT5" i="2"/>
  <c r="GB3" i="2"/>
  <c r="FX3" i="2"/>
  <c r="FC34" i="2"/>
  <c r="FW3" i="2"/>
  <c r="GQ5" i="2"/>
  <c r="GY21" i="2"/>
  <c r="HC3" i="2"/>
  <c r="HA9" i="2"/>
  <c r="HD3" i="2"/>
  <c r="EZ4" i="2"/>
  <c r="EZ34" i="2"/>
  <c r="FD16" i="2"/>
  <c r="FH21" i="2"/>
  <c r="FH6" i="2"/>
  <c r="FL9" i="2"/>
  <c r="FP4" i="2"/>
  <c r="FT16" i="2"/>
  <c r="FX21" i="2"/>
  <c r="FX6" i="2"/>
  <c r="GB9" i="2"/>
  <c r="GF4" i="2"/>
  <c r="GJ16" i="2"/>
  <c r="GN21" i="2"/>
  <c r="GN6" i="2"/>
  <c r="GR9" i="2"/>
  <c r="GR4" i="2"/>
  <c r="GR5" i="2"/>
  <c r="GV4" i="2"/>
  <c r="HD6" i="2"/>
  <c r="HH5" i="2"/>
  <c r="FA6" i="2"/>
  <c r="FE21" i="2"/>
  <c r="FE6" i="2"/>
  <c r="FM5" i="2"/>
  <c r="FM6" i="2"/>
  <c r="FQ21" i="2"/>
  <c r="FQ6" i="2"/>
  <c r="FU21" i="2"/>
  <c r="FU34" i="2"/>
  <c r="FY21" i="2"/>
  <c r="GC21" i="2"/>
  <c r="GC5" i="2"/>
  <c r="GG6" i="2"/>
  <c r="GK21" i="2"/>
  <c r="GK6" i="2"/>
  <c r="GO5" i="2"/>
  <c r="GO6" i="2"/>
  <c r="GS4" i="2"/>
  <c r="GS6" i="2"/>
  <c r="GW21" i="2"/>
  <c r="HA4" i="2"/>
  <c r="HA6" i="2"/>
  <c r="HE4" i="2"/>
  <c r="HE34" i="2"/>
  <c r="FA9" i="2"/>
  <c r="GH5" i="2"/>
  <c r="GE16" i="2"/>
  <c r="GE9" i="2"/>
  <c r="HC34" i="2"/>
  <c r="HC6" i="2"/>
  <c r="EZ16" i="2"/>
  <c r="EZ9" i="2"/>
  <c r="GQ4" i="2"/>
  <c r="FZ5" i="2"/>
  <c r="GP5" i="2"/>
  <c r="HB5" i="2"/>
  <c r="EY21" i="2"/>
  <c r="FS16" i="2"/>
  <c r="FS9" i="2"/>
  <c r="FW21" i="2"/>
  <c r="FW5" i="2"/>
  <c r="GA16" i="2"/>
  <c r="GA9" i="2"/>
  <c r="GA4" i="2"/>
  <c r="GA6" i="2"/>
  <c r="GI21" i="2"/>
  <c r="GY16" i="2"/>
  <c r="GY9" i="2"/>
  <c r="HG6" i="2"/>
  <c r="FM16" i="2"/>
  <c r="GS16" i="2"/>
  <c r="FR21" i="2"/>
  <c r="HD34" i="2"/>
  <c r="GN34" i="2"/>
  <c r="HB6" i="2"/>
  <c r="FF4" i="2"/>
  <c r="FV4" i="2"/>
  <c r="GL4" i="2"/>
  <c r="HB4" i="2"/>
  <c r="GK4" i="2"/>
  <c r="GA21" i="2"/>
  <c r="FY16" i="2"/>
  <c r="FB34" i="2"/>
  <c r="FB6" i="2"/>
  <c r="FF9" i="2"/>
  <c r="FJ4" i="2"/>
  <c r="FJ6" i="2"/>
  <c r="FN3" i="2"/>
  <c r="FR6" i="2"/>
  <c r="FV9" i="2"/>
  <c r="FZ4" i="2"/>
  <c r="GH6" i="2"/>
  <c r="GH34" i="2"/>
  <c r="GL9" i="2"/>
  <c r="GP4" i="2"/>
  <c r="GX5" i="2"/>
  <c r="HB3" i="2"/>
  <c r="HF4" i="2"/>
  <c r="FI9" i="2"/>
  <c r="FL3" i="2"/>
  <c r="EY3" i="2"/>
  <c r="FC21" i="2"/>
  <c r="FC6" i="2"/>
  <c r="FG4" i="2"/>
  <c r="FG6" i="2"/>
  <c r="FG34" i="2"/>
  <c r="FK5" i="2"/>
  <c r="FO16" i="2"/>
  <c r="FO9" i="2"/>
  <c r="FO21" i="2"/>
  <c r="FO4" i="2"/>
  <c r="FS4" i="2"/>
  <c r="GE4" i="2"/>
  <c r="GE34" i="2"/>
  <c r="GE6" i="2"/>
  <c r="GI5" i="2"/>
  <c r="GM4" i="2"/>
  <c r="GM34" i="2"/>
  <c r="GM6" i="2"/>
  <c r="GQ6" i="2"/>
  <c r="GQ34" i="2"/>
  <c r="HC21" i="2"/>
  <c r="HC5" i="2"/>
  <c r="HG4" i="2"/>
  <c r="HG5" i="2"/>
  <c r="EZ6" i="2"/>
  <c r="FD5" i="2"/>
  <c r="FL5" i="2"/>
  <c r="FP6" i="2"/>
  <c r="GF6" i="2"/>
  <c r="GJ5" i="2"/>
  <c r="GV5" i="2"/>
  <c r="GV6" i="2"/>
  <c r="GZ4" i="2"/>
  <c r="HH4" i="2"/>
  <c r="FI6" i="2"/>
  <c r="FY5" i="2"/>
  <c r="GO4" i="2"/>
  <c r="GS3" i="2"/>
  <c r="GW3" i="2"/>
  <c r="GW4" i="2"/>
  <c r="GW5" i="2"/>
  <c r="HE3" i="2"/>
  <c r="HC9" i="2"/>
  <c r="HC16" i="2"/>
  <c r="HG9" i="2"/>
  <c r="HG16" i="2"/>
  <c r="FE16" i="2"/>
  <c r="FO3" i="2"/>
  <c r="EY16" i="2"/>
  <c r="EY9" i="2"/>
  <c r="FC16" i="2"/>
  <c r="FC9" i="2"/>
  <c r="FC5" i="2"/>
  <c r="FS5" i="2"/>
  <c r="GI6" i="2"/>
  <c r="GU34" i="2"/>
  <c r="GU6" i="2"/>
  <c r="FP9" i="2"/>
  <c r="FP16" i="2"/>
  <c r="HA16" i="2"/>
  <c r="HE21" i="2"/>
  <c r="HB16" i="2"/>
  <c r="FQ34" i="2"/>
  <c r="FH34" i="2"/>
  <c r="GX34" i="2"/>
  <c r="FX34" i="2"/>
  <c r="FT6" i="2"/>
  <c r="GO16" i="2"/>
  <c r="FF3" i="2"/>
  <c r="FF5" i="2"/>
  <c r="FV3" i="2"/>
  <c r="FV5" i="2"/>
  <c r="FZ6" i="2"/>
  <c r="GL3" i="2"/>
  <c r="GL5" i="2"/>
  <c r="GP6" i="2"/>
  <c r="HF6" i="2"/>
  <c r="HE9" i="2"/>
  <c r="HH3" i="2"/>
  <c r="GU3" i="2"/>
  <c r="EY4" i="2"/>
  <c r="EY6" i="2"/>
  <c r="EY34" i="2"/>
  <c r="FG9" i="2"/>
  <c r="FG16" i="2"/>
  <c r="FK9" i="2"/>
  <c r="FK16" i="2"/>
  <c r="FK21" i="2"/>
  <c r="FS6" i="2"/>
  <c r="FS34" i="2"/>
  <c r="FW4" i="2"/>
  <c r="FW34" i="2"/>
  <c r="FW6" i="2"/>
  <c r="GA5" i="2"/>
  <c r="GI16" i="2"/>
  <c r="GI9" i="2"/>
  <c r="GM9" i="2"/>
  <c r="GM16" i="2"/>
  <c r="GQ9" i="2"/>
  <c r="GQ16" i="2"/>
  <c r="GU9" i="2"/>
  <c r="GU16" i="2"/>
  <c r="GU4" i="2"/>
  <c r="GU21" i="2"/>
  <c r="GU5" i="2"/>
  <c r="GY4" i="2"/>
  <c r="GY34" i="2"/>
  <c r="GY6" i="2"/>
  <c r="GH4" i="2"/>
  <c r="FL21" i="2"/>
  <c r="FT4" i="2"/>
  <c r="FT5" i="2"/>
  <c r="GB4" i="2"/>
  <c r="GF5" i="2"/>
  <c r="GR21" i="2"/>
  <c r="GV9" i="2"/>
  <c r="GV16" i="2"/>
  <c r="GZ21" i="2"/>
  <c r="HD9" i="2"/>
  <c r="HD16" i="2"/>
  <c r="FQ16" i="2"/>
  <c r="FA3" i="2"/>
  <c r="FA4" i="2"/>
  <c r="FE3" i="2"/>
  <c r="FI3" i="2"/>
  <c r="FI4" i="2"/>
  <c r="FI5" i="2"/>
  <c r="FM3" i="2"/>
  <c r="FM21" i="2"/>
  <c r="FQ3" i="2"/>
  <c r="FQ4" i="2"/>
  <c r="FU3" i="2"/>
  <c r="FU5" i="2"/>
  <c r="FY4" i="2"/>
  <c r="GC3" i="2"/>
  <c r="GC4" i="2"/>
  <c r="GG3" i="2"/>
  <c r="GG4" i="2"/>
  <c r="GG5" i="2"/>
  <c r="GK3" i="2"/>
  <c r="GO3" i="2"/>
  <c r="GS21" i="2"/>
  <c r="GS5" i="2"/>
  <c r="HA3" i="2"/>
  <c r="HA5" i="2"/>
  <c r="HE6" i="2"/>
  <c r="FO6" i="2"/>
  <c r="FO34" i="2"/>
  <c r="FW9" i="2"/>
  <c r="FW16" i="2"/>
  <c r="FD4" i="2"/>
  <c r="FD21" i="2"/>
  <c r="FH16" i="2"/>
  <c r="FH9" i="2"/>
  <c r="FH5" i="2"/>
  <c r="FL6" i="2"/>
  <c r="FX9" i="2"/>
  <c r="FX16" i="2"/>
  <c r="FX5" i="2"/>
  <c r="GB6" i="2"/>
  <c r="GF16" i="2"/>
  <c r="GF9" i="2"/>
  <c r="GJ3" i="2"/>
  <c r="GJ21" i="2"/>
  <c r="GJ4" i="2"/>
  <c r="GJ6" i="2"/>
  <c r="GN16" i="2"/>
  <c r="GN9" i="2"/>
  <c r="GR34" i="2"/>
  <c r="GZ5" i="2"/>
  <c r="GZ6" i="2"/>
  <c r="HD5" i="2"/>
  <c r="HH6" i="2"/>
  <c r="HH34" i="2"/>
  <c r="FA5" i="2"/>
  <c r="FQ5" i="2"/>
  <c r="FY3" i="2"/>
  <c r="GK5" i="2"/>
  <c r="GW6" i="2"/>
  <c r="HA21" i="2"/>
  <c r="HA34" i="2"/>
  <c r="HE5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C11" i="2"/>
  <c r="D11" i="2"/>
  <c r="E11" i="2"/>
  <c r="F11" i="2"/>
  <c r="G11" i="2"/>
  <c r="H11" i="2"/>
  <c r="I11" i="2"/>
  <c r="C20" i="2"/>
  <c r="D20" i="2"/>
  <c r="E20" i="2"/>
  <c r="F20" i="2"/>
  <c r="G20" i="2"/>
  <c r="H20" i="2"/>
  <c r="I20" i="2"/>
  <c r="C28" i="2"/>
  <c r="D28" i="2"/>
  <c r="E28" i="2"/>
  <c r="F28" i="2"/>
  <c r="G28" i="2"/>
  <c r="H28" i="2"/>
  <c r="I28" i="2"/>
  <c r="C33" i="2"/>
  <c r="D33" i="2"/>
  <c r="E33" i="2"/>
  <c r="F33" i="2"/>
  <c r="G33" i="2"/>
  <c r="H33" i="2"/>
  <c r="I33" i="2"/>
  <c r="EG35" i="2" l="1"/>
  <c r="EG36" i="2"/>
  <c r="EG37" i="2"/>
  <c r="EG29" i="2"/>
  <c r="EG30" i="2"/>
  <c r="EG31" i="2"/>
  <c r="EG22" i="2"/>
  <c r="EG23" i="2"/>
  <c r="EG24" i="2"/>
  <c r="EG26" i="2"/>
  <c r="EG12" i="2"/>
  <c r="EG25" i="2"/>
  <c r="DA35" i="2"/>
  <c r="DA29" i="2"/>
  <c r="DA36" i="2"/>
  <c r="DA37" i="2"/>
  <c r="DA30" i="2"/>
  <c r="DA31" i="2"/>
  <c r="DA22" i="2"/>
  <c r="DA23" i="2"/>
  <c r="DA25" i="2"/>
  <c r="DA26" i="2"/>
  <c r="DA12" i="2"/>
  <c r="DA24" i="2"/>
  <c r="CK29" i="2"/>
  <c r="CK36" i="2"/>
  <c r="CK35" i="2"/>
  <c r="CK37" i="2"/>
  <c r="CK30" i="2"/>
  <c r="CK31" i="2"/>
  <c r="CK22" i="2"/>
  <c r="CK23" i="2"/>
  <c r="CK25" i="2"/>
  <c r="CK24" i="2"/>
  <c r="CK26" i="2"/>
  <c r="CK12" i="2"/>
  <c r="BM29" i="2"/>
  <c r="BM37" i="2"/>
  <c r="BM36" i="2"/>
  <c r="BM30" i="2"/>
  <c r="BM35" i="2"/>
  <c r="BM25" i="2"/>
  <c r="BM31" i="2"/>
  <c r="BM23" i="2"/>
  <c r="BM22" i="2"/>
  <c r="BM24" i="2"/>
  <c r="BM26" i="2"/>
  <c r="BM12" i="2"/>
  <c r="Y37" i="2"/>
  <c r="Y29" i="2"/>
  <c r="Y35" i="2"/>
  <c r="Y30" i="2"/>
  <c r="Y36" i="2"/>
  <c r="Y31" i="2"/>
  <c r="Y25" i="2"/>
  <c r="Y22" i="2"/>
  <c r="Y23" i="2"/>
  <c r="Y24" i="2"/>
  <c r="Y26" i="2"/>
  <c r="Y12" i="2"/>
  <c r="EO35" i="2"/>
  <c r="EO37" i="2"/>
  <c r="EO29" i="2"/>
  <c r="EO36" i="2"/>
  <c r="EO30" i="2"/>
  <c r="EO31" i="2"/>
  <c r="EO24" i="2"/>
  <c r="EO22" i="2"/>
  <c r="EO23" i="2"/>
  <c r="EO25" i="2"/>
  <c r="EO26" i="2"/>
  <c r="EO12" i="2"/>
  <c r="DI29" i="2"/>
  <c r="DI35" i="2"/>
  <c r="DI37" i="2"/>
  <c r="DI36" i="2"/>
  <c r="DI31" i="2"/>
  <c r="DI30" i="2"/>
  <c r="DI22" i="2"/>
  <c r="DI25" i="2"/>
  <c r="DI23" i="2"/>
  <c r="DI24" i="2"/>
  <c r="DI26" i="2"/>
  <c r="DI12" i="2"/>
  <c r="CC29" i="2"/>
  <c r="CC35" i="2"/>
  <c r="CC37" i="2"/>
  <c r="CC30" i="2"/>
  <c r="CC36" i="2"/>
  <c r="CC31" i="2"/>
  <c r="CC25" i="2"/>
  <c r="CC22" i="2"/>
  <c r="CC23" i="2"/>
  <c r="CC24" i="2"/>
  <c r="CC26" i="2"/>
  <c r="CC12" i="2"/>
  <c r="AO35" i="2"/>
  <c r="AO29" i="2"/>
  <c r="AO36" i="2"/>
  <c r="AO37" i="2"/>
  <c r="AO30" i="2"/>
  <c r="AO31" i="2"/>
  <c r="AO22" i="2"/>
  <c r="AO25" i="2"/>
  <c r="AO23" i="2"/>
  <c r="AO24" i="2"/>
  <c r="AO26" i="2"/>
  <c r="AO12" i="2"/>
  <c r="I37" i="2"/>
  <c r="I35" i="2"/>
  <c r="I29" i="2"/>
  <c r="I36" i="2"/>
  <c r="I30" i="2"/>
  <c r="I31" i="2"/>
  <c r="I22" i="2"/>
  <c r="I25" i="2"/>
  <c r="I23" i="2"/>
  <c r="I24" i="2"/>
  <c r="I26" i="2"/>
  <c r="I12" i="2"/>
  <c r="EN35" i="2"/>
  <c r="EN36" i="2"/>
  <c r="EN30" i="2"/>
  <c r="EN37" i="2"/>
  <c r="EN22" i="2"/>
  <c r="EN29" i="2"/>
  <c r="EN31" i="2"/>
  <c r="EN23" i="2"/>
  <c r="EN24" i="2"/>
  <c r="EN25" i="2"/>
  <c r="EN26" i="2"/>
  <c r="EN12" i="2"/>
  <c r="CR35" i="2"/>
  <c r="CR36" i="2"/>
  <c r="CR30" i="2"/>
  <c r="CR37" i="2"/>
  <c r="CR22" i="2"/>
  <c r="CR29" i="2"/>
  <c r="CR31" i="2"/>
  <c r="CR23" i="2"/>
  <c r="CR24" i="2"/>
  <c r="CR26" i="2"/>
  <c r="CR12" i="2"/>
  <c r="CR25" i="2"/>
  <c r="AF35" i="2"/>
  <c r="AF36" i="2"/>
  <c r="AF30" i="2"/>
  <c r="AF37" i="2"/>
  <c r="AF29" i="2"/>
  <c r="AF22" i="2"/>
  <c r="AF31" i="2"/>
  <c r="AF23" i="2"/>
  <c r="AF24" i="2"/>
  <c r="AF25" i="2"/>
  <c r="AF26" i="2"/>
  <c r="AF12" i="2"/>
  <c r="EU35" i="2"/>
  <c r="EU36" i="2"/>
  <c r="EU22" i="2"/>
  <c r="EU30" i="2"/>
  <c r="EU37" i="2"/>
  <c r="EU31" i="2"/>
  <c r="EU29" i="2"/>
  <c r="EU23" i="2"/>
  <c r="EU24" i="2"/>
  <c r="EU25" i="2"/>
  <c r="EU12" i="2"/>
  <c r="EU26" i="2"/>
  <c r="DW35" i="2"/>
  <c r="DW36" i="2"/>
  <c r="DW37" i="2"/>
  <c r="DW22" i="2"/>
  <c r="DW29" i="2"/>
  <c r="DW30" i="2"/>
  <c r="DW31" i="2"/>
  <c r="DW23" i="2"/>
  <c r="DW24" i="2"/>
  <c r="DW25" i="2"/>
  <c r="DW12" i="2"/>
  <c r="DW26" i="2"/>
  <c r="CQ35" i="2"/>
  <c r="CQ36" i="2"/>
  <c r="CQ37" i="2"/>
  <c r="CQ22" i="2"/>
  <c r="CQ29" i="2"/>
  <c r="CQ31" i="2"/>
  <c r="CQ23" i="2"/>
  <c r="CQ24" i="2"/>
  <c r="CQ30" i="2"/>
  <c r="CQ25" i="2"/>
  <c r="CQ12" i="2"/>
  <c r="CQ26" i="2"/>
  <c r="BS35" i="2"/>
  <c r="BS36" i="2"/>
  <c r="BS29" i="2"/>
  <c r="BS37" i="2"/>
  <c r="BS30" i="2"/>
  <c r="BS22" i="2"/>
  <c r="BS31" i="2"/>
  <c r="BS23" i="2"/>
  <c r="BS24" i="2"/>
  <c r="BS25" i="2"/>
  <c r="BS26" i="2"/>
  <c r="BS12" i="2"/>
  <c r="AU35" i="2"/>
  <c r="AU36" i="2"/>
  <c r="AU29" i="2"/>
  <c r="AU37" i="2"/>
  <c r="AU22" i="2"/>
  <c r="AU31" i="2"/>
  <c r="AU30" i="2"/>
  <c r="AU23" i="2"/>
  <c r="AU24" i="2"/>
  <c r="AU25" i="2"/>
  <c r="AU12" i="2"/>
  <c r="AU26" i="2"/>
  <c r="W35" i="2"/>
  <c r="W36" i="2"/>
  <c r="W37" i="2"/>
  <c r="W22" i="2"/>
  <c r="W30" i="2"/>
  <c r="W31" i="2"/>
  <c r="W29" i="2"/>
  <c r="W23" i="2"/>
  <c r="W24" i="2"/>
  <c r="W12" i="2"/>
  <c r="W26" i="2"/>
  <c r="W25" i="2"/>
  <c r="ET35" i="2"/>
  <c r="ET36" i="2"/>
  <c r="ET37" i="2"/>
  <c r="ET29" i="2"/>
  <c r="ET30" i="2"/>
  <c r="ET22" i="2"/>
  <c r="ET23" i="2"/>
  <c r="ET25" i="2"/>
  <c r="ET31" i="2"/>
  <c r="ET24" i="2"/>
  <c r="ET26" i="2"/>
  <c r="ET12" i="2"/>
  <c r="EL35" i="2"/>
  <c r="EL36" i="2"/>
  <c r="EL37" i="2"/>
  <c r="EL29" i="2"/>
  <c r="EL30" i="2"/>
  <c r="EL31" i="2"/>
  <c r="EL22" i="2"/>
  <c r="EL25" i="2"/>
  <c r="EL23" i="2"/>
  <c r="EL12" i="2"/>
  <c r="EL24" i="2"/>
  <c r="EL26" i="2"/>
  <c r="ED35" i="2"/>
  <c r="ED36" i="2"/>
  <c r="ED37" i="2"/>
  <c r="ED29" i="2"/>
  <c r="ED30" i="2"/>
  <c r="ED23" i="2"/>
  <c r="ED25" i="2"/>
  <c r="ED31" i="2"/>
  <c r="ED22" i="2"/>
  <c r="ED26" i="2"/>
  <c r="ED12" i="2"/>
  <c r="ED24" i="2"/>
  <c r="DV35" i="2"/>
  <c r="DV36" i="2"/>
  <c r="DV37" i="2"/>
  <c r="DV29" i="2"/>
  <c r="DV22" i="2"/>
  <c r="DV30" i="2"/>
  <c r="DV31" i="2"/>
  <c r="DV25" i="2"/>
  <c r="DV23" i="2"/>
  <c r="DV12" i="2"/>
  <c r="DV26" i="2"/>
  <c r="DV24" i="2"/>
  <c r="DN35" i="2"/>
  <c r="DN36" i="2"/>
  <c r="DN37" i="2"/>
  <c r="DN30" i="2"/>
  <c r="DN29" i="2"/>
  <c r="DN24" i="2"/>
  <c r="DN31" i="2"/>
  <c r="DN23" i="2"/>
  <c r="DN25" i="2"/>
  <c r="DN22" i="2"/>
  <c r="DN26" i="2"/>
  <c r="DN12" i="2"/>
  <c r="DF35" i="2"/>
  <c r="DF36" i="2"/>
  <c r="DF37" i="2"/>
  <c r="DF29" i="2"/>
  <c r="DF30" i="2"/>
  <c r="DF31" i="2"/>
  <c r="DF24" i="2"/>
  <c r="DF22" i="2"/>
  <c r="DF25" i="2"/>
  <c r="DF23" i="2"/>
  <c r="DF12" i="2"/>
  <c r="DF26" i="2"/>
  <c r="CX35" i="2"/>
  <c r="CX36" i="2"/>
  <c r="CX37" i="2"/>
  <c r="CX29" i="2"/>
  <c r="CX30" i="2"/>
  <c r="CX24" i="2"/>
  <c r="CX23" i="2"/>
  <c r="CX25" i="2"/>
  <c r="CX26" i="2"/>
  <c r="CX12" i="2"/>
  <c r="CX22" i="2"/>
  <c r="CX31" i="2"/>
  <c r="CP35" i="2"/>
  <c r="CP36" i="2"/>
  <c r="CP37" i="2"/>
  <c r="CP29" i="2"/>
  <c r="CP30" i="2"/>
  <c r="CP22" i="2"/>
  <c r="CP31" i="2"/>
  <c r="CP24" i="2"/>
  <c r="CP25" i="2"/>
  <c r="CP23" i="2"/>
  <c r="CP26" i="2"/>
  <c r="CP12" i="2"/>
  <c r="CH35" i="2"/>
  <c r="CH36" i="2"/>
  <c r="CH37" i="2"/>
  <c r="CH29" i="2"/>
  <c r="CH30" i="2"/>
  <c r="CH24" i="2"/>
  <c r="CH22" i="2"/>
  <c r="CH23" i="2"/>
  <c r="CH25" i="2"/>
  <c r="CH31" i="2"/>
  <c r="CH12" i="2"/>
  <c r="CH26" i="2"/>
  <c r="BZ35" i="2"/>
  <c r="BZ36" i="2"/>
  <c r="BZ37" i="2"/>
  <c r="BZ29" i="2"/>
  <c r="BZ30" i="2"/>
  <c r="BZ31" i="2"/>
  <c r="BZ24" i="2"/>
  <c r="BZ22" i="2"/>
  <c r="BZ25" i="2"/>
  <c r="BZ23" i="2"/>
  <c r="BZ12" i="2"/>
  <c r="BZ26" i="2"/>
  <c r="BR35" i="2"/>
  <c r="BR36" i="2"/>
  <c r="BR37" i="2"/>
  <c r="BR29" i="2"/>
  <c r="BR24" i="2"/>
  <c r="BR30" i="2"/>
  <c r="BR23" i="2"/>
  <c r="BR25" i="2"/>
  <c r="BR22" i="2"/>
  <c r="BR31" i="2"/>
  <c r="BR26" i="2"/>
  <c r="BR12" i="2"/>
  <c r="BJ35" i="2"/>
  <c r="BJ36" i="2"/>
  <c r="BJ37" i="2"/>
  <c r="BJ29" i="2"/>
  <c r="BJ30" i="2"/>
  <c r="BJ22" i="2"/>
  <c r="BJ31" i="2"/>
  <c r="BJ24" i="2"/>
  <c r="BJ25" i="2"/>
  <c r="BJ23" i="2"/>
  <c r="BJ12" i="2"/>
  <c r="BJ26" i="2"/>
  <c r="BJ14" i="2"/>
  <c r="BB35" i="2"/>
  <c r="BB36" i="2"/>
  <c r="BB37" i="2"/>
  <c r="BB29" i="2"/>
  <c r="BB24" i="2"/>
  <c r="BB30" i="2"/>
  <c r="BB23" i="2"/>
  <c r="BB31" i="2"/>
  <c r="BB22" i="2"/>
  <c r="BB26" i="2"/>
  <c r="BB12" i="2"/>
  <c r="BB25" i="2"/>
  <c r="AT35" i="2"/>
  <c r="AT36" i="2"/>
  <c r="AT37" i="2"/>
  <c r="AT30" i="2"/>
  <c r="AT29" i="2"/>
  <c r="AT31" i="2"/>
  <c r="AT24" i="2"/>
  <c r="AT22" i="2"/>
  <c r="AT25" i="2"/>
  <c r="AT23" i="2"/>
  <c r="AT26" i="2"/>
  <c r="AT12" i="2"/>
  <c r="AL35" i="2"/>
  <c r="AL36" i="2"/>
  <c r="AL37" i="2"/>
  <c r="AL29" i="2"/>
  <c r="AL30" i="2"/>
  <c r="AL24" i="2"/>
  <c r="AL22" i="2"/>
  <c r="AL23" i="2"/>
  <c r="AL31" i="2"/>
  <c r="AL25" i="2"/>
  <c r="AL12" i="2"/>
  <c r="AL26" i="2"/>
  <c r="AD35" i="2"/>
  <c r="AD36" i="2"/>
  <c r="AD37" i="2"/>
  <c r="AD29" i="2"/>
  <c r="AD30" i="2"/>
  <c r="AD22" i="2"/>
  <c r="AD31" i="2"/>
  <c r="AD24" i="2"/>
  <c r="AD23" i="2"/>
  <c r="AD26" i="2"/>
  <c r="AD12" i="2"/>
  <c r="AD25" i="2"/>
  <c r="V35" i="2"/>
  <c r="V36" i="2"/>
  <c r="V37" i="2"/>
  <c r="V30" i="2"/>
  <c r="V29" i="2"/>
  <c r="V22" i="2"/>
  <c r="V24" i="2"/>
  <c r="V31" i="2"/>
  <c r="V23" i="2"/>
  <c r="V26" i="2"/>
  <c r="V12" i="2"/>
  <c r="V25" i="2"/>
  <c r="N35" i="2"/>
  <c r="N36" i="2"/>
  <c r="N37" i="2"/>
  <c r="N29" i="2"/>
  <c r="N30" i="2"/>
  <c r="N31" i="2"/>
  <c r="N24" i="2"/>
  <c r="N22" i="2"/>
  <c r="N23" i="2"/>
  <c r="N12" i="2"/>
  <c r="N25" i="2"/>
  <c r="N26" i="2"/>
  <c r="EW36" i="2"/>
  <c r="EW35" i="2"/>
  <c r="EW37" i="2"/>
  <c r="EW29" i="2"/>
  <c r="EW31" i="2"/>
  <c r="EW22" i="2"/>
  <c r="EW30" i="2"/>
  <c r="EW23" i="2"/>
  <c r="EW25" i="2"/>
  <c r="EW24" i="2"/>
  <c r="EW26" i="2"/>
  <c r="EW12" i="2"/>
  <c r="DQ29" i="2"/>
  <c r="DQ36" i="2"/>
  <c r="DQ35" i="2"/>
  <c r="DQ37" i="2"/>
  <c r="DQ30" i="2"/>
  <c r="DQ31" i="2"/>
  <c r="DQ22" i="2"/>
  <c r="DQ23" i="2"/>
  <c r="DQ25" i="2"/>
  <c r="DQ24" i="2"/>
  <c r="DQ26" i="2"/>
  <c r="DQ12" i="2"/>
  <c r="BU35" i="2"/>
  <c r="BU29" i="2"/>
  <c r="BU36" i="2"/>
  <c r="BU37" i="2"/>
  <c r="BU30" i="2"/>
  <c r="BU31" i="2"/>
  <c r="BU22" i="2"/>
  <c r="BU23" i="2"/>
  <c r="BU24" i="2"/>
  <c r="BU25" i="2"/>
  <c r="BU26" i="2"/>
  <c r="BU12" i="2"/>
  <c r="AG37" i="2"/>
  <c r="AG29" i="2"/>
  <c r="AG36" i="2"/>
  <c r="AG35" i="2"/>
  <c r="AG30" i="2"/>
  <c r="AG25" i="2"/>
  <c r="AG22" i="2"/>
  <c r="AG31" i="2"/>
  <c r="AG23" i="2"/>
  <c r="AG24" i="2"/>
  <c r="AG26" i="2"/>
  <c r="AG12" i="2"/>
  <c r="DP35" i="2"/>
  <c r="DP36" i="2"/>
  <c r="DP29" i="2"/>
  <c r="DP30" i="2"/>
  <c r="DP22" i="2"/>
  <c r="DP31" i="2"/>
  <c r="DP23" i="2"/>
  <c r="DP37" i="2"/>
  <c r="DP24" i="2"/>
  <c r="DP25" i="2"/>
  <c r="DP26" i="2"/>
  <c r="DP12" i="2"/>
  <c r="BT35" i="2"/>
  <c r="BT36" i="2"/>
  <c r="BT30" i="2"/>
  <c r="BT37" i="2"/>
  <c r="BT22" i="2"/>
  <c r="BT29" i="2"/>
  <c r="BT31" i="2"/>
  <c r="BT23" i="2"/>
  <c r="BT24" i="2"/>
  <c r="BT25" i="2"/>
  <c r="BT26" i="2"/>
  <c r="BT12" i="2"/>
  <c r="P35" i="2"/>
  <c r="P36" i="2"/>
  <c r="P37" i="2"/>
  <c r="P30" i="2"/>
  <c r="P29" i="2"/>
  <c r="P22" i="2"/>
  <c r="P31" i="2"/>
  <c r="P23" i="2"/>
  <c r="P25" i="2"/>
  <c r="P24" i="2"/>
  <c r="P26" i="2"/>
  <c r="P12" i="2"/>
  <c r="EM35" i="2"/>
  <c r="EM36" i="2"/>
  <c r="EM37" i="2"/>
  <c r="EM22" i="2"/>
  <c r="EM29" i="2"/>
  <c r="EM31" i="2"/>
  <c r="EM30" i="2"/>
  <c r="EM23" i="2"/>
  <c r="EM24" i="2"/>
  <c r="EM25" i="2"/>
  <c r="EM12" i="2"/>
  <c r="EM26" i="2"/>
  <c r="DO35" i="2"/>
  <c r="DO36" i="2"/>
  <c r="DO22" i="2"/>
  <c r="DO31" i="2"/>
  <c r="DO30" i="2"/>
  <c r="DO29" i="2"/>
  <c r="DO23" i="2"/>
  <c r="DO24" i="2"/>
  <c r="DO37" i="2"/>
  <c r="DO25" i="2"/>
  <c r="DO12" i="2"/>
  <c r="DO26" i="2"/>
  <c r="CY35" i="2"/>
  <c r="CY36" i="2"/>
  <c r="CY29" i="2"/>
  <c r="CY30" i="2"/>
  <c r="CY22" i="2"/>
  <c r="CY37" i="2"/>
  <c r="CY31" i="2"/>
  <c r="CY23" i="2"/>
  <c r="CY24" i="2"/>
  <c r="CY25" i="2"/>
  <c r="CY12" i="2"/>
  <c r="CY26" i="2"/>
  <c r="CA35" i="2"/>
  <c r="CA36" i="2"/>
  <c r="CA37" i="2"/>
  <c r="CA29" i="2"/>
  <c r="CA22" i="2"/>
  <c r="CA31" i="2"/>
  <c r="CA30" i="2"/>
  <c r="CA23" i="2"/>
  <c r="CA24" i="2"/>
  <c r="CA25" i="2"/>
  <c r="CA12" i="2"/>
  <c r="CA26" i="2"/>
  <c r="BC35" i="2"/>
  <c r="BC36" i="2"/>
  <c r="BC22" i="2"/>
  <c r="BC29" i="2"/>
  <c r="BC30" i="2"/>
  <c r="BC31" i="2"/>
  <c r="BC37" i="2"/>
  <c r="BC23" i="2"/>
  <c r="BC24" i="2"/>
  <c r="BC25" i="2"/>
  <c r="BC12" i="2"/>
  <c r="BC26" i="2"/>
  <c r="AE35" i="2"/>
  <c r="AE36" i="2"/>
  <c r="AE37" i="2"/>
  <c r="AE29" i="2"/>
  <c r="AE22" i="2"/>
  <c r="AE30" i="2"/>
  <c r="AE31" i="2"/>
  <c r="AE23" i="2"/>
  <c r="AE24" i="2"/>
  <c r="AE25" i="2"/>
  <c r="AE12" i="2"/>
  <c r="AE26" i="2"/>
  <c r="G35" i="2"/>
  <c r="G36" i="2"/>
  <c r="G37" i="2"/>
  <c r="G29" i="2"/>
  <c r="G30" i="2"/>
  <c r="G22" i="2"/>
  <c r="G31" i="2"/>
  <c r="G23" i="2"/>
  <c r="G24" i="2"/>
  <c r="G25" i="2"/>
  <c r="G12" i="2"/>
  <c r="G26" i="2"/>
  <c r="F35" i="2"/>
  <c r="F36" i="2"/>
  <c r="F37" i="2"/>
  <c r="F29" i="2"/>
  <c r="F24" i="2"/>
  <c r="F30" i="2"/>
  <c r="F23" i="2"/>
  <c r="F25" i="2"/>
  <c r="F22" i="2"/>
  <c r="F12" i="2"/>
  <c r="F26" i="2"/>
  <c r="F31" i="2"/>
  <c r="ES35" i="2"/>
  <c r="ES36" i="2"/>
  <c r="ES37" i="2"/>
  <c r="ES29" i="2"/>
  <c r="ES30" i="2"/>
  <c r="ES31" i="2"/>
  <c r="ES24" i="2"/>
  <c r="ES25" i="2"/>
  <c r="ES23" i="2"/>
  <c r="ES26" i="2"/>
  <c r="ES12" i="2"/>
  <c r="ES22" i="2"/>
  <c r="EK35" i="2"/>
  <c r="EK37" i="2"/>
  <c r="EK36" i="2"/>
  <c r="EK29" i="2"/>
  <c r="EK30" i="2"/>
  <c r="EK31" i="2"/>
  <c r="EK22" i="2"/>
  <c r="EK23" i="2"/>
  <c r="EK24" i="2"/>
  <c r="EK26" i="2"/>
  <c r="EK12" i="2"/>
  <c r="EK25" i="2"/>
  <c r="EC35" i="2"/>
  <c r="EC36" i="2"/>
  <c r="EC37" i="2"/>
  <c r="EC29" i="2"/>
  <c r="EC30" i="2"/>
  <c r="EC31" i="2"/>
  <c r="EC22" i="2"/>
  <c r="EC24" i="2"/>
  <c r="EC26" i="2"/>
  <c r="EC12" i="2"/>
  <c r="EC25" i="2"/>
  <c r="EC23" i="2"/>
  <c r="DU35" i="2"/>
  <c r="DU37" i="2"/>
  <c r="DU36" i="2"/>
  <c r="DU29" i="2"/>
  <c r="DU22" i="2"/>
  <c r="DU30" i="2"/>
  <c r="DU31" i="2"/>
  <c r="DU23" i="2"/>
  <c r="DU24" i="2"/>
  <c r="DU26" i="2"/>
  <c r="DU12" i="2"/>
  <c r="DU25" i="2"/>
  <c r="DM35" i="2"/>
  <c r="DM36" i="2"/>
  <c r="DM37" i="2"/>
  <c r="DM29" i="2"/>
  <c r="DM24" i="2"/>
  <c r="DM30" i="2"/>
  <c r="DM22" i="2"/>
  <c r="DM26" i="2"/>
  <c r="DM12" i="2"/>
  <c r="DM25" i="2"/>
  <c r="DM23" i="2"/>
  <c r="DM31" i="2"/>
  <c r="DE35" i="2"/>
  <c r="DE37" i="2"/>
  <c r="DE36" i="2"/>
  <c r="DE29" i="2"/>
  <c r="DE30" i="2"/>
  <c r="DE31" i="2"/>
  <c r="DE22" i="2"/>
  <c r="DE23" i="2"/>
  <c r="DE24" i="2"/>
  <c r="DE26" i="2"/>
  <c r="DE12" i="2"/>
  <c r="DE25" i="2"/>
  <c r="CW35" i="2"/>
  <c r="CW36" i="2"/>
  <c r="CW37" i="2"/>
  <c r="CW30" i="2"/>
  <c r="CW24" i="2"/>
  <c r="CW29" i="2"/>
  <c r="CW31" i="2"/>
  <c r="CW22" i="2"/>
  <c r="CW25" i="2"/>
  <c r="CW26" i="2"/>
  <c r="CW12" i="2"/>
  <c r="CW23" i="2"/>
  <c r="CO35" i="2"/>
  <c r="CO37" i="2"/>
  <c r="CO36" i="2"/>
  <c r="CO29" i="2"/>
  <c r="CO30" i="2"/>
  <c r="CO22" i="2"/>
  <c r="CO31" i="2"/>
  <c r="CO23" i="2"/>
  <c r="CO24" i="2"/>
  <c r="CO26" i="2"/>
  <c r="CO12" i="2"/>
  <c r="CO25" i="2"/>
  <c r="CG35" i="2"/>
  <c r="CG36" i="2"/>
  <c r="CG37" i="2"/>
  <c r="CG29" i="2"/>
  <c r="CG30" i="2"/>
  <c r="CG31" i="2"/>
  <c r="CG24" i="2"/>
  <c r="CG23" i="2"/>
  <c r="CG25" i="2"/>
  <c r="CG26" i="2"/>
  <c r="CG12" i="2"/>
  <c r="CG22" i="2"/>
  <c r="BY35" i="2"/>
  <c r="BY37" i="2"/>
  <c r="BY36" i="2"/>
  <c r="BY29" i="2"/>
  <c r="BY30" i="2"/>
  <c r="BY31" i="2"/>
  <c r="BY22" i="2"/>
  <c r="BY23" i="2"/>
  <c r="BY24" i="2"/>
  <c r="BY26" i="2"/>
  <c r="BY12" i="2"/>
  <c r="BY25" i="2"/>
  <c r="BQ35" i="2"/>
  <c r="BQ36" i="2"/>
  <c r="BQ37" i="2"/>
  <c r="BQ29" i="2"/>
  <c r="BQ30" i="2"/>
  <c r="BQ31" i="2"/>
  <c r="BQ24" i="2"/>
  <c r="BQ22" i="2"/>
  <c r="BQ25" i="2"/>
  <c r="BQ26" i="2"/>
  <c r="BQ12" i="2"/>
  <c r="BQ23" i="2"/>
  <c r="BI35" i="2"/>
  <c r="BI37" i="2"/>
  <c r="BI36" i="2"/>
  <c r="BI29" i="2"/>
  <c r="BI30" i="2"/>
  <c r="BI22" i="2"/>
  <c r="BI31" i="2"/>
  <c r="BI25" i="2"/>
  <c r="BI23" i="2"/>
  <c r="BI24" i="2"/>
  <c r="BI26" i="2"/>
  <c r="BI12" i="2"/>
  <c r="BA35" i="2"/>
  <c r="BA36" i="2"/>
  <c r="BA37" i="2"/>
  <c r="BA29" i="2"/>
  <c r="BA30" i="2"/>
  <c r="BA31" i="2"/>
  <c r="BA24" i="2"/>
  <c r="BA25" i="2"/>
  <c r="BA22" i="2"/>
  <c r="BA26" i="2"/>
  <c r="BA12" i="2"/>
  <c r="BA23" i="2"/>
  <c r="AS35" i="2"/>
  <c r="AS37" i="2"/>
  <c r="AS36" i="2"/>
  <c r="AS30" i="2"/>
  <c r="AS29" i="2"/>
  <c r="AS31" i="2"/>
  <c r="AS22" i="2"/>
  <c r="AS23" i="2"/>
  <c r="AS24" i="2"/>
  <c r="AS26" i="2"/>
  <c r="AS12" i="2"/>
  <c r="AS25" i="2"/>
  <c r="AK35" i="2"/>
  <c r="AK37" i="2"/>
  <c r="AK36" i="2"/>
  <c r="AK29" i="2"/>
  <c r="AK30" i="2"/>
  <c r="AK31" i="2"/>
  <c r="AK24" i="2"/>
  <c r="AK25" i="2"/>
  <c r="AK22" i="2"/>
  <c r="AK26" i="2"/>
  <c r="AK12" i="2"/>
  <c r="AK23" i="2"/>
  <c r="AC35" i="2"/>
  <c r="AC37" i="2"/>
  <c r="AC29" i="2"/>
  <c r="AC36" i="2"/>
  <c r="AC30" i="2"/>
  <c r="AC22" i="2"/>
  <c r="AC31" i="2"/>
  <c r="AC23" i="2"/>
  <c r="AC24" i="2"/>
  <c r="AC25" i="2"/>
  <c r="AC26" i="2"/>
  <c r="AC12" i="2"/>
  <c r="U35" i="2"/>
  <c r="U36" i="2"/>
  <c r="U37" i="2"/>
  <c r="U29" i="2"/>
  <c r="U30" i="2"/>
  <c r="U22" i="2"/>
  <c r="U31" i="2"/>
  <c r="U24" i="2"/>
  <c r="U23" i="2"/>
  <c r="U26" i="2"/>
  <c r="U12" i="2"/>
  <c r="U25" i="2"/>
  <c r="M35" i="2"/>
  <c r="M36" i="2"/>
  <c r="M29" i="2"/>
  <c r="M37" i="2"/>
  <c r="M30" i="2"/>
  <c r="M31" i="2"/>
  <c r="M22" i="2"/>
  <c r="M23" i="2"/>
  <c r="M24" i="2"/>
  <c r="M25" i="2"/>
  <c r="M26" i="2"/>
  <c r="M12" i="2"/>
  <c r="DX35" i="2"/>
  <c r="DX36" i="2"/>
  <c r="DX30" i="2"/>
  <c r="DX37" i="2"/>
  <c r="DX22" i="2"/>
  <c r="DX29" i="2"/>
  <c r="DX31" i="2"/>
  <c r="DX23" i="2"/>
  <c r="DX25" i="2"/>
  <c r="DX24" i="2"/>
  <c r="DX26" i="2"/>
  <c r="DX12" i="2"/>
  <c r="CZ35" i="2"/>
  <c r="CZ36" i="2"/>
  <c r="CZ30" i="2"/>
  <c r="CZ29" i="2"/>
  <c r="CZ22" i="2"/>
  <c r="CZ37" i="2"/>
  <c r="CZ31" i="2"/>
  <c r="CZ23" i="2"/>
  <c r="CZ24" i="2"/>
  <c r="CZ25" i="2"/>
  <c r="CZ26" i="2"/>
  <c r="CZ12" i="2"/>
  <c r="BL35" i="2"/>
  <c r="BL36" i="2"/>
  <c r="BL30" i="2"/>
  <c r="BL37" i="2"/>
  <c r="BL22" i="2"/>
  <c r="BL31" i="2"/>
  <c r="BL29" i="2"/>
  <c r="BL23" i="2"/>
  <c r="BL25" i="2"/>
  <c r="BL24" i="2"/>
  <c r="BL26" i="2"/>
  <c r="BL12" i="2"/>
  <c r="AN35" i="2"/>
  <c r="AN36" i="2"/>
  <c r="AN30" i="2"/>
  <c r="AN22" i="2"/>
  <c r="AN29" i="2"/>
  <c r="AN37" i="2"/>
  <c r="AN31" i="2"/>
  <c r="AN23" i="2"/>
  <c r="AN24" i="2"/>
  <c r="AN25" i="2"/>
  <c r="AN26" i="2"/>
  <c r="AN12" i="2"/>
  <c r="E35" i="2"/>
  <c r="E36" i="2"/>
  <c r="E37" i="2"/>
  <c r="E30" i="2"/>
  <c r="E29" i="2"/>
  <c r="E31" i="2"/>
  <c r="E24" i="2"/>
  <c r="E22" i="2"/>
  <c r="E26" i="2"/>
  <c r="E12" i="2"/>
  <c r="E25" i="2"/>
  <c r="E23" i="2"/>
  <c r="ER35" i="2"/>
  <c r="ER36" i="2"/>
  <c r="ER37" i="2"/>
  <c r="ER31" i="2"/>
  <c r="ER29" i="2"/>
  <c r="ER22" i="2"/>
  <c r="ER23" i="2"/>
  <c r="ER30" i="2"/>
  <c r="ER26" i="2"/>
  <c r="ER12" i="2"/>
  <c r="ER24" i="2"/>
  <c r="ER25" i="2"/>
  <c r="EJ35" i="2"/>
  <c r="EJ36" i="2"/>
  <c r="EJ37" i="2"/>
  <c r="EJ29" i="2"/>
  <c r="EJ31" i="2"/>
  <c r="EJ30" i="2"/>
  <c r="EJ23" i="2"/>
  <c r="EJ22" i="2"/>
  <c r="EJ26" i="2"/>
  <c r="EJ12" i="2"/>
  <c r="EJ25" i="2"/>
  <c r="EJ24" i="2"/>
  <c r="EB35" i="2"/>
  <c r="EB36" i="2"/>
  <c r="EB37" i="2"/>
  <c r="EB30" i="2"/>
  <c r="EB31" i="2"/>
  <c r="EB29" i="2"/>
  <c r="EB23" i="2"/>
  <c r="EB22" i="2"/>
  <c r="EB24" i="2"/>
  <c r="EB26" i="2"/>
  <c r="EB12" i="2"/>
  <c r="EB25" i="2"/>
  <c r="DT35" i="2"/>
  <c r="DT36" i="2"/>
  <c r="DT37" i="2"/>
  <c r="DT29" i="2"/>
  <c r="DT30" i="2"/>
  <c r="DT31" i="2"/>
  <c r="DT23" i="2"/>
  <c r="DT24" i="2"/>
  <c r="DT22" i="2"/>
  <c r="DT26" i="2"/>
  <c r="DT12" i="2"/>
  <c r="DT25" i="2"/>
  <c r="DL35" i="2"/>
  <c r="DL29" i="2"/>
  <c r="DL37" i="2"/>
  <c r="DL31" i="2"/>
  <c r="DL36" i="2"/>
  <c r="DL22" i="2"/>
  <c r="DL23" i="2"/>
  <c r="DL30" i="2"/>
  <c r="DL26" i="2"/>
  <c r="DL12" i="2"/>
  <c r="DL24" i="2"/>
  <c r="DL25" i="2"/>
  <c r="DD35" i="2"/>
  <c r="DD36" i="2"/>
  <c r="DD37" i="2"/>
  <c r="DD29" i="2"/>
  <c r="DD31" i="2"/>
  <c r="DD23" i="2"/>
  <c r="DD30" i="2"/>
  <c r="DD22" i="2"/>
  <c r="DD24" i="2"/>
  <c r="DD26" i="2"/>
  <c r="DD12" i="2"/>
  <c r="DD25" i="2"/>
  <c r="CV35" i="2"/>
  <c r="CV36" i="2"/>
  <c r="CV37" i="2"/>
  <c r="CV31" i="2"/>
  <c r="CV30" i="2"/>
  <c r="CV23" i="2"/>
  <c r="CV22" i="2"/>
  <c r="CV29" i="2"/>
  <c r="CV25" i="2"/>
  <c r="CV26" i="2"/>
  <c r="CV12" i="2"/>
  <c r="CV24" i="2"/>
  <c r="CN35" i="2"/>
  <c r="CN36" i="2"/>
  <c r="CN37" i="2"/>
  <c r="CN31" i="2"/>
  <c r="CN29" i="2"/>
  <c r="CN23" i="2"/>
  <c r="CN30" i="2"/>
  <c r="CN22" i="2"/>
  <c r="CN24" i="2"/>
  <c r="CN26" i="2"/>
  <c r="CN12" i="2"/>
  <c r="CN25" i="2"/>
  <c r="CF35" i="2"/>
  <c r="CF29" i="2"/>
  <c r="CF36" i="2"/>
  <c r="CF37" i="2"/>
  <c r="CF30" i="2"/>
  <c r="CF31" i="2"/>
  <c r="CF22" i="2"/>
  <c r="CF23" i="2"/>
  <c r="CF25" i="2"/>
  <c r="CF26" i="2"/>
  <c r="CF12" i="2"/>
  <c r="CF24" i="2"/>
  <c r="BX35" i="2"/>
  <c r="BX36" i="2"/>
  <c r="BX37" i="2"/>
  <c r="BX29" i="2"/>
  <c r="BX31" i="2"/>
  <c r="BX23" i="2"/>
  <c r="BX30" i="2"/>
  <c r="BX24" i="2"/>
  <c r="BX22" i="2"/>
  <c r="BX26" i="2"/>
  <c r="BX12" i="2"/>
  <c r="BX25" i="2"/>
  <c r="BP35" i="2"/>
  <c r="BP36" i="2"/>
  <c r="BP37" i="2"/>
  <c r="BP29" i="2"/>
  <c r="BP31" i="2"/>
  <c r="BP30" i="2"/>
  <c r="BP23" i="2"/>
  <c r="BP22" i="2"/>
  <c r="BP25" i="2"/>
  <c r="BP26" i="2"/>
  <c r="BP12" i="2"/>
  <c r="BP24" i="2"/>
  <c r="BH35" i="2"/>
  <c r="BH36" i="2"/>
  <c r="BH37" i="2"/>
  <c r="BH31" i="2"/>
  <c r="BH29" i="2"/>
  <c r="BH30" i="2"/>
  <c r="BH23" i="2"/>
  <c r="BH24" i="2"/>
  <c r="BH26" i="2"/>
  <c r="BH12" i="2"/>
  <c r="BH22" i="2"/>
  <c r="BH25" i="2"/>
  <c r="AZ35" i="2"/>
  <c r="AZ36" i="2"/>
  <c r="AZ29" i="2"/>
  <c r="AZ37" i="2"/>
  <c r="AZ30" i="2"/>
  <c r="AZ31" i="2"/>
  <c r="AZ22" i="2"/>
  <c r="AZ23" i="2"/>
  <c r="AZ25" i="2"/>
  <c r="AZ26" i="2"/>
  <c r="AZ12" i="2"/>
  <c r="AZ24" i="2"/>
  <c r="AR35" i="2"/>
  <c r="AR36" i="2"/>
  <c r="AR37" i="2"/>
  <c r="AR29" i="2"/>
  <c r="AR31" i="2"/>
  <c r="AR30" i="2"/>
  <c r="AR23" i="2"/>
  <c r="AR22" i="2"/>
  <c r="AR25" i="2"/>
  <c r="AR24" i="2"/>
  <c r="AR26" i="2"/>
  <c r="AR12" i="2"/>
  <c r="AJ35" i="2"/>
  <c r="AJ36" i="2"/>
  <c r="AJ37" i="2"/>
  <c r="AJ31" i="2"/>
  <c r="AJ29" i="2"/>
  <c r="AJ30" i="2"/>
  <c r="AJ23" i="2"/>
  <c r="AJ22" i="2"/>
  <c r="AJ26" i="2"/>
  <c r="AJ12" i="2"/>
  <c r="AJ25" i="2"/>
  <c r="AJ24" i="2"/>
  <c r="AB35" i="2"/>
  <c r="AB36" i="2"/>
  <c r="AB37" i="2"/>
  <c r="AB31" i="2"/>
  <c r="AB30" i="2"/>
  <c r="AB23" i="2"/>
  <c r="AB29" i="2"/>
  <c r="AB24" i="2"/>
  <c r="AB25" i="2"/>
  <c r="AB22" i="2"/>
  <c r="AB26" i="2"/>
  <c r="AB12" i="2"/>
  <c r="T35" i="2"/>
  <c r="T36" i="2"/>
  <c r="T37" i="2"/>
  <c r="T29" i="2"/>
  <c r="T30" i="2"/>
  <c r="T31" i="2"/>
  <c r="T22" i="2"/>
  <c r="T23" i="2"/>
  <c r="T25" i="2"/>
  <c r="T26" i="2"/>
  <c r="T12" i="2"/>
  <c r="T24" i="2"/>
  <c r="L35" i="2"/>
  <c r="L36" i="2"/>
  <c r="L37" i="2"/>
  <c r="L29" i="2"/>
  <c r="L31" i="2"/>
  <c r="L30" i="2"/>
  <c r="L23" i="2"/>
  <c r="L22" i="2"/>
  <c r="L24" i="2"/>
  <c r="L26" i="2"/>
  <c r="L12" i="2"/>
  <c r="L25" i="2"/>
  <c r="AW29" i="2"/>
  <c r="AW35" i="2"/>
  <c r="AW37" i="2"/>
  <c r="AW30" i="2"/>
  <c r="AW36" i="2"/>
  <c r="AW25" i="2"/>
  <c r="AW31" i="2"/>
  <c r="AW22" i="2"/>
  <c r="AW23" i="2"/>
  <c r="AW24" i="2"/>
  <c r="AW26" i="2"/>
  <c r="AW12" i="2"/>
  <c r="EF35" i="2"/>
  <c r="EF36" i="2"/>
  <c r="EF30" i="2"/>
  <c r="EF37" i="2"/>
  <c r="EF22" i="2"/>
  <c r="EF31" i="2"/>
  <c r="EF29" i="2"/>
  <c r="EF23" i="2"/>
  <c r="EF24" i="2"/>
  <c r="EF26" i="2"/>
  <c r="EF12" i="2"/>
  <c r="EF25" i="2"/>
  <c r="DH35" i="2"/>
  <c r="DH36" i="2"/>
  <c r="DH30" i="2"/>
  <c r="DH29" i="2"/>
  <c r="DH37" i="2"/>
  <c r="DH22" i="2"/>
  <c r="DH31" i="2"/>
  <c r="DH23" i="2"/>
  <c r="DH26" i="2"/>
  <c r="DH12" i="2"/>
  <c r="DH25" i="2"/>
  <c r="DH24" i="2"/>
  <c r="CB35" i="2"/>
  <c r="CB36" i="2"/>
  <c r="CB30" i="2"/>
  <c r="CB37" i="2"/>
  <c r="CB29" i="2"/>
  <c r="CB22" i="2"/>
  <c r="CB31" i="2"/>
  <c r="CB23" i="2"/>
  <c r="CB24" i="2"/>
  <c r="CB26" i="2"/>
  <c r="CB12" i="2"/>
  <c r="CB25" i="2"/>
  <c r="BD35" i="2"/>
  <c r="BD36" i="2"/>
  <c r="BD29" i="2"/>
  <c r="BD30" i="2"/>
  <c r="BD22" i="2"/>
  <c r="BD31" i="2"/>
  <c r="BD37" i="2"/>
  <c r="BD23" i="2"/>
  <c r="BD24" i="2"/>
  <c r="BD25" i="2"/>
  <c r="BD26" i="2"/>
  <c r="BD12" i="2"/>
  <c r="AV35" i="2"/>
  <c r="AV30" i="2"/>
  <c r="AV29" i="2"/>
  <c r="AV37" i="2"/>
  <c r="AV22" i="2"/>
  <c r="AV36" i="2"/>
  <c r="AV31" i="2"/>
  <c r="AV23" i="2"/>
  <c r="AV24" i="2"/>
  <c r="AV26" i="2"/>
  <c r="AV12" i="2"/>
  <c r="AV25" i="2"/>
  <c r="D35" i="2"/>
  <c r="D36" i="2"/>
  <c r="D37" i="2"/>
  <c r="D31" i="2"/>
  <c r="D29" i="2"/>
  <c r="D23" i="2"/>
  <c r="D30" i="2"/>
  <c r="D22" i="2"/>
  <c r="D26" i="2"/>
  <c r="D12" i="2"/>
  <c r="D25" i="2"/>
  <c r="D24" i="2"/>
  <c r="EQ35" i="2"/>
  <c r="EQ36" i="2"/>
  <c r="EQ37" i="2"/>
  <c r="EQ31" i="2"/>
  <c r="EQ29" i="2"/>
  <c r="EQ30" i="2"/>
  <c r="EQ22" i="2"/>
  <c r="EQ23" i="2"/>
  <c r="EQ24" i="2"/>
  <c r="EQ25" i="2"/>
  <c r="EQ12" i="2"/>
  <c r="EQ26" i="2"/>
  <c r="EA35" i="2"/>
  <c r="EA36" i="2"/>
  <c r="EA37" i="2"/>
  <c r="EA31" i="2"/>
  <c r="EA29" i="2"/>
  <c r="EA23" i="2"/>
  <c r="EA24" i="2"/>
  <c r="EA22" i="2"/>
  <c r="EA30" i="2"/>
  <c r="EA25" i="2"/>
  <c r="EA26" i="2"/>
  <c r="EA12" i="2"/>
  <c r="DK35" i="2"/>
  <c r="DK36" i="2"/>
  <c r="DK37" i="2"/>
  <c r="DK31" i="2"/>
  <c r="DK30" i="2"/>
  <c r="DK29" i="2"/>
  <c r="DK22" i="2"/>
  <c r="DK23" i="2"/>
  <c r="DK24" i="2"/>
  <c r="DK25" i="2"/>
  <c r="DK26" i="2"/>
  <c r="DK12" i="2"/>
  <c r="CM35" i="2"/>
  <c r="CM36" i="2"/>
  <c r="CM37" i="2"/>
  <c r="CM31" i="2"/>
  <c r="CM29" i="2"/>
  <c r="CM23" i="2"/>
  <c r="CM24" i="2"/>
  <c r="CM30" i="2"/>
  <c r="CM22" i="2"/>
  <c r="CM25" i="2"/>
  <c r="CM26" i="2"/>
  <c r="CM12" i="2"/>
  <c r="BO35" i="2"/>
  <c r="BO36" i="2"/>
  <c r="BO29" i="2"/>
  <c r="BO37" i="2"/>
  <c r="BO31" i="2"/>
  <c r="BO30" i="2"/>
  <c r="BO23" i="2"/>
  <c r="BO24" i="2"/>
  <c r="BO22" i="2"/>
  <c r="BO12" i="2"/>
  <c r="BO25" i="2"/>
  <c r="BO26" i="2"/>
  <c r="K35" i="2"/>
  <c r="K36" i="2"/>
  <c r="K37" i="2"/>
  <c r="K29" i="2"/>
  <c r="K31" i="2"/>
  <c r="K30" i="2"/>
  <c r="K23" i="2"/>
  <c r="K24" i="2"/>
  <c r="K22" i="2"/>
  <c r="K25" i="2"/>
  <c r="K12" i="2"/>
  <c r="K26" i="2"/>
  <c r="DY37" i="2"/>
  <c r="DY36" i="2"/>
  <c r="DY29" i="2"/>
  <c r="DY35" i="2"/>
  <c r="DY30" i="2"/>
  <c r="DY31" i="2"/>
  <c r="DY25" i="2"/>
  <c r="DY23" i="2"/>
  <c r="DY22" i="2"/>
  <c r="DY24" i="2"/>
  <c r="DY26" i="2"/>
  <c r="DY12" i="2"/>
  <c r="CS29" i="2"/>
  <c r="CS37" i="2"/>
  <c r="CS30" i="2"/>
  <c r="CS35" i="2"/>
  <c r="CS36" i="2"/>
  <c r="CS31" i="2"/>
  <c r="CS22" i="2"/>
  <c r="CS25" i="2"/>
  <c r="CS23" i="2"/>
  <c r="CS24" i="2"/>
  <c r="CS26" i="2"/>
  <c r="CS12" i="2"/>
  <c r="BE29" i="2"/>
  <c r="BE36" i="2"/>
  <c r="BE35" i="2"/>
  <c r="BE37" i="2"/>
  <c r="BE30" i="2"/>
  <c r="BE31" i="2"/>
  <c r="BE25" i="2"/>
  <c r="BE22" i="2"/>
  <c r="BE23" i="2"/>
  <c r="BE24" i="2"/>
  <c r="BE26" i="2"/>
  <c r="BE12" i="2"/>
  <c r="Q37" i="2"/>
  <c r="Q29" i="2"/>
  <c r="Q35" i="2"/>
  <c r="Q36" i="2"/>
  <c r="Q30" i="2"/>
  <c r="Q25" i="2"/>
  <c r="Q31" i="2"/>
  <c r="Q22" i="2"/>
  <c r="Q23" i="2"/>
  <c r="Q24" i="2"/>
  <c r="Q26" i="2"/>
  <c r="Q12" i="2"/>
  <c r="EV35" i="2"/>
  <c r="EV36" i="2"/>
  <c r="EV30" i="2"/>
  <c r="EV22" i="2"/>
  <c r="EV37" i="2"/>
  <c r="EV31" i="2"/>
  <c r="EV29" i="2"/>
  <c r="EV23" i="2"/>
  <c r="EV25" i="2"/>
  <c r="EV24" i="2"/>
  <c r="EV26" i="2"/>
  <c r="EV12" i="2"/>
  <c r="CJ35" i="2"/>
  <c r="CJ36" i="2"/>
  <c r="CJ30" i="2"/>
  <c r="CJ29" i="2"/>
  <c r="CJ22" i="2"/>
  <c r="CJ37" i="2"/>
  <c r="CJ31" i="2"/>
  <c r="CJ23" i="2"/>
  <c r="CJ24" i="2"/>
  <c r="CJ25" i="2"/>
  <c r="CJ26" i="2"/>
  <c r="CJ12" i="2"/>
  <c r="X35" i="2"/>
  <c r="X37" i="2"/>
  <c r="X36" i="2"/>
  <c r="X30" i="2"/>
  <c r="X29" i="2"/>
  <c r="X22" i="2"/>
  <c r="X31" i="2"/>
  <c r="X23" i="2"/>
  <c r="X25" i="2"/>
  <c r="X24" i="2"/>
  <c r="X26" i="2"/>
  <c r="X12" i="2"/>
  <c r="H35" i="2"/>
  <c r="H36" i="2"/>
  <c r="H30" i="2"/>
  <c r="H37" i="2"/>
  <c r="H22" i="2"/>
  <c r="H31" i="2"/>
  <c r="H29" i="2"/>
  <c r="H23" i="2"/>
  <c r="H24" i="2"/>
  <c r="H26" i="2"/>
  <c r="H12" i="2"/>
  <c r="H25" i="2"/>
  <c r="EE35" i="2"/>
  <c r="EE36" i="2"/>
  <c r="EE37" i="2"/>
  <c r="EE22" i="2"/>
  <c r="EE31" i="2"/>
  <c r="EE29" i="2"/>
  <c r="EE23" i="2"/>
  <c r="EE24" i="2"/>
  <c r="EE25" i="2"/>
  <c r="EE30" i="2"/>
  <c r="EE12" i="2"/>
  <c r="EE26" i="2"/>
  <c r="DG35" i="2"/>
  <c r="DG36" i="2"/>
  <c r="DG29" i="2"/>
  <c r="DG37" i="2"/>
  <c r="DG22" i="2"/>
  <c r="DG31" i="2"/>
  <c r="DG30" i="2"/>
  <c r="DG23" i="2"/>
  <c r="DG24" i="2"/>
  <c r="DG25" i="2"/>
  <c r="DG26" i="2"/>
  <c r="DG12" i="2"/>
  <c r="CI35" i="2"/>
  <c r="CI36" i="2"/>
  <c r="CI22" i="2"/>
  <c r="CI29" i="2"/>
  <c r="CI37" i="2"/>
  <c r="CI30" i="2"/>
  <c r="CI31" i="2"/>
  <c r="CI23" i="2"/>
  <c r="CI24" i="2"/>
  <c r="CI25" i="2"/>
  <c r="CI12" i="2"/>
  <c r="CI26" i="2"/>
  <c r="BK35" i="2"/>
  <c r="BK36" i="2"/>
  <c r="BK37" i="2"/>
  <c r="BK22" i="2"/>
  <c r="BK31" i="2"/>
  <c r="BK29" i="2"/>
  <c r="BK30" i="2"/>
  <c r="BK23" i="2"/>
  <c r="BK24" i="2"/>
  <c r="BK12" i="2"/>
  <c r="BK26" i="2"/>
  <c r="BK25" i="2"/>
  <c r="AM35" i="2"/>
  <c r="AM36" i="2"/>
  <c r="AM29" i="2"/>
  <c r="AM30" i="2"/>
  <c r="AM22" i="2"/>
  <c r="AM37" i="2"/>
  <c r="AM31" i="2"/>
  <c r="AM23" i="2"/>
  <c r="AM24" i="2"/>
  <c r="AM25" i="2"/>
  <c r="AM26" i="2"/>
  <c r="AM12" i="2"/>
  <c r="O35" i="2"/>
  <c r="O36" i="2"/>
  <c r="O29" i="2"/>
  <c r="O22" i="2"/>
  <c r="O37" i="2"/>
  <c r="O31" i="2"/>
  <c r="O23" i="2"/>
  <c r="O24" i="2"/>
  <c r="O30" i="2"/>
  <c r="O25" i="2"/>
  <c r="O26" i="2"/>
  <c r="O12" i="2"/>
  <c r="EI35" i="2"/>
  <c r="EI36" i="2"/>
  <c r="EI37" i="2"/>
  <c r="EI29" i="2"/>
  <c r="EI31" i="2"/>
  <c r="EI30" i="2"/>
  <c r="EI23" i="2"/>
  <c r="EI24" i="2"/>
  <c r="EI22" i="2"/>
  <c r="EI25" i="2"/>
  <c r="EI12" i="2"/>
  <c r="EI26" i="2"/>
  <c r="DS35" i="2"/>
  <c r="DS36" i="2"/>
  <c r="DS37" i="2"/>
  <c r="DS29" i="2"/>
  <c r="DS30" i="2"/>
  <c r="DS31" i="2"/>
  <c r="DS23" i="2"/>
  <c r="DS24" i="2"/>
  <c r="DS22" i="2"/>
  <c r="DS25" i="2"/>
  <c r="DS26" i="2"/>
  <c r="DS12" i="2"/>
  <c r="DC35" i="2"/>
  <c r="DC36" i="2"/>
  <c r="DC37" i="2"/>
  <c r="DC29" i="2"/>
  <c r="DC31" i="2"/>
  <c r="DC23" i="2"/>
  <c r="DC24" i="2"/>
  <c r="DC30" i="2"/>
  <c r="DC25" i="2"/>
  <c r="DC12" i="2"/>
  <c r="DC26" i="2"/>
  <c r="DC22" i="2"/>
  <c r="CU35" i="2"/>
  <c r="CU36" i="2"/>
  <c r="CU37" i="2"/>
  <c r="CU29" i="2"/>
  <c r="CU31" i="2"/>
  <c r="CU30" i="2"/>
  <c r="CU23" i="2"/>
  <c r="CU24" i="2"/>
  <c r="CU22" i="2"/>
  <c r="CU12" i="2"/>
  <c r="CU25" i="2"/>
  <c r="CU26" i="2"/>
  <c r="CE35" i="2"/>
  <c r="CE36" i="2"/>
  <c r="CE37" i="2"/>
  <c r="CE30" i="2"/>
  <c r="CE31" i="2"/>
  <c r="CE22" i="2"/>
  <c r="CE23" i="2"/>
  <c r="CE24" i="2"/>
  <c r="CE29" i="2"/>
  <c r="CE12" i="2"/>
  <c r="CE26" i="2"/>
  <c r="CE25" i="2"/>
  <c r="BW35" i="2"/>
  <c r="BW36" i="2"/>
  <c r="BW37" i="2"/>
  <c r="BW29" i="2"/>
  <c r="BW31" i="2"/>
  <c r="BW23" i="2"/>
  <c r="BW24" i="2"/>
  <c r="BW30" i="2"/>
  <c r="BW22" i="2"/>
  <c r="BW25" i="2"/>
  <c r="BW12" i="2"/>
  <c r="BW26" i="2"/>
  <c r="BG35" i="2"/>
  <c r="BG36" i="2"/>
  <c r="BG37" i="2"/>
  <c r="BG31" i="2"/>
  <c r="BG29" i="2"/>
  <c r="BG30" i="2"/>
  <c r="BG23" i="2"/>
  <c r="BG24" i="2"/>
  <c r="BG22" i="2"/>
  <c r="BG25" i="2"/>
  <c r="BG26" i="2"/>
  <c r="BG12" i="2"/>
  <c r="AY35" i="2"/>
  <c r="AY36" i="2"/>
  <c r="AY37" i="2"/>
  <c r="AY30" i="2"/>
  <c r="AY31" i="2"/>
  <c r="AY29" i="2"/>
  <c r="AY22" i="2"/>
  <c r="AY23" i="2"/>
  <c r="AY24" i="2"/>
  <c r="AY25" i="2"/>
  <c r="AY26" i="2"/>
  <c r="AY12" i="2"/>
  <c r="AQ35" i="2"/>
  <c r="AQ36" i="2"/>
  <c r="AQ37" i="2"/>
  <c r="AQ29" i="2"/>
  <c r="AQ31" i="2"/>
  <c r="AQ30" i="2"/>
  <c r="AQ23" i="2"/>
  <c r="AQ24" i="2"/>
  <c r="AQ22" i="2"/>
  <c r="AQ25" i="2"/>
  <c r="AQ26" i="2"/>
  <c r="AQ12" i="2"/>
  <c r="AI35" i="2"/>
  <c r="AI36" i="2"/>
  <c r="AI37" i="2"/>
  <c r="AI29" i="2"/>
  <c r="AI31" i="2"/>
  <c r="AI30" i="2"/>
  <c r="AI23" i="2"/>
  <c r="AI24" i="2"/>
  <c r="AI22" i="2"/>
  <c r="AI25" i="2"/>
  <c r="AI12" i="2"/>
  <c r="AI26" i="2"/>
  <c r="AA35" i="2"/>
  <c r="AA36" i="2"/>
  <c r="AA37" i="2"/>
  <c r="AA31" i="2"/>
  <c r="AA30" i="2"/>
  <c r="AA23" i="2"/>
  <c r="AA24" i="2"/>
  <c r="AA29" i="2"/>
  <c r="AA22" i="2"/>
  <c r="AA25" i="2"/>
  <c r="AA26" i="2"/>
  <c r="AA12" i="2"/>
  <c r="S35" i="2"/>
  <c r="S36" i="2"/>
  <c r="S37" i="2"/>
  <c r="S30" i="2"/>
  <c r="S31" i="2"/>
  <c r="S29" i="2"/>
  <c r="S22" i="2"/>
  <c r="S23" i="2"/>
  <c r="S24" i="2"/>
  <c r="S25" i="2"/>
  <c r="S26" i="2"/>
  <c r="S12" i="2"/>
  <c r="C35" i="2"/>
  <c r="C36" i="2"/>
  <c r="C29" i="2"/>
  <c r="C37" i="2"/>
  <c r="C31" i="2"/>
  <c r="C30" i="2"/>
  <c r="C23" i="2"/>
  <c r="C24" i="2"/>
  <c r="C22" i="2"/>
  <c r="C25" i="2"/>
  <c r="C26" i="2"/>
  <c r="C12" i="2"/>
  <c r="EP36" i="2"/>
  <c r="EP35" i="2"/>
  <c r="EP37" i="2"/>
  <c r="EP29" i="2"/>
  <c r="EP30" i="2"/>
  <c r="EP24" i="2"/>
  <c r="EP31" i="2"/>
  <c r="EP23" i="2"/>
  <c r="EP22" i="2"/>
  <c r="EP25" i="2"/>
  <c r="EP26" i="2"/>
  <c r="EP12" i="2"/>
  <c r="EH36" i="2"/>
  <c r="EH35" i="2"/>
  <c r="EH37" i="2"/>
  <c r="EH29" i="2"/>
  <c r="EH30" i="2"/>
  <c r="EH24" i="2"/>
  <c r="EH31" i="2"/>
  <c r="EH22" i="2"/>
  <c r="EH23" i="2"/>
  <c r="EH12" i="2"/>
  <c r="EH26" i="2"/>
  <c r="EH25" i="2"/>
  <c r="DZ36" i="2"/>
  <c r="DZ37" i="2"/>
  <c r="DZ29" i="2"/>
  <c r="DZ35" i="2"/>
  <c r="DZ24" i="2"/>
  <c r="DZ30" i="2"/>
  <c r="DZ31" i="2"/>
  <c r="DZ22" i="2"/>
  <c r="DZ25" i="2"/>
  <c r="DZ23" i="2"/>
  <c r="DZ26" i="2"/>
  <c r="DZ12" i="2"/>
  <c r="DR36" i="2"/>
  <c r="DR35" i="2"/>
  <c r="DR37" i="2"/>
  <c r="DR29" i="2"/>
  <c r="DR24" i="2"/>
  <c r="DR30" i="2"/>
  <c r="DR31" i="2"/>
  <c r="DR22" i="2"/>
  <c r="DR23" i="2"/>
  <c r="DR25" i="2"/>
  <c r="DR26" i="2"/>
  <c r="DR12" i="2"/>
  <c r="DJ36" i="2"/>
  <c r="DJ35" i="2"/>
  <c r="DJ37" i="2"/>
  <c r="DJ30" i="2"/>
  <c r="DJ29" i="2"/>
  <c r="DJ24" i="2"/>
  <c r="DJ31" i="2"/>
  <c r="DJ22" i="2"/>
  <c r="DJ23" i="2"/>
  <c r="DJ26" i="2"/>
  <c r="DJ12" i="2"/>
  <c r="DJ25" i="2"/>
  <c r="DB36" i="2"/>
  <c r="DB35" i="2"/>
  <c r="DB37" i="2"/>
  <c r="DB29" i="2"/>
  <c r="DB30" i="2"/>
  <c r="DB24" i="2"/>
  <c r="DB31" i="2"/>
  <c r="DB22" i="2"/>
  <c r="DB23" i="2"/>
  <c r="DB25" i="2"/>
  <c r="DB12" i="2"/>
  <c r="DB26" i="2"/>
  <c r="CT36" i="2"/>
  <c r="CT37" i="2"/>
  <c r="CT29" i="2"/>
  <c r="CT35" i="2"/>
  <c r="CT24" i="2"/>
  <c r="CT31" i="2"/>
  <c r="CT30" i="2"/>
  <c r="CT22" i="2"/>
  <c r="CT25" i="2"/>
  <c r="CT23" i="2"/>
  <c r="CT12" i="2"/>
  <c r="CT26" i="2"/>
  <c r="CL36" i="2"/>
  <c r="CL35" i="2"/>
  <c r="CL37" i="2"/>
  <c r="CL29" i="2"/>
  <c r="CL30" i="2"/>
  <c r="CL24" i="2"/>
  <c r="CL31" i="2"/>
  <c r="CL22" i="2"/>
  <c r="CL23" i="2"/>
  <c r="CL25" i="2"/>
  <c r="CL26" i="2"/>
  <c r="CL12" i="2"/>
  <c r="CD36" i="2"/>
  <c r="CD35" i="2"/>
  <c r="CD37" i="2"/>
  <c r="CD24" i="2"/>
  <c r="CD30" i="2"/>
  <c r="CD29" i="2"/>
  <c r="CD31" i="2"/>
  <c r="CD25" i="2"/>
  <c r="CD23" i="2"/>
  <c r="CD22" i="2"/>
  <c r="CD26" i="2"/>
  <c r="CD12" i="2"/>
  <c r="BV36" i="2"/>
  <c r="BV35" i="2"/>
  <c r="BV37" i="2"/>
  <c r="BV30" i="2"/>
  <c r="BV29" i="2"/>
  <c r="BV24" i="2"/>
  <c r="BV31" i="2"/>
  <c r="BV22" i="2"/>
  <c r="BV23" i="2"/>
  <c r="BV25" i="2"/>
  <c r="BV12" i="2"/>
  <c r="BV26" i="2"/>
  <c r="BN36" i="2"/>
  <c r="BN37" i="2"/>
  <c r="BN29" i="2"/>
  <c r="BN35" i="2"/>
  <c r="BN24" i="2"/>
  <c r="BN30" i="2"/>
  <c r="BN31" i="2"/>
  <c r="BN22" i="2"/>
  <c r="BN25" i="2"/>
  <c r="BN23" i="2"/>
  <c r="BN26" i="2"/>
  <c r="BN12" i="2"/>
  <c r="BF36" i="2"/>
  <c r="BF35" i="2"/>
  <c r="BF37" i="2"/>
  <c r="BF29" i="2"/>
  <c r="BF30" i="2"/>
  <c r="BF24" i="2"/>
  <c r="BF31" i="2"/>
  <c r="BF22" i="2"/>
  <c r="BF23" i="2"/>
  <c r="BF25" i="2"/>
  <c r="BF26" i="2"/>
  <c r="BF12" i="2"/>
  <c r="AX36" i="2"/>
  <c r="AX35" i="2"/>
  <c r="AX37" i="2"/>
  <c r="AX29" i="2"/>
  <c r="AX24" i="2"/>
  <c r="AX30" i="2"/>
  <c r="AX31" i="2"/>
  <c r="AX22" i="2"/>
  <c r="AX25" i="2"/>
  <c r="AX23" i="2"/>
  <c r="AX26" i="2"/>
  <c r="AX12" i="2"/>
  <c r="AP36" i="2"/>
  <c r="AP35" i="2"/>
  <c r="AP37" i="2"/>
  <c r="AP30" i="2"/>
  <c r="AP29" i="2"/>
  <c r="AP24" i="2"/>
  <c r="AP31" i="2"/>
  <c r="AP22" i="2"/>
  <c r="AP23" i="2"/>
  <c r="AP25" i="2"/>
  <c r="AP12" i="2"/>
  <c r="AP26" i="2"/>
  <c r="AH36" i="2"/>
  <c r="AH37" i="2"/>
  <c r="AH35" i="2"/>
  <c r="AH29" i="2"/>
  <c r="AH30" i="2"/>
  <c r="AH24" i="2"/>
  <c r="AH22" i="2"/>
  <c r="AH31" i="2"/>
  <c r="AH25" i="2"/>
  <c r="AH23" i="2"/>
  <c r="AH12" i="2"/>
  <c r="AH26" i="2"/>
  <c r="Z36" i="2"/>
  <c r="Z37" i="2"/>
  <c r="Z35" i="2"/>
  <c r="Z29" i="2"/>
  <c r="Z30" i="2"/>
  <c r="Z24" i="2"/>
  <c r="Z31" i="2"/>
  <c r="Z22" i="2"/>
  <c r="Z25" i="2"/>
  <c r="Z23" i="2"/>
  <c r="Z26" i="2"/>
  <c r="Z12" i="2"/>
  <c r="R36" i="2"/>
  <c r="R37" i="2"/>
  <c r="R35" i="2"/>
  <c r="R29" i="2"/>
  <c r="R24" i="2"/>
  <c r="R31" i="2"/>
  <c r="R22" i="2"/>
  <c r="R23" i="2"/>
  <c r="R30" i="2"/>
  <c r="R25" i="2"/>
  <c r="R26" i="2"/>
  <c r="R12" i="2"/>
  <c r="J36" i="2"/>
  <c r="J37" i="2"/>
  <c r="J35" i="2"/>
  <c r="J30" i="2"/>
  <c r="J24" i="2"/>
  <c r="J31" i="2"/>
  <c r="J22" i="2"/>
  <c r="J29" i="2"/>
  <c r="J23" i="2"/>
  <c r="J25" i="2"/>
  <c r="J12" i="2"/>
  <c r="J26" i="2"/>
  <c r="FH7" i="2"/>
  <c r="GI7" i="2"/>
  <c r="HD7" i="2"/>
  <c r="FE7" i="2"/>
  <c r="FP7" i="2"/>
  <c r="FD7" i="2"/>
  <c r="EZ7" i="2"/>
  <c r="GF7" i="2"/>
  <c r="GE7" i="2"/>
  <c r="FR7" i="2"/>
  <c r="GP7" i="2"/>
  <c r="GM7" i="2"/>
  <c r="GQ7" i="2"/>
  <c r="FB7" i="2"/>
  <c r="FJ7" i="2"/>
  <c r="GB7" i="2"/>
  <c r="HF7" i="2"/>
  <c r="FU7" i="2"/>
  <c r="GN7" i="2"/>
  <c r="GT7" i="2"/>
  <c r="GD7" i="2"/>
  <c r="FW7" i="2"/>
  <c r="HH7" i="2"/>
  <c r="FY7" i="2"/>
  <c r="GY7" i="2"/>
  <c r="GL7" i="2"/>
  <c r="GV7" i="2"/>
  <c r="HG7" i="2"/>
  <c r="FS7" i="2"/>
  <c r="FG7" i="2"/>
  <c r="FL7" i="2"/>
  <c r="GX7" i="2"/>
  <c r="GH7" i="2"/>
  <c r="FN7" i="2"/>
  <c r="FF7" i="2"/>
  <c r="GA7" i="2"/>
  <c r="GR7" i="2"/>
  <c r="GO7" i="2"/>
  <c r="HC7" i="2"/>
  <c r="FK7" i="2"/>
  <c r="FC7" i="2"/>
  <c r="FZ7" i="2"/>
  <c r="HB7" i="2"/>
  <c r="EX7" i="2"/>
  <c r="GJ7" i="2"/>
  <c r="FX7" i="2"/>
  <c r="HA7" i="2"/>
  <c r="GK7" i="2"/>
  <c r="GC7" i="2"/>
  <c r="FM7" i="2"/>
  <c r="GU7" i="2"/>
  <c r="GZ7" i="2"/>
  <c r="FO7" i="2"/>
  <c r="GW7" i="2"/>
  <c r="E18" i="2"/>
  <c r="E13" i="2"/>
  <c r="E17" i="2"/>
  <c r="ER17" i="2"/>
  <c r="ER18" i="2"/>
  <c r="ER13" i="2"/>
  <c r="ER14" i="2"/>
  <c r="ER15" i="2"/>
  <c r="EN17" i="2"/>
  <c r="EN18" i="2"/>
  <c r="EN15" i="2"/>
  <c r="EN14" i="2"/>
  <c r="EN13" i="2"/>
  <c r="EF17" i="2"/>
  <c r="EF18" i="2"/>
  <c r="EF13" i="2"/>
  <c r="EF14" i="2"/>
  <c r="EF15" i="2"/>
  <c r="DX17" i="2"/>
  <c r="DX18" i="2"/>
  <c r="DX15" i="2"/>
  <c r="DX14" i="2"/>
  <c r="DX13" i="2"/>
  <c r="DP17" i="2"/>
  <c r="DP18" i="2"/>
  <c r="DP13" i="2"/>
  <c r="DP14" i="2"/>
  <c r="DP15" i="2"/>
  <c r="DH17" i="2"/>
  <c r="DH18" i="2"/>
  <c r="DH15" i="2"/>
  <c r="DH14" i="2"/>
  <c r="DH13" i="2"/>
  <c r="CZ17" i="2"/>
  <c r="CZ18" i="2"/>
  <c r="CZ13" i="2"/>
  <c r="CZ14" i="2"/>
  <c r="CZ15" i="2"/>
  <c r="CR17" i="2"/>
  <c r="CR18" i="2"/>
  <c r="CR15" i="2"/>
  <c r="CR13" i="2"/>
  <c r="CR14" i="2"/>
  <c r="CJ17" i="2"/>
  <c r="CJ18" i="2"/>
  <c r="CJ13" i="2"/>
  <c r="CJ14" i="2"/>
  <c r="CJ15" i="2"/>
  <c r="CF17" i="2"/>
  <c r="CF18" i="2"/>
  <c r="CF13" i="2"/>
  <c r="CF14" i="2"/>
  <c r="CF15" i="2"/>
  <c r="BX17" i="2"/>
  <c r="BX18" i="2"/>
  <c r="BX14" i="2"/>
  <c r="BX13" i="2"/>
  <c r="BX15" i="2"/>
  <c r="BT17" i="2"/>
  <c r="BT18" i="2"/>
  <c r="BT13" i="2"/>
  <c r="BT14" i="2"/>
  <c r="BT15" i="2"/>
  <c r="BL17" i="2"/>
  <c r="BL18" i="2"/>
  <c r="BL15" i="2"/>
  <c r="BL13" i="2"/>
  <c r="BL14" i="2"/>
  <c r="AZ17" i="2"/>
  <c r="AZ18" i="2"/>
  <c r="AZ13" i="2"/>
  <c r="AV17" i="2"/>
  <c r="AV18" i="2"/>
  <c r="AV13" i="2"/>
  <c r="AN17" i="2"/>
  <c r="AN18" i="2"/>
  <c r="AN13" i="2"/>
  <c r="AF17" i="2"/>
  <c r="AF18" i="2"/>
  <c r="AF13" i="2"/>
  <c r="T17" i="2"/>
  <c r="T18" i="2"/>
  <c r="T13" i="2"/>
  <c r="L17" i="2"/>
  <c r="L18" i="2"/>
  <c r="L13" i="2"/>
  <c r="FT7" i="2"/>
  <c r="HE7" i="2"/>
  <c r="GS7" i="2"/>
  <c r="H17" i="2"/>
  <c r="H18" i="2"/>
  <c r="H13" i="2"/>
  <c r="D17" i="2"/>
  <c r="D18" i="2"/>
  <c r="D13" i="2"/>
  <c r="EU15" i="2"/>
  <c r="EU14" i="2"/>
  <c r="EU13" i="2"/>
  <c r="EU17" i="2"/>
  <c r="EU18" i="2"/>
  <c r="EQ15" i="2"/>
  <c r="EQ14" i="2"/>
  <c r="EQ13" i="2"/>
  <c r="EQ17" i="2"/>
  <c r="EQ18" i="2"/>
  <c r="EM15" i="2"/>
  <c r="EM14" i="2"/>
  <c r="EM13" i="2"/>
  <c r="EM17" i="2"/>
  <c r="EM18" i="2"/>
  <c r="EI15" i="2"/>
  <c r="EI14" i="2"/>
  <c r="EI13" i="2"/>
  <c r="EI17" i="2"/>
  <c r="EI18" i="2"/>
  <c r="EE15" i="2"/>
  <c r="EE14" i="2"/>
  <c r="EE13" i="2"/>
  <c r="EE17" i="2"/>
  <c r="EE18" i="2"/>
  <c r="EA15" i="2"/>
  <c r="EA14" i="2"/>
  <c r="EA13" i="2"/>
  <c r="EA17" i="2"/>
  <c r="EA18" i="2"/>
  <c r="DW15" i="2"/>
  <c r="DW14" i="2"/>
  <c r="DW13" i="2"/>
  <c r="DW17" i="2"/>
  <c r="DW18" i="2"/>
  <c r="DS15" i="2"/>
  <c r="DS14" i="2"/>
  <c r="DS13" i="2"/>
  <c r="DS17" i="2"/>
  <c r="DS18" i="2"/>
  <c r="DO15" i="2"/>
  <c r="DO14" i="2"/>
  <c r="DO13" i="2"/>
  <c r="DO17" i="2"/>
  <c r="DO18" i="2"/>
  <c r="DK15" i="2"/>
  <c r="DK14" i="2"/>
  <c r="DK13" i="2"/>
  <c r="DK17" i="2"/>
  <c r="DK18" i="2"/>
  <c r="DG15" i="2"/>
  <c r="DG14" i="2"/>
  <c r="DG13" i="2"/>
  <c r="DG17" i="2"/>
  <c r="DG18" i="2"/>
  <c r="DC15" i="2"/>
  <c r="DC14" i="2"/>
  <c r="DC13" i="2"/>
  <c r="DC17" i="2"/>
  <c r="DC18" i="2"/>
  <c r="CY15" i="2"/>
  <c r="CY14" i="2"/>
  <c r="CY13" i="2"/>
  <c r="CY17" i="2"/>
  <c r="CY18" i="2"/>
  <c r="CU15" i="2"/>
  <c r="CU14" i="2"/>
  <c r="CU13" i="2"/>
  <c r="CU17" i="2"/>
  <c r="CU18" i="2"/>
  <c r="CQ15" i="2"/>
  <c r="CQ14" i="2"/>
  <c r="CQ13" i="2"/>
  <c r="CQ17" i="2"/>
  <c r="CQ18" i="2"/>
  <c r="CM15" i="2"/>
  <c r="CM14" i="2"/>
  <c r="CM13" i="2"/>
  <c r="CM17" i="2"/>
  <c r="CM18" i="2"/>
  <c r="CI15" i="2"/>
  <c r="CI14" i="2"/>
  <c r="CI13" i="2"/>
  <c r="CI17" i="2"/>
  <c r="CI18" i="2"/>
  <c r="CE15" i="2"/>
  <c r="CE14" i="2"/>
  <c r="CE13" i="2"/>
  <c r="CE17" i="2"/>
  <c r="CE18" i="2"/>
  <c r="CA15" i="2"/>
  <c r="CA14" i="2"/>
  <c r="CA13" i="2"/>
  <c r="CA17" i="2"/>
  <c r="CA18" i="2"/>
  <c r="BW15" i="2"/>
  <c r="BW14" i="2"/>
  <c r="BW13" i="2"/>
  <c r="BW17" i="2"/>
  <c r="BW18" i="2"/>
  <c r="BS15" i="2"/>
  <c r="BS14" i="2"/>
  <c r="BS13" i="2"/>
  <c r="BS17" i="2"/>
  <c r="BS18" i="2"/>
  <c r="BO15" i="2"/>
  <c r="BO14" i="2"/>
  <c r="BO13" i="2"/>
  <c r="BO17" i="2"/>
  <c r="BO18" i="2"/>
  <c r="BK15" i="2"/>
  <c r="BK14" i="2"/>
  <c r="BK13" i="2"/>
  <c r="BK17" i="2"/>
  <c r="BK18" i="2"/>
  <c r="BG13" i="2"/>
  <c r="BG17" i="2"/>
  <c r="BG18" i="2"/>
  <c r="BC13" i="2"/>
  <c r="BC17" i="2"/>
  <c r="BC18" i="2"/>
  <c r="AY13" i="2"/>
  <c r="AY17" i="2"/>
  <c r="AY18" i="2"/>
  <c r="AU13" i="2"/>
  <c r="AU17" i="2"/>
  <c r="AU18" i="2"/>
  <c r="AQ13" i="2"/>
  <c r="AQ17" i="2"/>
  <c r="AQ18" i="2"/>
  <c r="AM13" i="2"/>
  <c r="AM17" i="2"/>
  <c r="AM18" i="2"/>
  <c r="AI13" i="2"/>
  <c r="AI17" i="2"/>
  <c r="AI18" i="2"/>
  <c r="AE13" i="2"/>
  <c r="AE17" i="2"/>
  <c r="AE18" i="2"/>
  <c r="AA13" i="2"/>
  <c r="AA17" i="2"/>
  <c r="AA18" i="2"/>
  <c r="W13" i="2"/>
  <c r="W17" i="2"/>
  <c r="W18" i="2"/>
  <c r="S13" i="2"/>
  <c r="S17" i="2"/>
  <c r="S18" i="2"/>
  <c r="O13" i="2"/>
  <c r="O17" i="2"/>
  <c r="O18" i="2"/>
  <c r="K13" i="2"/>
  <c r="K17" i="2"/>
  <c r="K18" i="2"/>
  <c r="FQ7" i="2"/>
  <c r="FA7" i="2"/>
  <c r="F13" i="2"/>
  <c r="F17" i="2"/>
  <c r="F18" i="2"/>
  <c r="EW18" i="2"/>
  <c r="EW15" i="2"/>
  <c r="EW14" i="2"/>
  <c r="EW13" i="2"/>
  <c r="EW17" i="2"/>
  <c r="ES18" i="2"/>
  <c r="ES15" i="2"/>
  <c r="ES14" i="2"/>
  <c r="ES13" i="2"/>
  <c r="ES17" i="2"/>
  <c r="EO18" i="2"/>
  <c r="EO15" i="2"/>
  <c r="EO14" i="2"/>
  <c r="EO13" i="2"/>
  <c r="EO17" i="2"/>
  <c r="EK18" i="2"/>
  <c r="EK15" i="2"/>
  <c r="EK14" i="2"/>
  <c r="EK13" i="2"/>
  <c r="EK17" i="2"/>
  <c r="EG18" i="2"/>
  <c r="EG15" i="2"/>
  <c r="EG14" i="2"/>
  <c r="EG13" i="2"/>
  <c r="EG17" i="2"/>
  <c r="EC18" i="2"/>
  <c r="EC15" i="2"/>
  <c r="EC14" i="2"/>
  <c r="EC13" i="2"/>
  <c r="EC17" i="2"/>
  <c r="DY18" i="2"/>
  <c r="DY15" i="2"/>
  <c r="DY14" i="2"/>
  <c r="DY13" i="2"/>
  <c r="DY17" i="2"/>
  <c r="DU18" i="2"/>
  <c r="DU15" i="2"/>
  <c r="DU14" i="2"/>
  <c r="DU13" i="2"/>
  <c r="DU17" i="2"/>
  <c r="DQ18" i="2"/>
  <c r="DQ15" i="2"/>
  <c r="DQ14" i="2"/>
  <c r="DQ13" i="2"/>
  <c r="DQ17" i="2"/>
  <c r="DM18" i="2"/>
  <c r="DM15" i="2"/>
  <c r="DM14" i="2"/>
  <c r="DM13" i="2"/>
  <c r="DM17" i="2"/>
  <c r="DI18" i="2"/>
  <c r="DI15" i="2"/>
  <c r="DI14" i="2"/>
  <c r="DI13" i="2"/>
  <c r="DI17" i="2"/>
  <c r="DE18" i="2"/>
  <c r="DE15" i="2"/>
  <c r="DE14" i="2"/>
  <c r="DE13" i="2"/>
  <c r="DE17" i="2"/>
  <c r="DA18" i="2"/>
  <c r="DA15" i="2"/>
  <c r="DA14" i="2"/>
  <c r="DA13" i="2"/>
  <c r="DA17" i="2"/>
  <c r="CW18" i="2"/>
  <c r="CW15" i="2"/>
  <c r="CW14" i="2"/>
  <c r="CW13" i="2"/>
  <c r="CW17" i="2"/>
  <c r="CS18" i="2"/>
  <c r="CS15" i="2"/>
  <c r="CS14" i="2"/>
  <c r="CS13" i="2"/>
  <c r="CS17" i="2"/>
  <c r="CO18" i="2"/>
  <c r="CO15" i="2"/>
  <c r="CO14" i="2"/>
  <c r="CO13" i="2"/>
  <c r="CO17" i="2"/>
  <c r="CK18" i="2"/>
  <c r="CK15" i="2"/>
  <c r="CK14" i="2"/>
  <c r="CK13" i="2"/>
  <c r="CK17" i="2"/>
  <c r="CG18" i="2"/>
  <c r="CG15" i="2"/>
  <c r="CG14" i="2"/>
  <c r="CG13" i="2"/>
  <c r="CG17" i="2"/>
  <c r="CC18" i="2"/>
  <c r="CC15" i="2"/>
  <c r="CC14" i="2"/>
  <c r="CC13" i="2"/>
  <c r="CC17" i="2"/>
  <c r="BY18" i="2"/>
  <c r="BY15" i="2"/>
  <c r="BY14" i="2"/>
  <c r="BY13" i="2"/>
  <c r="BY17" i="2"/>
  <c r="BU18" i="2"/>
  <c r="BU15" i="2"/>
  <c r="BU14" i="2"/>
  <c r="BU13" i="2"/>
  <c r="BU17" i="2"/>
  <c r="BQ18" i="2"/>
  <c r="BQ15" i="2"/>
  <c r="BQ14" i="2"/>
  <c r="BQ13" i="2"/>
  <c r="BQ17" i="2"/>
  <c r="BM18" i="2"/>
  <c r="BM15" i="2"/>
  <c r="BM14" i="2"/>
  <c r="BM13" i="2"/>
  <c r="BM17" i="2"/>
  <c r="BI18" i="2"/>
  <c r="BI13" i="2"/>
  <c r="BI17" i="2"/>
  <c r="BE18" i="2"/>
  <c r="BE13" i="2"/>
  <c r="BE17" i="2"/>
  <c r="BA18" i="2"/>
  <c r="BA13" i="2"/>
  <c r="BA17" i="2"/>
  <c r="AW18" i="2"/>
  <c r="AW13" i="2"/>
  <c r="AW17" i="2"/>
  <c r="AS18" i="2"/>
  <c r="AS13" i="2"/>
  <c r="AS17" i="2"/>
  <c r="AO18" i="2"/>
  <c r="AO13" i="2"/>
  <c r="AO17" i="2"/>
  <c r="AK18" i="2"/>
  <c r="AK13" i="2"/>
  <c r="AK17" i="2"/>
  <c r="AG18" i="2"/>
  <c r="AG13" i="2"/>
  <c r="AG17" i="2"/>
  <c r="AC18" i="2"/>
  <c r="AC13" i="2"/>
  <c r="AC17" i="2"/>
  <c r="Y18" i="2"/>
  <c r="Y13" i="2"/>
  <c r="Y17" i="2"/>
  <c r="U18" i="2"/>
  <c r="U13" i="2"/>
  <c r="U17" i="2"/>
  <c r="Q18" i="2"/>
  <c r="Q13" i="2"/>
  <c r="Q17" i="2"/>
  <c r="M18" i="2"/>
  <c r="M13" i="2"/>
  <c r="M17" i="2"/>
  <c r="I18" i="2"/>
  <c r="I13" i="2"/>
  <c r="I17" i="2"/>
  <c r="EV17" i="2"/>
  <c r="EV18" i="2"/>
  <c r="EV13" i="2"/>
  <c r="EV14" i="2"/>
  <c r="EV15" i="2"/>
  <c r="EJ17" i="2"/>
  <c r="EJ18" i="2"/>
  <c r="EJ14" i="2"/>
  <c r="EJ13" i="2"/>
  <c r="EJ15" i="2"/>
  <c r="EB17" i="2"/>
  <c r="EB18" i="2"/>
  <c r="EB15" i="2"/>
  <c r="EB13" i="2"/>
  <c r="EB14" i="2"/>
  <c r="DT17" i="2"/>
  <c r="DT18" i="2"/>
  <c r="DT14" i="2"/>
  <c r="DT13" i="2"/>
  <c r="DT15" i="2"/>
  <c r="DL17" i="2"/>
  <c r="DL18" i="2"/>
  <c r="DL13" i="2"/>
  <c r="DL14" i="2"/>
  <c r="DL15" i="2"/>
  <c r="DD17" i="2"/>
  <c r="DD18" i="2"/>
  <c r="DD14" i="2"/>
  <c r="DD15" i="2"/>
  <c r="DD13" i="2"/>
  <c r="CV17" i="2"/>
  <c r="CV18" i="2"/>
  <c r="CV15" i="2"/>
  <c r="CV13" i="2"/>
  <c r="CV14" i="2"/>
  <c r="CN17" i="2"/>
  <c r="CN18" i="2"/>
  <c r="CN14" i="2"/>
  <c r="CN13" i="2"/>
  <c r="CN15" i="2"/>
  <c r="CB17" i="2"/>
  <c r="CB18" i="2"/>
  <c r="CB15" i="2"/>
  <c r="CB14" i="2"/>
  <c r="CB13" i="2"/>
  <c r="BP17" i="2"/>
  <c r="BP18" i="2"/>
  <c r="BP15" i="2"/>
  <c r="BP13" i="2"/>
  <c r="BP14" i="2"/>
  <c r="BH17" i="2"/>
  <c r="BH18" i="2"/>
  <c r="BH13" i="2"/>
  <c r="BD17" i="2"/>
  <c r="BD18" i="2"/>
  <c r="BD13" i="2"/>
  <c r="AR17" i="2"/>
  <c r="AR18" i="2"/>
  <c r="AR13" i="2"/>
  <c r="AJ17" i="2"/>
  <c r="AJ18" i="2"/>
  <c r="AJ13" i="2"/>
  <c r="AB17" i="2"/>
  <c r="AB18" i="2"/>
  <c r="AB13" i="2"/>
  <c r="X17" i="2"/>
  <c r="X18" i="2"/>
  <c r="X13" i="2"/>
  <c r="P17" i="2"/>
  <c r="P18" i="2"/>
  <c r="P13" i="2"/>
  <c r="G13" i="2"/>
  <c r="G17" i="2"/>
  <c r="G18" i="2"/>
  <c r="C13" i="2"/>
  <c r="C17" i="2"/>
  <c r="C18" i="2"/>
  <c r="ET15" i="2"/>
  <c r="ET14" i="2"/>
  <c r="ET13" i="2"/>
  <c r="ET17" i="2"/>
  <c r="ET18" i="2"/>
  <c r="EP15" i="2"/>
  <c r="EP14" i="2"/>
  <c r="EP13" i="2"/>
  <c r="EP17" i="2"/>
  <c r="EP18" i="2"/>
  <c r="EL15" i="2"/>
  <c r="EL14" i="2"/>
  <c r="EL13" i="2"/>
  <c r="EL17" i="2"/>
  <c r="EL18" i="2"/>
  <c r="EH15" i="2"/>
  <c r="EH14" i="2"/>
  <c r="EH13" i="2"/>
  <c r="EH17" i="2"/>
  <c r="EH18" i="2"/>
  <c r="ED15" i="2"/>
  <c r="ED14" i="2"/>
  <c r="ED13" i="2"/>
  <c r="ED17" i="2"/>
  <c r="ED18" i="2"/>
  <c r="DZ15" i="2"/>
  <c r="DZ14" i="2"/>
  <c r="DZ13" i="2"/>
  <c r="DZ17" i="2"/>
  <c r="DZ18" i="2"/>
  <c r="DV15" i="2"/>
  <c r="DV14" i="2"/>
  <c r="DV13" i="2"/>
  <c r="DV17" i="2"/>
  <c r="DV18" i="2"/>
  <c r="DR15" i="2"/>
  <c r="DR14" i="2"/>
  <c r="DR13" i="2"/>
  <c r="DR17" i="2"/>
  <c r="DR18" i="2"/>
  <c r="DN15" i="2"/>
  <c r="DN14" i="2"/>
  <c r="DN13" i="2"/>
  <c r="DN17" i="2"/>
  <c r="DN18" i="2"/>
  <c r="DJ15" i="2"/>
  <c r="DJ14" i="2"/>
  <c r="DJ13" i="2"/>
  <c r="DJ17" i="2"/>
  <c r="DJ18" i="2"/>
  <c r="DF15" i="2"/>
  <c r="DF14" i="2"/>
  <c r="DF13" i="2"/>
  <c r="DF17" i="2"/>
  <c r="DF18" i="2"/>
  <c r="DB15" i="2"/>
  <c r="DB14" i="2"/>
  <c r="DB13" i="2"/>
  <c r="DB17" i="2"/>
  <c r="DB18" i="2"/>
  <c r="CX15" i="2"/>
  <c r="CX14" i="2"/>
  <c r="CX13" i="2"/>
  <c r="CX17" i="2"/>
  <c r="CX18" i="2"/>
  <c r="CT15" i="2"/>
  <c r="CT14" i="2"/>
  <c r="CT13" i="2"/>
  <c r="CT17" i="2"/>
  <c r="CT18" i="2"/>
  <c r="CP15" i="2"/>
  <c r="CP14" i="2"/>
  <c r="CP13" i="2"/>
  <c r="CP17" i="2"/>
  <c r="CP18" i="2"/>
  <c r="CL15" i="2"/>
  <c r="CL14" i="2"/>
  <c r="CL13" i="2"/>
  <c r="CL17" i="2"/>
  <c r="CL18" i="2"/>
  <c r="CH15" i="2"/>
  <c r="CH14" i="2"/>
  <c r="CH13" i="2"/>
  <c r="CH17" i="2"/>
  <c r="CH18" i="2"/>
  <c r="CD15" i="2"/>
  <c r="CD14" i="2"/>
  <c r="CD13" i="2"/>
  <c r="CD17" i="2"/>
  <c r="CD18" i="2"/>
  <c r="BZ15" i="2"/>
  <c r="BZ14" i="2"/>
  <c r="BZ13" i="2"/>
  <c r="BZ17" i="2"/>
  <c r="BZ18" i="2"/>
  <c r="BV15" i="2"/>
  <c r="BV14" i="2"/>
  <c r="BV13" i="2"/>
  <c r="BV17" i="2"/>
  <c r="BV18" i="2"/>
  <c r="BR15" i="2"/>
  <c r="BR14" i="2"/>
  <c r="BR13" i="2"/>
  <c r="BR17" i="2"/>
  <c r="BR18" i="2"/>
  <c r="BN15" i="2"/>
  <c r="BN14" i="2"/>
  <c r="BN13" i="2"/>
  <c r="BN17" i="2"/>
  <c r="BN18" i="2"/>
  <c r="BJ15" i="2"/>
  <c r="BJ13" i="2"/>
  <c r="BJ17" i="2"/>
  <c r="BJ18" i="2"/>
  <c r="BF13" i="2"/>
  <c r="BF17" i="2"/>
  <c r="BF18" i="2"/>
  <c r="BB13" i="2"/>
  <c r="BB17" i="2"/>
  <c r="BB18" i="2"/>
  <c r="AX13" i="2"/>
  <c r="AX17" i="2"/>
  <c r="AX18" i="2"/>
  <c r="AT13" i="2"/>
  <c r="AT17" i="2"/>
  <c r="AT18" i="2"/>
  <c r="AP13" i="2"/>
  <c r="AP17" i="2"/>
  <c r="AP18" i="2"/>
  <c r="AL13" i="2"/>
  <c r="AL17" i="2"/>
  <c r="AL18" i="2"/>
  <c r="AH13" i="2"/>
  <c r="AH17" i="2"/>
  <c r="AH18" i="2"/>
  <c r="AD13" i="2"/>
  <c r="AD17" i="2"/>
  <c r="AD18" i="2"/>
  <c r="Z13" i="2"/>
  <c r="Z17" i="2"/>
  <c r="Z18" i="2"/>
  <c r="V13" i="2"/>
  <c r="V17" i="2"/>
  <c r="V18" i="2"/>
  <c r="R13" i="2"/>
  <c r="R17" i="2"/>
  <c r="R18" i="2"/>
  <c r="N13" i="2"/>
  <c r="N17" i="2"/>
  <c r="N18" i="2"/>
  <c r="J13" i="2"/>
  <c r="J17" i="2"/>
  <c r="J18" i="2"/>
  <c r="GG7" i="2"/>
  <c r="FI7" i="2"/>
  <c r="EY7" i="2"/>
  <c r="FV7" i="2"/>
  <c r="C11" i="6"/>
  <c r="C22" i="6" s="1"/>
  <c r="D11" i="6"/>
  <c r="D12" i="6" s="1"/>
  <c r="E11" i="6"/>
  <c r="E12" i="6" s="1"/>
  <c r="F11" i="6"/>
  <c r="F14" i="6" s="1"/>
  <c r="G11" i="6"/>
  <c r="G14" i="6" s="1"/>
  <c r="H11" i="6"/>
  <c r="H12" i="6" s="1"/>
  <c r="I11" i="6"/>
  <c r="I12" i="6" s="1"/>
  <c r="J11" i="6"/>
  <c r="J14" i="6" s="1"/>
  <c r="K11" i="6"/>
  <c r="K13" i="6" s="1"/>
  <c r="L11" i="6"/>
  <c r="L23" i="6" s="1"/>
  <c r="M11" i="6"/>
  <c r="M12" i="6" s="1"/>
  <c r="C20" i="6"/>
  <c r="D20" i="6"/>
  <c r="E20" i="6"/>
  <c r="F20" i="6"/>
  <c r="G20" i="6"/>
  <c r="H20" i="6"/>
  <c r="I20" i="6"/>
  <c r="J20" i="6"/>
  <c r="K20" i="6"/>
  <c r="L20" i="6"/>
  <c r="M20" i="6"/>
  <c r="C28" i="6"/>
  <c r="D28" i="6"/>
  <c r="E28" i="6"/>
  <c r="F28" i="6"/>
  <c r="G28" i="6"/>
  <c r="H28" i="6"/>
  <c r="I28" i="6"/>
  <c r="J28" i="6"/>
  <c r="K28" i="6"/>
  <c r="L28" i="6"/>
  <c r="M28" i="6"/>
  <c r="C33" i="6"/>
  <c r="D33" i="6"/>
  <c r="E33" i="6"/>
  <c r="F33" i="6"/>
  <c r="G33" i="6"/>
  <c r="H33" i="6"/>
  <c r="I33" i="6"/>
  <c r="J33" i="6"/>
  <c r="K33" i="6"/>
  <c r="L33" i="6"/>
  <c r="M33" i="6"/>
  <c r="B33" i="6"/>
  <c r="B28" i="6"/>
  <c r="B20" i="6"/>
  <c r="B11" i="6"/>
  <c r="B36" i="6" s="1"/>
  <c r="EU6" i="2" l="1"/>
  <c r="E37" i="6"/>
  <c r="C13" i="6"/>
  <c r="I29" i="6"/>
  <c r="CF5" i="2"/>
  <c r="DX6" i="2"/>
  <c r="U34" i="2"/>
  <c r="DP34" i="2"/>
  <c r="CJ6" i="2"/>
  <c r="EQ9" i="2"/>
  <c r="BL16" i="2"/>
  <c r="EN9" i="2"/>
  <c r="BX5" i="2"/>
  <c r="L9" i="2"/>
  <c r="CJ16" i="2"/>
  <c r="EE6" i="2"/>
  <c r="T5" i="2"/>
  <c r="EE34" i="2"/>
  <c r="CF3" i="2"/>
  <c r="CJ3" i="2"/>
  <c r="CJ9" i="2"/>
  <c r="G15" i="6"/>
  <c r="D37" i="6"/>
  <c r="H24" i="6"/>
  <c r="AI9" i="2"/>
  <c r="CY9" i="2"/>
  <c r="CI6" i="2"/>
  <c r="L37" i="6"/>
  <c r="D36" i="6"/>
  <c r="D29" i="6"/>
  <c r="L26" i="6"/>
  <c r="E24" i="6"/>
  <c r="D14" i="6"/>
  <c r="K37" i="6"/>
  <c r="E35" i="6"/>
  <c r="D31" i="6"/>
  <c r="K26" i="6"/>
  <c r="D23" i="6"/>
  <c r="D18" i="6"/>
  <c r="L29" i="6"/>
  <c r="L25" i="6"/>
  <c r="L15" i="6"/>
  <c r="N3" i="2"/>
  <c r="EF34" i="2"/>
  <c r="AQ6" i="2"/>
  <c r="DC4" i="2"/>
  <c r="DG9" i="2"/>
  <c r="BL9" i="2"/>
  <c r="BT6" i="2"/>
  <c r="W5" i="2"/>
  <c r="AE9" i="2"/>
  <c r="EA3" i="2"/>
  <c r="AN4" i="2"/>
  <c r="AV16" i="2"/>
  <c r="BT3" i="2"/>
  <c r="AV9" i="2"/>
  <c r="AU16" i="2"/>
  <c r="ER5" i="2"/>
  <c r="DK3" i="2"/>
  <c r="AT3" i="2"/>
  <c r="AI3" i="2"/>
  <c r="AF5" i="2"/>
  <c r="CZ16" i="2"/>
  <c r="DX16" i="2"/>
  <c r="CQ9" i="2"/>
  <c r="DW16" i="2"/>
  <c r="EI5" i="2"/>
  <c r="EM9" i="2"/>
  <c r="AQ3" i="2"/>
  <c r="BC5" i="2"/>
  <c r="CA9" i="2"/>
  <c r="CU3" i="2"/>
  <c r="CY6" i="2"/>
  <c r="DO6" i="2"/>
  <c r="DS3" i="2"/>
  <c r="AN3" i="2"/>
  <c r="AZ5" i="2"/>
  <c r="BL3" i="2"/>
  <c r="BL6" i="2"/>
  <c r="CR6" i="2"/>
  <c r="DH3" i="2"/>
  <c r="DP3" i="2"/>
  <c r="L17" i="6"/>
  <c r="L13" i="6"/>
  <c r="L12" i="6"/>
  <c r="H37" i="6"/>
  <c r="H36" i="6"/>
  <c r="H35" i="6"/>
  <c r="K31" i="6"/>
  <c r="H30" i="6"/>
  <c r="H29" i="6"/>
  <c r="H26" i="6"/>
  <c r="D25" i="6"/>
  <c r="D24" i="6"/>
  <c r="D22" i="6"/>
  <c r="L18" i="6"/>
  <c r="D17" i="6"/>
  <c r="D15" i="6"/>
  <c r="H13" i="6"/>
  <c r="G12" i="6"/>
  <c r="DW9" i="2"/>
  <c r="CZ9" i="2"/>
  <c r="L36" i="6"/>
  <c r="L35" i="6"/>
  <c r="D35" i="6"/>
  <c r="D34" i="6" s="1"/>
  <c r="L31" i="6"/>
  <c r="L30" i="6"/>
  <c r="H25" i="6"/>
  <c r="L22" i="6"/>
  <c r="G36" i="6"/>
  <c r="G35" i="6"/>
  <c r="H31" i="6"/>
  <c r="D30" i="6"/>
  <c r="G29" i="6"/>
  <c r="D26" i="6"/>
  <c r="L24" i="6"/>
  <c r="H23" i="6"/>
  <c r="K18" i="6"/>
  <c r="C17" i="6"/>
  <c r="L14" i="6"/>
  <c r="D13" i="6"/>
  <c r="DX9" i="2"/>
  <c r="DP6" i="2"/>
  <c r="BM9" i="2"/>
  <c r="CY34" i="2"/>
  <c r="CZ34" i="2"/>
  <c r="EV34" i="2"/>
  <c r="AP3" i="2"/>
  <c r="E34" i="2"/>
  <c r="J3" i="2"/>
  <c r="AH3" i="2"/>
  <c r="DO34" i="2"/>
  <c r="EU34" i="2"/>
  <c r="AD3" i="2"/>
  <c r="S3" i="2"/>
  <c r="W3" i="2"/>
  <c r="BS4" i="2"/>
  <c r="ES9" i="2"/>
  <c r="CQ16" i="2"/>
  <c r="O16" i="2"/>
  <c r="AA5" i="2"/>
  <c r="AE5" i="2"/>
  <c r="AU9" i="2"/>
  <c r="AU5" i="2"/>
  <c r="BK9" i="2"/>
  <c r="BO3" i="2"/>
  <c r="BK16" i="2"/>
  <c r="O9" i="2"/>
  <c r="EW5" i="2"/>
  <c r="AC9" i="2"/>
  <c r="U16" i="2"/>
  <c r="U6" i="2"/>
  <c r="Y3" i="2"/>
  <c r="AO3" i="2"/>
  <c r="AW3" i="2"/>
  <c r="BU9" i="2"/>
  <c r="U9" i="2"/>
  <c r="CC16" i="2"/>
  <c r="M9" i="2"/>
  <c r="BE3" i="2"/>
  <c r="BI16" i="2"/>
  <c r="CC9" i="2"/>
  <c r="CK5" i="2"/>
  <c r="CR3" i="2"/>
  <c r="BI9" i="2"/>
  <c r="I18" i="6"/>
  <c r="I17" i="6"/>
  <c r="I35" i="6"/>
  <c r="E31" i="6"/>
  <c r="E30" i="6"/>
  <c r="I37" i="6"/>
  <c r="E36" i="6"/>
  <c r="I26" i="6"/>
  <c r="I25" i="6"/>
  <c r="I24" i="6"/>
  <c r="H22" i="6"/>
  <c r="H18" i="6"/>
  <c r="H17" i="6"/>
  <c r="H15" i="6"/>
  <c r="H14" i="6"/>
  <c r="E13" i="6"/>
  <c r="M37" i="6"/>
  <c r="I36" i="6"/>
  <c r="I31" i="6"/>
  <c r="M26" i="6"/>
  <c r="BW16" i="2"/>
  <c r="EJ5" i="2"/>
  <c r="Q6" i="2"/>
  <c r="AK16" i="2"/>
  <c r="EV9" i="2"/>
  <c r="K36" i="6"/>
  <c r="K35" i="6"/>
  <c r="K30" i="6"/>
  <c r="K29" i="6"/>
  <c r="C26" i="6"/>
  <c r="C25" i="6"/>
  <c r="K23" i="6"/>
  <c r="C23" i="6"/>
  <c r="G22" i="6"/>
  <c r="C18" i="6"/>
  <c r="K14" i="6"/>
  <c r="C14" i="6"/>
  <c r="G13" i="6"/>
  <c r="C12" i="6"/>
  <c r="G25" i="6"/>
  <c r="C37" i="6"/>
  <c r="C31" i="6"/>
  <c r="C30" i="6"/>
  <c r="C29" i="6"/>
  <c r="G24" i="6"/>
  <c r="C24" i="6"/>
  <c r="G17" i="6"/>
  <c r="K15" i="6"/>
  <c r="C15" i="6"/>
  <c r="K12" i="6"/>
  <c r="G37" i="6"/>
  <c r="M36" i="6"/>
  <c r="C36" i="6"/>
  <c r="C35" i="6"/>
  <c r="G31" i="6"/>
  <c r="M30" i="6"/>
  <c r="G30" i="6"/>
  <c r="M29" i="6"/>
  <c r="G26" i="6"/>
  <c r="K25" i="6"/>
  <c r="E25" i="6"/>
  <c r="K24" i="6"/>
  <c r="F24" i="6"/>
  <c r="M23" i="6"/>
  <c r="G23" i="6"/>
  <c r="K22" i="6"/>
  <c r="G18" i="6"/>
  <c r="K17" i="6"/>
  <c r="K16" i="6" s="1"/>
  <c r="M14" i="6"/>
  <c r="AK9" i="2"/>
  <c r="DV16" i="2"/>
  <c r="BM5" i="2"/>
  <c r="DL4" i="2"/>
  <c r="BF3" i="2"/>
  <c r="EJ16" i="2"/>
  <c r="EO9" i="2"/>
  <c r="AY9" i="2"/>
  <c r="BG3" i="2"/>
  <c r="BG5" i="2"/>
  <c r="Q4" i="2"/>
  <c r="AG3" i="2"/>
  <c r="BU6" i="2"/>
  <c r="DM5" i="2"/>
  <c r="CB6" i="2"/>
  <c r="J37" i="6"/>
  <c r="F37" i="6"/>
  <c r="M25" i="6"/>
  <c r="I22" i="6"/>
  <c r="M18" i="6"/>
  <c r="I13" i="6"/>
  <c r="M35" i="6"/>
  <c r="M31" i="6"/>
  <c r="I30" i="6"/>
  <c r="E29" i="6"/>
  <c r="E26" i="6"/>
  <c r="M22" i="6"/>
  <c r="E17" i="6"/>
  <c r="I14" i="6"/>
  <c r="AN9" i="2"/>
  <c r="BL5" i="2"/>
  <c r="EN4" i="2"/>
  <c r="E6" i="2"/>
  <c r="CV9" i="2"/>
  <c r="CB9" i="2"/>
  <c r="CB16" i="2"/>
  <c r="BX16" i="2"/>
  <c r="E16" i="2"/>
  <c r="BP9" i="2"/>
  <c r="CN9" i="2"/>
  <c r="EW9" i="2"/>
  <c r="DK9" i="2"/>
  <c r="EA9" i="2"/>
  <c r="L5" i="2"/>
  <c r="T3" i="2"/>
  <c r="T9" i="2"/>
  <c r="CM5" i="2"/>
  <c r="CQ6" i="2"/>
  <c r="DC5" i="2"/>
  <c r="DS5" i="2"/>
  <c r="EU9" i="2"/>
  <c r="CF6" i="2"/>
  <c r="DD5" i="2"/>
  <c r="AB4" i="2"/>
  <c r="K16" i="2"/>
  <c r="AA6" i="2"/>
  <c r="AQ9" i="2"/>
  <c r="BG9" i="2"/>
  <c r="CI4" i="2"/>
  <c r="DK6" i="2"/>
  <c r="DO4" i="2"/>
  <c r="EE4" i="2"/>
  <c r="EI16" i="2"/>
  <c r="EU3" i="2"/>
  <c r="L4" i="2"/>
  <c r="AF3" i="2"/>
  <c r="AF6" i="2"/>
  <c r="AV4" i="2"/>
  <c r="AV6" i="2"/>
  <c r="BX4" i="2"/>
  <c r="CR9" i="2"/>
  <c r="CR5" i="2"/>
  <c r="DH4" i="2"/>
  <c r="DH5" i="2"/>
  <c r="DX4" i="2"/>
  <c r="EF3" i="2"/>
  <c r="CP16" i="2"/>
  <c r="AV5" i="2"/>
  <c r="AZ6" i="2"/>
  <c r="CR4" i="2"/>
  <c r="DH9" i="2"/>
  <c r="DH6" i="2"/>
  <c r="DX5" i="2"/>
  <c r="EF9" i="2"/>
  <c r="EF5" i="2"/>
  <c r="DV5" i="2"/>
  <c r="ET6" i="2"/>
  <c r="AB5" i="2"/>
  <c r="BD3" i="2"/>
  <c r="BH5" i="2"/>
  <c r="CN4" i="2"/>
  <c r="DD4" i="2"/>
  <c r="DT16" i="2"/>
  <c r="DT5" i="2"/>
  <c r="U5" i="2"/>
  <c r="AG16" i="2"/>
  <c r="AG6" i="2"/>
  <c r="AK5" i="2"/>
  <c r="AS3" i="2"/>
  <c r="BA9" i="2"/>
  <c r="BM3" i="2"/>
  <c r="BM4" i="2"/>
  <c r="BM6" i="2"/>
  <c r="CC4" i="2"/>
  <c r="CC6" i="2"/>
  <c r="CS4" i="2"/>
  <c r="CS6" i="2"/>
  <c r="DE3" i="2"/>
  <c r="DI6" i="2"/>
  <c r="DM3" i="2"/>
  <c r="DQ9" i="2"/>
  <c r="DY4" i="2"/>
  <c r="DY6" i="2"/>
  <c r="EG9" i="2"/>
  <c r="EO6" i="2"/>
  <c r="ES5" i="2"/>
  <c r="EW3" i="2"/>
  <c r="W9" i="2"/>
  <c r="BC4" i="2"/>
  <c r="BK3" i="2"/>
  <c r="BS6" i="2"/>
  <c r="CA3" i="2"/>
  <c r="CY4" i="2"/>
  <c r="EE3" i="2"/>
  <c r="AF4" i="2"/>
  <c r="EN5" i="2"/>
  <c r="EN6" i="2"/>
  <c r="ER3" i="2"/>
  <c r="ER6" i="2"/>
  <c r="P3" i="2"/>
  <c r="BD6" i="2"/>
  <c r="BL4" i="2"/>
  <c r="AP16" i="2"/>
  <c r="DJ16" i="2"/>
  <c r="DZ9" i="2"/>
  <c r="ET5" i="2"/>
  <c r="C16" i="2"/>
  <c r="G3" i="2"/>
  <c r="AJ3" i="2"/>
  <c r="AJ16" i="2"/>
  <c r="BP5" i="2"/>
  <c r="DD9" i="2"/>
  <c r="EB9" i="2"/>
  <c r="EV6" i="2"/>
  <c r="M5" i="2"/>
  <c r="AS9" i="2"/>
  <c r="BA3" i="2"/>
  <c r="CS9" i="2"/>
  <c r="CS5" i="2"/>
  <c r="DI16" i="2"/>
  <c r="DI5" i="2"/>
  <c r="DY16" i="2"/>
  <c r="EO16" i="2"/>
  <c r="K3" i="2"/>
  <c r="S9" i="2"/>
  <c r="AA3" i="2"/>
  <c r="AI16" i="2"/>
  <c r="AM9" i="2"/>
  <c r="EL9" i="2"/>
  <c r="DQ6" i="2"/>
  <c r="EC5" i="2"/>
  <c r="EG4" i="2"/>
  <c r="EG6" i="2"/>
  <c r="EO5" i="2"/>
  <c r="ES16" i="2"/>
  <c r="K5" i="2"/>
  <c r="O6" i="2"/>
  <c r="BC3" i="2"/>
  <c r="CE3" i="2"/>
  <c r="DB4" i="2"/>
  <c r="ET9" i="2"/>
  <c r="P6" i="2"/>
  <c r="X5" i="2"/>
  <c r="AB3" i="2"/>
  <c r="AJ6" i="2"/>
  <c r="AR4" i="2"/>
  <c r="AR6" i="2"/>
  <c r="BH3" i="2"/>
  <c r="CN6" i="2"/>
  <c r="DT6" i="2"/>
  <c r="EJ3" i="2"/>
  <c r="Q3" i="2"/>
  <c r="Y5" i="2"/>
  <c r="AG4" i="2"/>
  <c r="AO5" i="2"/>
  <c r="AW4" i="2"/>
  <c r="AW6" i="2"/>
  <c r="BA5" i="2"/>
  <c r="BE5" i="2"/>
  <c r="BQ9" i="2"/>
  <c r="BQ5" i="2"/>
  <c r="BU3" i="2"/>
  <c r="CC5" i="2"/>
  <c r="CG16" i="2"/>
  <c r="CW9" i="2"/>
  <c r="CW5" i="2"/>
  <c r="DA6" i="2"/>
  <c r="DQ4" i="2"/>
  <c r="DN6" i="2"/>
  <c r="AT6" i="2"/>
  <c r="DF5" i="2"/>
  <c r="EH3" i="2"/>
  <c r="EL5" i="2"/>
  <c r="Z9" i="2"/>
  <c r="BB9" i="2"/>
  <c r="CP3" i="2"/>
  <c r="CP5" i="2"/>
  <c r="DJ3" i="2"/>
  <c r="ED6" i="2"/>
  <c r="DF9" i="2"/>
  <c r="ED9" i="2"/>
  <c r="BW5" i="2"/>
  <c r="CM4" i="2"/>
  <c r="CR16" i="2"/>
  <c r="AL3" i="2"/>
  <c r="AL5" i="2"/>
  <c r="BB5" i="2"/>
  <c r="BJ5" i="2"/>
  <c r="BZ5" i="2"/>
  <c r="EG16" i="2"/>
  <c r="DJ6" i="2"/>
  <c r="EL4" i="2"/>
  <c r="AR5" i="2"/>
  <c r="BD9" i="2"/>
  <c r="BH4" i="2"/>
  <c r="CN5" i="2"/>
  <c r="DT4" i="2"/>
  <c r="EJ4" i="2"/>
  <c r="I9" i="2"/>
  <c r="M3" i="2"/>
  <c r="BY3" i="2"/>
  <c r="CG5" i="2"/>
  <c r="CO3" i="2"/>
  <c r="DI4" i="2"/>
  <c r="EC3" i="2"/>
  <c r="EO4" i="2"/>
  <c r="ES6" i="2"/>
  <c r="W4" i="2"/>
  <c r="AI6" i="2"/>
  <c r="AM4" i="2"/>
  <c r="AQ5" i="2"/>
  <c r="AU6" i="2"/>
  <c r="CM6" i="2"/>
  <c r="DC16" i="2"/>
  <c r="CL4" i="2"/>
  <c r="CT6" i="2"/>
  <c r="BX9" i="2"/>
  <c r="Z4" i="2"/>
  <c r="CS16" i="2"/>
  <c r="AP4" i="2"/>
  <c r="CH9" i="2"/>
  <c r="CX9" i="2"/>
  <c r="CG9" i="2"/>
  <c r="DY9" i="2"/>
  <c r="DD16" i="2"/>
  <c r="BQ16" i="2"/>
  <c r="AD6" i="2"/>
  <c r="CD6" i="2"/>
  <c r="AS16" i="2"/>
  <c r="R5" i="2"/>
  <c r="AX3" i="2"/>
  <c r="BF9" i="2"/>
  <c r="BR3" i="2"/>
  <c r="CT9" i="2"/>
  <c r="CX3" i="2"/>
  <c r="EC34" i="2"/>
  <c r="ES34" i="2"/>
  <c r="D21" i="2"/>
  <c r="T21" i="2"/>
  <c r="AZ21" i="2"/>
  <c r="CR34" i="2"/>
  <c r="DX34" i="2"/>
  <c r="N6" i="2"/>
  <c r="V16" i="2"/>
  <c r="CP34" i="2"/>
  <c r="DF3" i="2"/>
  <c r="DF34" i="2"/>
  <c r="DN9" i="2"/>
  <c r="DV34" i="2"/>
  <c r="EL34" i="2"/>
  <c r="C34" i="2"/>
  <c r="P34" i="2"/>
  <c r="BD34" i="2"/>
  <c r="Q34" i="2"/>
  <c r="BE34" i="2"/>
  <c r="AA21" i="2"/>
  <c r="AM34" i="2"/>
  <c r="AQ21" i="2"/>
  <c r="BK34" i="2"/>
  <c r="CA34" i="2"/>
  <c r="CJ34" i="2"/>
  <c r="V5" i="2"/>
  <c r="J4" i="2"/>
  <c r="N5" i="2"/>
  <c r="V3" i="2"/>
  <c r="AD5" i="2"/>
  <c r="AL9" i="2"/>
  <c r="AT5" i="2"/>
  <c r="BF4" i="2"/>
  <c r="BJ6" i="2"/>
  <c r="BR9" i="2"/>
  <c r="BV4" i="2"/>
  <c r="BZ6" i="2"/>
  <c r="CD9" i="2"/>
  <c r="CL3" i="2"/>
  <c r="DR4" i="2"/>
  <c r="EP16" i="2"/>
  <c r="AB34" i="2"/>
  <c r="CV34" i="2"/>
  <c r="EB34" i="2"/>
  <c r="AC34" i="2"/>
  <c r="AS34" i="2"/>
  <c r="DA34" i="2"/>
  <c r="EW34" i="2"/>
  <c r="J5" i="2"/>
  <c r="R9" i="2"/>
  <c r="R34" i="2"/>
  <c r="AD34" i="2"/>
  <c r="AH16" i="2"/>
  <c r="AT34" i="2"/>
  <c r="AX9" i="2"/>
  <c r="BJ16" i="2"/>
  <c r="BN3" i="2"/>
  <c r="BR34" i="2"/>
  <c r="BV16" i="2"/>
  <c r="CH34" i="2"/>
  <c r="P9" i="2"/>
  <c r="AJ5" i="2"/>
  <c r="AR9" i="2"/>
  <c r="BP34" i="2"/>
  <c r="DL9" i="2"/>
  <c r="DT9" i="2"/>
  <c r="EJ21" i="2"/>
  <c r="M34" i="2"/>
  <c r="AO34" i="2"/>
  <c r="CF9" i="2"/>
  <c r="CF34" i="2"/>
  <c r="CZ6" i="2"/>
  <c r="DP9" i="2"/>
  <c r="EF6" i="2"/>
  <c r="ER16" i="2"/>
  <c r="J9" i="2"/>
  <c r="J6" i="2"/>
  <c r="R3" i="2"/>
  <c r="V6" i="2"/>
  <c r="AD9" i="2"/>
  <c r="AH4" i="2"/>
  <c r="AL6" i="2"/>
  <c r="AX4" i="2"/>
  <c r="BB6" i="2"/>
  <c r="BN9" i="2"/>
  <c r="BN4" i="2"/>
  <c r="BR5" i="2"/>
  <c r="BV21" i="2"/>
  <c r="CD16" i="2"/>
  <c r="CD4" i="2"/>
  <c r="CH4" i="2"/>
  <c r="CL21" i="2"/>
  <c r="CL5" i="2"/>
  <c r="CT4" i="2"/>
  <c r="DB21" i="2"/>
  <c r="DB5" i="2"/>
  <c r="DJ4" i="2"/>
  <c r="DN5" i="2"/>
  <c r="DR21" i="2"/>
  <c r="DR5" i="2"/>
  <c r="DZ16" i="2"/>
  <c r="ED3" i="2"/>
  <c r="ED5" i="2"/>
  <c r="EH9" i="2"/>
  <c r="EH5" i="2"/>
  <c r="AR21" i="2"/>
  <c r="CN21" i="2"/>
  <c r="DL21" i="2"/>
  <c r="AX34" i="2"/>
  <c r="EH21" i="2"/>
  <c r="V9" i="2"/>
  <c r="Z16" i="2"/>
  <c r="N9" i="2"/>
  <c r="N4" i="2"/>
  <c r="R4" i="2"/>
  <c r="Z3" i="2"/>
  <c r="Z21" i="2"/>
  <c r="Z5" i="2"/>
  <c r="AD21" i="2"/>
  <c r="AH5" i="2"/>
  <c r="AH6" i="2"/>
  <c r="AP5" i="2"/>
  <c r="AT9" i="2"/>
  <c r="AT4" i="2"/>
  <c r="AX5" i="2"/>
  <c r="AX6" i="2"/>
  <c r="BB3" i="2"/>
  <c r="BF5" i="2"/>
  <c r="BJ3" i="2"/>
  <c r="BJ4" i="2"/>
  <c r="BN5" i="2"/>
  <c r="BN6" i="2"/>
  <c r="BR4" i="2"/>
  <c r="BV3" i="2"/>
  <c r="BV5" i="2"/>
  <c r="BZ16" i="2"/>
  <c r="BZ3" i="2"/>
  <c r="BZ4" i="2"/>
  <c r="CD3" i="2"/>
  <c r="CD5" i="2"/>
  <c r="CH3" i="2"/>
  <c r="CH5" i="2"/>
  <c r="CL9" i="2"/>
  <c r="CP9" i="2"/>
  <c r="CP4" i="2"/>
  <c r="CT3" i="2"/>
  <c r="CT5" i="2"/>
  <c r="CX5" i="2"/>
  <c r="CX21" i="2"/>
  <c r="CX6" i="2"/>
  <c r="DB9" i="2"/>
  <c r="DB3" i="2"/>
  <c r="DB34" i="2"/>
  <c r="DF21" i="2"/>
  <c r="DJ5" i="2"/>
  <c r="DN3" i="2"/>
  <c r="DN4" i="2"/>
  <c r="DR9" i="2"/>
  <c r="DR3" i="2"/>
  <c r="DR34" i="2"/>
  <c r="DV3" i="2"/>
  <c r="DV4" i="2"/>
  <c r="DZ3" i="2"/>
  <c r="DZ4" i="2"/>
  <c r="DZ5" i="2"/>
  <c r="DZ6" i="2"/>
  <c r="ED4" i="2"/>
  <c r="EH4" i="2"/>
  <c r="EH34" i="2"/>
  <c r="EL3" i="2"/>
  <c r="EP3" i="2"/>
  <c r="EP4" i="2"/>
  <c r="EP5" i="2"/>
  <c r="EP6" i="2"/>
  <c r="ET3" i="2"/>
  <c r="ET4" i="2"/>
  <c r="C21" i="2"/>
  <c r="G34" i="2"/>
  <c r="P5" i="2"/>
  <c r="P4" i="2"/>
  <c r="X3" i="2"/>
  <c r="X16" i="2"/>
  <c r="X4" i="2"/>
  <c r="X34" i="2"/>
  <c r="AB9" i="2"/>
  <c r="AB6" i="2"/>
  <c r="AJ4" i="2"/>
  <c r="AR3" i="2"/>
  <c r="BD4" i="2"/>
  <c r="BD5" i="2"/>
  <c r="BH9" i="2"/>
  <c r="BH6" i="2"/>
  <c r="BP3" i="2"/>
  <c r="BP4" i="2"/>
  <c r="CB3" i="2"/>
  <c r="CB21" i="2"/>
  <c r="CB5" i="2"/>
  <c r="CN3" i="2"/>
  <c r="CV3" i="2"/>
  <c r="CV4" i="2"/>
  <c r="CV5" i="2"/>
  <c r="CV6" i="2"/>
  <c r="DD3" i="2"/>
  <c r="DD34" i="2"/>
  <c r="DL3" i="2"/>
  <c r="DL5" i="2"/>
  <c r="DL34" i="2"/>
  <c r="CW34" i="2"/>
  <c r="DM34" i="2"/>
  <c r="BI34" i="2"/>
  <c r="BY34" i="2"/>
  <c r="CK34" i="2"/>
  <c r="AQ34" i="2"/>
  <c r="DT3" i="2"/>
  <c r="EB3" i="2"/>
  <c r="EB4" i="2"/>
  <c r="EB5" i="2"/>
  <c r="EB6" i="2"/>
  <c r="EJ34" i="2"/>
  <c r="EV3" i="2"/>
  <c r="EV4" i="2"/>
  <c r="EV5" i="2"/>
  <c r="I16" i="2"/>
  <c r="M21" i="2"/>
  <c r="Q9" i="2"/>
  <c r="Q5" i="2"/>
  <c r="U3" i="2"/>
  <c r="U4" i="2"/>
  <c r="Y9" i="2"/>
  <c r="Y4" i="2"/>
  <c r="Y6" i="2"/>
  <c r="AC3" i="2"/>
  <c r="AC21" i="2"/>
  <c r="AC5" i="2"/>
  <c r="AC6" i="2"/>
  <c r="AG9" i="2"/>
  <c r="AG5" i="2"/>
  <c r="AK3" i="2"/>
  <c r="AK4" i="2"/>
  <c r="AK34" i="2"/>
  <c r="AO9" i="2"/>
  <c r="AO4" i="2"/>
  <c r="AS21" i="2"/>
  <c r="AS5" i="2"/>
  <c r="AS6" i="2"/>
  <c r="AW9" i="2"/>
  <c r="AW5" i="2"/>
  <c r="BA4" i="2"/>
  <c r="BA6" i="2"/>
  <c r="BE9" i="2"/>
  <c r="BE4" i="2"/>
  <c r="BE6" i="2"/>
  <c r="BI3" i="2"/>
  <c r="BI21" i="2"/>
  <c r="BI5" i="2"/>
  <c r="BI6" i="2"/>
  <c r="BM34" i="2"/>
  <c r="BQ3" i="2"/>
  <c r="BQ4" i="2"/>
  <c r="BQ6" i="2"/>
  <c r="BU21" i="2"/>
  <c r="BU5" i="2"/>
  <c r="BY9" i="2"/>
  <c r="BY21" i="2"/>
  <c r="BY5" i="2"/>
  <c r="BY6" i="2"/>
  <c r="CC3" i="2"/>
  <c r="CC34" i="2"/>
  <c r="CG3" i="2"/>
  <c r="CG4" i="2"/>
  <c r="CG6" i="2"/>
  <c r="CK3" i="2"/>
  <c r="CK9" i="2"/>
  <c r="CK4" i="2"/>
  <c r="CK6" i="2"/>
  <c r="CO16" i="2"/>
  <c r="CO21" i="2"/>
  <c r="CO5" i="2"/>
  <c r="CO6" i="2"/>
  <c r="CS3" i="2"/>
  <c r="CW3" i="2"/>
  <c r="CW4" i="2"/>
  <c r="CW6" i="2"/>
  <c r="DA3" i="2"/>
  <c r="DA9" i="2"/>
  <c r="DA4" i="2"/>
  <c r="DA5" i="2"/>
  <c r="DE16" i="2"/>
  <c r="DE21" i="2"/>
  <c r="DE5" i="2"/>
  <c r="DE6" i="2"/>
  <c r="DI3" i="2"/>
  <c r="DM9" i="2"/>
  <c r="DM4" i="2"/>
  <c r="DM6" i="2"/>
  <c r="DQ3" i="2"/>
  <c r="DQ16" i="2"/>
  <c r="DQ5" i="2"/>
  <c r="DU16" i="2"/>
  <c r="DU3" i="2"/>
  <c r="DU21" i="2"/>
  <c r="DU5" i="2"/>
  <c r="DU6" i="2"/>
  <c r="DY3" i="2"/>
  <c r="DY5" i="2"/>
  <c r="EC9" i="2"/>
  <c r="EC4" i="2"/>
  <c r="EC6" i="2"/>
  <c r="EG3" i="2"/>
  <c r="EG5" i="2"/>
  <c r="EK9" i="2"/>
  <c r="EK3" i="2"/>
  <c r="EK21" i="2"/>
  <c r="EK5" i="2"/>
  <c r="EK6" i="2"/>
  <c r="EO3" i="2"/>
  <c r="ES3" i="2"/>
  <c r="ES4" i="2"/>
  <c r="EW16" i="2"/>
  <c r="EW4" i="2"/>
  <c r="EW6" i="2"/>
  <c r="F3" i="2"/>
  <c r="F21" i="2"/>
  <c r="F5" i="2"/>
  <c r="K4" i="2"/>
  <c r="K34" i="2"/>
  <c r="O3" i="2"/>
  <c r="O4" i="2"/>
  <c r="O5" i="2"/>
  <c r="S21" i="2"/>
  <c r="S5" i="2"/>
  <c r="S6" i="2"/>
  <c r="W16" i="2"/>
  <c r="W34" i="2"/>
  <c r="AA16" i="2"/>
  <c r="AA4" i="2"/>
  <c r="AA34" i="2"/>
  <c r="AE3" i="2"/>
  <c r="AE4" i="2"/>
  <c r="AE34" i="2"/>
  <c r="AI21" i="2"/>
  <c r="AI5" i="2"/>
  <c r="AM3" i="2"/>
  <c r="AM21" i="2"/>
  <c r="AM5" i="2"/>
  <c r="AM6" i="2"/>
  <c r="AQ4" i="2"/>
  <c r="AU3" i="2"/>
  <c r="AU4" i="2"/>
  <c r="AU34" i="2"/>
  <c r="AY3" i="2"/>
  <c r="AY4" i="2"/>
  <c r="AY5" i="2"/>
  <c r="AY6" i="2"/>
  <c r="BC9" i="2"/>
  <c r="BC21" i="2"/>
  <c r="BC34" i="2"/>
  <c r="BG16" i="2"/>
  <c r="BG4" i="2"/>
  <c r="BG34" i="2"/>
  <c r="BK4" i="2"/>
  <c r="BK5" i="2"/>
  <c r="BK6" i="2"/>
  <c r="BO16" i="2"/>
  <c r="BO4" i="2"/>
  <c r="BO5" i="2"/>
  <c r="BO6" i="2"/>
  <c r="BS9" i="2"/>
  <c r="BS3" i="2"/>
  <c r="BS34" i="2"/>
  <c r="BS5" i="2"/>
  <c r="BW3" i="2"/>
  <c r="BW4" i="2"/>
  <c r="BW34" i="2"/>
  <c r="CA4" i="2"/>
  <c r="CA5" i="2"/>
  <c r="CA6" i="2"/>
  <c r="CE9" i="2"/>
  <c r="CE4" i="2"/>
  <c r="CE5" i="2"/>
  <c r="CE6" i="2"/>
  <c r="CI9" i="2"/>
  <c r="CI3" i="2"/>
  <c r="AF34" i="2"/>
  <c r="CI5" i="2"/>
  <c r="CM9" i="2"/>
  <c r="CM3" i="2"/>
  <c r="CM34" i="2"/>
  <c r="CQ3" i="2"/>
  <c r="CQ4" i="2"/>
  <c r="CQ5" i="2"/>
  <c r="CU16" i="2"/>
  <c r="CU4" i="2"/>
  <c r="CU5" i="2"/>
  <c r="CU6" i="2"/>
  <c r="CY3" i="2"/>
  <c r="CY5" i="2"/>
  <c r="DC3" i="2"/>
  <c r="DC34" i="2"/>
  <c r="DG3" i="2"/>
  <c r="DG4" i="2"/>
  <c r="DG5" i="2"/>
  <c r="DG6" i="2"/>
  <c r="DK4" i="2"/>
  <c r="DK5" i="2"/>
  <c r="DO9" i="2"/>
  <c r="DO3" i="2"/>
  <c r="DO5" i="2"/>
  <c r="DS9" i="2"/>
  <c r="DS4" i="2"/>
  <c r="DS34" i="2"/>
  <c r="DW3" i="2"/>
  <c r="DW4" i="2"/>
  <c r="DW5" i="2"/>
  <c r="DW6" i="2"/>
  <c r="EA16" i="2"/>
  <c r="EA4" i="2"/>
  <c r="EA5" i="2"/>
  <c r="EA6" i="2"/>
  <c r="EE9" i="2"/>
  <c r="EE5" i="2"/>
  <c r="EI3" i="2"/>
  <c r="EI4" i="2"/>
  <c r="EI34" i="2"/>
  <c r="EM3" i="2"/>
  <c r="EM5" i="2"/>
  <c r="EM6" i="2"/>
  <c r="EQ3" i="2"/>
  <c r="EQ21" i="2"/>
  <c r="EQ5" i="2"/>
  <c r="EQ6" i="2"/>
  <c r="EU4" i="2"/>
  <c r="EU5" i="2"/>
  <c r="D34" i="2"/>
  <c r="L3" i="2"/>
  <c r="L21" i="2"/>
  <c r="L6" i="2"/>
  <c r="T4" i="2"/>
  <c r="T34" i="2"/>
  <c r="AF9" i="2"/>
  <c r="AN5" i="2"/>
  <c r="AN6" i="2"/>
  <c r="AV3" i="2"/>
  <c r="AV21" i="2"/>
  <c r="AZ3" i="2"/>
  <c r="AZ9" i="2"/>
  <c r="AZ4" i="2"/>
  <c r="AZ34" i="2"/>
  <c r="BT21" i="2"/>
  <c r="BT9" i="2"/>
  <c r="BT5" i="2"/>
  <c r="BX3" i="2"/>
  <c r="BX6" i="2"/>
  <c r="CF21" i="2"/>
  <c r="CJ21" i="2"/>
  <c r="CJ5" i="2"/>
  <c r="CZ3" i="2"/>
  <c r="CZ4" i="2"/>
  <c r="CZ5" i="2"/>
  <c r="DH16" i="2"/>
  <c r="DH34" i="2"/>
  <c r="DP21" i="2"/>
  <c r="DP5" i="2"/>
  <c r="DX3" i="2"/>
  <c r="DX21" i="2"/>
  <c r="EF4" i="2"/>
  <c r="EN3" i="2"/>
  <c r="ER4" i="2"/>
  <c r="ER34" i="2"/>
  <c r="EM21" i="2"/>
  <c r="BL21" i="2"/>
  <c r="F15" i="6"/>
  <c r="AD4" i="2"/>
  <c r="DF4" i="2"/>
  <c r="AA9" i="2"/>
  <c r="CU9" i="2"/>
  <c r="X9" i="2"/>
  <c r="R6" i="2"/>
  <c r="CH6" i="2"/>
  <c r="DU9" i="2"/>
  <c r="EM4" i="2"/>
  <c r="CB4" i="2"/>
  <c r="T6" i="2"/>
  <c r="BP6" i="2"/>
  <c r="DL6" i="2"/>
  <c r="AK6" i="2"/>
  <c r="DR6" i="2"/>
  <c r="EH6" i="2"/>
  <c r="W6" i="2"/>
  <c r="DC6" i="2"/>
  <c r="BV9" i="2"/>
  <c r="CM16" i="2"/>
  <c r="DS16" i="2"/>
  <c r="BC16" i="2"/>
  <c r="AW16" i="2"/>
  <c r="N21" i="2"/>
  <c r="N34" i="2"/>
  <c r="V21" i="2"/>
  <c r="Z34" i="2"/>
  <c r="AL21" i="2"/>
  <c r="AP34" i="2"/>
  <c r="AT21" i="2"/>
  <c r="BB21" i="2"/>
  <c r="BF34" i="2"/>
  <c r="BV34" i="2"/>
  <c r="BZ21" i="2"/>
  <c r="CL34" i="2"/>
  <c r="DV21" i="2"/>
  <c r="EP21" i="2"/>
  <c r="P21" i="2"/>
  <c r="BP21" i="2"/>
  <c r="CB34" i="2"/>
  <c r="DT21" i="2"/>
  <c r="EV21" i="2"/>
  <c r="I21" i="2"/>
  <c r="Y21" i="2"/>
  <c r="Y34" i="2"/>
  <c r="AO21" i="2"/>
  <c r="BE21" i="2"/>
  <c r="BM21" i="2"/>
  <c r="CS21" i="2"/>
  <c r="K21" i="2"/>
  <c r="BG21" i="2"/>
  <c r="CE21" i="2"/>
  <c r="CI21" i="2"/>
  <c r="CQ34" i="2"/>
  <c r="CU21" i="2"/>
  <c r="DG34" i="2"/>
  <c r="DK21" i="2"/>
  <c r="DW34" i="2"/>
  <c r="EA21" i="2"/>
  <c r="EM34" i="2"/>
  <c r="L34" i="2"/>
  <c r="AV34" i="2"/>
  <c r="BL34" i="2"/>
  <c r="CR21" i="2"/>
  <c r="ER21" i="2"/>
  <c r="E21" i="2"/>
  <c r="F29" i="6"/>
  <c r="M24" i="6"/>
  <c r="E23" i="6"/>
  <c r="M17" i="6"/>
  <c r="I15" i="6"/>
  <c r="E15" i="6"/>
  <c r="M13" i="6"/>
  <c r="BO9" i="2"/>
  <c r="BR6" i="2"/>
  <c r="CL6" i="2"/>
  <c r="DB6" i="2"/>
  <c r="CO9" i="2"/>
  <c r="DE9" i="2"/>
  <c r="EQ4" i="2"/>
  <c r="CF4" i="2"/>
  <c r="X6" i="2"/>
  <c r="BU4" i="2"/>
  <c r="AO6" i="2"/>
  <c r="DV6" i="2"/>
  <c r="EL6" i="2"/>
  <c r="BG6" i="2"/>
  <c r="DS6" i="2"/>
  <c r="J16" i="2"/>
  <c r="BT16" i="2"/>
  <c r="J34" i="2"/>
  <c r="R21" i="2"/>
  <c r="V34" i="2"/>
  <c r="AL34" i="2"/>
  <c r="AX21" i="2"/>
  <c r="BB34" i="2"/>
  <c r="BJ21" i="2"/>
  <c r="BJ34" i="2"/>
  <c r="BN21" i="2"/>
  <c r="BZ34" i="2"/>
  <c r="CD21" i="2"/>
  <c r="CT21" i="2"/>
  <c r="CT34" i="2"/>
  <c r="DJ21" i="2"/>
  <c r="DJ34" i="2"/>
  <c r="DZ21" i="2"/>
  <c r="DZ34" i="2"/>
  <c r="EL21" i="2"/>
  <c r="EP34" i="2"/>
  <c r="AB21" i="2"/>
  <c r="AJ34" i="2"/>
  <c r="BH21" i="2"/>
  <c r="CN34" i="2"/>
  <c r="DT34" i="2"/>
  <c r="I34" i="2"/>
  <c r="AW34" i="2"/>
  <c r="BA21" i="2"/>
  <c r="BA34" i="2"/>
  <c r="BQ21" i="2"/>
  <c r="BQ34" i="2"/>
  <c r="CC21" i="2"/>
  <c r="CG21" i="2"/>
  <c r="CG34" i="2"/>
  <c r="CO34" i="2"/>
  <c r="CW21" i="2"/>
  <c r="DE34" i="2"/>
  <c r="DI21" i="2"/>
  <c r="DM21" i="2"/>
  <c r="DQ21" i="2"/>
  <c r="DQ34" i="2"/>
  <c r="DU34" i="2"/>
  <c r="DY21" i="2"/>
  <c r="EC21" i="2"/>
  <c r="EG21" i="2"/>
  <c r="EG34" i="2"/>
  <c r="EK34" i="2"/>
  <c r="EO21" i="2"/>
  <c r="ES21" i="2"/>
  <c r="EW21" i="2"/>
  <c r="F34" i="2"/>
  <c r="O21" i="2"/>
  <c r="S34" i="2"/>
  <c r="AE21" i="2"/>
  <c r="AI34" i="2"/>
  <c r="AU21" i="2"/>
  <c r="AY34" i="2"/>
  <c r="BK21" i="2"/>
  <c r="BO21" i="2"/>
  <c r="BO34" i="2"/>
  <c r="BS21" i="2"/>
  <c r="CA21" i="2"/>
  <c r="CE34" i="2"/>
  <c r="CI34" i="2"/>
  <c r="CQ21" i="2"/>
  <c r="CU34" i="2"/>
  <c r="CY21" i="2"/>
  <c r="DG21" i="2"/>
  <c r="DK34" i="2"/>
  <c r="DO21" i="2"/>
  <c r="DW21" i="2"/>
  <c r="EA34" i="2"/>
  <c r="EI21" i="2"/>
  <c r="EQ34" i="2"/>
  <c r="EU21" i="2"/>
  <c r="H21" i="2"/>
  <c r="AN34" i="2"/>
  <c r="BX21" i="2"/>
  <c r="EF21" i="2"/>
  <c r="I23" i="6"/>
  <c r="E22" i="6"/>
  <c r="E18" i="6"/>
  <c r="M15" i="6"/>
  <c r="E14" i="6"/>
  <c r="V4" i="2"/>
  <c r="AL4" i="2"/>
  <c r="BB4" i="2"/>
  <c r="CX4" i="2"/>
  <c r="S4" i="2"/>
  <c r="AI4" i="2"/>
  <c r="ER9" i="2"/>
  <c r="Z6" i="2"/>
  <c r="AP6" i="2"/>
  <c r="BF6" i="2"/>
  <c r="BV6" i="2"/>
  <c r="CP6" i="2"/>
  <c r="DF6" i="2"/>
  <c r="BT4" i="2"/>
  <c r="CJ4" i="2"/>
  <c r="DP4" i="2"/>
  <c r="DD6" i="2"/>
  <c r="EJ6" i="2"/>
  <c r="M4" i="2"/>
  <c r="AC4" i="2"/>
  <c r="AS4" i="2"/>
  <c r="BI4" i="2"/>
  <c r="BY4" i="2"/>
  <c r="CO4" i="2"/>
  <c r="DE4" i="2"/>
  <c r="DU4" i="2"/>
  <c r="EK4" i="2"/>
  <c r="M6" i="2"/>
  <c r="BC6" i="2"/>
  <c r="AE6" i="2"/>
  <c r="K6" i="2"/>
  <c r="BW6" i="2"/>
  <c r="EI6" i="2"/>
  <c r="BZ9" i="2"/>
  <c r="J21" i="2"/>
  <c r="AH21" i="2"/>
  <c r="AH34" i="2"/>
  <c r="AP21" i="2"/>
  <c r="BF21" i="2"/>
  <c r="BN34" i="2"/>
  <c r="BR21" i="2"/>
  <c r="CD34" i="2"/>
  <c r="CH21" i="2"/>
  <c r="CP21" i="2"/>
  <c r="CX34" i="2"/>
  <c r="DN21" i="2"/>
  <c r="DN34" i="2"/>
  <c r="ED21" i="2"/>
  <c r="ED34" i="2"/>
  <c r="ET21" i="2"/>
  <c r="ET34" i="2"/>
  <c r="G21" i="2"/>
  <c r="X21" i="2"/>
  <c r="AJ21" i="2"/>
  <c r="AR34" i="2"/>
  <c r="BD21" i="2"/>
  <c r="BH34" i="2"/>
  <c r="CV21" i="2"/>
  <c r="DD21" i="2"/>
  <c r="EB21" i="2"/>
  <c r="Q21" i="2"/>
  <c r="U21" i="2"/>
  <c r="AG21" i="2"/>
  <c r="AG34" i="2"/>
  <c r="AK21" i="2"/>
  <c r="AW21" i="2"/>
  <c r="BU34" i="2"/>
  <c r="CK21" i="2"/>
  <c r="CS34" i="2"/>
  <c r="DA21" i="2"/>
  <c r="DI34" i="2"/>
  <c r="DY34" i="2"/>
  <c r="EO34" i="2"/>
  <c r="O34" i="2"/>
  <c r="W21" i="2"/>
  <c r="AY21" i="2"/>
  <c r="BW21" i="2"/>
  <c r="CM21" i="2"/>
  <c r="DC21" i="2"/>
  <c r="DS21" i="2"/>
  <c r="EE21" i="2"/>
  <c r="H34" i="2"/>
  <c r="AF21" i="2"/>
  <c r="AN21" i="2"/>
  <c r="BT34" i="2"/>
  <c r="BX34" i="2"/>
  <c r="CZ21" i="2"/>
  <c r="DH21" i="2"/>
  <c r="EN21" i="2"/>
  <c r="EN34" i="2"/>
  <c r="EP9" i="2"/>
  <c r="BJ9" i="2"/>
  <c r="DV9" i="2"/>
  <c r="R16" i="2"/>
  <c r="AX16" i="2"/>
  <c r="AQ16" i="2"/>
  <c r="AB16" i="2"/>
  <c r="BP16" i="2"/>
  <c r="CV16" i="2"/>
  <c r="EB16" i="2"/>
  <c r="Q16" i="2"/>
  <c r="AC16" i="2"/>
  <c r="DM16" i="2"/>
  <c r="F16" i="2"/>
  <c r="CK16" i="2"/>
  <c r="AD16" i="2"/>
  <c r="AM16" i="2"/>
  <c r="BM16" i="2"/>
  <c r="BD16" i="2"/>
  <c r="EV16" i="2"/>
  <c r="AJ9" i="2"/>
  <c r="AH9" i="2"/>
  <c r="DB16" i="2"/>
  <c r="EH16" i="2"/>
  <c r="BU16" i="2"/>
  <c r="BH16" i="2"/>
  <c r="CN16" i="2"/>
  <c r="BA16" i="2"/>
  <c r="BB16" i="2"/>
  <c r="CH16" i="2"/>
  <c r="DN16" i="2"/>
  <c r="ET16" i="2"/>
  <c r="AO16" i="2"/>
  <c r="CI16" i="2"/>
  <c r="DO16" i="2"/>
  <c r="EU16" i="2"/>
  <c r="P16" i="2"/>
  <c r="DP16" i="2"/>
  <c r="EN16" i="2"/>
  <c r="T16" i="2"/>
  <c r="M16" i="2"/>
  <c r="AE16" i="2"/>
  <c r="EJ9" i="2"/>
  <c r="BN16" i="2"/>
  <c r="CT16" i="2"/>
  <c r="BE16" i="2"/>
  <c r="AZ16" i="2"/>
  <c r="CF16" i="2"/>
  <c r="DL16" i="2"/>
  <c r="G16" i="2"/>
  <c r="BY16" i="2"/>
  <c r="EK16" i="2"/>
  <c r="N16" i="2"/>
  <c r="DF16" i="2"/>
  <c r="EL16" i="2"/>
  <c r="CA16" i="2"/>
  <c r="DG16" i="2"/>
  <c r="EM16" i="2"/>
  <c r="DI9" i="2"/>
  <c r="D16" i="2"/>
  <c r="H16" i="2"/>
  <c r="K9" i="2"/>
  <c r="BW9" i="2"/>
  <c r="DC9" i="2"/>
  <c r="EI9" i="2"/>
  <c r="AP9" i="2"/>
  <c r="BF16" i="2"/>
  <c r="CL16" i="2"/>
  <c r="DR16" i="2"/>
  <c r="Y16" i="2"/>
  <c r="S16" i="2"/>
  <c r="AY16" i="2"/>
  <c r="CE16" i="2"/>
  <c r="DK16" i="2"/>
  <c r="EQ16" i="2"/>
  <c r="L16" i="2"/>
  <c r="AR16" i="2"/>
  <c r="DA16" i="2"/>
  <c r="CW16" i="2"/>
  <c r="EC16" i="2"/>
  <c r="AT16" i="2"/>
  <c r="BR16" i="2"/>
  <c r="CX16" i="2"/>
  <c r="ED16" i="2"/>
  <c r="BS16" i="2"/>
  <c r="CY16" i="2"/>
  <c r="EE16" i="2"/>
  <c r="AF16" i="2"/>
  <c r="AN16" i="2"/>
  <c r="EF16" i="2"/>
  <c r="DJ9" i="2"/>
  <c r="AL16" i="2"/>
  <c r="E3" i="2"/>
  <c r="E5" i="2"/>
  <c r="F9" i="2"/>
  <c r="I5" i="2"/>
  <c r="I6" i="2"/>
  <c r="I4" i="2"/>
  <c r="D3" i="2"/>
  <c r="E4" i="2"/>
  <c r="E9" i="2"/>
  <c r="I3" i="2"/>
  <c r="F6" i="2"/>
  <c r="F4" i="2"/>
  <c r="B13" i="6"/>
  <c r="B18" i="6"/>
  <c r="B25" i="6"/>
  <c r="B31" i="6"/>
  <c r="B14" i="6"/>
  <c r="B22" i="6"/>
  <c r="B26" i="6"/>
  <c r="B35" i="6"/>
  <c r="J29" i="6"/>
  <c r="J24" i="6"/>
  <c r="B12" i="6"/>
  <c r="B17" i="6"/>
  <c r="B24" i="6"/>
  <c r="B30" i="6"/>
  <c r="B37" i="6"/>
  <c r="B15" i="6"/>
  <c r="B23" i="6"/>
  <c r="B29" i="6"/>
  <c r="J15" i="6"/>
  <c r="C3" i="2"/>
  <c r="H3" i="2"/>
  <c r="D5" i="2"/>
  <c r="H5" i="2"/>
  <c r="G5" i="2"/>
  <c r="C5" i="2"/>
  <c r="D9" i="2"/>
  <c r="G9" i="2"/>
  <c r="G4" i="2"/>
  <c r="H6" i="2"/>
  <c r="H9" i="2"/>
  <c r="C6" i="2"/>
  <c r="C4" i="2"/>
  <c r="D4" i="2"/>
  <c r="G6" i="2"/>
  <c r="C9" i="2"/>
  <c r="D6" i="2"/>
  <c r="H4" i="2"/>
  <c r="J35" i="6"/>
  <c r="F35" i="6"/>
  <c r="J30" i="6"/>
  <c r="F30" i="6"/>
  <c r="J25" i="6"/>
  <c r="F25" i="6"/>
  <c r="J12" i="6"/>
  <c r="F12" i="6"/>
  <c r="J36" i="6"/>
  <c r="F36" i="6"/>
  <c r="J31" i="6"/>
  <c r="F31" i="6"/>
  <c r="J26" i="6"/>
  <c r="F26" i="6"/>
  <c r="J22" i="6"/>
  <c r="F22" i="6"/>
  <c r="J17" i="6"/>
  <c r="F17" i="6"/>
  <c r="J13" i="6"/>
  <c r="F13" i="6"/>
  <c r="J23" i="6"/>
  <c r="F23" i="6"/>
  <c r="J18" i="6"/>
  <c r="F18" i="6"/>
  <c r="EP1" i="2"/>
  <c r="EQ1" i="2"/>
  <c r="ER1" i="2"/>
  <c r="ES1" i="2"/>
  <c r="ET1" i="2"/>
  <c r="EU1" i="2"/>
  <c r="EV1" i="2"/>
  <c r="EW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BT1" i="2"/>
  <c r="BU1" i="2"/>
  <c r="BV1" i="2"/>
  <c r="BW1" i="2"/>
  <c r="BX1" i="2"/>
  <c r="BY1" i="2"/>
  <c r="BZ1" i="2"/>
  <c r="CA1" i="2"/>
  <c r="CB1" i="2"/>
  <c r="CC1" i="2"/>
  <c r="C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AW1" i="2"/>
  <c r="AX1" i="2"/>
  <c r="AY1" i="2"/>
  <c r="AZ1" i="2"/>
  <c r="BA1" i="2"/>
  <c r="BB1" i="2"/>
  <c r="BC1" i="2"/>
  <c r="BD1" i="2"/>
  <c r="AQ1" i="2"/>
  <c r="AR1" i="2"/>
  <c r="AS1" i="2"/>
  <c r="AT1" i="2"/>
  <c r="AU1" i="2"/>
  <c r="AV1" i="2"/>
  <c r="AF1" i="2"/>
  <c r="AG1" i="2"/>
  <c r="AH1" i="2"/>
  <c r="AI1" i="2"/>
  <c r="AJ1" i="2"/>
  <c r="AK1" i="2"/>
  <c r="AL1" i="2"/>
  <c r="AM1" i="2"/>
  <c r="AN1" i="2"/>
  <c r="AO1" i="2"/>
  <c r="AP1" i="2"/>
  <c r="AB1" i="2"/>
  <c r="AC1" i="2"/>
  <c r="AD1" i="2"/>
  <c r="AE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M16" i="6" l="1"/>
  <c r="C16" i="6"/>
  <c r="L34" i="6"/>
  <c r="D16" i="6"/>
  <c r="I16" i="6"/>
  <c r="G5" i="6"/>
  <c r="L21" i="6"/>
  <c r="I5" i="6"/>
  <c r="E34" i="6"/>
  <c r="M34" i="6"/>
  <c r="G16" i="6"/>
  <c r="H21" i="6"/>
  <c r="L16" i="6"/>
  <c r="H34" i="6"/>
  <c r="CR7" i="2"/>
  <c r="C34" i="6"/>
  <c r="I21" i="6"/>
  <c r="C21" i="6"/>
  <c r="G21" i="6"/>
  <c r="K34" i="6"/>
  <c r="I34" i="6"/>
  <c r="H3" i="6"/>
  <c r="H9" i="6"/>
  <c r="G34" i="6"/>
  <c r="D3" i="6"/>
  <c r="D21" i="6"/>
  <c r="F3" i="6"/>
  <c r="H16" i="6"/>
  <c r="AQ7" i="2"/>
  <c r="DP7" i="2"/>
  <c r="CF7" i="2"/>
  <c r="E21" i="6"/>
  <c r="M21" i="6"/>
  <c r="K21" i="6"/>
  <c r="I3" i="6"/>
  <c r="AA7" i="2"/>
  <c r="CC7" i="2"/>
  <c r="BL7" i="2"/>
  <c r="AW7" i="2"/>
  <c r="CM7" i="2"/>
  <c r="Z7" i="2"/>
  <c r="DB7" i="2"/>
  <c r="EN7" i="2"/>
  <c r="AV7" i="2"/>
  <c r="J3" i="6"/>
  <c r="J5" i="6"/>
  <c r="J16" i="6"/>
  <c r="BC7" i="2"/>
  <c r="E16" i="6"/>
  <c r="DX7" i="2"/>
  <c r="EO7" i="2"/>
  <c r="BE7" i="2"/>
  <c r="AT7" i="2"/>
  <c r="BX7" i="2"/>
  <c r="AN7" i="2"/>
  <c r="AJ7" i="2"/>
  <c r="ED7" i="2"/>
  <c r="Q7" i="2"/>
  <c r="DT7" i="2"/>
  <c r="CN7" i="2"/>
  <c r="AB7" i="2"/>
  <c r="BF7" i="2"/>
  <c r="W7" i="2"/>
  <c r="DO7" i="2"/>
  <c r="O7" i="2"/>
  <c r="EC7" i="2"/>
  <c r="U7" i="2"/>
  <c r="P7" i="2"/>
  <c r="ET7" i="2"/>
  <c r="AF7" i="2"/>
  <c r="BM7" i="2"/>
  <c r="DQ7" i="2"/>
  <c r="CY7" i="2"/>
  <c r="AU7" i="2"/>
  <c r="DD7" i="2"/>
  <c r="BR7" i="2"/>
  <c r="J7" i="2"/>
  <c r="N7" i="2"/>
  <c r="DR7" i="2"/>
  <c r="BH7" i="2"/>
  <c r="DH7" i="2"/>
  <c r="BS7" i="2"/>
  <c r="CS7" i="2"/>
  <c r="DI7" i="2"/>
  <c r="EL7" i="2"/>
  <c r="AP7" i="2"/>
  <c r="BA7" i="2"/>
  <c r="AR7" i="2"/>
  <c r="BB7" i="2"/>
  <c r="AO7" i="2"/>
  <c r="R7" i="2"/>
  <c r="DM7" i="2"/>
  <c r="BV7" i="2"/>
  <c r="EQ7" i="2"/>
  <c r="EF7" i="2"/>
  <c r="EI7" i="2"/>
  <c r="DA7" i="2"/>
  <c r="CG7" i="2"/>
  <c r="CT7" i="2"/>
  <c r="EJ7" i="2"/>
  <c r="AZ7" i="2"/>
  <c r="L7" i="2"/>
  <c r="EU7" i="2"/>
  <c r="DK7" i="2"/>
  <c r="CI7" i="2"/>
  <c r="CE7" i="2"/>
  <c r="CA7" i="2"/>
  <c r="EW7" i="2"/>
  <c r="CK7" i="2"/>
  <c r="Y7" i="2"/>
  <c r="AX7" i="2"/>
  <c r="CD7" i="2"/>
  <c r="BI7" i="2"/>
  <c r="DS7" i="2"/>
  <c r="DC7" i="2"/>
  <c r="AK7" i="2"/>
  <c r="CO7" i="2"/>
  <c r="AC7" i="2"/>
  <c r="CX7" i="2"/>
  <c r="AD7" i="2"/>
  <c r="CZ7" i="2"/>
  <c r="EE7" i="2"/>
  <c r="CQ7" i="2"/>
  <c r="BO7" i="2"/>
  <c r="BK7" i="2"/>
  <c r="DY7" i="2"/>
  <c r="CW7" i="2"/>
  <c r="AG7" i="2"/>
  <c r="BD7" i="2"/>
  <c r="EP7" i="2"/>
  <c r="DZ7" i="2"/>
  <c r="DN7" i="2"/>
  <c r="BZ7" i="2"/>
  <c r="BJ7" i="2"/>
  <c r="DJ7" i="2"/>
  <c r="ER7" i="2"/>
  <c r="EM7" i="2"/>
  <c r="K7" i="2"/>
  <c r="X7" i="2"/>
  <c r="CP7" i="2"/>
  <c r="CH7" i="2"/>
  <c r="CL7" i="2"/>
  <c r="AH7" i="2"/>
  <c r="BN7" i="2"/>
  <c r="V7" i="2"/>
  <c r="AS7" i="2"/>
  <c r="EH7" i="2"/>
  <c r="BW7" i="2"/>
  <c r="DV7" i="2"/>
  <c r="BY7" i="2"/>
  <c r="CB7" i="2"/>
  <c r="EA7" i="2"/>
  <c r="CU7" i="2"/>
  <c r="AM7" i="2"/>
  <c r="ES7" i="2"/>
  <c r="EG7" i="2"/>
  <c r="DF7" i="2"/>
  <c r="T7" i="2"/>
  <c r="DG7" i="2"/>
  <c r="AY7" i="2"/>
  <c r="BQ7" i="2"/>
  <c r="EV7" i="2"/>
  <c r="EB7" i="2"/>
  <c r="CV7" i="2"/>
  <c r="DE7" i="2"/>
  <c r="S7" i="2"/>
  <c r="BP7" i="2"/>
  <c r="AE7" i="2"/>
  <c r="DU7" i="2"/>
  <c r="BT7" i="2"/>
  <c r="AI7" i="2"/>
  <c r="AL7" i="2"/>
  <c r="BG7" i="2"/>
  <c r="BU7" i="2"/>
  <c r="DL7" i="2"/>
  <c r="DW7" i="2"/>
  <c r="EK7" i="2"/>
  <c r="M7" i="2"/>
  <c r="CJ7" i="2"/>
  <c r="E7" i="2"/>
  <c r="I7" i="2"/>
  <c r="F7" i="2"/>
  <c r="F21" i="6"/>
  <c r="H7" i="2"/>
  <c r="C7" i="2"/>
  <c r="D7" i="2"/>
  <c r="G7" i="2"/>
  <c r="J21" i="6"/>
  <c r="F16" i="6"/>
  <c r="F34" i="6"/>
  <c r="J34" i="6"/>
  <c r="B3" i="6"/>
  <c r="J9" i="6"/>
  <c r="J4" i="6"/>
  <c r="B21" i="6"/>
  <c r="B4" i="6"/>
  <c r="M3" i="6"/>
  <c r="J6" i="6"/>
  <c r="F5" i="6"/>
  <c r="F6" i="6"/>
  <c r="B16" i="6"/>
  <c r="B9" i="6"/>
  <c r="B5" i="6"/>
  <c r="E4" i="6"/>
  <c r="I6" i="6"/>
  <c r="E9" i="6"/>
  <c r="L9" i="6"/>
  <c r="L6" i="6"/>
  <c r="H4" i="6"/>
  <c r="H6" i="6"/>
  <c r="D9" i="6"/>
  <c r="G9" i="6"/>
  <c r="F4" i="6"/>
  <c r="B34" i="6"/>
  <c r="B6" i="6"/>
  <c r="E3" i="6"/>
  <c r="M9" i="6"/>
  <c r="M6" i="6"/>
  <c r="I9" i="6"/>
  <c r="E5" i="6"/>
  <c r="L3" i="6"/>
  <c r="D4" i="6"/>
  <c r="D6" i="6"/>
  <c r="K4" i="6"/>
  <c r="G3" i="6"/>
  <c r="G4" i="6"/>
  <c r="C3" i="6"/>
  <c r="C4" i="6"/>
  <c r="M4" i="6"/>
  <c r="M5" i="6"/>
  <c r="L5" i="6"/>
  <c r="K9" i="6"/>
  <c r="K5" i="6"/>
  <c r="K6" i="6"/>
  <c r="C5" i="6"/>
  <c r="F9" i="6"/>
  <c r="I4" i="6"/>
  <c r="E6" i="6"/>
  <c r="L4" i="6"/>
  <c r="H5" i="6"/>
  <c r="D5" i="6"/>
  <c r="K3" i="6"/>
  <c r="G6" i="6"/>
  <c r="C9" i="6"/>
  <c r="C6" i="6"/>
  <c r="B33" i="2"/>
  <c r="B28" i="2"/>
  <c r="B20" i="2"/>
  <c r="B11" i="2"/>
  <c r="B1" i="2"/>
  <c r="B36" i="2" l="1"/>
  <c r="B35" i="2"/>
  <c r="B31" i="2"/>
  <c r="B37" i="2"/>
  <c r="B30" i="2"/>
  <c r="B29" i="2"/>
  <c r="B26" i="2"/>
  <c r="B12" i="2"/>
  <c r="B25" i="2"/>
  <c r="B24" i="2"/>
  <c r="B23" i="2"/>
  <c r="B22" i="2"/>
  <c r="B13" i="2"/>
  <c r="I7" i="6"/>
  <c r="B17" i="2"/>
  <c r="B15" i="2"/>
  <c r="B14" i="2"/>
  <c r="B18" i="2"/>
  <c r="D7" i="6"/>
  <c r="H7" i="6"/>
  <c r="J7" i="6"/>
  <c r="F7" i="6"/>
  <c r="B7" i="6"/>
  <c r="L7" i="6"/>
  <c r="M7" i="6"/>
  <c r="K7" i="6"/>
  <c r="G7" i="6"/>
  <c r="E7" i="6"/>
  <c r="C7" i="6"/>
  <c r="B21" i="2" l="1"/>
  <c r="B5" i="2"/>
  <c r="B3" i="2"/>
  <c r="B9" i="2"/>
  <c r="B4" i="2"/>
  <c r="B6" i="2"/>
  <c r="B16" i="2"/>
  <c r="B34" i="2"/>
  <c r="B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Wasineepan</author>
  </authors>
  <commentList>
    <comment ref="F2" authorId="0" shapeId="0" xr:uid="{00000000-0006-0000-0100-000001000000}">
      <text>
        <r>
          <rPr>
            <sz val="10"/>
            <color rgb="FF000000"/>
            <rFont val="Arial"/>
            <family val="2"/>
          </rPr>
          <t>รวมเข้า ออก</t>
        </r>
      </text>
    </comment>
    <comment ref="EH7" authorId="1" shapeId="0" xr:uid="{9322A54F-624E-45C1-9514-00490F8DC98D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I7" authorId="1" shapeId="0" xr:uid="{52C73718-9D3E-4C51-9733-47EC4BFD31B6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J7" authorId="1" shapeId="0" xr:uid="{3D933767-FBE8-4912-8A22-5D2F530A701D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K7" authorId="1" shapeId="0" xr:uid="{4EB6CDBC-70D0-482C-96C7-8E0384689833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L7" authorId="1" shapeId="0" xr:uid="{E2184D37-EE14-44FB-ACE7-1793017E1520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H8" authorId="1" shapeId="0" xr:uid="{683D9578-000D-4714-9FCB-E921809177DA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I8" authorId="1" shapeId="0" xr:uid="{98D25277-AB79-4218-9466-67E001F54D53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J8" authorId="1" shapeId="0" xr:uid="{79A79937-100C-4524-96CD-7C0BBF98913D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K8" authorId="1" shapeId="0" xr:uid="{8F17AD33-3F8A-4322-A2EE-9DA0BDD4C6D7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EL8" authorId="1" shapeId="0" xr:uid="{97D2D125-B24D-4899-8002-461C1555EE6E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ศิริประภา ศิริบุญธรรม</author>
    <author>Wasineepan</author>
  </authors>
  <commentList>
    <comment ref="AE14" authorId="0" shapeId="0" xr:uid="{9442FCA6-15FE-40FF-AA25-F068B15A6D01}">
      <text>
        <r>
          <rPr>
            <sz val="9"/>
            <color indexed="81"/>
            <rFont val="Tahoma"/>
            <family val="2"/>
          </rPr>
          <t xml:space="preserve">เดือนมกราคม2563
2500392
</t>
        </r>
      </text>
    </comment>
    <comment ref="BI14" authorId="0" shapeId="0" xr:uid="{3C89CC29-9EEF-44FE-B356-AFD78C960BD8}">
      <text>
        <r>
          <rPr>
            <sz val="9"/>
            <color indexed="81"/>
            <rFont val="Tahoma"/>
            <family val="2"/>
          </rPr>
          <t xml:space="preserve">เดือนกุมภาพันธ์2563
2300576
</t>
        </r>
      </text>
    </comment>
    <comment ref="AE15" authorId="0" shapeId="0" xr:uid="{E611767E-21B2-4026-A08C-5A59225A4A98}">
      <text>
        <r>
          <rPr>
            <sz val="9"/>
            <color indexed="81"/>
            <rFont val="Tahoma"/>
            <family val="2"/>
          </rPr>
          <t>เดือนมกราคม2563
104155</t>
        </r>
      </text>
    </comment>
    <comment ref="BI15" authorId="0" shapeId="0" xr:uid="{5B9893DF-BDC8-42F3-B132-DCA68FA9E770}">
      <text>
        <r>
          <rPr>
            <b/>
            <sz val="9"/>
            <color indexed="81"/>
            <rFont val="Tahoma"/>
            <family val="2"/>
          </rPr>
          <t>เดือนกุมภาพันธ์2563</t>
        </r>
        <r>
          <rPr>
            <sz val="9"/>
            <color indexed="81"/>
            <rFont val="Tahoma"/>
            <family val="2"/>
          </rPr>
          <t xml:space="preserve">
98899</t>
        </r>
      </text>
    </comment>
    <comment ref="RS18" authorId="1" shapeId="0" xr:uid="{061A3EA3-612F-4A56-8D02-A266CA813E83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RT18" authorId="1" shapeId="0" xr:uid="{7FC7555C-2A68-4FC2-AE3D-E181CAC393C4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RU18" authorId="1" shapeId="0" xr:uid="{E50334A1-84EF-444B-B26E-7D8090238F67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  <comment ref="RV18" authorId="1" shapeId="0" xr:uid="{125C261E-EA3F-4016-BE2A-BF99245BA6F5}">
      <text>
        <r>
          <rPr>
            <b/>
            <sz val="9"/>
            <color indexed="81"/>
            <rFont val="Tahoma"/>
            <family val="2"/>
          </rPr>
          <t>Wasineepan:</t>
        </r>
        <r>
          <rPr>
            <sz val="9"/>
            <color indexed="81"/>
            <rFont val="Tahoma"/>
            <family val="2"/>
          </rPr>
          <t xml:space="preserve">
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      </r>
      </text>
    </comment>
  </commentList>
</comments>
</file>

<file path=xl/sharedStrings.xml><?xml version="1.0" encoding="utf-8"?>
<sst xmlns="http://schemas.openxmlformats.org/spreadsheetml/2006/main" count="613" uniqueCount="118">
  <si>
    <t>ขนคน/ขนสินค้า</t>
  </si>
  <si>
    <t>โหมดการเดินทาง</t>
  </si>
  <si>
    <t>รูปแบบการเดินทาง</t>
  </si>
  <si>
    <t>สาธารณะ/ส่วนบุคคล</t>
  </si>
  <si>
    <t>หน่วยงาน</t>
  </si>
  <si>
    <t>ยานพาหนะ/ท่า</t>
  </si>
  <si>
    <t>ขนคน (คน)</t>
  </si>
  <si>
    <t>ทางบก</t>
  </si>
  <si>
    <t>การเดินทางระหว่างจังหวัด</t>
  </si>
  <si>
    <t>สาธารณะ</t>
  </si>
  <si>
    <t>บขส.</t>
  </si>
  <si>
    <t>รถ ขบส. และ รถร่วม</t>
  </si>
  <si>
    <t>ขบ.</t>
  </si>
  <si>
    <t>รถ Taxi</t>
  </si>
  <si>
    <t>รถหมวด 3</t>
  </si>
  <si>
    <t>ขนคน (คัน)</t>
  </si>
  <si>
    <t>ส่วนบุคคล</t>
  </si>
  <si>
    <t>ทล.</t>
  </si>
  <si>
    <t>รถยนต์ (10 จุดสำรวจ)</t>
  </si>
  <si>
    <t>กทพ.</t>
  </si>
  <si>
    <t>รถยนต์ (ทางด่วน)</t>
  </si>
  <si>
    <t>รถจักรยานยนต์</t>
  </si>
  <si>
    <t>การเดินทางภายในจังหวัด/กรุงเทพ</t>
  </si>
  <si>
    <t>รถหมวด 4</t>
  </si>
  <si>
    <t>รถจักรยานยนต์รับจ้าง</t>
  </si>
  <si>
    <t>ขสมก.</t>
  </si>
  <si>
    <t>รถเมล์ ขสมก.</t>
  </si>
  <si>
    <t>รถร่วม (หมวด 1)</t>
  </si>
  <si>
    <t>รถยนต์</t>
  </si>
  <si>
    <t>ทางน้ำ</t>
  </si>
  <si>
    <t>จท.</t>
  </si>
  <si>
    <t>เรือภูมิภาค</t>
  </si>
  <si>
    <t>เรือเจ้าพระยา</t>
  </si>
  <si>
    <t>เรือคลองแสนแสบ</t>
  </si>
  <si>
    <t>เรือส่วนบุคคล</t>
  </si>
  <si>
    <t>ทางราง</t>
  </si>
  <si>
    <t>รฟท.</t>
  </si>
  <si>
    <t>รถไฟ</t>
  </si>
  <si>
    <t>รฟม.</t>
  </si>
  <si>
    <t>รถไฟฟ้าสายสีน้ำเงิน</t>
  </si>
  <si>
    <t>รถไฟฟ้าสายสีม่วง</t>
  </si>
  <si>
    <t>รฟฟท.</t>
  </si>
  <si>
    <t>รถไฟฟ้า ARL</t>
  </si>
  <si>
    <t>กทม.</t>
  </si>
  <si>
    <t>รถไฟฟ้า BTS</t>
  </si>
  <si>
    <t>ทางอากาศ</t>
  </si>
  <si>
    <t>ทอท.</t>
  </si>
  <si>
    <t>ท่าอากาศยานสุวรรณภูมิ</t>
  </si>
  <si>
    <t>ท่าอากาศยานดอนเมือง</t>
  </si>
  <si>
    <t>ท่าอากาศอื่น ๆ ของ ทอท.</t>
  </si>
  <si>
    <t>ทย.</t>
  </si>
  <si>
    <t>ท่าอากาศยานภูมิภาค</t>
  </si>
  <si>
    <t>ทางถนน</t>
  </si>
  <si>
    <t>การเดินทางระหว่างประเทศ</t>
  </si>
  <si>
    <t>รถ บขส. ขาเข้าประเทศ</t>
  </si>
  <si>
    <t>รถ บขส. ขาออกประเทศ</t>
  </si>
  <si>
    <t>รถไฟ ขาเข้าประเทศ (ปาดังเบซาร์)</t>
  </si>
  <si>
    <t>รถไฟ ขาออกประเทศ (ปาดังเบซาร์)</t>
  </si>
  <si>
    <t>ท่าเรือด่านชายแดน ขาเข้าประเทศ</t>
  </si>
  <si>
    <t>ท่าเรือด่านชายแดน ขาออกประเทศ</t>
  </si>
  <si>
    <t>ท่าอากาศยานสุวรรณภูมิ ขาเข้าประเทศ</t>
  </si>
  <si>
    <t>ท่าอากาศยานสุวรรณภูมิ ขาออกประเทศ</t>
  </si>
  <si>
    <t>ท่าอากาศยานดอนเมือง ขาเข้าประเทศ</t>
  </si>
  <si>
    <t>ท่าอากาศยานดอนเมือง ขาออกประเทศ</t>
  </si>
  <si>
    <t>ท่าอากาศอื่น ๆ ของ ทอท.ขาเข้าประเทศ</t>
  </si>
  <si>
    <t>ท่าอากาศอื่น ๆ ของ ทอท. ขาออกประเทศ</t>
  </si>
  <si>
    <t>ท่าอากาศยานภูมิภาค ขาเข้าประเทศ</t>
  </si>
  <si>
    <t>ท่าอากาศยานภูมิภาค ขาออกประเทศ</t>
  </si>
  <si>
    <t>ทางถนน (คน)</t>
  </si>
  <si>
    <t>ทางราง (คน)</t>
  </si>
  <si>
    <t>ทางน้ำ (คน)</t>
  </si>
  <si>
    <t>ทางอากาศ* (คน)</t>
  </si>
  <si>
    <t>รวมประชาชนเดินทาง (คน)</t>
  </si>
  <si>
    <t>รถส่วนบุคคล เข้า - ออก กทม. (คัน)</t>
  </si>
  <si>
    <t>---- รายละเอียดแยกรายรูปแบบการเดินทาง ----</t>
  </si>
  <si>
    <t>รถโดยสารประจำทางใน กทม. และปริมณฑล (ขสมก. และ รถร่วม) (คน)</t>
  </si>
  <si>
    <t>รถโดยสารประจำทางระหว่าง กทม. - ตจว. 
(บขส. และ รถร่วม) (คน)</t>
  </si>
  <si>
    <t>รถโดยสารประจำทางระหว่างจังหวัด 
ขาออก (คน)</t>
  </si>
  <si>
    <t>รถโดยสารประจำทางภายในจังหวัด (คน)</t>
  </si>
  <si>
    <t>บนถนนทางหลวง</t>
  </si>
  <si>
    <t>บนทางด่วน</t>
  </si>
  <si>
    <t>รวมรถไฟฟ้า</t>
  </si>
  <si>
    <t>รถไฟระหว่างเมือง</t>
  </si>
  <si>
    <t>เรือในภูมิภาค</t>
  </si>
  <si>
    <t>รวมท่าอากาศยานใน กทม.</t>
  </si>
  <si>
    <t>ม.ค. 2562</t>
  </si>
  <si>
    <t>ก.พ. 2562</t>
  </si>
  <si>
    <t>มี.ค. 2562</t>
  </si>
  <si>
    <t>เม.ย. 2562</t>
  </si>
  <si>
    <t>พ.ค. 2562</t>
  </si>
  <si>
    <t>มิ.ย. 2562</t>
  </si>
  <si>
    <t>ก.ค. 2562</t>
  </si>
  <si>
    <t>ส.ค. 2562</t>
  </si>
  <si>
    <t>ก.ย. 2562</t>
  </si>
  <si>
    <t>ต.ค. 2562</t>
  </si>
  <si>
    <t>พ.ย. 2562</t>
  </si>
  <si>
    <t>ธ.ค. 2562</t>
  </si>
  <si>
    <t>จัดทำโดย : ศูนย์เทคโนโลยีสารสนเทศและการสื่อสาร สำนักงานปลัดกระทรวงคมนาคม</t>
  </si>
  <si>
    <t>รถยนต์เฉพาะ 4 ล้อ (10 จุดสำรวจ)</t>
  </si>
  <si>
    <t>รถยนต์เฉพาะ 4 ล้อ (ทางด่วน)</t>
  </si>
  <si>
    <t>รถยนต์ทุกประเภท (10 จุดสำรวจ)</t>
  </si>
  <si>
    <t>รถยนต์ทุกประเภท (ทางด่วน)</t>
  </si>
  <si>
    <t>ทางอากาศ (คน)</t>
  </si>
  <si>
    <t>รถเอกชนเส้นปฏิรูป (หมวด 1)</t>
  </si>
  <si>
    <t>หมายเหตุ : เนื่องจาก กทพ. อยู่ระหว่างปิดปรับปรุงระบบการจัดเก็บข้อมูลปริมาณการเดินทางบนทางด่วน คาดว่าจะแล้วเสร็จภายในวันที่ 6 พ.ค. 2564 ส่งผลให้ยังไม่สามารถรายงานข้อมูลระหว่างวันที่ 30 เม.ย. - 5 พ.ค. 2564 ได้</t>
  </si>
  <si>
    <t>ประมวลผลข้อมูล ณ วันที่ 5 พ.ค. 2564 เวลา 08:00 น.</t>
  </si>
  <si>
    <t>ม.ค. 2563</t>
  </si>
  <si>
    <t>ก.พ. 2563</t>
  </si>
  <si>
    <t>มี.ค. 2563</t>
  </si>
  <si>
    <t>เม.ย. 2563</t>
  </si>
  <si>
    <t>พ.ค. 2563</t>
  </si>
  <si>
    <t>มิ.ย. 2563</t>
  </si>
  <si>
    <t>ก.ค. 2563</t>
  </si>
  <si>
    <t>ส.ค. 2563</t>
  </si>
  <si>
    <t>ก.ย. 2563</t>
  </si>
  <si>
    <t>ต.ค. 2563</t>
  </si>
  <si>
    <t>พ.ย. 2563</t>
  </si>
  <si>
    <t>ธ.ค.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</si>
</sst>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d\ mmm\ yyyy"/>
    <numFmt numFmtId="166" formatCode="[$-107041E]d\ mmm\ yy;@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sz val="16"/>
      <color theme="5" tint="-0.249977111117893"/>
      <name val="TH SarabunPSK"/>
      <family val="2"/>
    </font>
    <font>
      <sz val="16"/>
      <name val="TH SarabunPSK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3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/>
    <xf numFmtId="3" fontId="6" fillId="0" borderId="1" xfId="0" applyNumberFormat="1" applyFont="1" applyBorder="1" applyAlignment="1">
      <alignment horizontal="right"/>
    </xf>
    <xf numFmtId="0" fontId="6" fillId="0" borderId="0" xfId="0" applyFont="1" applyAlignment="1"/>
    <xf numFmtId="0" fontId="7" fillId="0" borderId="1" xfId="0" applyFont="1" applyBorder="1" applyAlignment="1"/>
    <xf numFmtId="0" fontId="6" fillId="5" borderId="1" xfId="0" applyFont="1" applyFill="1" applyBorder="1" applyAlignment="1"/>
    <xf numFmtId="3" fontId="6" fillId="6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3" fontId="7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vertical="center"/>
    </xf>
    <xf numFmtId="3" fontId="6" fillId="5" borderId="1" xfId="0" applyNumberFormat="1" applyFont="1" applyFill="1" applyBorder="1" applyAlignment="1">
      <alignment vertical="center" wrapText="1"/>
    </xf>
    <xf numFmtId="3" fontId="7" fillId="0" borderId="1" xfId="0" applyNumberFormat="1" applyFont="1" applyFill="1" applyBorder="1" applyAlignment="1">
      <alignment horizontal="right" vertical="center" wrapText="1"/>
    </xf>
    <xf numFmtId="0" fontId="6" fillId="3" borderId="0" xfId="0" applyFont="1" applyFill="1" applyBorder="1" applyAlignment="1">
      <alignment vertical="center"/>
    </xf>
    <xf numFmtId="3" fontId="7" fillId="0" borderId="1" xfId="1" applyNumberFormat="1" applyFont="1" applyBorder="1" applyAlignment="1">
      <alignment horizontal="right" vertical="center" wrapText="1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3" fontId="6" fillId="5" borderId="1" xfId="1" applyNumberFormat="1" applyFont="1" applyFill="1" applyBorder="1" applyAlignment="1">
      <alignment vertical="center" wrapText="1"/>
    </xf>
    <xf numFmtId="3" fontId="7" fillId="7" borderId="1" xfId="1" applyNumberFormat="1" applyFont="1" applyFill="1" applyBorder="1" applyAlignment="1">
      <alignment horizontal="right" vertical="center" wrapText="1"/>
    </xf>
    <xf numFmtId="3" fontId="7" fillId="4" borderId="1" xfId="1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0" xfId="0" applyFont="1" applyFill="1" applyBorder="1" applyAlignment="1">
      <alignment vertical="center"/>
    </xf>
    <xf numFmtId="0" fontId="6" fillId="13" borderId="0" xfId="0" applyFont="1" applyFill="1" applyAlignment="1">
      <alignment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11" borderId="1" xfId="0" applyNumberFormat="1" applyFont="1" applyFill="1" applyBorder="1" applyAlignment="1">
      <alignment horizontal="center" vertical="center"/>
    </xf>
    <xf numFmtId="166" fontId="5" fillId="1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3" fontId="6" fillId="18" borderId="0" xfId="0" applyNumberFormat="1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2"/>
    </xf>
    <xf numFmtId="0" fontId="6" fillId="16" borderId="0" xfId="0" applyFont="1" applyFill="1" applyAlignment="1">
      <alignment vertical="center"/>
    </xf>
    <xf numFmtId="0" fontId="6" fillId="17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3"/>
    </xf>
    <xf numFmtId="166" fontId="5" fillId="2" borderId="0" xfId="0" applyNumberFormat="1" applyFont="1" applyFill="1" applyBorder="1" applyAlignment="1">
      <alignment vertical="center"/>
    </xf>
    <xf numFmtId="3" fontId="8" fillId="5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horizontal="right" vertical="center" wrapText="1"/>
    </xf>
    <xf numFmtId="3" fontId="9" fillId="5" borderId="1" xfId="0" applyNumberFormat="1" applyFont="1" applyFill="1" applyBorder="1" applyAlignment="1">
      <alignment vertical="center" wrapText="1"/>
    </xf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Fill="1" applyBorder="1" applyAlignment="1">
      <alignment horizontal="right" vertical="center" wrapText="1"/>
    </xf>
    <xf numFmtId="3" fontId="9" fillId="0" borderId="1" xfId="1" applyNumberFormat="1" applyFont="1" applyBorder="1" applyAlignment="1">
      <alignment horizontal="right" vertical="center" wrapText="1"/>
    </xf>
    <xf numFmtId="3" fontId="9" fillId="5" borderId="1" xfId="1" applyNumberFormat="1" applyFont="1" applyFill="1" applyBorder="1" applyAlignment="1">
      <alignment vertical="center" wrapText="1"/>
    </xf>
    <xf numFmtId="3" fontId="9" fillId="7" borderId="1" xfId="1" applyNumberFormat="1" applyFont="1" applyFill="1" applyBorder="1" applyAlignment="1">
      <alignment horizontal="right" vertical="center" wrapText="1"/>
    </xf>
    <xf numFmtId="3" fontId="9" fillId="19" borderId="1" xfId="0" applyNumberFormat="1" applyFont="1" applyFill="1" applyBorder="1" applyAlignment="1">
      <alignment vertical="center"/>
    </xf>
    <xf numFmtId="3" fontId="9" fillId="4" borderId="1" xfId="1" applyNumberFormat="1" applyFont="1" applyFill="1" applyBorder="1" applyAlignment="1">
      <alignment horizontal="right" vertical="center" wrapText="1"/>
    </xf>
    <xf numFmtId="3" fontId="9" fillId="11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9" fillId="19" borderId="1" xfId="0" applyNumberFormat="1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483CA"/>
      <color rgb="FF9999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showGridLines="0" zoomScaleNormal="100" workbookViewId="0">
      <selection activeCell="C16" sqref="C16"/>
    </sheetView>
  </sheetViews>
  <sheetFormatPr defaultColWidth="8.6640625" defaultRowHeight="24" x14ac:dyDescent="0.65"/>
  <cols>
    <col min="1" max="5" width="10.6640625" style="6" customWidth="1"/>
    <col min="6" max="6" width="29.109375" style="6" customWidth="1"/>
    <col min="7" max="18" width="11.109375" style="6" customWidth="1"/>
    <col min="19" max="16384" width="8.6640625" style="6"/>
  </cols>
  <sheetData>
    <row r="1" spans="1:18" s="3" customFormat="1" ht="72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</row>
    <row r="2" spans="1:18" x14ac:dyDescent="0.6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5">
        <v>5236331</v>
      </c>
      <c r="H2" s="5">
        <v>4628878</v>
      </c>
      <c r="I2" s="5">
        <v>5234387</v>
      </c>
      <c r="J2" s="5">
        <v>5137450</v>
      </c>
      <c r="K2" s="5">
        <v>4885221</v>
      </c>
      <c r="L2" s="5">
        <v>4572261</v>
      </c>
      <c r="M2" s="5">
        <v>4772689</v>
      </c>
      <c r="N2" s="5">
        <v>4701554</v>
      </c>
      <c r="O2" s="5">
        <v>4482707</v>
      </c>
      <c r="P2" s="5">
        <v>4774815</v>
      </c>
      <c r="Q2" s="5">
        <v>4559610</v>
      </c>
      <c r="R2" s="5">
        <v>4840673</v>
      </c>
    </row>
    <row r="3" spans="1:18" x14ac:dyDescent="0.65">
      <c r="A3" s="4" t="s">
        <v>6</v>
      </c>
      <c r="B3" s="4" t="s">
        <v>7</v>
      </c>
      <c r="C3" s="4" t="s">
        <v>8</v>
      </c>
      <c r="D3" s="4" t="s">
        <v>9</v>
      </c>
      <c r="E3" s="7" t="s">
        <v>12</v>
      </c>
      <c r="F3" s="7" t="s">
        <v>13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65">
      <c r="A4" s="4" t="s">
        <v>6</v>
      </c>
      <c r="B4" s="4" t="s">
        <v>7</v>
      </c>
      <c r="C4" s="4" t="s">
        <v>8</v>
      </c>
      <c r="D4" s="4" t="s">
        <v>9</v>
      </c>
      <c r="E4" s="7" t="s">
        <v>12</v>
      </c>
      <c r="F4" s="7" t="s">
        <v>14</v>
      </c>
      <c r="G4" s="5">
        <v>2550864</v>
      </c>
      <c r="H4" s="5">
        <v>2334128</v>
      </c>
      <c r="I4" s="5">
        <v>2599144</v>
      </c>
      <c r="J4" s="5">
        <v>2602024</v>
      </c>
      <c r="K4" s="5">
        <v>2543424</v>
      </c>
      <c r="L4" s="5">
        <v>2435944</v>
      </c>
      <c r="M4" s="5">
        <v>2526104</v>
      </c>
      <c r="N4" s="5">
        <v>2492728</v>
      </c>
      <c r="O4" s="5">
        <v>2420736</v>
      </c>
      <c r="P4" s="5">
        <v>2499408</v>
      </c>
      <c r="Q4" s="5">
        <v>2450888</v>
      </c>
      <c r="R4" s="5">
        <v>2516032</v>
      </c>
    </row>
    <row r="5" spans="1:18" x14ac:dyDescent="0.65">
      <c r="A5" s="4" t="s">
        <v>15</v>
      </c>
      <c r="B5" s="4" t="s">
        <v>7</v>
      </c>
      <c r="C5" s="4" t="s">
        <v>8</v>
      </c>
      <c r="D5" s="4" t="s">
        <v>16</v>
      </c>
      <c r="E5" s="7" t="s">
        <v>17</v>
      </c>
      <c r="F5" s="7" t="s">
        <v>18</v>
      </c>
      <c r="G5" s="9">
        <v>28907234</v>
      </c>
      <c r="H5" s="9">
        <v>26699682</v>
      </c>
      <c r="I5" s="9">
        <v>30210655</v>
      </c>
      <c r="J5" s="9">
        <v>28542444</v>
      </c>
      <c r="K5" s="9">
        <v>29407838</v>
      </c>
      <c r="L5" s="9">
        <v>27789633</v>
      </c>
      <c r="M5" s="9">
        <v>28811411</v>
      </c>
      <c r="N5" s="9">
        <v>29552867</v>
      </c>
      <c r="O5" s="9">
        <v>27950945</v>
      </c>
      <c r="P5" s="9">
        <v>29335664</v>
      </c>
      <c r="Q5" s="9">
        <v>28325020</v>
      </c>
      <c r="R5" s="9">
        <v>29615013</v>
      </c>
    </row>
    <row r="6" spans="1:18" x14ac:dyDescent="0.65">
      <c r="A6" s="4" t="s">
        <v>15</v>
      </c>
      <c r="B6" s="4" t="s">
        <v>7</v>
      </c>
      <c r="C6" s="4" t="s">
        <v>8</v>
      </c>
      <c r="D6" s="4" t="s">
        <v>16</v>
      </c>
      <c r="E6" s="7" t="s">
        <v>19</v>
      </c>
      <c r="F6" s="7" t="s">
        <v>20</v>
      </c>
      <c r="G6" s="5">
        <v>56404661</v>
      </c>
      <c r="H6" s="5">
        <v>51536713</v>
      </c>
      <c r="I6" s="5">
        <v>57376504</v>
      </c>
      <c r="J6" s="5">
        <v>46838468</v>
      </c>
      <c r="K6" s="5">
        <v>45769555</v>
      </c>
      <c r="L6" s="5">
        <v>47344042</v>
      </c>
      <c r="M6" s="5">
        <v>46027953</v>
      </c>
      <c r="N6" s="5">
        <v>47566521</v>
      </c>
      <c r="O6" s="5">
        <v>44765838</v>
      </c>
      <c r="P6" s="5">
        <v>47236151</v>
      </c>
      <c r="Q6" s="5">
        <v>46996660</v>
      </c>
      <c r="R6" s="5">
        <v>47294111</v>
      </c>
    </row>
    <row r="7" spans="1:18" x14ac:dyDescent="0.65">
      <c r="A7" s="4" t="s">
        <v>15</v>
      </c>
      <c r="B7" s="4" t="s">
        <v>7</v>
      </c>
      <c r="C7" s="4" t="s">
        <v>8</v>
      </c>
      <c r="D7" s="4" t="s">
        <v>16</v>
      </c>
      <c r="E7" s="7" t="s">
        <v>17</v>
      </c>
      <c r="F7" s="7" t="s">
        <v>21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65">
      <c r="A8" s="4" t="s">
        <v>6</v>
      </c>
      <c r="B8" s="4" t="s">
        <v>7</v>
      </c>
      <c r="C8" s="4" t="s">
        <v>22</v>
      </c>
      <c r="D8" s="4" t="s">
        <v>9</v>
      </c>
      <c r="E8" s="7" t="s">
        <v>12</v>
      </c>
      <c r="F8" s="7" t="s">
        <v>23</v>
      </c>
      <c r="G8" s="5">
        <v>108716</v>
      </c>
      <c r="H8" s="5">
        <v>103437</v>
      </c>
      <c r="I8" s="5">
        <v>102001</v>
      </c>
      <c r="J8" s="5">
        <v>104421</v>
      </c>
      <c r="K8" s="5">
        <v>107417</v>
      </c>
      <c r="L8" s="5">
        <v>107698</v>
      </c>
      <c r="M8" s="5">
        <v>109522</v>
      </c>
      <c r="N8" s="5">
        <v>107789</v>
      </c>
      <c r="O8" s="5">
        <v>104813</v>
      </c>
      <c r="P8" s="5">
        <v>105082</v>
      </c>
      <c r="Q8" s="5">
        <v>108037</v>
      </c>
      <c r="R8" s="5">
        <v>104032</v>
      </c>
    </row>
    <row r="9" spans="1:18" x14ac:dyDescent="0.65">
      <c r="A9" s="4" t="s">
        <v>6</v>
      </c>
      <c r="B9" s="4" t="s">
        <v>7</v>
      </c>
      <c r="C9" s="4" t="s">
        <v>22</v>
      </c>
      <c r="D9" s="4" t="s">
        <v>9</v>
      </c>
      <c r="E9" s="7" t="s">
        <v>12</v>
      </c>
      <c r="F9" s="7" t="s">
        <v>24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65">
      <c r="A10" s="4" t="s">
        <v>6</v>
      </c>
      <c r="B10" s="4" t="s">
        <v>7</v>
      </c>
      <c r="C10" s="4" t="s">
        <v>22</v>
      </c>
      <c r="D10" s="4" t="s">
        <v>9</v>
      </c>
      <c r="E10" s="4" t="s">
        <v>25</v>
      </c>
      <c r="F10" s="4" t="s">
        <v>26</v>
      </c>
      <c r="G10" s="9">
        <v>32756201</v>
      </c>
      <c r="H10" s="5">
        <v>29567092</v>
      </c>
      <c r="I10" s="5">
        <v>32278496</v>
      </c>
      <c r="J10" s="5">
        <v>29002665</v>
      </c>
      <c r="K10" s="5">
        <v>29444786</v>
      </c>
      <c r="L10" s="5">
        <v>29774190</v>
      </c>
      <c r="M10" s="5">
        <v>29961893</v>
      </c>
      <c r="N10" s="5">
        <v>30476179</v>
      </c>
      <c r="O10" s="5">
        <v>29328968</v>
      </c>
      <c r="P10" s="5">
        <v>29879889</v>
      </c>
      <c r="Q10" s="5">
        <v>29672244</v>
      </c>
      <c r="R10" s="5">
        <v>29019427</v>
      </c>
    </row>
    <row r="11" spans="1:18" x14ac:dyDescent="0.65">
      <c r="A11" s="4" t="s">
        <v>6</v>
      </c>
      <c r="B11" s="4" t="s">
        <v>7</v>
      </c>
      <c r="C11" s="4" t="s">
        <v>22</v>
      </c>
      <c r="D11" s="4" t="s">
        <v>9</v>
      </c>
      <c r="E11" s="4" t="s">
        <v>25</v>
      </c>
      <c r="F11" s="4" t="s">
        <v>27</v>
      </c>
      <c r="G11" s="5">
        <v>28753451</v>
      </c>
      <c r="H11" s="5">
        <v>27871978</v>
      </c>
      <c r="I11" s="5">
        <v>28249937</v>
      </c>
      <c r="J11" s="5">
        <v>23874176</v>
      </c>
      <c r="K11" s="5">
        <v>24499764</v>
      </c>
      <c r="L11" s="5">
        <v>25942632</v>
      </c>
      <c r="M11" s="5">
        <v>25560717</v>
      </c>
      <c r="N11" s="5">
        <v>24770240</v>
      </c>
      <c r="O11" s="5">
        <v>26511750</v>
      </c>
      <c r="P11" s="5">
        <v>24935747</v>
      </c>
      <c r="Q11" s="5">
        <v>25368180</v>
      </c>
      <c r="R11" s="5">
        <v>24993204</v>
      </c>
    </row>
    <row r="12" spans="1:18" x14ac:dyDescent="0.65">
      <c r="A12" s="4" t="s">
        <v>15</v>
      </c>
      <c r="B12" s="4" t="s">
        <v>7</v>
      </c>
      <c r="C12" s="4" t="s">
        <v>22</v>
      </c>
      <c r="D12" s="4" t="s">
        <v>16</v>
      </c>
      <c r="E12" s="4" t="s">
        <v>17</v>
      </c>
      <c r="F12" s="4" t="s">
        <v>28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65">
      <c r="A13" s="4" t="s">
        <v>15</v>
      </c>
      <c r="B13" s="4" t="s">
        <v>7</v>
      </c>
      <c r="C13" s="4" t="s">
        <v>22</v>
      </c>
      <c r="D13" s="4" t="s">
        <v>16</v>
      </c>
      <c r="E13" s="4" t="s">
        <v>17</v>
      </c>
      <c r="F13" s="4" t="s">
        <v>21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65">
      <c r="A14" s="4" t="s">
        <v>6</v>
      </c>
      <c r="B14" s="4" t="s">
        <v>29</v>
      </c>
      <c r="C14" s="4" t="s">
        <v>8</v>
      </c>
      <c r="D14" s="4" t="s">
        <v>9</v>
      </c>
      <c r="E14" s="4" t="s">
        <v>30</v>
      </c>
      <c r="F14" s="4" t="s">
        <v>31</v>
      </c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65">
      <c r="A15" s="4" t="s">
        <v>6</v>
      </c>
      <c r="B15" s="4" t="s">
        <v>29</v>
      </c>
      <c r="C15" s="4" t="s">
        <v>22</v>
      </c>
      <c r="D15" s="4" t="s">
        <v>9</v>
      </c>
      <c r="E15" s="4" t="s">
        <v>30</v>
      </c>
      <c r="F15" s="11" t="s">
        <v>32</v>
      </c>
      <c r="G15" s="5">
        <v>968060</v>
      </c>
      <c r="H15" s="5">
        <v>848038</v>
      </c>
      <c r="I15" s="5">
        <v>819430</v>
      </c>
      <c r="J15" s="5">
        <v>714176</v>
      </c>
      <c r="K15" s="5">
        <v>721440</v>
      </c>
      <c r="L15" s="5">
        <v>775351</v>
      </c>
      <c r="M15" s="5">
        <v>881799</v>
      </c>
      <c r="N15" s="5">
        <v>857927</v>
      </c>
      <c r="O15" s="5">
        <v>687417</v>
      </c>
      <c r="P15" s="5">
        <v>668144</v>
      </c>
      <c r="Q15" s="5">
        <v>771668</v>
      </c>
      <c r="R15" s="5">
        <v>766378</v>
      </c>
    </row>
    <row r="16" spans="1:18" x14ac:dyDescent="0.65">
      <c r="A16" s="4" t="s">
        <v>6</v>
      </c>
      <c r="B16" s="4" t="s">
        <v>29</v>
      </c>
      <c r="C16" s="4" t="s">
        <v>22</v>
      </c>
      <c r="D16" s="4" t="s">
        <v>9</v>
      </c>
      <c r="E16" s="4" t="s">
        <v>30</v>
      </c>
      <c r="F16" s="11" t="s">
        <v>33</v>
      </c>
      <c r="G16" s="5">
        <v>818195</v>
      </c>
      <c r="H16" s="5">
        <v>800744</v>
      </c>
      <c r="I16" s="5">
        <v>820090</v>
      </c>
      <c r="J16" s="5">
        <v>636994</v>
      </c>
      <c r="K16" s="5">
        <v>815729</v>
      </c>
      <c r="L16" s="5">
        <v>830625</v>
      </c>
      <c r="M16" s="5">
        <v>796782</v>
      </c>
      <c r="N16" s="5">
        <v>817956</v>
      </c>
      <c r="O16" s="5">
        <v>826987</v>
      </c>
      <c r="P16" s="5">
        <v>846489</v>
      </c>
      <c r="Q16" s="5">
        <v>837965</v>
      </c>
      <c r="R16" s="5">
        <v>796559</v>
      </c>
    </row>
    <row r="17" spans="1:18" x14ac:dyDescent="0.65">
      <c r="A17" s="4" t="s">
        <v>6</v>
      </c>
      <c r="B17" s="4" t="s">
        <v>29</v>
      </c>
      <c r="C17" s="4" t="s">
        <v>22</v>
      </c>
      <c r="D17" s="4" t="s">
        <v>9</v>
      </c>
      <c r="E17" s="4" t="s">
        <v>30</v>
      </c>
      <c r="F17" s="11" t="s">
        <v>31</v>
      </c>
      <c r="G17" s="5">
        <v>6288628</v>
      </c>
      <c r="H17" s="5">
        <v>6308324</v>
      </c>
      <c r="I17" s="5">
        <v>6494292</v>
      </c>
      <c r="J17" s="5">
        <v>8040472</v>
      </c>
      <c r="K17" s="5">
        <v>5687057</v>
      </c>
      <c r="L17" s="5">
        <v>5233272</v>
      </c>
      <c r="M17" s="5">
        <v>5431222</v>
      </c>
      <c r="N17" s="5">
        <v>6520566</v>
      </c>
      <c r="O17" s="5">
        <v>5345152</v>
      </c>
      <c r="P17" s="5">
        <v>6405377</v>
      </c>
      <c r="Q17" s="5">
        <v>6420869</v>
      </c>
      <c r="R17" s="5">
        <v>7216193</v>
      </c>
    </row>
    <row r="18" spans="1:18" x14ac:dyDescent="0.65">
      <c r="A18" s="4" t="s">
        <v>6</v>
      </c>
      <c r="B18" s="4" t="s">
        <v>29</v>
      </c>
      <c r="C18" s="4" t="s">
        <v>22</v>
      </c>
      <c r="D18" s="4" t="s">
        <v>16</v>
      </c>
      <c r="E18" s="4" t="s">
        <v>30</v>
      </c>
      <c r="F18" s="11" t="s">
        <v>34</v>
      </c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x14ac:dyDescent="0.65">
      <c r="A19" s="4" t="s">
        <v>6</v>
      </c>
      <c r="B19" s="4" t="s">
        <v>35</v>
      </c>
      <c r="C19" s="4" t="s">
        <v>8</v>
      </c>
      <c r="D19" s="4" t="s">
        <v>9</v>
      </c>
      <c r="E19" s="4" t="s">
        <v>36</v>
      </c>
      <c r="F19" s="11" t="s">
        <v>37</v>
      </c>
      <c r="G19" s="5">
        <v>2715054</v>
      </c>
      <c r="H19" s="5">
        <v>2388220</v>
      </c>
      <c r="I19" s="5">
        <v>2797101</v>
      </c>
      <c r="J19" s="5">
        <v>2736354</v>
      </c>
      <c r="K19" s="5">
        <v>2591968</v>
      </c>
      <c r="L19" s="5">
        <v>2487475</v>
      </c>
      <c r="M19" s="5">
        <v>2647634</v>
      </c>
      <c r="N19" s="5">
        <v>2720879</v>
      </c>
      <c r="O19" s="5">
        <v>2441734</v>
      </c>
      <c r="P19" s="5">
        <v>2950359</v>
      </c>
      <c r="Q19" s="5">
        <v>2609722</v>
      </c>
      <c r="R19" s="5">
        <v>2715880</v>
      </c>
    </row>
    <row r="20" spans="1:18" x14ac:dyDescent="0.65">
      <c r="A20" s="4" t="s">
        <v>6</v>
      </c>
      <c r="B20" s="4" t="s">
        <v>35</v>
      </c>
      <c r="C20" s="4" t="s">
        <v>22</v>
      </c>
      <c r="D20" s="4" t="s">
        <v>9</v>
      </c>
      <c r="E20" s="4" t="s">
        <v>38</v>
      </c>
      <c r="F20" s="11" t="s">
        <v>39</v>
      </c>
      <c r="G20" s="5">
        <v>9080423</v>
      </c>
      <c r="H20" s="5">
        <v>8334110</v>
      </c>
      <c r="I20" s="5">
        <v>9462844</v>
      </c>
      <c r="J20" s="5">
        <v>8206327</v>
      </c>
      <c r="K20" s="5">
        <v>8038437</v>
      </c>
      <c r="L20" s="5">
        <v>8572432</v>
      </c>
      <c r="M20" s="5">
        <v>9056787</v>
      </c>
      <c r="N20" s="5">
        <v>10260894</v>
      </c>
      <c r="O20" s="5">
        <v>10676842</v>
      </c>
      <c r="P20" s="5">
        <v>10793797</v>
      </c>
      <c r="Q20" s="5">
        <v>11520590</v>
      </c>
      <c r="R20" s="5">
        <v>10265578</v>
      </c>
    </row>
    <row r="21" spans="1:18" x14ac:dyDescent="0.65">
      <c r="A21" s="4" t="s">
        <v>6</v>
      </c>
      <c r="B21" s="4" t="s">
        <v>35</v>
      </c>
      <c r="C21" s="4" t="s">
        <v>22</v>
      </c>
      <c r="D21" s="4" t="s">
        <v>9</v>
      </c>
      <c r="E21" s="4" t="s">
        <v>38</v>
      </c>
      <c r="F21" s="11" t="s">
        <v>40</v>
      </c>
      <c r="G21" s="12">
        <v>1172956</v>
      </c>
      <c r="H21" s="12">
        <v>1060635</v>
      </c>
      <c r="I21" s="12">
        <v>1224857</v>
      </c>
      <c r="J21" s="12">
        <v>1072255</v>
      </c>
      <c r="K21" s="12">
        <v>1125328</v>
      </c>
      <c r="L21" s="12">
        <v>1245619</v>
      </c>
      <c r="M21" s="12">
        <v>1297620</v>
      </c>
      <c r="N21" s="12">
        <v>1339673</v>
      </c>
      <c r="O21" s="12">
        <v>1291700</v>
      </c>
      <c r="P21" s="12">
        <v>1280900</v>
      </c>
      <c r="Q21" s="12">
        <v>1305024</v>
      </c>
      <c r="R21" s="12">
        <v>1179272</v>
      </c>
    </row>
    <row r="22" spans="1:18" x14ac:dyDescent="0.65">
      <c r="A22" s="4" t="s">
        <v>6</v>
      </c>
      <c r="B22" s="4" t="s">
        <v>35</v>
      </c>
      <c r="C22" s="4" t="s">
        <v>22</v>
      </c>
      <c r="D22" s="4" t="s">
        <v>9</v>
      </c>
      <c r="E22" s="4" t="s">
        <v>41</v>
      </c>
      <c r="F22" s="11" t="s">
        <v>42</v>
      </c>
      <c r="G22" s="5">
        <v>2167528</v>
      </c>
      <c r="H22" s="5">
        <v>1986306</v>
      </c>
      <c r="I22" s="5">
        <v>2294142</v>
      </c>
      <c r="J22" s="5">
        <v>2075144</v>
      </c>
      <c r="K22" s="5">
        <v>2004377</v>
      </c>
      <c r="L22" s="5">
        <v>2204219</v>
      </c>
      <c r="M22" s="5">
        <v>2201717</v>
      </c>
      <c r="N22" s="5">
        <v>2215873</v>
      </c>
      <c r="O22" s="5">
        <v>2158113</v>
      </c>
      <c r="P22" s="5">
        <v>2196794</v>
      </c>
      <c r="Q22" s="5">
        <v>2290792</v>
      </c>
      <c r="R22" s="5">
        <v>2181036</v>
      </c>
    </row>
    <row r="23" spans="1:18" x14ac:dyDescent="0.65">
      <c r="A23" s="4" t="s">
        <v>6</v>
      </c>
      <c r="B23" s="4" t="s">
        <v>35</v>
      </c>
      <c r="C23" s="4" t="s">
        <v>22</v>
      </c>
      <c r="D23" s="4" t="s">
        <v>9</v>
      </c>
      <c r="E23" s="4" t="s">
        <v>43</v>
      </c>
      <c r="F23" s="11" t="s">
        <v>44</v>
      </c>
      <c r="G23" s="5">
        <v>20800000</v>
      </c>
      <c r="H23" s="5">
        <v>19000000</v>
      </c>
      <c r="I23" s="5">
        <v>21300000</v>
      </c>
      <c r="J23" s="5">
        <v>18700000</v>
      </c>
      <c r="K23" s="5">
        <v>20300000</v>
      </c>
      <c r="L23" s="5">
        <v>20600000</v>
      </c>
      <c r="M23" s="5">
        <v>21100000</v>
      </c>
      <c r="N23" s="5">
        <v>22000000</v>
      </c>
      <c r="O23" s="5">
        <v>20800000</v>
      </c>
      <c r="P23" s="5">
        <v>20800000</v>
      </c>
      <c r="Q23" s="5">
        <v>21300000</v>
      </c>
      <c r="R23" s="5">
        <v>20900000</v>
      </c>
    </row>
    <row r="24" spans="1:18" x14ac:dyDescent="0.65">
      <c r="A24" s="4" t="s">
        <v>6</v>
      </c>
      <c r="B24" s="4" t="s">
        <v>45</v>
      </c>
      <c r="C24" s="4" t="s">
        <v>8</v>
      </c>
      <c r="D24" s="4" t="s">
        <v>9</v>
      </c>
      <c r="E24" s="4" t="s">
        <v>46</v>
      </c>
      <c r="F24" s="4" t="s">
        <v>47</v>
      </c>
      <c r="G24" s="5">
        <v>458709</v>
      </c>
      <c r="H24" s="5">
        <v>425178</v>
      </c>
      <c r="I24" s="5">
        <v>430965</v>
      </c>
      <c r="J24" s="5">
        <v>411991</v>
      </c>
      <c r="K24" s="5">
        <v>357617</v>
      </c>
      <c r="L24" s="5">
        <v>354825</v>
      </c>
      <c r="M24" s="5">
        <v>395952</v>
      </c>
      <c r="N24" s="5">
        <v>389527</v>
      </c>
      <c r="O24" s="5">
        <v>336586</v>
      </c>
      <c r="P24" s="5">
        <v>409035</v>
      </c>
      <c r="Q24" s="5">
        <v>411562</v>
      </c>
      <c r="R24" s="5">
        <v>458992</v>
      </c>
    </row>
    <row r="25" spans="1:18" x14ac:dyDescent="0.65">
      <c r="A25" s="4" t="s">
        <v>6</v>
      </c>
      <c r="B25" s="4" t="s">
        <v>45</v>
      </c>
      <c r="C25" s="4" t="s">
        <v>8</v>
      </c>
      <c r="D25" s="4" t="s">
        <v>9</v>
      </c>
      <c r="E25" s="4" t="s">
        <v>46</v>
      </c>
      <c r="F25" s="4" t="s">
        <v>48</v>
      </c>
      <c r="G25" s="5">
        <v>1003125</v>
      </c>
      <c r="H25" s="5">
        <v>934616</v>
      </c>
      <c r="I25" s="5">
        <v>1009713</v>
      </c>
      <c r="J25" s="5">
        <v>978842</v>
      </c>
      <c r="K25" s="5">
        <v>950347</v>
      </c>
      <c r="L25" s="5">
        <v>885172</v>
      </c>
      <c r="M25" s="5">
        <v>919692</v>
      </c>
      <c r="N25" s="5">
        <v>930329</v>
      </c>
      <c r="O25" s="5">
        <v>848434</v>
      </c>
      <c r="P25" s="5">
        <v>997396</v>
      </c>
      <c r="Q25" s="5">
        <v>936619</v>
      </c>
      <c r="R25" s="5">
        <v>986303</v>
      </c>
    </row>
    <row r="26" spans="1:18" x14ac:dyDescent="0.65">
      <c r="A26" s="4" t="s">
        <v>6</v>
      </c>
      <c r="B26" s="4" t="s">
        <v>45</v>
      </c>
      <c r="C26" s="4" t="s">
        <v>8</v>
      </c>
      <c r="D26" s="4" t="s">
        <v>9</v>
      </c>
      <c r="E26" s="4" t="s">
        <v>46</v>
      </c>
      <c r="F26" s="4" t="s">
        <v>49</v>
      </c>
      <c r="G26" s="5">
        <v>1076360</v>
      </c>
      <c r="H26" s="5">
        <v>979634</v>
      </c>
      <c r="I26" s="5">
        <v>1005178</v>
      </c>
      <c r="J26" s="5">
        <v>931476</v>
      </c>
      <c r="K26" s="5">
        <v>853221</v>
      </c>
      <c r="L26" s="5">
        <v>816263</v>
      </c>
      <c r="M26" s="5">
        <v>865491</v>
      </c>
      <c r="N26" s="5">
        <v>910499</v>
      </c>
      <c r="O26" s="5">
        <v>749967</v>
      </c>
      <c r="P26" s="5">
        <v>908065</v>
      </c>
      <c r="Q26" s="5">
        <v>903852</v>
      </c>
      <c r="R26" s="5">
        <v>924307</v>
      </c>
    </row>
    <row r="27" spans="1:18" x14ac:dyDescent="0.65">
      <c r="A27" s="4" t="s">
        <v>6</v>
      </c>
      <c r="B27" s="4" t="s">
        <v>45</v>
      </c>
      <c r="C27" s="4" t="s">
        <v>8</v>
      </c>
      <c r="D27" s="4" t="s">
        <v>9</v>
      </c>
      <c r="E27" s="4" t="s">
        <v>50</v>
      </c>
      <c r="F27" s="4" t="s">
        <v>51</v>
      </c>
      <c r="G27" s="5">
        <v>719670</v>
      </c>
      <c r="H27" s="5">
        <v>663355</v>
      </c>
      <c r="I27" s="5">
        <v>728778</v>
      </c>
      <c r="J27" s="5">
        <v>710072</v>
      </c>
      <c r="K27" s="5">
        <v>686969</v>
      </c>
      <c r="L27" s="5">
        <v>624522</v>
      </c>
      <c r="M27" s="5">
        <v>670047</v>
      </c>
      <c r="N27" s="5">
        <v>664118</v>
      </c>
      <c r="O27" s="5">
        <v>602766</v>
      </c>
      <c r="P27" s="5">
        <v>722503</v>
      </c>
      <c r="Q27" s="5">
        <v>674826</v>
      </c>
      <c r="R27" s="5">
        <v>724097</v>
      </c>
    </row>
    <row r="28" spans="1:18" x14ac:dyDescent="0.65">
      <c r="A28" s="13" t="s">
        <v>6</v>
      </c>
      <c r="B28" s="13" t="s">
        <v>52</v>
      </c>
      <c r="C28" s="13" t="s">
        <v>53</v>
      </c>
      <c r="D28" s="13" t="s">
        <v>9</v>
      </c>
      <c r="E28" s="14" t="s">
        <v>10</v>
      </c>
      <c r="F28" s="13" t="s">
        <v>54</v>
      </c>
      <c r="G28" s="5">
        <v>24221</v>
      </c>
      <c r="H28" s="5">
        <v>19600</v>
      </c>
      <c r="I28" s="5">
        <v>19874</v>
      </c>
      <c r="J28" s="5">
        <v>32376</v>
      </c>
      <c r="K28" s="5">
        <v>21146</v>
      </c>
      <c r="L28" s="5">
        <v>18717</v>
      </c>
      <c r="M28" s="5">
        <v>20031</v>
      </c>
      <c r="N28" s="5">
        <v>20447</v>
      </c>
      <c r="O28" s="5">
        <v>18139</v>
      </c>
      <c r="P28" s="5">
        <v>18706</v>
      </c>
      <c r="Q28" s="5">
        <v>19912</v>
      </c>
      <c r="R28" s="5">
        <v>21968</v>
      </c>
    </row>
    <row r="29" spans="1:18" x14ac:dyDescent="0.65">
      <c r="A29" s="13" t="s">
        <v>6</v>
      </c>
      <c r="B29" s="13" t="s">
        <v>52</v>
      </c>
      <c r="C29" s="13" t="s">
        <v>53</v>
      </c>
      <c r="D29" s="13" t="s">
        <v>9</v>
      </c>
      <c r="E29" s="14" t="s">
        <v>10</v>
      </c>
      <c r="F29" s="13" t="s">
        <v>55</v>
      </c>
      <c r="G29" s="5">
        <v>28670</v>
      </c>
      <c r="H29" s="5">
        <v>25574</v>
      </c>
      <c r="I29" s="5">
        <v>31910</v>
      </c>
      <c r="J29" s="5">
        <v>42078</v>
      </c>
      <c r="K29" s="5">
        <v>28711</v>
      </c>
      <c r="L29" s="5">
        <v>27840</v>
      </c>
      <c r="M29" s="5">
        <v>28975</v>
      </c>
      <c r="N29" s="5">
        <v>29453</v>
      </c>
      <c r="O29" s="5">
        <v>25610</v>
      </c>
      <c r="P29" s="5">
        <v>30854</v>
      </c>
      <c r="Q29" s="5">
        <v>26225</v>
      </c>
      <c r="R29" s="5">
        <v>32820</v>
      </c>
    </row>
    <row r="30" spans="1:18" x14ac:dyDescent="0.65">
      <c r="A30" s="13" t="s">
        <v>6</v>
      </c>
      <c r="B30" s="13" t="s">
        <v>35</v>
      </c>
      <c r="C30" s="13" t="s">
        <v>53</v>
      </c>
      <c r="D30" s="13" t="s">
        <v>9</v>
      </c>
      <c r="E30" s="14" t="s">
        <v>36</v>
      </c>
      <c r="F30" s="13" t="s">
        <v>56</v>
      </c>
      <c r="G30" s="15">
        <v>303</v>
      </c>
      <c r="H30" s="15">
        <v>363</v>
      </c>
      <c r="I30" s="15">
        <v>251</v>
      </c>
      <c r="J30" s="15">
        <v>163</v>
      </c>
      <c r="K30" s="15">
        <v>247</v>
      </c>
      <c r="L30" s="15">
        <v>262</v>
      </c>
      <c r="M30" s="15">
        <v>244</v>
      </c>
      <c r="N30" s="15">
        <v>222</v>
      </c>
      <c r="O30" s="15">
        <v>172</v>
      </c>
      <c r="P30" s="5">
        <v>3486</v>
      </c>
      <c r="Q30" s="15">
        <v>253</v>
      </c>
      <c r="R30" s="15">
        <v>330</v>
      </c>
    </row>
    <row r="31" spans="1:18" x14ac:dyDescent="0.65">
      <c r="A31" s="13" t="s">
        <v>6</v>
      </c>
      <c r="B31" s="13" t="s">
        <v>35</v>
      </c>
      <c r="C31" s="13" t="s">
        <v>53</v>
      </c>
      <c r="D31" s="13" t="s">
        <v>9</v>
      </c>
      <c r="E31" s="14" t="s">
        <v>36</v>
      </c>
      <c r="F31" s="13" t="s">
        <v>57</v>
      </c>
      <c r="G31" s="15">
        <v>598</v>
      </c>
      <c r="H31" s="15">
        <v>693</v>
      </c>
      <c r="I31" s="15">
        <v>495</v>
      </c>
      <c r="J31" s="15">
        <v>429</v>
      </c>
      <c r="K31" s="15">
        <v>443</v>
      </c>
      <c r="L31" s="15">
        <v>524</v>
      </c>
      <c r="M31" s="15">
        <v>559</v>
      </c>
      <c r="N31" s="15">
        <v>504</v>
      </c>
      <c r="O31" s="15">
        <v>474</v>
      </c>
      <c r="P31" s="15">
        <v>429</v>
      </c>
      <c r="Q31" s="15">
        <v>667</v>
      </c>
      <c r="R31" s="15">
        <v>818</v>
      </c>
    </row>
    <row r="32" spans="1:18" x14ac:dyDescent="0.65">
      <c r="A32" s="13" t="s">
        <v>6</v>
      </c>
      <c r="B32" s="13" t="s">
        <v>29</v>
      </c>
      <c r="C32" s="13" t="s">
        <v>53</v>
      </c>
      <c r="D32" s="13" t="s">
        <v>9</v>
      </c>
      <c r="E32" s="14" t="s">
        <v>30</v>
      </c>
      <c r="F32" s="13" t="s">
        <v>58</v>
      </c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x14ac:dyDescent="0.65">
      <c r="A33" s="13" t="s">
        <v>6</v>
      </c>
      <c r="B33" s="13" t="s">
        <v>29</v>
      </c>
      <c r="C33" s="13" t="s">
        <v>53</v>
      </c>
      <c r="D33" s="13" t="s">
        <v>9</v>
      </c>
      <c r="E33" s="14" t="s">
        <v>30</v>
      </c>
      <c r="F33" s="13" t="s">
        <v>59</v>
      </c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x14ac:dyDescent="0.65">
      <c r="A34" s="13" t="s">
        <v>6</v>
      </c>
      <c r="B34" s="13" t="s">
        <v>45</v>
      </c>
      <c r="C34" s="13" t="s">
        <v>53</v>
      </c>
      <c r="D34" s="13" t="s">
        <v>9</v>
      </c>
      <c r="E34" s="14" t="s">
        <v>46</v>
      </c>
      <c r="F34" s="13" t="s">
        <v>60</v>
      </c>
      <c r="G34" s="5">
        <v>2464894</v>
      </c>
      <c r="H34" s="5">
        <v>2224587</v>
      </c>
      <c r="I34" s="5">
        <v>2294408</v>
      </c>
      <c r="J34" s="5">
        <v>2227482</v>
      </c>
      <c r="K34" s="5">
        <v>1865431</v>
      </c>
      <c r="L34" s="5">
        <v>1997480</v>
      </c>
      <c r="M34" s="5">
        <v>2249686</v>
      </c>
      <c r="N34" s="5">
        <v>2216137</v>
      </c>
      <c r="O34" s="5">
        <v>1933764</v>
      </c>
      <c r="P34" s="5">
        <v>2195190</v>
      </c>
      <c r="Q34" s="5">
        <v>2301907</v>
      </c>
      <c r="R34" s="5">
        <v>2545272</v>
      </c>
    </row>
    <row r="35" spans="1:18" x14ac:dyDescent="0.65">
      <c r="A35" s="13" t="s">
        <v>6</v>
      </c>
      <c r="B35" s="13" t="s">
        <v>45</v>
      </c>
      <c r="C35" s="13" t="s">
        <v>53</v>
      </c>
      <c r="D35" s="13" t="s">
        <v>9</v>
      </c>
      <c r="E35" s="14" t="s">
        <v>46</v>
      </c>
      <c r="F35" s="13" t="s">
        <v>61</v>
      </c>
      <c r="G35" s="5">
        <v>2028379</v>
      </c>
      <c r="H35" s="5">
        <v>1919774</v>
      </c>
      <c r="I35" s="5">
        <v>2064603</v>
      </c>
      <c r="J35" s="5">
        <v>1891725</v>
      </c>
      <c r="K35" s="5">
        <v>1652994</v>
      </c>
      <c r="L35" s="5">
        <v>1600979</v>
      </c>
      <c r="M35" s="5">
        <v>1762927</v>
      </c>
      <c r="N35" s="5">
        <v>1888899</v>
      </c>
      <c r="O35" s="5">
        <v>1543004</v>
      </c>
      <c r="P35" s="5">
        <v>1729385</v>
      </c>
      <c r="Q35" s="5">
        <v>1799319</v>
      </c>
      <c r="R35" s="5">
        <v>1952980</v>
      </c>
    </row>
    <row r="36" spans="1:18" x14ac:dyDescent="0.65">
      <c r="A36" s="13" t="s">
        <v>6</v>
      </c>
      <c r="B36" s="13" t="s">
        <v>45</v>
      </c>
      <c r="C36" s="13" t="s">
        <v>53</v>
      </c>
      <c r="D36" s="13" t="s">
        <v>9</v>
      </c>
      <c r="E36" s="14" t="s">
        <v>46</v>
      </c>
      <c r="F36" s="13" t="s">
        <v>62</v>
      </c>
      <c r="G36" s="5">
        <v>748089</v>
      </c>
      <c r="H36" s="5">
        <v>702251</v>
      </c>
      <c r="I36" s="5">
        <v>774448</v>
      </c>
      <c r="J36" s="5">
        <v>764724</v>
      </c>
      <c r="K36" s="5">
        <v>692187</v>
      </c>
      <c r="L36" s="5">
        <v>687321</v>
      </c>
      <c r="M36" s="5">
        <v>744731</v>
      </c>
      <c r="N36" s="5">
        <v>780482</v>
      </c>
      <c r="O36" s="5">
        <v>681134</v>
      </c>
      <c r="P36" s="5">
        <v>738845</v>
      </c>
      <c r="Q36" s="5">
        <v>728209</v>
      </c>
      <c r="R36" s="5">
        <v>805839</v>
      </c>
    </row>
    <row r="37" spans="1:18" x14ac:dyDescent="0.65">
      <c r="A37" s="13" t="s">
        <v>6</v>
      </c>
      <c r="B37" s="13" t="s">
        <v>45</v>
      </c>
      <c r="C37" s="13" t="s">
        <v>53</v>
      </c>
      <c r="D37" s="13" t="s">
        <v>9</v>
      </c>
      <c r="E37" s="14" t="s">
        <v>46</v>
      </c>
      <c r="F37" s="13" t="s">
        <v>63</v>
      </c>
      <c r="G37" s="5">
        <v>702441</v>
      </c>
      <c r="H37" s="5">
        <v>978370</v>
      </c>
      <c r="I37" s="5">
        <v>748852</v>
      </c>
      <c r="J37" s="5">
        <v>707809</v>
      </c>
      <c r="K37" s="5">
        <v>658868</v>
      </c>
      <c r="L37" s="5">
        <v>623405</v>
      </c>
      <c r="M37" s="5">
        <v>689064</v>
      </c>
      <c r="N37" s="5">
        <v>707514</v>
      </c>
      <c r="O37" s="5">
        <v>635938</v>
      </c>
      <c r="P37" s="5">
        <v>705790</v>
      </c>
      <c r="Q37" s="5">
        <v>676655</v>
      </c>
      <c r="R37" s="5">
        <v>744031</v>
      </c>
    </row>
    <row r="38" spans="1:18" x14ac:dyDescent="0.65">
      <c r="A38" s="13" t="s">
        <v>6</v>
      </c>
      <c r="B38" s="13" t="s">
        <v>45</v>
      </c>
      <c r="C38" s="13" t="s">
        <v>53</v>
      </c>
      <c r="D38" s="13" t="s">
        <v>9</v>
      </c>
      <c r="E38" s="14" t="s">
        <v>46</v>
      </c>
      <c r="F38" s="13" t="s">
        <v>64</v>
      </c>
      <c r="G38" s="5">
        <v>753017</v>
      </c>
      <c r="H38" s="5">
        <v>710321</v>
      </c>
      <c r="I38" s="5">
        <v>698460</v>
      </c>
      <c r="J38" s="5">
        <v>591289</v>
      </c>
      <c r="K38" s="5">
        <v>455767</v>
      </c>
      <c r="L38" s="5">
        <v>494260</v>
      </c>
      <c r="M38" s="5">
        <v>574456</v>
      </c>
      <c r="N38" s="5">
        <v>578856</v>
      </c>
      <c r="O38" s="5">
        <v>482615</v>
      </c>
      <c r="P38" s="5">
        <v>556104</v>
      </c>
      <c r="Q38" s="5">
        <v>630423</v>
      </c>
      <c r="R38" s="5">
        <v>755055</v>
      </c>
    </row>
    <row r="39" spans="1:18" x14ac:dyDescent="0.65">
      <c r="A39" s="13" t="s">
        <v>6</v>
      </c>
      <c r="B39" s="13" t="s">
        <v>45</v>
      </c>
      <c r="C39" s="13" t="s">
        <v>53</v>
      </c>
      <c r="D39" s="13" t="s">
        <v>9</v>
      </c>
      <c r="E39" s="14" t="s">
        <v>46</v>
      </c>
      <c r="F39" s="13" t="s">
        <v>65</v>
      </c>
      <c r="G39" s="5">
        <v>750052</v>
      </c>
      <c r="H39" s="5">
        <v>733723</v>
      </c>
      <c r="I39" s="5">
        <v>741191</v>
      </c>
      <c r="J39" s="5">
        <v>600419</v>
      </c>
      <c r="K39" s="5">
        <v>489178</v>
      </c>
      <c r="L39" s="5">
        <v>473202</v>
      </c>
      <c r="M39" s="5">
        <v>542494</v>
      </c>
      <c r="N39" s="5">
        <v>594959</v>
      </c>
      <c r="O39" s="5">
        <v>466849</v>
      </c>
      <c r="P39" s="5">
        <v>531082</v>
      </c>
      <c r="Q39" s="5">
        <v>612620</v>
      </c>
      <c r="R39" s="5">
        <v>682621</v>
      </c>
    </row>
    <row r="40" spans="1:18" x14ac:dyDescent="0.65">
      <c r="A40" s="13" t="s">
        <v>6</v>
      </c>
      <c r="B40" s="13" t="s">
        <v>45</v>
      </c>
      <c r="C40" s="13" t="s">
        <v>53</v>
      </c>
      <c r="D40" s="13" t="s">
        <v>9</v>
      </c>
      <c r="E40" s="14" t="s">
        <v>50</v>
      </c>
      <c r="F40" s="13" t="s">
        <v>66</v>
      </c>
      <c r="G40" s="5">
        <v>98581</v>
      </c>
      <c r="H40" s="5">
        <v>108408</v>
      </c>
      <c r="I40" s="5">
        <v>71729</v>
      </c>
      <c r="J40" s="5">
        <v>50038</v>
      </c>
      <c r="K40" s="5">
        <v>42413</v>
      </c>
      <c r="L40" s="5">
        <v>45414</v>
      </c>
      <c r="M40" s="5">
        <v>50103</v>
      </c>
      <c r="N40" s="5">
        <v>55074</v>
      </c>
      <c r="O40" s="5">
        <v>43331</v>
      </c>
      <c r="P40" s="5">
        <v>37486</v>
      </c>
      <c r="Q40" s="5">
        <v>45609</v>
      </c>
      <c r="R40" s="5">
        <v>72067</v>
      </c>
    </row>
    <row r="41" spans="1:18" x14ac:dyDescent="0.65">
      <c r="A41" s="13" t="s">
        <v>6</v>
      </c>
      <c r="B41" s="13" t="s">
        <v>45</v>
      </c>
      <c r="C41" s="13" t="s">
        <v>53</v>
      </c>
      <c r="D41" s="13" t="s">
        <v>9</v>
      </c>
      <c r="E41" s="14" t="s">
        <v>50</v>
      </c>
      <c r="F41" s="13" t="s">
        <v>67</v>
      </c>
      <c r="G41" s="5">
        <v>96843</v>
      </c>
      <c r="H41" s="5">
        <v>116047</v>
      </c>
      <c r="I41" s="5">
        <v>83223</v>
      </c>
      <c r="J41" s="5">
        <v>53096</v>
      </c>
      <c r="K41" s="5">
        <v>47317</v>
      </c>
      <c r="L41" s="5">
        <v>45001</v>
      </c>
      <c r="M41" s="5">
        <v>51994</v>
      </c>
      <c r="N41" s="5">
        <v>52701</v>
      </c>
      <c r="O41" s="5">
        <v>44119</v>
      </c>
      <c r="P41" s="5">
        <v>38058</v>
      </c>
      <c r="Q41" s="5">
        <v>42175</v>
      </c>
      <c r="R41" s="5">
        <v>59594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44"/>
  <sheetViews>
    <sheetView showGridLines="0" tabSelected="1" zoomScale="70" zoomScaleNormal="7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Q1" sqref="Q1"/>
    </sheetView>
  </sheetViews>
  <sheetFormatPr defaultColWidth="10.6640625" defaultRowHeight="24" x14ac:dyDescent="0.3"/>
  <cols>
    <col min="1" max="5" width="10.6640625" style="18" customWidth="1"/>
    <col min="6" max="18" width="22.6640625" style="18" customWidth="1"/>
    <col min="19" max="83" width="10.6640625" style="18" customWidth="1"/>
    <col min="84" max="16384" width="10.6640625" style="18"/>
  </cols>
  <sheetData>
    <row r="1" spans="1:142" ht="72" x14ac:dyDescent="0.3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6" t="s">
        <v>5</v>
      </c>
      <c r="G1" s="16" t="s">
        <v>106</v>
      </c>
      <c r="H1" s="16" t="s">
        <v>107</v>
      </c>
      <c r="I1" s="16" t="s">
        <v>108</v>
      </c>
      <c r="J1" s="16" t="s">
        <v>109</v>
      </c>
      <c r="K1" s="16" t="s">
        <v>110</v>
      </c>
      <c r="L1" s="16" t="s">
        <v>111</v>
      </c>
      <c r="M1" s="16" t="s">
        <v>112</v>
      </c>
      <c r="N1" s="16" t="s">
        <v>113</v>
      </c>
      <c r="O1" s="16" t="s">
        <v>114</v>
      </c>
      <c r="P1" s="16" t="s">
        <v>115</v>
      </c>
      <c r="Q1" s="16" t="s">
        <v>116</v>
      </c>
      <c r="R1" s="16" t="s">
        <v>117</v>
      </c>
      <c r="S1" s="56">
        <v>44197</v>
      </c>
      <c r="T1" s="56">
        <v>44198</v>
      </c>
      <c r="U1" s="56">
        <v>44199</v>
      </c>
      <c r="V1" s="56">
        <v>44200</v>
      </c>
      <c r="W1" s="56">
        <v>44201</v>
      </c>
      <c r="X1" s="56">
        <v>44202</v>
      </c>
      <c r="Y1" s="56">
        <v>44203</v>
      </c>
      <c r="Z1" s="56">
        <v>44204</v>
      </c>
      <c r="AA1" s="56">
        <v>44205</v>
      </c>
      <c r="AB1" s="56">
        <v>44206</v>
      </c>
      <c r="AC1" s="56">
        <v>44207</v>
      </c>
      <c r="AD1" s="56">
        <v>44208</v>
      </c>
      <c r="AE1" s="56">
        <v>44209</v>
      </c>
      <c r="AF1" s="56">
        <v>44210</v>
      </c>
      <c r="AG1" s="56">
        <v>44211</v>
      </c>
      <c r="AH1" s="56">
        <v>44212</v>
      </c>
      <c r="AI1" s="56">
        <v>44213</v>
      </c>
      <c r="AJ1" s="56">
        <v>44214</v>
      </c>
      <c r="AK1" s="56">
        <v>44215</v>
      </c>
      <c r="AL1" s="56">
        <v>44216</v>
      </c>
      <c r="AM1" s="56">
        <v>44217</v>
      </c>
      <c r="AN1" s="56">
        <v>44218</v>
      </c>
      <c r="AO1" s="56">
        <v>44219</v>
      </c>
      <c r="AP1" s="56">
        <v>44220</v>
      </c>
      <c r="AQ1" s="56">
        <v>44221</v>
      </c>
      <c r="AR1" s="56">
        <v>44222</v>
      </c>
      <c r="AS1" s="56">
        <v>44223</v>
      </c>
      <c r="AT1" s="56">
        <v>44224</v>
      </c>
      <c r="AU1" s="56">
        <v>44225</v>
      </c>
      <c r="AV1" s="56">
        <v>44226</v>
      </c>
      <c r="AW1" s="56">
        <v>44227</v>
      </c>
      <c r="AX1" s="56">
        <v>44228</v>
      </c>
      <c r="AY1" s="56">
        <v>44229</v>
      </c>
      <c r="AZ1" s="56">
        <v>44230</v>
      </c>
      <c r="BA1" s="56">
        <v>44231</v>
      </c>
      <c r="BB1" s="56">
        <v>44232</v>
      </c>
      <c r="BC1" s="56">
        <v>44233</v>
      </c>
      <c r="BD1" s="56">
        <v>44234</v>
      </c>
      <c r="BE1" s="56">
        <v>44235</v>
      </c>
      <c r="BF1" s="56">
        <v>44236</v>
      </c>
      <c r="BG1" s="56">
        <v>44237</v>
      </c>
      <c r="BH1" s="56">
        <v>44238</v>
      </c>
      <c r="BI1" s="56">
        <v>44239</v>
      </c>
      <c r="BJ1" s="56">
        <v>44240</v>
      </c>
      <c r="BK1" s="56">
        <v>44241</v>
      </c>
      <c r="BL1" s="56">
        <v>44242</v>
      </c>
      <c r="BM1" s="56">
        <v>44243</v>
      </c>
      <c r="BN1" s="56">
        <v>44244</v>
      </c>
      <c r="BO1" s="56">
        <v>44245</v>
      </c>
      <c r="BP1" s="56">
        <v>44246</v>
      </c>
      <c r="BQ1" s="56">
        <v>44247</v>
      </c>
      <c r="BR1" s="56">
        <v>44248</v>
      </c>
      <c r="BS1" s="56">
        <v>44249</v>
      </c>
      <c r="BT1" s="56">
        <v>44250</v>
      </c>
      <c r="BU1" s="56">
        <v>44251</v>
      </c>
      <c r="BV1" s="56">
        <v>44252</v>
      </c>
      <c r="BW1" s="56">
        <v>44253</v>
      </c>
      <c r="BX1" s="56">
        <v>44254</v>
      </c>
      <c r="BY1" s="56">
        <v>44255</v>
      </c>
      <c r="BZ1" s="56">
        <v>44256</v>
      </c>
      <c r="CA1" s="56">
        <v>44257</v>
      </c>
      <c r="CB1" s="56">
        <v>44258</v>
      </c>
      <c r="CC1" s="56">
        <v>44259</v>
      </c>
      <c r="CD1" s="56">
        <v>44260</v>
      </c>
      <c r="CE1" s="56">
        <v>44261</v>
      </c>
      <c r="CF1" s="56">
        <v>44262</v>
      </c>
      <c r="CG1" s="56">
        <v>44263</v>
      </c>
      <c r="CH1" s="56">
        <v>44264</v>
      </c>
      <c r="CI1" s="56">
        <v>44265</v>
      </c>
      <c r="CJ1" s="56">
        <v>44266</v>
      </c>
      <c r="CK1" s="56">
        <v>44267</v>
      </c>
      <c r="CL1" s="56">
        <v>44268</v>
      </c>
      <c r="CM1" s="56">
        <v>44269</v>
      </c>
      <c r="CN1" s="56">
        <v>44270</v>
      </c>
      <c r="CO1" s="56">
        <v>44271</v>
      </c>
      <c r="CP1" s="56">
        <v>44272</v>
      </c>
      <c r="CQ1" s="56">
        <v>44273</v>
      </c>
      <c r="CR1" s="56">
        <v>44274</v>
      </c>
      <c r="CS1" s="56">
        <v>44275</v>
      </c>
      <c r="CT1" s="56">
        <v>44276</v>
      </c>
      <c r="CU1" s="56">
        <v>44277</v>
      </c>
      <c r="CV1" s="56">
        <v>44278</v>
      </c>
      <c r="CW1" s="56">
        <v>44279</v>
      </c>
      <c r="CX1" s="56">
        <v>44280</v>
      </c>
      <c r="CY1" s="56">
        <v>44281</v>
      </c>
      <c r="CZ1" s="56">
        <v>44282</v>
      </c>
      <c r="DA1" s="56">
        <v>44283</v>
      </c>
      <c r="DB1" s="56">
        <v>44284</v>
      </c>
      <c r="DC1" s="56">
        <v>44285</v>
      </c>
      <c r="DD1" s="56">
        <v>44286</v>
      </c>
      <c r="DE1" s="56">
        <v>44287</v>
      </c>
      <c r="DF1" s="56">
        <v>44288</v>
      </c>
      <c r="DG1" s="56">
        <v>44289</v>
      </c>
      <c r="DH1" s="56">
        <v>44290</v>
      </c>
      <c r="DI1" s="56">
        <v>44291</v>
      </c>
      <c r="DJ1" s="56">
        <v>44292</v>
      </c>
      <c r="DK1" s="56">
        <v>44293</v>
      </c>
      <c r="DL1" s="56">
        <v>44294</v>
      </c>
      <c r="DM1" s="56">
        <v>44295</v>
      </c>
      <c r="DN1" s="56">
        <v>44296</v>
      </c>
      <c r="DO1" s="56">
        <v>44297</v>
      </c>
      <c r="DP1" s="56">
        <v>44298</v>
      </c>
      <c r="DQ1" s="56">
        <v>44299</v>
      </c>
      <c r="DR1" s="56">
        <v>44300</v>
      </c>
      <c r="DS1" s="56">
        <v>44301</v>
      </c>
      <c r="DT1" s="56">
        <v>44302</v>
      </c>
      <c r="DU1" s="56">
        <v>44303</v>
      </c>
      <c r="DV1" s="56">
        <v>44304</v>
      </c>
      <c r="DW1" s="56">
        <v>44305</v>
      </c>
      <c r="DX1" s="56">
        <v>44306</v>
      </c>
      <c r="DY1" s="56">
        <v>44307</v>
      </c>
      <c r="DZ1" s="56">
        <v>44308</v>
      </c>
      <c r="EA1" s="56">
        <v>44309</v>
      </c>
      <c r="EB1" s="56">
        <v>44310</v>
      </c>
      <c r="EC1" s="56">
        <v>44311</v>
      </c>
      <c r="ED1" s="56">
        <v>44312</v>
      </c>
      <c r="EE1" s="56">
        <v>44313</v>
      </c>
      <c r="EF1" s="56">
        <v>44314</v>
      </c>
      <c r="EG1" s="56">
        <v>44315</v>
      </c>
      <c r="EH1" s="56">
        <v>44316</v>
      </c>
      <c r="EI1" s="56">
        <v>44317</v>
      </c>
      <c r="EJ1" s="56">
        <v>44318</v>
      </c>
      <c r="EK1" s="56">
        <v>44319</v>
      </c>
      <c r="EL1" s="56">
        <v>44320</v>
      </c>
    </row>
    <row r="2" spans="1:142" ht="15" customHeight="1" x14ac:dyDescent="0.3">
      <c r="A2" s="18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72">
        <v>5042527</v>
      </c>
      <c r="H2" s="72">
        <v>4409362</v>
      </c>
      <c r="I2" s="72">
        <v>3642962</v>
      </c>
      <c r="J2" s="72">
        <v>66321</v>
      </c>
      <c r="K2" s="72">
        <v>302528</v>
      </c>
      <c r="L2" s="72">
        <v>1203268</v>
      </c>
      <c r="M2" s="72">
        <v>2617337</v>
      </c>
      <c r="N2" s="72">
        <v>2300076</v>
      </c>
      <c r="O2" s="72">
        <v>2488630</v>
      </c>
      <c r="P2" s="72">
        <v>2559986</v>
      </c>
      <c r="Q2" s="72">
        <v>2690461</v>
      </c>
      <c r="R2" s="72">
        <v>2742942</v>
      </c>
      <c r="S2" s="19">
        <v>67985</v>
      </c>
      <c r="T2" s="19">
        <v>80226</v>
      </c>
      <c r="U2" s="19">
        <v>90885</v>
      </c>
      <c r="V2" s="19">
        <v>78089</v>
      </c>
      <c r="W2" s="19">
        <v>57490</v>
      </c>
      <c r="X2" s="19">
        <v>49117</v>
      </c>
      <c r="Y2" s="19">
        <v>42450</v>
      </c>
      <c r="Z2" s="19">
        <v>47017</v>
      </c>
      <c r="AA2" s="19">
        <v>35608</v>
      </c>
      <c r="AB2" s="19">
        <v>35305</v>
      </c>
      <c r="AC2" s="19">
        <v>28157</v>
      </c>
      <c r="AD2" s="19">
        <v>25803</v>
      </c>
      <c r="AE2" s="19">
        <v>24804</v>
      </c>
      <c r="AF2" s="19">
        <v>21604</v>
      </c>
      <c r="AG2" s="19">
        <v>22884</v>
      </c>
      <c r="AH2" s="19">
        <v>21709</v>
      </c>
      <c r="AI2" s="19">
        <v>23951</v>
      </c>
      <c r="AJ2" s="19">
        <v>23585</v>
      </c>
      <c r="AK2" s="19">
        <v>22154</v>
      </c>
      <c r="AL2" s="19">
        <v>21946</v>
      </c>
      <c r="AM2" s="19">
        <v>22273</v>
      </c>
      <c r="AN2" s="19">
        <v>25567</v>
      </c>
      <c r="AO2" s="19">
        <v>22525</v>
      </c>
      <c r="AP2" s="19">
        <v>29422</v>
      </c>
      <c r="AQ2" s="19">
        <v>25845</v>
      </c>
      <c r="AR2" s="19">
        <v>23948</v>
      </c>
      <c r="AS2" s="19">
        <v>23690</v>
      </c>
      <c r="AT2" s="19">
        <v>24102</v>
      </c>
      <c r="AU2" s="19">
        <v>31770</v>
      </c>
      <c r="AV2" s="19">
        <v>27211</v>
      </c>
      <c r="AW2" s="19">
        <v>34400</v>
      </c>
      <c r="AX2" s="19">
        <v>29973</v>
      </c>
      <c r="AY2" s="19">
        <v>31459</v>
      </c>
      <c r="AZ2" s="19">
        <v>30907</v>
      </c>
      <c r="BA2" s="19">
        <v>31334</v>
      </c>
      <c r="BB2" s="19">
        <v>41021</v>
      </c>
      <c r="BC2" s="19">
        <v>34869</v>
      </c>
      <c r="BD2" s="19">
        <v>41478</v>
      </c>
      <c r="BE2" s="19">
        <v>36660</v>
      </c>
      <c r="BF2" s="19">
        <v>34710</v>
      </c>
      <c r="BG2" s="19">
        <v>36428</v>
      </c>
      <c r="BH2" s="19">
        <v>39859</v>
      </c>
      <c r="BI2" s="19">
        <v>43793</v>
      </c>
      <c r="BJ2" s="19">
        <v>38237</v>
      </c>
      <c r="BK2" s="19">
        <v>49310</v>
      </c>
      <c r="BL2" s="19">
        <v>42992</v>
      </c>
      <c r="BM2" s="19">
        <v>42052</v>
      </c>
      <c r="BN2" s="19">
        <v>29204</v>
      </c>
      <c r="BO2" s="19">
        <v>37818</v>
      </c>
      <c r="BP2" s="19">
        <v>46103</v>
      </c>
      <c r="BQ2" s="19">
        <v>40723</v>
      </c>
      <c r="BR2" s="19">
        <v>44778</v>
      </c>
      <c r="BS2" s="19">
        <v>42450</v>
      </c>
      <c r="BT2" s="19">
        <v>40037</v>
      </c>
      <c r="BU2" s="19">
        <v>40263</v>
      </c>
      <c r="BV2" s="19">
        <v>62761</v>
      </c>
      <c r="BW2" s="19">
        <v>54738</v>
      </c>
      <c r="BX2" s="19">
        <v>46610</v>
      </c>
      <c r="BY2" s="19">
        <v>66881</v>
      </c>
      <c r="BZ2" s="19">
        <v>51836</v>
      </c>
      <c r="CA2" s="19">
        <v>47481</v>
      </c>
      <c r="CB2" s="19">
        <v>45784</v>
      </c>
      <c r="CC2" s="19">
        <v>46126</v>
      </c>
      <c r="CD2" s="19">
        <v>60211</v>
      </c>
      <c r="CE2" s="19">
        <v>50102</v>
      </c>
      <c r="CF2" s="19">
        <v>61971</v>
      </c>
      <c r="CG2" s="60">
        <v>52121</v>
      </c>
      <c r="CH2" s="58">
        <v>48416</v>
      </c>
      <c r="CI2" s="58">
        <v>47445</v>
      </c>
      <c r="CJ2" s="58">
        <v>48182</v>
      </c>
      <c r="CK2" s="58">
        <v>61158</v>
      </c>
      <c r="CL2" s="58">
        <v>51204</v>
      </c>
      <c r="CM2" s="58">
        <v>58371</v>
      </c>
      <c r="CN2" s="58">
        <v>52503</v>
      </c>
      <c r="CO2" s="58">
        <v>48875</v>
      </c>
      <c r="CP2" s="58">
        <v>48310</v>
      </c>
      <c r="CQ2" s="58">
        <v>48763</v>
      </c>
      <c r="CR2" s="58">
        <v>62129</v>
      </c>
      <c r="CS2" s="58">
        <v>52073</v>
      </c>
      <c r="CT2" s="58">
        <v>58507</v>
      </c>
      <c r="CU2" s="58">
        <v>52521</v>
      </c>
      <c r="CV2" s="58">
        <v>49540</v>
      </c>
      <c r="CW2" s="58">
        <v>48797</v>
      </c>
      <c r="CX2" s="58">
        <v>52669</v>
      </c>
      <c r="CY2" s="58">
        <v>73143</v>
      </c>
      <c r="CZ2" s="58">
        <v>66697</v>
      </c>
      <c r="DA2" s="58">
        <v>68272</v>
      </c>
      <c r="DB2" s="58">
        <v>58026</v>
      </c>
      <c r="DC2" s="58">
        <v>52905</v>
      </c>
      <c r="DD2" s="58">
        <v>46689</v>
      </c>
      <c r="DE2" s="58">
        <v>54445</v>
      </c>
      <c r="DF2" s="58">
        <v>70366</v>
      </c>
      <c r="DG2" s="58">
        <v>60124</v>
      </c>
      <c r="DH2" s="58">
        <v>69317</v>
      </c>
      <c r="DI2" s="58">
        <v>60306</v>
      </c>
      <c r="DJ2" s="58">
        <v>58385</v>
      </c>
      <c r="DK2" s="58">
        <v>58906</v>
      </c>
      <c r="DL2" s="58">
        <v>71885</v>
      </c>
      <c r="DM2" s="58">
        <v>101077</v>
      </c>
      <c r="DN2" s="58">
        <v>101477</v>
      </c>
      <c r="DO2" s="58">
        <v>70140</v>
      </c>
      <c r="DP2" s="58">
        <v>60013</v>
      </c>
      <c r="DQ2" s="58">
        <v>54408</v>
      </c>
      <c r="DR2" s="58">
        <v>59808</v>
      </c>
      <c r="DS2" s="58">
        <v>64993</v>
      </c>
      <c r="DT2" s="58">
        <v>63546</v>
      </c>
      <c r="DU2" s="58">
        <v>62501</v>
      </c>
      <c r="DV2" s="58">
        <v>61356</v>
      </c>
      <c r="DW2" s="58">
        <v>51525</v>
      </c>
      <c r="DX2" s="58">
        <v>41814</v>
      </c>
      <c r="DY2" s="58">
        <v>33459</v>
      </c>
      <c r="DZ2" s="58">
        <v>31489</v>
      </c>
      <c r="EA2" s="58">
        <v>32425</v>
      </c>
      <c r="EB2" s="58">
        <v>28844</v>
      </c>
      <c r="EC2" s="58">
        <v>27472</v>
      </c>
      <c r="ED2" s="58">
        <v>27701</v>
      </c>
      <c r="EE2" s="58">
        <v>24855</v>
      </c>
      <c r="EF2" s="58">
        <v>23981</v>
      </c>
      <c r="EG2" s="58">
        <v>22969</v>
      </c>
      <c r="EH2" s="58">
        <v>26363</v>
      </c>
      <c r="EI2" s="58">
        <v>21378</v>
      </c>
      <c r="EJ2" s="58">
        <v>21529</v>
      </c>
      <c r="EK2" s="58">
        <v>22280</v>
      </c>
      <c r="EL2" s="58">
        <v>20139</v>
      </c>
    </row>
    <row r="3" spans="1:142" ht="15" customHeight="1" x14ac:dyDescent="0.3">
      <c r="A3" s="18" t="s">
        <v>6</v>
      </c>
      <c r="B3" s="18" t="s">
        <v>7</v>
      </c>
      <c r="C3" s="18" t="s">
        <v>8</v>
      </c>
      <c r="D3" s="18" t="s">
        <v>9</v>
      </c>
      <c r="E3" s="21" t="s">
        <v>12</v>
      </c>
      <c r="F3" s="21" t="s">
        <v>13</v>
      </c>
      <c r="G3" s="72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  <c r="P3" s="72">
        <v>0</v>
      </c>
      <c r="Q3" s="72">
        <v>0</v>
      </c>
      <c r="R3" s="72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</row>
    <row r="4" spans="1:142" ht="15" customHeight="1" x14ac:dyDescent="0.3">
      <c r="A4" s="18" t="s">
        <v>6</v>
      </c>
      <c r="B4" s="18" t="s">
        <v>7</v>
      </c>
      <c r="C4" s="18" t="s">
        <v>8</v>
      </c>
      <c r="D4" s="18" t="s">
        <v>9</v>
      </c>
      <c r="E4" s="21" t="s">
        <v>12</v>
      </c>
      <c r="F4" s="21" t="s">
        <v>14</v>
      </c>
      <c r="G4" s="72">
        <v>0</v>
      </c>
      <c r="H4" s="72">
        <v>0</v>
      </c>
      <c r="I4" s="72">
        <v>271073</v>
      </c>
      <c r="J4" s="72">
        <v>120705</v>
      </c>
      <c r="K4" s="72">
        <v>378404</v>
      </c>
      <c r="L4" s="72">
        <v>674903</v>
      </c>
      <c r="M4" s="72">
        <v>829761</v>
      </c>
      <c r="N4" s="72">
        <v>673394</v>
      </c>
      <c r="O4" s="72">
        <v>650888</v>
      </c>
      <c r="P4" s="72">
        <v>745696</v>
      </c>
      <c r="Q4" s="72">
        <v>692151</v>
      </c>
      <c r="R4" s="72">
        <v>713638</v>
      </c>
      <c r="S4" s="19">
        <v>15401</v>
      </c>
      <c r="T4" s="19">
        <v>15529</v>
      </c>
      <c r="U4" s="19">
        <v>14326</v>
      </c>
      <c r="V4" s="19">
        <v>16365</v>
      </c>
      <c r="W4" s="19">
        <v>13666</v>
      </c>
      <c r="X4" s="19">
        <v>12923</v>
      </c>
      <c r="Y4" s="19">
        <v>10351</v>
      </c>
      <c r="Z4" s="19">
        <v>11398</v>
      </c>
      <c r="AA4" s="19">
        <v>10202</v>
      </c>
      <c r="AB4" s="19">
        <v>10695</v>
      </c>
      <c r="AC4" s="19">
        <v>12408</v>
      </c>
      <c r="AD4" s="19">
        <v>11114</v>
      </c>
      <c r="AE4" s="19">
        <v>10992</v>
      </c>
      <c r="AF4" s="19">
        <v>11028</v>
      </c>
      <c r="AG4" s="19">
        <v>10384</v>
      </c>
      <c r="AH4" s="19">
        <v>9736</v>
      </c>
      <c r="AI4" s="19">
        <v>10793</v>
      </c>
      <c r="AJ4" s="19">
        <v>7799</v>
      </c>
      <c r="AK4" s="19">
        <v>10642</v>
      </c>
      <c r="AL4" s="19">
        <v>7935</v>
      </c>
      <c r="AM4" s="19">
        <v>10083</v>
      </c>
      <c r="AN4" s="19">
        <v>8241</v>
      </c>
      <c r="AO4" s="19">
        <v>8145</v>
      </c>
      <c r="AP4" s="19">
        <v>10642</v>
      </c>
      <c r="AQ4" s="19">
        <v>10247</v>
      </c>
      <c r="AR4" s="19">
        <v>9031</v>
      </c>
      <c r="AS4" s="19">
        <v>10058</v>
      </c>
      <c r="AT4" s="19">
        <v>7603</v>
      </c>
      <c r="AU4" s="19">
        <v>12204</v>
      </c>
      <c r="AV4" s="19">
        <v>10178</v>
      </c>
      <c r="AW4" s="19">
        <v>9216</v>
      </c>
      <c r="AX4" s="19">
        <v>11825</v>
      </c>
      <c r="AY4" s="19">
        <v>11939</v>
      </c>
      <c r="AZ4" s="19">
        <v>10942</v>
      </c>
      <c r="BA4" s="19">
        <v>11204</v>
      </c>
      <c r="BB4" s="19">
        <v>11775</v>
      </c>
      <c r="BC4" s="19">
        <v>11458</v>
      </c>
      <c r="BD4" s="19">
        <v>11648</v>
      </c>
      <c r="BE4" s="19">
        <v>10764</v>
      </c>
      <c r="BF4" s="19">
        <v>11925</v>
      </c>
      <c r="BG4" s="19">
        <v>9673</v>
      </c>
      <c r="BH4" s="19">
        <v>13389</v>
      </c>
      <c r="BI4" s="19">
        <v>14468</v>
      </c>
      <c r="BJ4" s="19">
        <v>9192</v>
      </c>
      <c r="BK4" s="19">
        <v>14464</v>
      </c>
      <c r="BL4" s="19">
        <v>13929</v>
      </c>
      <c r="BM4" s="19">
        <v>10908</v>
      </c>
      <c r="BN4" s="19">
        <v>12650</v>
      </c>
      <c r="BO4" s="19">
        <v>11083</v>
      </c>
      <c r="BP4" s="19">
        <v>10455</v>
      </c>
      <c r="BQ4" s="19">
        <v>10151</v>
      </c>
      <c r="BR4" s="19">
        <v>10667</v>
      </c>
      <c r="BS4" s="19">
        <v>14158</v>
      </c>
      <c r="BT4" s="19">
        <v>13090</v>
      </c>
      <c r="BU4" s="19">
        <v>13234</v>
      </c>
      <c r="BV4" s="19">
        <v>14293</v>
      </c>
      <c r="BW4" s="19">
        <v>13876</v>
      </c>
      <c r="BX4" s="19">
        <v>12468</v>
      </c>
      <c r="BY4" s="19">
        <v>15424</v>
      </c>
      <c r="BZ4" s="19">
        <v>14482</v>
      </c>
      <c r="CA4" s="19">
        <v>15377</v>
      </c>
      <c r="CB4" s="19">
        <v>10649</v>
      </c>
      <c r="CC4" s="19">
        <v>13031</v>
      </c>
      <c r="CD4" s="19">
        <v>14643</v>
      </c>
      <c r="CE4" s="19">
        <v>12124</v>
      </c>
      <c r="CF4" s="19">
        <v>14476</v>
      </c>
      <c r="CG4" s="60">
        <v>14674</v>
      </c>
      <c r="CH4" s="58">
        <v>11640</v>
      </c>
      <c r="CI4" s="58">
        <v>14275</v>
      </c>
      <c r="CJ4" s="58">
        <v>15705</v>
      </c>
      <c r="CK4" s="58">
        <v>16432</v>
      </c>
      <c r="CL4" s="58">
        <v>11373</v>
      </c>
      <c r="CM4" s="58">
        <v>12455</v>
      </c>
      <c r="CN4" s="58">
        <v>16063</v>
      </c>
      <c r="CO4" s="58">
        <v>15422</v>
      </c>
      <c r="CP4" s="58">
        <v>14515</v>
      </c>
      <c r="CQ4" s="58">
        <v>13457</v>
      </c>
      <c r="CR4" s="58">
        <v>13978</v>
      </c>
      <c r="CS4" s="58">
        <v>13261</v>
      </c>
      <c r="CT4" s="58">
        <v>15707</v>
      </c>
      <c r="CU4" s="58">
        <v>12494</v>
      </c>
      <c r="CV4" s="58">
        <v>14209</v>
      </c>
      <c r="CW4" s="58">
        <v>11429</v>
      </c>
      <c r="CX4" s="58">
        <v>12634</v>
      </c>
      <c r="CY4" s="58">
        <v>13611</v>
      </c>
      <c r="CZ4" s="58">
        <v>12840</v>
      </c>
      <c r="DA4" s="58">
        <v>11056</v>
      </c>
      <c r="DB4" s="58">
        <v>14920</v>
      </c>
      <c r="DC4" s="58">
        <v>10974</v>
      </c>
      <c r="DD4" s="58">
        <v>12268</v>
      </c>
      <c r="DE4" s="58">
        <v>14722</v>
      </c>
      <c r="DF4" s="58">
        <v>13579</v>
      </c>
      <c r="DG4" s="58">
        <v>13314</v>
      </c>
      <c r="DH4" s="58">
        <v>12663</v>
      </c>
      <c r="DI4" s="58">
        <v>12587</v>
      </c>
      <c r="DJ4" s="58">
        <v>12537</v>
      </c>
      <c r="DK4" s="58">
        <v>16531</v>
      </c>
      <c r="DL4" s="58">
        <v>15289</v>
      </c>
      <c r="DM4" s="58">
        <v>18479</v>
      </c>
      <c r="DN4" s="58">
        <v>16529</v>
      </c>
      <c r="DO4" s="58">
        <v>15812</v>
      </c>
      <c r="DP4" s="58">
        <v>12359</v>
      </c>
      <c r="DQ4" s="58">
        <v>12825</v>
      </c>
      <c r="DR4" s="58">
        <v>9588</v>
      </c>
      <c r="DS4" s="58">
        <v>10621</v>
      </c>
      <c r="DT4" s="58">
        <v>12862</v>
      </c>
      <c r="DU4" s="58">
        <v>9496</v>
      </c>
      <c r="DV4" s="58">
        <v>12228</v>
      </c>
      <c r="DW4" s="58">
        <v>9984</v>
      </c>
      <c r="DX4" s="58">
        <v>8493</v>
      </c>
      <c r="DY4" s="58">
        <v>7292</v>
      </c>
      <c r="DZ4" s="58">
        <v>6232</v>
      </c>
      <c r="EA4" s="58">
        <v>8916</v>
      </c>
      <c r="EB4" s="58">
        <v>8602</v>
      </c>
      <c r="EC4" s="58">
        <v>6163</v>
      </c>
      <c r="ED4" s="58">
        <v>7849</v>
      </c>
      <c r="EE4" s="58">
        <v>6994</v>
      </c>
      <c r="EF4" s="58">
        <v>11302</v>
      </c>
      <c r="EG4" s="58">
        <v>6809</v>
      </c>
      <c r="EH4" s="58">
        <v>7227</v>
      </c>
      <c r="EI4" s="58">
        <v>7369</v>
      </c>
      <c r="EJ4" s="58">
        <v>6374</v>
      </c>
      <c r="EK4" s="58">
        <v>3801</v>
      </c>
      <c r="EL4" s="58">
        <v>3299</v>
      </c>
    </row>
    <row r="5" spans="1:142" ht="15" customHeight="1" x14ac:dyDescent="0.3">
      <c r="A5" s="18" t="s">
        <v>15</v>
      </c>
      <c r="B5" s="18" t="s">
        <v>7</v>
      </c>
      <c r="C5" s="18" t="s">
        <v>8</v>
      </c>
      <c r="D5" s="18" t="s">
        <v>16</v>
      </c>
      <c r="E5" s="21" t="s">
        <v>17</v>
      </c>
      <c r="F5" s="21" t="s">
        <v>98</v>
      </c>
      <c r="G5" s="72">
        <v>29349630</v>
      </c>
      <c r="H5" s="72">
        <v>27715431</v>
      </c>
      <c r="I5" s="72">
        <v>26539993</v>
      </c>
      <c r="J5" s="72">
        <v>18561080</v>
      </c>
      <c r="K5" s="72">
        <v>24404440</v>
      </c>
      <c r="L5" s="72">
        <v>27252637</v>
      </c>
      <c r="M5" s="72">
        <v>29447716</v>
      </c>
      <c r="N5" s="72">
        <v>29181984</v>
      </c>
      <c r="O5" s="72">
        <v>28323057</v>
      </c>
      <c r="P5" s="72">
        <v>29449169</v>
      </c>
      <c r="Q5" s="72">
        <v>29654685</v>
      </c>
      <c r="R5" s="72">
        <v>29245133</v>
      </c>
      <c r="S5" s="19">
        <v>703747</v>
      </c>
      <c r="T5" s="19">
        <v>761244</v>
      </c>
      <c r="U5" s="19">
        <v>866788</v>
      </c>
      <c r="V5" s="19">
        <v>842913</v>
      </c>
      <c r="W5" s="19">
        <v>740646</v>
      </c>
      <c r="X5" s="19">
        <v>707959</v>
      </c>
      <c r="Y5" s="19">
        <v>686561</v>
      </c>
      <c r="Z5" s="19">
        <v>718054</v>
      </c>
      <c r="AA5" s="19">
        <v>665832</v>
      </c>
      <c r="AB5" s="19">
        <v>573987</v>
      </c>
      <c r="AC5" s="19">
        <v>707431</v>
      </c>
      <c r="AD5" s="19">
        <v>690601</v>
      </c>
      <c r="AE5" s="19">
        <v>685280</v>
      </c>
      <c r="AF5" s="19">
        <v>688233</v>
      </c>
      <c r="AG5" s="19">
        <v>752458</v>
      </c>
      <c r="AH5" s="19">
        <v>716546</v>
      </c>
      <c r="AI5" s="19">
        <v>631886</v>
      </c>
      <c r="AJ5" s="19">
        <v>743202</v>
      </c>
      <c r="AK5" s="19">
        <v>717045</v>
      </c>
      <c r="AL5" s="19">
        <v>725830</v>
      </c>
      <c r="AM5" s="19">
        <v>718863</v>
      </c>
      <c r="AN5" s="19">
        <v>782374</v>
      </c>
      <c r="AO5" s="19">
        <v>763999</v>
      </c>
      <c r="AP5" s="19">
        <v>706520</v>
      </c>
      <c r="AQ5" s="19">
        <v>782052</v>
      </c>
      <c r="AR5" s="19">
        <v>748645</v>
      </c>
      <c r="AS5" s="19">
        <v>756356</v>
      </c>
      <c r="AT5" s="19">
        <v>761761</v>
      </c>
      <c r="AU5" s="19">
        <v>838828</v>
      </c>
      <c r="AV5" s="19">
        <v>844122</v>
      </c>
      <c r="AW5" s="19">
        <v>798764</v>
      </c>
      <c r="AX5" s="19">
        <v>826038</v>
      </c>
      <c r="AY5" s="19">
        <v>801251</v>
      </c>
      <c r="AZ5" s="19">
        <v>804887</v>
      </c>
      <c r="BA5" s="19">
        <v>801620</v>
      </c>
      <c r="BB5" s="19">
        <v>883739</v>
      </c>
      <c r="BC5" s="19">
        <v>884380</v>
      </c>
      <c r="BD5" s="19">
        <v>844056</v>
      </c>
      <c r="BE5" s="19">
        <v>868296</v>
      </c>
      <c r="BF5" s="19">
        <v>842223</v>
      </c>
      <c r="BG5" s="19">
        <v>880289</v>
      </c>
      <c r="BH5" s="19">
        <v>898026</v>
      </c>
      <c r="BI5" s="19">
        <v>955766</v>
      </c>
      <c r="BJ5" s="19">
        <v>904802</v>
      </c>
      <c r="BK5" s="19">
        <v>940850</v>
      </c>
      <c r="BL5" s="19">
        <v>895438</v>
      </c>
      <c r="BM5" s="19">
        <v>830907</v>
      </c>
      <c r="BN5" s="19">
        <v>833900</v>
      </c>
      <c r="BO5" s="19">
        <v>841362</v>
      </c>
      <c r="BP5" s="19">
        <v>926270</v>
      </c>
      <c r="BQ5" s="19">
        <v>937621</v>
      </c>
      <c r="BR5" s="19">
        <v>921423</v>
      </c>
      <c r="BS5" s="19">
        <v>896003</v>
      </c>
      <c r="BT5" s="19">
        <v>840119</v>
      </c>
      <c r="BU5" s="19">
        <v>839297</v>
      </c>
      <c r="BV5" s="19">
        <v>850182</v>
      </c>
      <c r="BW5" s="19">
        <v>950467</v>
      </c>
      <c r="BX5" s="19">
        <v>930239</v>
      </c>
      <c r="BY5" s="19">
        <v>950337</v>
      </c>
      <c r="BZ5" s="19">
        <v>870996</v>
      </c>
      <c r="CA5" s="19">
        <v>830898</v>
      </c>
      <c r="CB5" s="19">
        <v>860586</v>
      </c>
      <c r="CC5" s="19">
        <v>840927</v>
      </c>
      <c r="CD5" s="19">
        <v>930239</v>
      </c>
      <c r="CE5" s="19">
        <v>940021</v>
      </c>
      <c r="CF5" s="19">
        <v>920243</v>
      </c>
      <c r="CG5" s="60">
        <v>871143</v>
      </c>
      <c r="CH5" s="58">
        <v>845598</v>
      </c>
      <c r="CI5" s="58">
        <v>840914</v>
      </c>
      <c r="CJ5" s="58">
        <v>849234</v>
      </c>
      <c r="CK5" s="58">
        <v>930045</v>
      </c>
      <c r="CL5" s="58">
        <v>940739</v>
      </c>
      <c r="CM5" s="58">
        <v>971348</v>
      </c>
      <c r="CN5" s="58">
        <v>920334</v>
      </c>
      <c r="CO5" s="58">
        <v>850937</v>
      </c>
      <c r="CP5" s="58">
        <v>851217</v>
      </c>
      <c r="CQ5" s="58">
        <v>866114</v>
      </c>
      <c r="CR5" s="58">
        <v>950213</v>
      </c>
      <c r="CS5" s="58">
        <v>965207</v>
      </c>
      <c r="CT5" s="58">
        <v>972756</v>
      </c>
      <c r="CU5" s="58">
        <v>915217</v>
      </c>
      <c r="CV5" s="58">
        <v>850984</v>
      </c>
      <c r="CW5" s="58">
        <v>853143</v>
      </c>
      <c r="CX5" s="58">
        <v>866006</v>
      </c>
      <c r="CY5" s="58">
        <v>950009</v>
      </c>
      <c r="CZ5" s="58">
        <v>965784</v>
      </c>
      <c r="DA5" s="58">
        <v>970345</v>
      </c>
      <c r="DB5" s="58">
        <v>906192</v>
      </c>
      <c r="DC5" s="58">
        <v>855397</v>
      </c>
      <c r="DD5" s="58">
        <v>864919</v>
      </c>
      <c r="DE5" s="58">
        <v>871853</v>
      </c>
      <c r="DF5" s="58">
        <v>973011</v>
      </c>
      <c r="DG5" s="58">
        <v>1017964</v>
      </c>
      <c r="DH5" s="58">
        <v>985473</v>
      </c>
      <c r="DI5" s="58">
        <v>941929</v>
      </c>
      <c r="DJ5" s="58">
        <v>887329</v>
      </c>
      <c r="DK5" s="58">
        <v>908125</v>
      </c>
      <c r="DL5" s="58">
        <v>913633</v>
      </c>
      <c r="DM5" s="58">
        <v>1024308</v>
      </c>
      <c r="DN5" s="58">
        <v>1045432</v>
      </c>
      <c r="DO5" s="58">
        <v>895712</v>
      </c>
      <c r="DP5" s="58">
        <v>802220</v>
      </c>
      <c r="DQ5" s="58">
        <v>724818</v>
      </c>
      <c r="DR5" s="58">
        <v>723697</v>
      </c>
      <c r="DS5" s="58">
        <v>795917</v>
      </c>
      <c r="DT5" s="58">
        <v>800655</v>
      </c>
      <c r="DU5" s="58">
        <v>797260</v>
      </c>
      <c r="DV5" s="58">
        <v>766618</v>
      </c>
      <c r="DW5" s="58">
        <v>792586</v>
      </c>
      <c r="DX5" s="58">
        <v>748587</v>
      </c>
      <c r="DY5" s="58">
        <v>726942</v>
      </c>
      <c r="DZ5" s="58">
        <v>725049</v>
      </c>
      <c r="EA5" s="58">
        <v>770395</v>
      </c>
      <c r="EB5" s="58">
        <v>727498</v>
      </c>
      <c r="EC5" s="58">
        <v>646929</v>
      </c>
      <c r="ED5" s="58">
        <v>794328</v>
      </c>
      <c r="EE5" s="58">
        <v>767980</v>
      </c>
      <c r="EF5" s="58">
        <v>720238</v>
      </c>
      <c r="EG5" s="58">
        <v>719835</v>
      </c>
      <c r="EH5" s="58">
        <v>760433</v>
      </c>
      <c r="EI5" s="58">
        <v>717986</v>
      </c>
      <c r="EJ5" s="58">
        <v>645548</v>
      </c>
      <c r="EK5" s="58">
        <v>790347</v>
      </c>
      <c r="EL5" s="58">
        <v>750687</v>
      </c>
    </row>
    <row r="6" spans="1:142" ht="15" customHeight="1" x14ac:dyDescent="0.3">
      <c r="A6" s="18" t="s">
        <v>15</v>
      </c>
      <c r="B6" s="18" t="s">
        <v>7</v>
      </c>
      <c r="C6" s="18" t="s">
        <v>8</v>
      </c>
      <c r="D6" s="18" t="s">
        <v>16</v>
      </c>
      <c r="E6" s="21" t="s">
        <v>17</v>
      </c>
      <c r="F6" s="21" t="s">
        <v>100</v>
      </c>
      <c r="G6" s="72">
        <v>34223930</v>
      </c>
      <c r="H6" s="72">
        <v>31738261</v>
      </c>
      <c r="I6" s="72">
        <v>31263339</v>
      </c>
      <c r="J6" s="72">
        <v>22249867</v>
      </c>
      <c r="K6" s="72">
        <v>28621851</v>
      </c>
      <c r="L6" s="72">
        <v>31872286</v>
      </c>
      <c r="M6" s="72">
        <v>34260829</v>
      </c>
      <c r="N6" s="72">
        <v>34394056</v>
      </c>
      <c r="O6" s="72">
        <v>33611987</v>
      </c>
      <c r="P6" s="72">
        <v>34830097.149999999</v>
      </c>
      <c r="Q6" s="72">
        <v>35208684</v>
      </c>
      <c r="R6" s="72">
        <v>34671078</v>
      </c>
      <c r="S6" s="19">
        <v>749670</v>
      </c>
      <c r="T6" s="19">
        <v>827437</v>
      </c>
      <c r="U6" s="19">
        <v>942511</v>
      </c>
      <c r="V6" s="19">
        <v>976033</v>
      </c>
      <c r="W6" s="19">
        <v>899032</v>
      </c>
      <c r="X6" s="19">
        <v>870462</v>
      </c>
      <c r="Y6" s="19">
        <v>853461</v>
      </c>
      <c r="Z6" s="19">
        <v>891528</v>
      </c>
      <c r="AA6" s="19">
        <v>815391</v>
      </c>
      <c r="AB6" s="19">
        <v>665595</v>
      </c>
      <c r="AC6" s="19">
        <v>867027</v>
      </c>
      <c r="AD6" s="19">
        <v>860002</v>
      </c>
      <c r="AE6" s="19">
        <v>856690</v>
      </c>
      <c r="AF6" s="19">
        <v>859103</v>
      </c>
      <c r="AG6" s="19">
        <v>928967</v>
      </c>
      <c r="AH6" s="19">
        <v>871060</v>
      </c>
      <c r="AI6" s="19">
        <v>721099</v>
      </c>
      <c r="AJ6" s="19">
        <v>906801</v>
      </c>
      <c r="AK6" s="19">
        <v>887461</v>
      </c>
      <c r="AL6" s="19">
        <v>899611</v>
      </c>
      <c r="AM6" s="19">
        <v>890951</v>
      </c>
      <c r="AN6" s="19">
        <v>957173</v>
      </c>
      <c r="AO6" s="19">
        <v>920161</v>
      </c>
      <c r="AP6" s="19">
        <v>802696</v>
      </c>
      <c r="AQ6" s="19">
        <v>943490</v>
      </c>
      <c r="AR6" s="19">
        <v>919305</v>
      </c>
      <c r="AS6" s="19">
        <v>928079</v>
      </c>
      <c r="AT6" s="19">
        <v>932761</v>
      </c>
      <c r="AU6" s="19">
        <v>1015337</v>
      </c>
      <c r="AV6" s="19">
        <v>1003690</v>
      </c>
      <c r="AW6" s="19">
        <v>921249</v>
      </c>
      <c r="AX6" s="19">
        <v>989504</v>
      </c>
      <c r="AY6" s="19">
        <v>973939</v>
      </c>
      <c r="AZ6" s="19">
        <v>981044</v>
      </c>
      <c r="BA6" s="19">
        <v>978331</v>
      </c>
      <c r="BB6" s="19">
        <v>1068583</v>
      </c>
      <c r="BC6" s="19">
        <v>1051330</v>
      </c>
      <c r="BD6" s="19">
        <v>953761</v>
      </c>
      <c r="BE6" s="19">
        <v>1025137</v>
      </c>
      <c r="BF6" s="19">
        <v>1005402</v>
      </c>
      <c r="BG6" s="19">
        <v>1044744</v>
      </c>
      <c r="BH6" s="19">
        <v>1048685</v>
      </c>
      <c r="BI6" s="19">
        <v>1098416</v>
      </c>
      <c r="BJ6" s="19">
        <v>1038763</v>
      </c>
      <c r="BK6" s="19">
        <v>1057337</v>
      </c>
      <c r="BL6" s="19">
        <v>1069696</v>
      </c>
      <c r="BM6" s="19">
        <v>1012961</v>
      </c>
      <c r="BN6" s="19">
        <v>1022296</v>
      </c>
      <c r="BO6" s="19">
        <v>1024919</v>
      </c>
      <c r="BP6" s="19">
        <v>1119899</v>
      </c>
      <c r="BQ6" s="19">
        <v>1114859</v>
      </c>
      <c r="BR6" s="19">
        <v>1039075</v>
      </c>
      <c r="BS6" s="19">
        <v>1076483</v>
      </c>
      <c r="BT6" s="19">
        <v>1031412</v>
      </c>
      <c r="BU6" s="19">
        <v>1057620</v>
      </c>
      <c r="BV6" s="19">
        <v>1188896</v>
      </c>
      <c r="BW6" s="19">
        <v>1176270</v>
      </c>
      <c r="BX6" s="19">
        <v>1112029</v>
      </c>
      <c r="BY6" s="19">
        <v>1138220</v>
      </c>
      <c r="BZ6" s="19">
        <v>1114340</v>
      </c>
      <c r="CA6" s="19">
        <v>1058290</v>
      </c>
      <c r="CB6" s="19">
        <v>1061912</v>
      </c>
      <c r="CC6" s="19">
        <v>1062968</v>
      </c>
      <c r="CD6" s="19">
        <v>1168635</v>
      </c>
      <c r="CE6" s="19">
        <v>1160398</v>
      </c>
      <c r="CF6" s="19">
        <v>1101456</v>
      </c>
      <c r="CG6" s="60">
        <v>1094256</v>
      </c>
      <c r="CH6" s="58">
        <v>1040514</v>
      </c>
      <c r="CI6" s="58">
        <v>1037487</v>
      </c>
      <c r="CJ6" s="58">
        <v>1041211</v>
      </c>
      <c r="CK6" s="58">
        <v>1135892</v>
      </c>
      <c r="CL6" s="58">
        <v>1126590</v>
      </c>
      <c r="CM6" s="58">
        <v>1085497</v>
      </c>
      <c r="CN6" s="58">
        <v>1110239</v>
      </c>
      <c r="CO6" s="58">
        <v>1043448</v>
      </c>
      <c r="CP6" s="58">
        <v>1040126</v>
      </c>
      <c r="CQ6" s="58">
        <v>1042326</v>
      </c>
      <c r="CR6" s="58">
        <v>1136290</v>
      </c>
      <c r="CS6" s="58">
        <v>1127951</v>
      </c>
      <c r="CT6" s="58">
        <v>1086499</v>
      </c>
      <c r="CU6" s="58">
        <v>1095599</v>
      </c>
      <c r="CV6" s="58">
        <v>1039227</v>
      </c>
      <c r="CW6" s="58">
        <v>1038320</v>
      </c>
      <c r="CX6" s="58">
        <v>1040339</v>
      </c>
      <c r="CY6" s="58">
        <v>1136128</v>
      </c>
      <c r="CZ6" s="58">
        <v>1125553</v>
      </c>
      <c r="DA6" s="58">
        <v>1090768</v>
      </c>
      <c r="DB6" s="58">
        <v>1082649</v>
      </c>
      <c r="DC6" s="58">
        <v>1039876</v>
      </c>
      <c r="DD6" s="58">
        <v>1055202</v>
      </c>
      <c r="DE6" s="58">
        <v>1068128</v>
      </c>
      <c r="DF6" s="58">
        <v>1175500</v>
      </c>
      <c r="DG6" s="58">
        <v>1202510</v>
      </c>
      <c r="DH6" s="58">
        <v>1109484</v>
      </c>
      <c r="DI6" s="58">
        <v>1129839</v>
      </c>
      <c r="DJ6" s="58">
        <v>1068408</v>
      </c>
      <c r="DK6" s="58">
        <v>1101513</v>
      </c>
      <c r="DL6" s="58">
        <v>1114898</v>
      </c>
      <c r="DM6" s="58">
        <v>1231845</v>
      </c>
      <c r="DN6" s="58">
        <v>1215033</v>
      </c>
      <c r="DO6" s="58">
        <v>1002653</v>
      </c>
      <c r="DP6" s="58">
        <v>892947</v>
      </c>
      <c r="DQ6" s="58">
        <v>787785</v>
      </c>
      <c r="DR6" s="58">
        <v>783132</v>
      </c>
      <c r="DS6" s="58">
        <v>868149</v>
      </c>
      <c r="DT6" s="58">
        <v>920049</v>
      </c>
      <c r="DU6" s="58">
        <v>924168</v>
      </c>
      <c r="DV6" s="58">
        <v>865699</v>
      </c>
      <c r="DW6" s="58">
        <v>960526</v>
      </c>
      <c r="DX6" s="58">
        <v>927817</v>
      </c>
      <c r="DY6" s="58">
        <v>907694</v>
      </c>
      <c r="DZ6" s="58">
        <v>904899</v>
      </c>
      <c r="EA6" s="58">
        <v>960748</v>
      </c>
      <c r="EB6" s="58">
        <v>896165</v>
      </c>
      <c r="EC6" s="58">
        <v>750708</v>
      </c>
      <c r="ED6" s="58">
        <v>920383</v>
      </c>
      <c r="EE6" s="58">
        <v>910327</v>
      </c>
      <c r="EF6" s="58">
        <v>905861</v>
      </c>
      <c r="EG6" s="58">
        <v>903552</v>
      </c>
      <c r="EH6" s="58">
        <v>955281</v>
      </c>
      <c r="EI6" s="58">
        <v>890437</v>
      </c>
      <c r="EJ6" s="58">
        <v>750449</v>
      </c>
      <c r="EK6" s="58">
        <v>960258</v>
      </c>
      <c r="EL6" s="58">
        <v>930442</v>
      </c>
    </row>
    <row r="7" spans="1:142" ht="15" customHeight="1" x14ac:dyDescent="0.3">
      <c r="A7" s="18" t="s">
        <v>15</v>
      </c>
      <c r="B7" s="18" t="s">
        <v>7</v>
      </c>
      <c r="C7" s="18" t="s">
        <v>8</v>
      </c>
      <c r="D7" s="18" t="s">
        <v>16</v>
      </c>
      <c r="E7" s="21" t="s">
        <v>19</v>
      </c>
      <c r="F7" s="21" t="s">
        <v>99</v>
      </c>
      <c r="G7" s="72">
        <v>49390200</v>
      </c>
      <c r="H7" s="72">
        <v>43241329</v>
      </c>
      <c r="I7" s="72">
        <v>40790463</v>
      </c>
      <c r="J7" s="72">
        <v>25127525</v>
      </c>
      <c r="K7" s="72">
        <v>34037585</v>
      </c>
      <c r="L7" s="72">
        <v>40598554</v>
      </c>
      <c r="M7" s="72">
        <v>45643007</v>
      </c>
      <c r="N7" s="72">
        <v>45743810</v>
      </c>
      <c r="O7" s="72">
        <v>45454973</v>
      </c>
      <c r="P7" s="72">
        <v>45682706</v>
      </c>
      <c r="Q7" s="72">
        <v>47049989</v>
      </c>
      <c r="R7" s="72">
        <v>45826630</v>
      </c>
      <c r="S7" s="20">
        <v>851399</v>
      </c>
      <c r="T7" s="20">
        <v>826114</v>
      </c>
      <c r="U7" s="20">
        <v>913157</v>
      </c>
      <c r="V7" s="20">
        <v>1195133</v>
      </c>
      <c r="W7" s="20">
        <v>1175877</v>
      </c>
      <c r="X7" s="20">
        <v>1186671</v>
      </c>
      <c r="Y7" s="20">
        <v>1199372</v>
      </c>
      <c r="Z7" s="20">
        <v>1167156</v>
      </c>
      <c r="AA7" s="20">
        <v>876029</v>
      </c>
      <c r="AB7" s="20">
        <v>687875</v>
      </c>
      <c r="AC7" s="20">
        <v>1138553</v>
      </c>
      <c r="AD7" s="20">
        <v>1128443</v>
      </c>
      <c r="AE7" s="20">
        <v>1091865</v>
      </c>
      <c r="AF7" s="20">
        <v>1136239</v>
      </c>
      <c r="AG7" s="20">
        <v>1299886</v>
      </c>
      <c r="AH7" s="20">
        <v>920227</v>
      </c>
      <c r="AI7" s="20">
        <v>756394</v>
      </c>
      <c r="AJ7" s="20">
        <v>1171168</v>
      </c>
      <c r="AK7" s="20">
        <v>1119473</v>
      </c>
      <c r="AL7" s="20">
        <v>1178541</v>
      </c>
      <c r="AM7" s="20">
        <v>1176178</v>
      </c>
      <c r="AN7" s="20">
        <v>1250869</v>
      </c>
      <c r="AO7" s="20">
        <v>978394</v>
      </c>
      <c r="AP7" s="20">
        <v>883873</v>
      </c>
      <c r="AQ7" s="20">
        <v>1203531</v>
      </c>
      <c r="AR7" s="20">
        <v>1167847</v>
      </c>
      <c r="AS7" s="20">
        <v>1217962</v>
      </c>
      <c r="AT7" s="20">
        <v>1265726</v>
      </c>
      <c r="AU7" s="20">
        <v>1297809</v>
      </c>
      <c r="AV7" s="20">
        <v>1115275</v>
      </c>
      <c r="AW7" s="20">
        <v>918794</v>
      </c>
      <c r="AX7" s="20">
        <v>1306177</v>
      </c>
      <c r="AY7" s="20">
        <v>1342184</v>
      </c>
      <c r="AZ7" s="20">
        <v>1409694</v>
      </c>
      <c r="BA7" s="20">
        <v>1353086</v>
      </c>
      <c r="BB7" s="20">
        <v>1487378</v>
      </c>
      <c r="BC7" s="20">
        <v>1250118</v>
      </c>
      <c r="BD7" s="20">
        <v>994706</v>
      </c>
      <c r="BE7" s="20">
        <v>1381735</v>
      </c>
      <c r="BF7" s="20">
        <v>1427669</v>
      </c>
      <c r="BG7" s="20">
        <v>1488089</v>
      </c>
      <c r="BH7" s="20">
        <v>1463940</v>
      </c>
      <c r="BI7" s="20">
        <v>1252562</v>
      </c>
      <c r="BJ7" s="20">
        <v>1131944</v>
      </c>
      <c r="BK7" s="20">
        <v>1108002</v>
      </c>
      <c r="BL7" s="20">
        <v>1466543</v>
      </c>
      <c r="BM7" s="20">
        <v>1416497</v>
      </c>
      <c r="BN7" s="20">
        <v>1461283</v>
      </c>
      <c r="BO7" s="20">
        <v>1442297</v>
      </c>
      <c r="BP7" s="20">
        <v>1461380</v>
      </c>
      <c r="BQ7" s="20">
        <v>1253881</v>
      </c>
      <c r="BR7" s="20">
        <v>1068583</v>
      </c>
      <c r="BS7" s="20">
        <v>1420228</v>
      </c>
      <c r="BT7" s="20">
        <v>1423253</v>
      </c>
      <c r="BU7" s="20">
        <v>1593951</v>
      </c>
      <c r="BV7" s="20">
        <v>1662902</v>
      </c>
      <c r="BW7" s="20">
        <v>1335271</v>
      </c>
      <c r="BX7" s="20">
        <v>1164657</v>
      </c>
      <c r="BY7" s="20">
        <v>1145290</v>
      </c>
      <c r="BZ7" s="20">
        <v>1482716</v>
      </c>
      <c r="CA7" s="20">
        <v>1493952</v>
      </c>
      <c r="CB7" s="20">
        <v>1528102</v>
      </c>
      <c r="CC7" s="20">
        <v>1486253</v>
      </c>
      <c r="CD7" s="20">
        <v>1646678</v>
      </c>
      <c r="CE7" s="20">
        <v>1324600</v>
      </c>
      <c r="CF7" s="20">
        <v>1163858</v>
      </c>
      <c r="CG7" s="58">
        <v>1497965</v>
      </c>
      <c r="CH7" s="58">
        <v>1510231</v>
      </c>
      <c r="CI7" s="58">
        <v>1510471</v>
      </c>
      <c r="CJ7" s="58">
        <v>1524985</v>
      </c>
      <c r="CK7" s="58">
        <v>1594994</v>
      </c>
      <c r="CL7" s="58">
        <v>1305116</v>
      </c>
      <c r="CM7" s="58">
        <v>1192083</v>
      </c>
      <c r="CN7" s="58">
        <v>1534842</v>
      </c>
      <c r="CO7" s="58">
        <v>1507796</v>
      </c>
      <c r="CP7" s="58">
        <v>1567878</v>
      </c>
      <c r="CQ7" s="58">
        <v>1536404</v>
      </c>
      <c r="CR7" s="58">
        <v>1603763</v>
      </c>
      <c r="CS7" s="58">
        <v>1403960</v>
      </c>
      <c r="CT7" s="58">
        <v>1217777</v>
      </c>
      <c r="CU7" s="58">
        <v>1508486</v>
      </c>
      <c r="CV7" s="58">
        <v>1514494</v>
      </c>
      <c r="CW7" s="58">
        <v>1568212</v>
      </c>
      <c r="CX7" s="58">
        <v>1615855</v>
      </c>
      <c r="CY7" s="58">
        <v>1691431</v>
      </c>
      <c r="CZ7" s="58">
        <v>1461576</v>
      </c>
      <c r="DA7" s="58">
        <v>1300454</v>
      </c>
      <c r="DB7" s="58">
        <v>1570658</v>
      </c>
      <c r="DC7" s="58">
        <v>1731769</v>
      </c>
      <c r="DD7" s="58">
        <v>1600539</v>
      </c>
      <c r="DE7" s="58">
        <v>1606974</v>
      </c>
      <c r="DF7" s="58">
        <v>1666371</v>
      </c>
      <c r="DG7" s="58">
        <v>1430736</v>
      </c>
      <c r="DH7" s="58">
        <v>1187630</v>
      </c>
      <c r="DI7" s="58">
        <v>1559584</v>
      </c>
      <c r="DJ7" s="58">
        <v>1375798</v>
      </c>
      <c r="DK7" s="58">
        <v>1553213</v>
      </c>
      <c r="DL7" s="58">
        <v>1477656</v>
      </c>
      <c r="DM7" s="58">
        <v>1686255</v>
      </c>
      <c r="DN7" s="58">
        <v>1278074</v>
      </c>
      <c r="DO7" s="58">
        <v>902958</v>
      </c>
      <c r="DP7" s="58">
        <v>929737</v>
      </c>
      <c r="DQ7" s="58">
        <v>827617</v>
      </c>
      <c r="DR7" s="58">
        <v>845965</v>
      </c>
      <c r="DS7" s="58">
        <v>957321</v>
      </c>
      <c r="DT7" s="58">
        <v>998610</v>
      </c>
      <c r="DU7" s="58">
        <v>844905</v>
      </c>
      <c r="DV7" s="58">
        <v>763886</v>
      </c>
      <c r="DW7" s="58">
        <v>1127556</v>
      </c>
      <c r="DX7" s="58">
        <v>1121187</v>
      </c>
      <c r="DY7" s="58">
        <v>1099776</v>
      </c>
      <c r="DZ7" s="58">
        <v>1172759</v>
      </c>
      <c r="EA7" s="58">
        <v>1108324</v>
      </c>
      <c r="EB7" s="58">
        <v>914072</v>
      </c>
      <c r="EC7" s="58">
        <v>678044</v>
      </c>
      <c r="ED7" s="58">
        <v>1041714</v>
      </c>
      <c r="EE7" s="58">
        <v>1020511</v>
      </c>
      <c r="EF7" s="58">
        <v>1005653</v>
      </c>
      <c r="EG7" s="58">
        <v>1018939</v>
      </c>
      <c r="EH7" s="69"/>
      <c r="EI7" s="69"/>
      <c r="EJ7" s="69"/>
      <c r="EK7" s="69"/>
      <c r="EL7" s="69"/>
    </row>
    <row r="8" spans="1:142" ht="15" customHeight="1" x14ac:dyDescent="0.3">
      <c r="A8" s="18" t="s">
        <v>15</v>
      </c>
      <c r="B8" s="18" t="s">
        <v>7</v>
      </c>
      <c r="C8" s="18" t="s">
        <v>8</v>
      </c>
      <c r="D8" s="18" t="s">
        <v>16</v>
      </c>
      <c r="E8" s="21" t="s">
        <v>19</v>
      </c>
      <c r="F8" s="21" t="s">
        <v>101</v>
      </c>
      <c r="G8" s="72">
        <v>51006431</v>
      </c>
      <c r="H8" s="72">
        <v>44568678</v>
      </c>
      <c r="I8" s="72">
        <v>42313264</v>
      </c>
      <c r="J8" s="72">
        <v>26926151</v>
      </c>
      <c r="K8" s="72">
        <v>35281100</v>
      </c>
      <c r="L8" s="72">
        <v>41863448</v>
      </c>
      <c r="M8" s="72">
        <v>46820511</v>
      </c>
      <c r="N8" s="72">
        <v>47101416</v>
      </c>
      <c r="O8" s="72">
        <v>46636945</v>
      </c>
      <c r="P8" s="72">
        <v>47050704</v>
      </c>
      <c r="Q8" s="72">
        <v>48271608</v>
      </c>
      <c r="R8" s="72">
        <v>46996660</v>
      </c>
      <c r="S8" s="20">
        <v>857396</v>
      </c>
      <c r="T8" s="20">
        <v>831515</v>
      </c>
      <c r="U8" s="20">
        <v>919092</v>
      </c>
      <c r="V8" s="20">
        <v>1206559</v>
      </c>
      <c r="W8" s="20">
        <v>1227159</v>
      </c>
      <c r="X8" s="20">
        <v>1235750</v>
      </c>
      <c r="Y8" s="20">
        <v>1250740</v>
      </c>
      <c r="Z8" s="20">
        <v>1224628</v>
      </c>
      <c r="AA8" s="20">
        <v>916548</v>
      </c>
      <c r="AB8" s="20">
        <v>705830</v>
      </c>
      <c r="AC8" s="20">
        <v>1187494</v>
      </c>
      <c r="AD8" s="20">
        <v>1179990</v>
      </c>
      <c r="AE8" s="20">
        <v>1140957</v>
      </c>
      <c r="AF8" s="20">
        <v>1187895</v>
      </c>
      <c r="AG8" s="20">
        <v>1353110</v>
      </c>
      <c r="AH8" s="20">
        <v>959230</v>
      </c>
      <c r="AI8" s="20">
        <v>773318</v>
      </c>
      <c r="AJ8" s="20">
        <v>1219886</v>
      </c>
      <c r="AK8" s="20">
        <v>1167702</v>
      </c>
      <c r="AL8" s="20">
        <v>1231307</v>
      </c>
      <c r="AM8" s="20">
        <v>1228762</v>
      </c>
      <c r="AN8" s="20">
        <v>1303960</v>
      </c>
      <c r="AO8" s="20">
        <v>1020435</v>
      </c>
      <c r="AP8" s="20">
        <v>900485</v>
      </c>
      <c r="AQ8" s="20">
        <v>1255378</v>
      </c>
      <c r="AR8" s="20">
        <v>1219989</v>
      </c>
      <c r="AS8" s="20">
        <v>1267608</v>
      </c>
      <c r="AT8" s="20">
        <v>1317741</v>
      </c>
      <c r="AU8" s="20">
        <v>1343114</v>
      </c>
      <c r="AV8" s="20">
        <v>1153996</v>
      </c>
      <c r="AW8" s="20">
        <v>936470</v>
      </c>
      <c r="AX8" s="20">
        <v>1352214</v>
      </c>
      <c r="AY8" s="20">
        <v>1394310</v>
      </c>
      <c r="AZ8" s="20">
        <v>1462830</v>
      </c>
      <c r="BA8" s="20">
        <v>1406576</v>
      </c>
      <c r="BB8" s="20">
        <v>1541081</v>
      </c>
      <c r="BC8" s="20">
        <v>1293358</v>
      </c>
      <c r="BD8" s="20">
        <v>1011920</v>
      </c>
      <c r="BE8" s="20">
        <v>1432466</v>
      </c>
      <c r="BF8" s="20">
        <v>1481227</v>
      </c>
      <c r="BG8" s="20">
        <v>1542547</v>
      </c>
      <c r="BH8" s="20">
        <v>1515253</v>
      </c>
      <c r="BI8" s="20">
        <v>1291267</v>
      </c>
      <c r="BJ8" s="20">
        <v>1168290</v>
      </c>
      <c r="BK8" s="20">
        <v>1123966</v>
      </c>
      <c r="BL8" s="20">
        <v>1518663</v>
      </c>
      <c r="BM8" s="20">
        <v>1471763</v>
      </c>
      <c r="BN8" s="20">
        <v>1521466</v>
      </c>
      <c r="BO8" s="20">
        <v>1500382</v>
      </c>
      <c r="BP8" s="20">
        <v>1515013</v>
      </c>
      <c r="BQ8" s="20">
        <v>1298094</v>
      </c>
      <c r="BR8" s="20">
        <v>1088069</v>
      </c>
      <c r="BS8" s="20">
        <v>1474236</v>
      </c>
      <c r="BT8" s="20">
        <v>1480088</v>
      </c>
      <c r="BU8" s="20">
        <v>1654317</v>
      </c>
      <c r="BV8" s="20">
        <v>1722030</v>
      </c>
      <c r="BW8" s="20">
        <v>1373766</v>
      </c>
      <c r="BX8" s="20">
        <v>1202711</v>
      </c>
      <c r="BY8" s="20">
        <v>1164225</v>
      </c>
      <c r="BZ8" s="20">
        <v>1531740</v>
      </c>
      <c r="CA8" s="20">
        <v>1547110</v>
      </c>
      <c r="CB8" s="20">
        <v>1582991</v>
      </c>
      <c r="CC8" s="20">
        <v>1540032</v>
      </c>
      <c r="CD8" s="20">
        <v>1704075</v>
      </c>
      <c r="CE8" s="20">
        <v>1367670</v>
      </c>
      <c r="CF8" s="58">
        <v>1183514</v>
      </c>
      <c r="CG8" s="58">
        <v>1548548</v>
      </c>
      <c r="CH8" s="58">
        <v>1565815</v>
      </c>
      <c r="CI8" s="58">
        <v>1564818</v>
      </c>
      <c r="CJ8" s="58">
        <v>1581819</v>
      </c>
      <c r="CK8" s="58">
        <v>1649220</v>
      </c>
      <c r="CL8" s="58">
        <v>1348121</v>
      </c>
      <c r="CM8" s="58">
        <v>1211478</v>
      </c>
      <c r="CN8" s="58">
        <v>1590117</v>
      </c>
      <c r="CO8" s="58">
        <v>1563730</v>
      </c>
      <c r="CP8" s="58">
        <v>1623315</v>
      </c>
      <c r="CQ8" s="58">
        <v>1591839</v>
      </c>
      <c r="CR8" s="58">
        <v>1659200</v>
      </c>
      <c r="CS8" s="58">
        <v>1447935</v>
      </c>
      <c r="CT8" s="58">
        <v>1237349</v>
      </c>
      <c r="CU8" s="58">
        <v>1558569</v>
      </c>
      <c r="CV8" s="58">
        <v>1566944</v>
      </c>
      <c r="CW8" s="58">
        <v>1624216</v>
      </c>
      <c r="CX8" s="58">
        <v>1672646</v>
      </c>
      <c r="CY8" s="58">
        <v>1749494</v>
      </c>
      <c r="CZ8" s="58">
        <v>1508443</v>
      </c>
      <c r="DA8" s="58">
        <v>1323406</v>
      </c>
      <c r="DB8" s="58">
        <v>1627899</v>
      </c>
      <c r="DC8" s="58">
        <v>1786233</v>
      </c>
      <c r="DD8" s="58">
        <v>1651940</v>
      </c>
      <c r="DE8" s="58">
        <v>1666434</v>
      </c>
      <c r="DF8" s="58">
        <v>1719604</v>
      </c>
      <c r="DG8" s="58">
        <v>1480385</v>
      </c>
      <c r="DH8" s="58">
        <v>1207048</v>
      </c>
      <c r="DI8" s="58">
        <v>1616838</v>
      </c>
      <c r="DJ8" s="58">
        <v>1419783</v>
      </c>
      <c r="DK8" s="58">
        <v>1611351</v>
      </c>
      <c r="DL8" s="58">
        <v>1539463</v>
      </c>
      <c r="DM8" s="58">
        <v>1709806</v>
      </c>
      <c r="DN8" s="58">
        <v>1292941</v>
      </c>
      <c r="DO8" s="58">
        <v>910686</v>
      </c>
      <c r="DP8" s="58">
        <v>937054</v>
      </c>
      <c r="DQ8" s="58">
        <v>833135</v>
      </c>
      <c r="DR8" s="58">
        <v>850721</v>
      </c>
      <c r="DS8" s="58">
        <v>963152</v>
      </c>
      <c r="DT8" s="58">
        <v>1008213</v>
      </c>
      <c r="DU8" s="58">
        <v>875571</v>
      </c>
      <c r="DV8" s="58">
        <v>780970</v>
      </c>
      <c r="DW8" s="58">
        <v>1179287</v>
      </c>
      <c r="DX8" s="58">
        <v>1177067</v>
      </c>
      <c r="DY8" s="58">
        <v>1157659</v>
      </c>
      <c r="DZ8" s="58">
        <v>1239972</v>
      </c>
      <c r="EA8" s="58">
        <v>1161653</v>
      </c>
      <c r="EB8" s="58">
        <v>960048</v>
      </c>
      <c r="EC8" s="58">
        <v>697964</v>
      </c>
      <c r="ED8" s="58">
        <v>1096281</v>
      </c>
      <c r="EE8" s="58">
        <v>1073625</v>
      </c>
      <c r="EF8" s="58">
        <v>1061290</v>
      </c>
      <c r="EG8" s="58">
        <v>1076606</v>
      </c>
      <c r="EH8" s="69"/>
      <c r="EI8" s="69"/>
      <c r="EJ8" s="69"/>
      <c r="EK8" s="69"/>
      <c r="EL8" s="69"/>
    </row>
    <row r="9" spans="1:142" ht="15" customHeight="1" x14ac:dyDescent="0.3">
      <c r="A9" s="18" t="s">
        <v>15</v>
      </c>
      <c r="B9" s="18" t="s">
        <v>7</v>
      </c>
      <c r="C9" s="18" t="s">
        <v>8</v>
      </c>
      <c r="D9" s="18" t="s">
        <v>16</v>
      </c>
      <c r="E9" s="21" t="s">
        <v>17</v>
      </c>
      <c r="F9" s="21" t="s">
        <v>21</v>
      </c>
      <c r="G9" s="72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</row>
    <row r="10" spans="1:142" ht="15" customHeight="1" x14ac:dyDescent="0.3">
      <c r="A10" s="18" t="s">
        <v>6</v>
      </c>
      <c r="B10" s="18" t="s">
        <v>7</v>
      </c>
      <c r="C10" s="18" t="s">
        <v>22</v>
      </c>
      <c r="D10" s="18" t="s">
        <v>9</v>
      </c>
      <c r="E10" s="21" t="s">
        <v>12</v>
      </c>
      <c r="F10" s="21" t="s">
        <v>23</v>
      </c>
      <c r="G10" s="72">
        <v>0</v>
      </c>
      <c r="H10" s="72">
        <v>0</v>
      </c>
      <c r="I10" s="72">
        <v>73505</v>
      </c>
      <c r="J10" s="72">
        <v>39541</v>
      </c>
      <c r="K10" s="72">
        <v>191671</v>
      </c>
      <c r="L10" s="72">
        <v>283686</v>
      </c>
      <c r="M10" s="72">
        <v>339148</v>
      </c>
      <c r="N10" s="72">
        <v>326089</v>
      </c>
      <c r="O10" s="72">
        <v>267274</v>
      </c>
      <c r="P10" s="72">
        <v>215365</v>
      </c>
      <c r="Q10" s="72">
        <v>216320</v>
      </c>
      <c r="R10" s="72">
        <v>206173</v>
      </c>
      <c r="S10" s="20">
        <v>5207</v>
      </c>
      <c r="T10" s="20">
        <v>3216</v>
      </c>
      <c r="U10" s="20">
        <v>3511</v>
      </c>
      <c r="V10" s="20">
        <v>6372</v>
      </c>
      <c r="W10" s="20">
        <v>3965</v>
      </c>
      <c r="X10" s="20">
        <v>6501</v>
      </c>
      <c r="Y10" s="20">
        <v>5060</v>
      </c>
      <c r="Z10" s="20">
        <v>5941</v>
      </c>
      <c r="AA10" s="20">
        <v>5482</v>
      </c>
      <c r="AB10" s="20">
        <v>3001</v>
      </c>
      <c r="AC10" s="20">
        <v>5948</v>
      </c>
      <c r="AD10" s="20">
        <v>6327</v>
      </c>
      <c r="AE10" s="20">
        <v>8545</v>
      </c>
      <c r="AF10" s="20">
        <v>6419</v>
      </c>
      <c r="AG10" s="20">
        <v>6172</v>
      </c>
      <c r="AH10" s="20">
        <v>5170</v>
      </c>
      <c r="AI10" s="20">
        <v>5318</v>
      </c>
      <c r="AJ10" s="20">
        <v>3953</v>
      </c>
      <c r="AK10" s="20">
        <v>5637</v>
      </c>
      <c r="AL10" s="20">
        <v>3107</v>
      </c>
      <c r="AM10" s="20">
        <v>6471</v>
      </c>
      <c r="AN10" s="20">
        <v>3617</v>
      </c>
      <c r="AO10" s="20">
        <v>2983</v>
      </c>
      <c r="AP10" s="20">
        <v>5326</v>
      </c>
      <c r="AQ10" s="20">
        <v>6388</v>
      </c>
      <c r="AR10" s="20">
        <v>4206</v>
      </c>
      <c r="AS10" s="20">
        <v>6012</v>
      </c>
      <c r="AT10" s="20">
        <v>3558</v>
      </c>
      <c r="AU10" s="20">
        <v>6059</v>
      </c>
      <c r="AV10" s="20">
        <v>7177</v>
      </c>
      <c r="AW10" s="20">
        <v>3433</v>
      </c>
      <c r="AX10" s="20">
        <v>6868</v>
      </c>
      <c r="AY10" s="20">
        <v>8581</v>
      </c>
      <c r="AZ10" s="20">
        <v>6705</v>
      </c>
      <c r="BA10" s="20">
        <v>6808</v>
      </c>
      <c r="BB10" s="20">
        <v>7569</v>
      </c>
      <c r="BC10" s="20">
        <v>6426</v>
      </c>
      <c r="BD10" s="20">
        <v>5981</v>
      </c>
      <c r="BE10" s="20">
        <v>5100</v>
      </c>
      <c r="BF10" s="20">
        <v>7464</v>
      </c>
      <c r="BG10" s="20">
        <v>4293</v>
      </c>
      <c r="BH10" s="20">
        <v>7279</v>
      </c>
      <c r="BI10" s="20">
        <v>6395</v>
      </c>
      <c r="BJ10" s="20">
        <v>2848</v>
      </c>
      <c r="BK10" s="20">
        <v>6521</v>
      </c>
      <c r="BL10" s="20">
        <v>7234</v>
      </c>
      <c r="BM10" s="20">
        <v>4459</v>
      </c>
      <c r="BN10" s="20">
        <v>7020</v>
      </c>
      <c r="BO10" s="20">
        <v>4462</v>
      </c>
      <c r="BP10" s="20">
        <v>4207</v>
      </c>
      <c r="BQ10" s="20">
        <v>3877</v>
      </c>
      <c r="BR10" s="20">
        <v>3471</v>
      </c>
      <c r="BS10" s="20">
        <v>7347</v>
      </c>
      <c r="BT10" s="20">
        <v>8639</v>
      </c>
      <c r="BU10" s="20">
        <v>5950</v>
      </c>
      <c r="BV10" s="20">
        <v>7083</v>
      </c>
      <c r="BW10" s="20">
        <v>6131</v>
      </c>
      <c r="BX10" s="20">
        <v>5992</v>
      </c>
      <c r="BY10" s="20">
        <v>6550</v>
      </c>
      <c r="BZ10" s="20">
        <v>4675</v>
      </c>
      <c r="CA10" s="20">
        <v>7318</v>
      </c>
      <c r="CB10" s="20">
        <v>3471</v>
      </c>
      <c r="CC10" s="20">
        <v>6604</v>
      </c>
      <c r="CD10" s="20">
        <v>7384</v>
      </c>
      <c r="CE10" s="20">
        <v>3506</v>
      </c>
      <c r="CF10" s="20">
        <v>5918</v>
      </c>
      <c r="CG10" s="58">
        <v>6564</v>
      </c>
      <c r="CH10" s="58">
        <v>3403</v>
      </c>
      <c r="CI10" s="58">
        <v>6051</v>
      </c>
      <c r="CJ10" s="58">
        <v>4019</v>
      </c>
      <c r="CK10" s="58">
        <v>5642</v>
      </c>
      <c r="CL10" s="58">
        <v>3629</v>
      </c>
      <c r="CM10" s="58">
        <v>3798</v>
      </c>
      <c r="CN10" s="58">
        <v>6490</v>
      </c>
      <c r="CO10" s="58">
        <v>5679</v>
      </c>
      <c r="CP10" s="58">
        <v>6501</v>
      </c>
      <c r="CQ10" s="58">
        <v>6604</v>
      </c>
      <c r="CR10" s="58">
        <v>6808</v>
      </c>
      <c r="CS10" s="58">
        <v>6541</v>
      </c>
      <c r="CT10" s="58">
        <v>5961</v>
      </c>
      <c r="CU10" s="58">
        <v>4051</v>
      </c>
      <c r="CV10" s="58">
        <v>6917</v>
      </c>
      <c r="CW10" s="58">
        <v>3750</v>
      </c>
      <c r="CX10" s="58">
        <v>6609</v>
      </c>
      <c r="CY10" s="58">
        <v>6854</v>
      </c>
      <c r="CZ10" s="58">
        <v>6788</v>
      </c>
      <c r="DA10" s="58">
        <v>6549</v>
      </c>
      <c r="DB10" s="58">
        <v>6565</v>
      </c>
      <c r="DC10" s="58">
        <v>4179</v>
      </c>
      <c r="DD10" s="58">
        <v>4407</v>
      </c>
      <c r="DE10" s="58">
        <v>6944</v>
      </c>
      <c r="DF10" s="58">
        <v>5623</v>
      </c>
      <c r="DG10" s="58">
        <v>4784</v>
      </c>
      <c r="DH10" s="58">
        <v>4100</v>
      </c>
      <c r="DI10" s="58">
        <v>3982</v>
      </c>
      <c r="DJ10" s="58">
        <v>5818</v>
      </c>
      <c r="DK10" s="58">
        <v>6241</v>
      </c>
      <c r="DL10" s="58">
        <v>6745</v>
      </c>
      <c r="DM10" s="58">
        <v>9212</v>
      </c>
      <c r="DN10" s="58">
        <v>7856</v>
      </c>
      <c r="DO10" s="58">
        <v>3689</v>
      </c>
      <c r="DP10" s="58">
        <v>2937</v>
      </c>
      <c r="DQ10" s="58">
        <v>4790</v>
      </c>
      <c r="DR10" s="58">
        <v>2432</v>
      </c>
      <c r="DS10" s="58">
        <v>2490</v>
      </c>
      <c r="DT10" s="58">
        <v>5357</v>
      </c>
      <c r="DU10" s="58">
        <v>2358</v>
      </c>
      <c r="DV10" s="58">
        <v>4706</v>
      </c>
      <c r="DW10" s="58">
        <v>5491</v>
      </c>
      <c r="DX10" s="58">
        <v>3077</v>
      </c>
      <c r="DY10" s="58">
        <v>3178</v>
      </c>
      <c r="DZ10" s="58">
        <v>3094</v>
      </c>
      <c r="EA10" s="58">
        <v>4859</v>
      </c>
      <c r="EB10" s="58">
        <v>5887</v>
      </c>
      <c r="EC10" s="58">
        <v>1996</v>
      </c>
      <c r="ED10" s="58">
        <v>3977</v>
      </c>
      <c r="EE10" s="58">
        <v>4209</v>
      </c>
      <c r="EF10" s="58">
        <v>3874</v>
      </c>
      <c r="EG10" s="58">
        <v>3363</v>
      </c>
      <c r="EH10" s="58">
        <v>4023</v>
      </c>
      <c r="EI10" s="58">
        <v>3492</v>
      </c>
      <c r="EJ10" s="58">
        <v>3217</v>
      </c>
      <c r="EK10" s="58">
        <v>1479</v>
      </c>
      <c r="EL10" s="58">
        <v>1164</v>
      </c>
    </row>
    <row r="11" spans="1:142" ht="15" customHeight="1" x14ac:dyDescent="0.3">
      <c r="A11" s="18" t="s">
        <v>6</v>
      </c>
      <c r="B11" s="18" t="s">
        <v>7</v>
      </c>
      <c r="C11" s="18" t="s">
        <v>22</v>
      </c>
      <c r="D11" s="18" t="s">
        <v>9</v>
      </c>
      <c r="E11" s="21" t="s">
        <v>12</v>
      </c>
      <c r="F11" s="21" t="s">
        <v>24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</row>
    <row r="12" spans="1:142" ht="15" customHeight="1" x14ac:dyDescent="0.3">
      <c r="A12" s="18" t="s">
        <v>6</v>
      </c>
      <c r="B12" s="18" t="s">
        <v>7</v>
      </c>
      <c r="C12" s="18" t="s">
        <v>22</v>
      </c>
      <c r="D12" s="18" t="s">
        <v>9</v>
      </c>
      <c r="E12" s="18" t="s">
        <v>25</v>
      </c>
      <c r="F12" s="18" t="s">
        <v>26</v>
      </c>
      <c r="G12" s="72">
        <v>29732758</v>
      </c>
      <c r="H12" s="72">
        <v>27043835</v>
      </c>
      <c r="I12" s="72">
        <v>22118011</v>
      </c>
      <c r="J12" s="72">
        <v>10925195</v>
      </c>
      <c r="K12" s="72">
        <v>14945912</v>
      </c>
      <c r="L12" s="72">
        <v>18983559</v>
      </c>
      <c r="M12" s="72">
        <v>22274162</v>
      </c>
      <c r="N12" s="72">
        <v>23626615</v>
      </c>
      <c r="O12" s="72">
        <v>22784917</v>
      </c>
      <c r="P12" s="72">
        <v>22786144</v>
      </c>
      <c r="Q12" s="72">
        <v>22354179</v>
      </c>
      <c r="R12" s="72">
        <v>21922703</v>
      </c>
      <c r="S12" s="20">
        <v>376594</v>
      </c>
      <c r="T12" s="20">
        <v>381965</v>
      </c>
      <c r="U12" s="20">
        <v>399104</v>
      </c>
      <c r="V12" s="20">
        <v>511830</v>
      </c>
      <c r="W12" s="20">
        <v>566248</v>
      </c>
      <c r="X12" s="20">
        <v>557578</v>
      </c>
      <c r="Y12" s="20">
        <v>555025</v>
      </c>
      <c r="Z12" s="20">
        <v>568764</v>
      </c>
      <c r="AA12" s="20">
        <v>463645</v>
      </c>
      <c r="AB12" s="20">
        <v>400393</v>
      </c>
      <c r="AC12" s="20">
        <v>566942</v>
      </c>
      <c r="AD12" s="20">
        <v>562105</v>
      </c>
      <c r="AE12" s="20">
        <v>557296</v>
      </c>
      <c r="AF12" s="20">
        <v>553663</v>
      </c>
      <c r="AG12" s="20">
        <v>570458</v>
      </c>
      <c r="AH12" s="20">
        <v>472458</v>
      </c>
      <c r="AI12" s="20">
        <v>413065</v>
      </c>
      <c r="AJ12" s="20">
        <v>578399</v>
      </c>
      <c r="AK12" s="20">
        <v>576124</v>
      </c>
      <c r="AL12" s="20">
        <v>581791</v>
      </c>
      <c r="AM12" s="20">
        <v>568425</v>
      </c>
      <c r="AN12" s="20">
        <v>587623</v>
      </c>
      <c r="AO12" s="20">
        <v>503927</v>
      </c>
      <c r="AP12" s="20">
        <v>454010</v>
      </c>
      <c r="AQ12" s="20">
        <v>597914</v>
      </c>
      <c r="AR12" s="20">
        <v>597863</v>
      </c>
      <c r="AS12" s="20">
        <v>593778</v>
      </c>
      <c r="AT12" s="20">
        <v>590064</v>
      </c>
      <c r="AU12" s="20">
        <v>614430</v>
      </c>
      <c r="AV12" s="20">
        <v>533376</v>
      </c>
      <c r="AW12" s="20">
        <v>484844</v>
      </c>
      <c r="AX12" s="20">
        <v>672700</v>
      </c>
      <c r="AY12" s="20">
        <v>676270</v>
      </c>
      <c r="AZ12" s="20">
        <v>675071</v>
      </c>
      <c r="BA12" s="20">
        <v>668390</v>
      </c>
      <c r="BB12" s="20">
        <v>685219</v>
      </c>
      <c r="BC12" s="20">
        <v>566214</v>
      </c>
      <c r="BD12" s="20">
        <v>530196</v>
      </c>
      <c r="BE12" s="20">
        <v>699512</v>
      </c>
      <c r="BF12" s="20">
        <v>678816</v>
      </c>
      <c r="BG12" s="20">
        <v>708345</v>
      </c>
      <c r="BH12" s="20">
        <v>660976</v>
      </c>
      <c r="BI12" s="20">
        <v>547735</v>
      </c>
      <c r="BJ12" s="20">
        <v>534010</v>
      </c>
      <c r="BK12" s="20">
        <v>532557</v>
      </c>
      <c r="BL12" s="20">
        <v>721611</v>
      </c>
      <c r="BM12" s="20">
        <v>696583</v>
      </c>
      <c r="BN12" s="20">
        <v>689045</v>
      </c>
      <c r="BO12" s="20">
        <v>703351</v>
      </c>
      <c r="BP12" s="20">
        <v>730506</v>
      </c>
      <c r="BQ12" s="20">
        <v>595306</v>
      </c>
      <c r="BR12" s="20">
        <v>542882</v>
      </c>
      <c r="BS12" s="20">
        <v>711673</v>
      </c>
      <c r="BT12" s="20">
        <v>714533</v>
      </c>
      <c r="BU12" s="20">
        <v>716441</v>
      </c>
      <c r="BV12" s="20">
        <v>737787</v>
      </c>
      <c r="BW12" s="20">
        <v>558745</v>
      </c>
      <c r="BX12" s="20">
        <v>568578</v>
      </c>
      <c r="BY12" s="20">
        <v>572368</v>
      </c>
      <c r="BZ12" s="20">
        <v>739963</v>
      </c>
      <c r="CA12" s="20">
        <v>747835</v>
      </c>
      <c r="CB12" s="20">
        <v>740755</v>
      </c>
      <c r="CC12" s="20">
        <v>747280</v>
      </c>
      <c r="CD12" s="20">
        <v>773961</v>
      </c>
      <c r="CE12" s="20">
        <v>630199</v>
      </c>
      <c r="CF12" s="20">
        <v>583752</v>
      </c>
      <c r="CG12" s="58">
        <v>747263</v>
      </c>
      <c r="CH12" s="58">
        <v>743238</v>
      </c>
      <c r="CI12" s="58">
        <v>750258</v>
      </c>
      <c r="CJ12" s="58">
        <v>756092</v>
      </c>
      <c r="CK12" s="58">
        <v>765100</v>
      </c>
      <c r="CL12" s="58">
        <v>632056</v>
      </c>
      <c r="CM12" s="58">
        <v>565401</v>
      </c>
      <c r="CN12" s="58">
        <v>739435</v>
      </c>
      <c r="CO12" s="58">
        <v>735741</v>
      </c>
      <c r="CP12" s="58">
        <v>744632</v>
      </c>
      <c r="CQ12" s="58">
        <v>746310</v>
      </c>
      <c r="CR12" s="58">
        <v>756473</v>
      </c>
      <c r="CS12" s="61">
        <v>627214</v>
      </c>
      <c r="CT12" s="61">
        <v>566466</v>
      </c>
      <c r="CU12" s="61">
        <v>709423</v>
      </c>
      <c r="CV12" s="61">
        <v>734537</v>
      </c>
      <c r="CW12" s="61">
        <v>728025</v>
      </c>
      <c r="CX12" s="61">
        <v>742451</v>
      </c>
      <c r="CY12" s="61">
        <v>747396</v>
      </c>
      <c r="CZ12" s="61">
        <v>640898</v>
      </c>
      <c r="DA12" s="61">
        <v>565961</v>
      </c>
      <c r="DB12" s="61">
        <v>734956</v>
      </c>
      <c r="DC12" s="61">
        <v>733106</v>
      </c>
      <c r="DD12" s="61">
        <v>732762</v>
      </c>
      <c r="DE12" s="61">
        <v>741488</v>
      </c>
      <c r="DF12" s="61">
        <v>750515</v>
      </c>
      <c r="DG12" s="61">
        <v>637871</v>
      </c>
      <c r="DH12" s="61">
        <v>561725</v>
      </c>
      <c r="DI12" s="61">
        <v>730140</v>
      </c>
      <c r="DJ12" s="61">
        <v>532786</v>
      </c>
      <c r="DK12" s="61">
        <v>675161</v>
      </c>
      <c r="DL12" s="61">
        <v>684640</v>
      </c>
      <c r="DM12" s="61">
        <v>642445</v>
      </c>
      <c r="DN12" s="61">
        <v>500641</v>
      </c>
      <c r="DO12" s="61">
        <v>398638</v>
      </c>
      <c r="DP12" s="61">
        <v>422844</v>
      </c>
      <c r="DQ12" s="61">
        <v>294212</v>
      </c>
      <c r="DR12" s="61">
        <v>319318</v>
      </c>
      <c r="DS12" s="61">
        <v>330336</v>
      </c>
      <c r="DT12" s="61">
        <v>448461</v>
      </c>
      <c r="DU12" s="61">
        <v>405317</v>
      </c>
      <c r="DV12" s="61">
        <v>370140</v>
      </c>
      <c r="DW12" s="61">
        <v>553751</v>
      </c>
      <c r="DX12" s="61">
        <v>536888</v>
      </c>
      <c r="DY12" s="61">
        <v>521456</v>
      </c>
      <c r="DZ12" s="61">
        <v>524058</v>
      </c>
      <c r="EA12" s="61">
        <v>521870</v>
      </c>
      <c r="EB12" s="61">
        <v>419063</v>
      </c>
      <c r="EC12" s="61">
        <v>346305</v>
      </c>
      <c r="ED12" s="61">
        <v>481172</v>
      </c>
      <c r="EE12" s="61">
        <v>454368</v>
      </c>
      <c r="EF12" s="61">
        <v>457977</v>
      </c>
      <c r="EG12" s="61">
        <v>444526</v>
      </c>
      <c r="EH12" s="61">
        <v>465033</v>
      </c>
      <c r="EI12" s="61">
        <v>276808</v>
      </c>
      <c r="EJ12" s="61">
        <v>283136</v>
      </c>
      <c r="EK12" s="61">
        <v>381976</v>
      </c>
      <c r="EL12" s="61">
        <v>314696</v>
      </c>
    </row>
    <row r="13" spans="1:142" ht="15" customHeight="1" x14ac:dyDescent="0.3">
      <c r="A13" s="18" t="s">
        <v>6</v>
      </c>
      <c r="B13" s="18" t="s">
        <v>7</v>
      </c>
      <c r="C13" s="18" t="s">
        <v>22</v>
      </c>
      <c r="D13" s="18" t="s">
        <v>9</v>
      </c>
      <c r="E13" s="18" t="s">
        <v>25</v>
      </c>
      <c r="F13" s="18" t="s">
        <v>27</v>
      </c>
      <c r="G13" s="72">
        <v>16409371</v>
      </c>
      <c r="H13" s="72">
        <v>14976021</v>
      </c>
      <c r="I13" s="72">
        <v>6810172</v>
      </c>
      <c r="J13" s="72">
        <v>2416124</v>
      </c>
      <c r="K13" s="72">
        <v>2782542</v>
      </c>
      <c r="L13" s="72">
        <v>3558577</v>
      </c>
      <c r="M13" s="72">
        <v>4187346</v>
      </c>
      <c r="N13" s="72">
        <v>5002618</v>
      </c>
      <c r="O13" s="72">
        <v>5035148</v>
      </c>
      <c r="P13" s="72">
        <v>5227102</v>
      </c>
      <c r="Q13" s="72">
        <v>4834925</v>
      </c>
      <c r="R13" s="72">
        <v>4322136</v>
      </c>
      <c r="S13" s="20">
        <v>130249</v>
      </c>
      <c r="T13" s="20">
        <v>123729</v>
      </c>
      <c r="U13" s="20">
        <v>121149</v>
      </c>
      <c r="V13" s="20">
        <v>132329</v>
      </c>
      <c r="W13" s="20">
        <v>120944</v>
      </c>
      <c r="X13" s="20">
        <v>105544</v>
      </c>
      <c r="Y13" s="20">
        <v>107689</v>
      </c>
      <c r="Z13" s="20">
        <v>118254</v>
      </c>
      <c r="AA13" s="20">
        <v>114989</v>
      </c>
      <c r="AB13" s="20">
        <v>101624</v>
      </c>
      <c r="AC13" s="20">
        <v>128089</v>
      </c>
      <c r="AD13" s="20">
        <v>127084</v>
      </c>
      <c r="AE13" s="20">
        <v>124684</v>
      </c>
      <c r="AF13" s="20">
        <v>128424</v>
      </c>
      <c r="AG13" s="20">
        <v>127074</v>
      </c>
      <c r="AH13" s="20">
        <v>123054</v>
      </c>
      <c r="AI13" s="20">
        <v>116639</v>
      </c>
      <c r="AJ13" s="20">
        <v>102434</v>
      </c>
      <c r="AK13" s="20">
        <v>116179</v>
      </c>
      <c r="AL13" s="20">
        <v>117184</v>
      </c>
      <c r="AM13" s="20">
        <v>101184</v>
      </c>
      <c r="AN13" s="20">
        <v>110329</v>
      </c>
      <c r="AO13" s="20">
        <v>112328</v>
      </c>
      <c r="AP13" s="20">
        <v>112424</v>
      </c>
      <c r="AQ13" s="20">
        <v>122169</v>
      </c>
      <c r="AR13" s="20">
        <v>123564</v>
      </c>
      <c r="AS13" s="20">
        <v>132979</v>
      </c>
      <c r="AT13" s="20">
        <v>133409</v>
      </c>
      <c r="AU13" s="20">
        <v>133739</v>
      </c>
      <c r="AV13" s="20">
        <v>96954</v>
      </c>
      <c r="AW13" s="20">
        <v>113954</v>
      </c>
      <c r="AX13" s="20">
        <v>112854</v>
      </c>
      <c r="AY13" s="20">
        <v>110354</v>
      </c>
      <c r="AZ13" s="20">
        <v>112380</v>
      </c>
      <c r="BA13" s="20">
        <v>114580</v>
      </c>
      <c r="BB13" s="20">
        <v>100580</v>
      </c>
      <c r="BC13" s="20">
        <v>121580</v>
      </c>
      <c r="BD13" s="20">
        <v>114580</v>
      </c>
      <c r="BE13" s="20">
        <v>118520</v>
      </c>
      <c r="BF13" s="20">
        <v>129724</v>
      </c>
      <c r="BG13" s="20">
        <v>132726</v>
      </c>
      <c r="BH13" s="20">
        <v>122580</v>
      </c>
      <c r="BI13" s="20">
        <v>124580</v>
      </c>
      <c r="BJ13" s="20">
        <v>113240</v>
      </c>
      <c r="BK13" s="20">
        <v>109530</v>
      </c>
      <c r="BL13" s="20">
        <v>129890</v>
      </c>
      <c r="BM13" s="20">
        <v>139960</v>
      </c>
      <c r="BN13" s="20">
        <v>129466</v>
      </c>
      <c r="BO13" s="20">
        <v>126466</v>
      </c>
      <c r="BP13" s="20">
        <v>131700</v>
      </c>
      <c r="BQ13" s="20">
        <v>119820</v>
      </c>
      <c r="BR13" s="20">
        <v>115604</v>
      </c>
      <c r="BS13" s="20">
        <v>124300</v>
      </c>
      <c r="BT13" s="20">
        <v>135260</v>
      </c>
      <c r="BU13" s="20">
        <v>137240</v>
      </c>
      <c r="BV13" s="20">
        <v>132260</v>
      </c>
      <c r="BW13" s="20">
        <v>123200</v>
      </c>
      <c r="BX13" s="20">
        <v>112960</v>
      </c>
      <c r="BY13" s="20">
        <v>109870</v>
      </c>
      <c r="BZ13" s="20">
        <v>125040</v>
      </c>
      <c r="CA13" s="20">
        <v>132430</v>
      </c>
      <c r="CB13" s="20">
        <v>133210</v>
      </c>
      <c r="CC13" s="20">
        <v>131240</v>
      </c>
      <c r="CD13" s="20">
        <v>138400</v>
      </c>
      <c r="CE13" s="20">
        <v>125240</v>
      </c>
      <c r="CF13" s="20">
        <v>122510</v>
      </c>
      <c r="CG13" s="58">
        <v>138130</v>
      </c>
      <c r="CH13" s="58">
        <v>139640</v>
      </c>
      <c r="CI13" s="58">
        <v>129210</v>
      </c>
      <c r="CJ13" s="58">
        <v>121540</v>
      </c>
      <c r="CK13" s="58">
        <v>119320</v>
      </c>
      <c r="CL13" s="58">
        <v>116540</v>
      </c>
      <c r="CM13" s="58">
        <v>114120</v>
      </c>
      <c r="CN13" s="58">
        <v>129740</v>
      </c>
      <c r="CO13" s="58">
        <v>126490</v>
      </c>
      <c r="CP13" s="58">
        <v>134370</v>
      </c>
      <c r="CQ13" s="58">
        <v>138930</v>
      </c>
      <c r="CR13" s="58">
        <v>136710</v>
      </c>
      <c r="CS13" s="58">
        <v>117426</v>
      </c>
      <c r="CT13" s="58">
        <v>112460</v>
      </c>
      <c r="CU13" s="58">
        <v>119870</v>
      </c>
      <c r="CV13" s="58">
        <v>123540</v>
      </c>
      <c r="CW13" s="58">
        <v>125720</v>
      </c>
      <c r="CX13" s="58">
        <v>128260</v>
      </c>
      <c r="CY13" s="58">
        <v>129790</v>
      </c>
      <c r="CZ13" s="58">
        <v>116740</v>
      </c>
      <c r="DA13" s="58">
        <v>113230</v>
      </c>
      <c r="DB13" s="58">
        <v>119870</v>
      </c>
      <c r="DC13" s="58">
        <v>124240</v>
      </c>
      <c r="DD13" s="58">
        <v>132740</v>
      </c>
      <c r="DE13" s="58">
        <v>129620</v>
      </c>
      <c r="DF13" s="58">
        <v>125330</v>
      </c>
      <c r="DG13" s="58">
        <v>118286</v>
      </c>
      <c r="DH13" s="58">
        <v>113142</v>
      </c>
      <c r="DI13" s="58">
        <v>119850</v>
      </c>
      <c r="DJ13" s="58">
        <v>112140</v>
      </c>
      <c r="DK13" s="58">
        <v>118730</v>
      </c>
      <c r="DL13" s="58">
        <v>120140</v>
      </c>
      <c r="DM13" s="58">
        <v>121275</v>
      </c>
      <c r="DN13" s="58">
        <v>68100</v>
      </c>
      <c r="DO13" s="58">
        <v>45990</v>
      </c>
      <c r="DP13" s="58">
        <v>56034</v>
      </c>
      <c r="DQ13" s="58">
        <v>40395</v>
      </c>
      <c r="DR13" s="58">
        <v>45008</v>
      </c>
      <c r="DS13" s="58">
        <v>51391</v>
      </c>
      <c r="DT13" s="58">
        <v>40320</v>
      </c>
      <c r="DU13" s="58">
        <v>40275</v>
      </c>
      <c r="DV13" s="58">
        <v>40880</v>
      </c>
      <c r="DW13" s="58">
        <v>47429</v>
      </c>
      <c r="DX13" s="58">
        <v>48640</v>
      </c>
      <c r="DY13" s="58">
        <v>60674</v>
      </c>
      <c r="DZ13" s="58">
        <v>44870</v>
      </c>
      <c r="EA13" s="58">
        <v>45703</v>
      </c>
      <c r="EB13" s="58">
        <v>36643</v>
      </c>
      <c r="EC13" s="58">
        <v>29134</v>
      </c>
      <c r="ED13" s="58">
        <v>39544</v>
      </c>
      <c r="EE13" s="58">
        <v>42034</v>
      </c>
      <c r="EF13" s="58">
        <v>47669</v>
      </c>
      <c r="EG13" s="58">
        <v>44899</v>
      </c>
      <c r="EH13" s="58">
        <v>42784</v>
      </c>
      <c r="EI13" s="58">
        <v>25849</v>
      </c>
      <c r="EJ13" s="58">
        <v>23589</v>
      </c>
      <c r="EK13" s="58">
        <v>33714</v>
      </c>
      <c r="EL13" s="58">
        <v>32924</v>
      </c>
    </row>
    <row r="14" spans="1:142" ht="15" customHeight="1" x14ac:dyDescent="0.3">
      <c r="A14" s="18" t="s">
        <v>6</v>
      </c>
      <c r="B14" s="18" t="s">
        <v>7</v>
      </c>
      <c r="C14" s="18" t="s">
        <v>22</v>
      </c>
      <c r="D14" s="18" t="s">
        <v>9</v>
      </c>
      <c r="E14" s="18" t="s">
        <v>12</v>
      </c>
      <c r="F14" s="18" t="s">
        <v>103</v>
      </c>
      <c r="G14" s="72">
        <v>0</v>
      </c>
      <c r="H14" s="72">
        <v>0</v>
      </c>
      <c r="I14" s="72">
        <v>30998</v>
      </c>
      <c r="J14" s="72">
        <v>503930</v>
      </c>
      <c r="K14" s="72">
        <v>770758</v>
      </c>
      <c r="L14" s="72">
        <v>1019634</v>
      </c>
      <c r="M14" s="72">
        <v>1302615</v>
      </c>
      <c r="N14" s="72">
        <v>1383070</v>
      </c>
      <c r="O14" s="72">
        <v>1435037</v>
      </c>
      <c r="P14" s="72">
        <v>1549937</v>
      </c>
      <c r="Q14" s="72">
        <v>1446011</v>
      </c>
      <c r="R14" s="72">
        <v>1408112</v>
      </c>
      <c r="S14" s="20">
        <v>31957</v>
      </c>
      <c r="T14" s="20">
        <v>34772</v>
      </c>
      <c r="U14" s="20">
        <v>35291</v>
      </c>
      <c r="V14" s="20">
        <v>45757</v>
      </c>
      <c r="W14" s="20">
        <v>50610</v>
      </c>
      <c r="X14" s="20">
        <v>33673</v>
      </c>
      <c r="Y14" s="20">
        <v>27902</v>
      </c>
      <c r="Z14" s="20">
        <v>34823</v>
      </c>
      <c r="AA14" s="20">
        <v>27397</v>
      </c>
      <c r="AB14" s="20">
        <v>24541</v>
      </c>
      <c r="AC14" s="20">
        <v>35426</v>
      </c>
      <c r="AD14" s="20">
        <v>30097</v>
      </c>
      <c r="AE14" s="20">
        <v>33505</v>
      </c>
      <c r="AF14" s="20">
        <v>35507</v>
      </c>
      <c r="AG14" s="20">
        <v>33502</v>
      </c>
      <c r="AH14" s="20">
        <v>28533</v>
      </c>
      <c r="AI14" s="20">
        <v>24613</v>
      </c>
      <c r="AJ14" s="20">
        <v>31697</v>
      </c>
      <c r="AK14" s="20">
        <v>32280</v>
      </c>
      <c r="AL14" s="20">
        <v>30173</v>
      </c>
      <c r="AM14" s="20">
        <v>31720</v>
      </c>
      <c r="AN14" s="20">
        <v>30267</v>
      </c>
      <c r="AO14" s="20">
        <v>26242</v>
      </c>
      <c r="AP14" s="20">
        <v>21097</v>
      </c>
      <c r="AQ14" s="20">
        <v>31698</v>
      </c>
      <c r="AR14" s="20">
        <v>33561</v>
      </c>
      <c r="AS14" s="20">
        <v>28592</v>
      </c>
      <c r="AT14" s="20">
        <v>33528</v>
      </c>
      <c r="AU14" s="20">
        <v>33172</v>
      </c>
      <c r="AV14" s="20">
        <v>30120</v>
      </c>
      <c r="AW14" s="20">
        <v>24217</v>
      </c>
      <c r="AX14" s="20">
        <v>32952</v>
      </c>
      <c r="AY14" s="20">
        <v>36622</v>
      </c>
      <c r="AZ14" s="20">
        <v>32536</v>
      </c>
      <c r="BA14" s="20">
        <v>29430</v>
      </c>
      <c r="BB14" s="20">
        <v>36487</v>
      </c>
      <c r="BC14" s="20">
        <v>28592</v>
      </c>
      <c r="BD14" s="20">
        <v>27067</v>
      </c>
      <c r="BE14" s="20">
        <v>37477</v>
      </c>
      <c r="BF14" s="20">
        <v>37805</v>
      </c>
      <c r="BG14" s="20">
        <v>39521</v>
      </c>
      <c r="BH14" s="20">
        <v>36731</v>
      </c>
      <c r="BI14" s="20">
        <v>32309</v>
      </c>
      <c r="BJ14" s="20">
        <v>27552</v>
      </c>
      <c r="BK14" s="20">
        <v>29899</v>
      </c>
      <c r="BL14" s="20">
        <v>39238</v>
      </c>
      <c r="BM14" s="20">
        <v>37377</v>
      </c>
      <c r="BN14" s="20">
        <v>40038</v>
      </c>
      <c r="BO14" s="20">
        <v>41938</v>
      </c>
      <c r="BP14" s="20">
        <v>30874</v>
      </c>
      <c r="BQ14" s="20">
        <v>31382</v>
      </c>
      <c r="BR14" s="20">
        <v>27733</v>
      </c>
      <c r="BS14" s="20">
        <v>42452</v>
      </c>
      <c r="BT14" s="20">
        <v>42690</v>
      </c>
      <c r="BU14" s="20">
        <v>42003</v>
      </c>
      <c r="BV14" s="20">
        <v>43907</v>
      </c>
      <c r="BW14" s="20">
        <v>33320</v>
      </c>
      <c r="BX14" s="20">
        <v>31618</v>
      </c>
      <c r="BY14" s="20">
        <v>30262</v>
      </c>
      <c r="BZ14" s="20">
        <v>42310</v>
      </c>
      <c r="CA14" s="20">
        <v>44308</v>
      </c>
      <c r="CB14" s="20">
        <v>43516</v>
      </c>
      <c r="CC14" s="58">
        <v>46310</v>
      </c>
      <c r="CD14" s="58">
        <v>47162</v>
      </c>
      <c r="CE14" s="58">
        <v>34630</v>
      </c>
      <c r="CF14" s="58">
        <v>31146</v>
      </c>
      <c r="CG14" s="58">
        <v>44250</v>
      </c>
      <c r="CH14" s="58">
        <v>45077</v>
      </c>
      <c r="CI14" s="58">
        <v>43392</v>
      </c>
      <c r="CJ14" s="58">
        <v>44473</v>
      </c>
      <c r="CK14" s="58">
        <v>44049</v>
      </c>
      <c r="CL14" s="58">
        <v>35818</v>
      </c>
      <c r="CM14" s="58">
        <v>28921</v>
      </c>
      <c r="CN14" s="58">
        <v>40832</v>
      </c>
      <c r="CO14" s="58">
        <v>41352</v>
      </c>
      <c r="CP14" s="58">
        <v>40894</v>
      </c>
      <c r="CQ14" s="58">
        <v>42998</v>
      </c>
      <c r="CR14" s="58">
        <v>41349</v>
      </c>
      <c r="CS14" s="58">
        <v>33158</v>
      </c>
      <c r="CT14" s="58">
        <v>28515</v>
      </c>
      <c r="CU14" s="58">
        <v>39146</v>
      </c>
      <c r="CV14" s="58">
        <v>40711</v>
      </c>
      <c r="CW14" s="58">
        <v>40344</v>
      </c>
      <c r="CX14" s="58">
        <v>39060</v>
      </c>
      <c r="CY14" s="58">
        <v>41182</v>
      </c>
      <c r="CZ14" s="58">
        <v>33948</v>
      </c>
      <c r="DA14" s="58">
        <v>28933</v>
      </c>
      <c r="DB14" s="58">
        <v>40234</v>
      </c>
      <c r="DC14" s="58">
        <v>39713</v>
      </c>
      <c r="DD14" s="58">
        <v>38156</v>
      </c>
      <c r="DE14" s="58">
        <v>40250</v>
      </c>
      <c r="DF14" s="58">
        <v>41072</v>
      </c>
      <c r="DG14" s="58">
        <v>33815</v>
      </c>
      <c r="DH14" s="58">
        <v>28365</v>
      </c>
      <c r="DI14" s="58">
        <v>38556</v>
      </c>
      <c r="DJ14" s="58">
        <v>31510</v>
      </c>
      <c r="DK14" s="58">
        <v>32862</v>
      </c>
      <c r="DL14" s="58">
        <v>38239</v>
      </c>
      <c r="DM14" s="58">
        <v>36550</v>
      </c>
      <c r="DN14" s="58">
        <v>25015</v>
      </c>
      <c r="DO14" s="58">
        <v>21411</v>
      </c>
      <c r="DP14" s="58">
        <v>23997</v>
      </c>
      <c r="DQ14" s="58">
        <v>17909</v>
      </c>
      <c r="DR14" s="58">
        <v>18198</v>
      </c>
      <c r="DS14" s="58">
        <v>19232</v>
      </c>
      <c r="DT14" s="58">
        <v>26050</v>
      </c>
      <c r="DU14" s="58">
        <v>20741</v>
      </c>
      <c r="DV14" s="58">
        <v>18029</v>
      </c>
      <c r="DW14" s="58">
        <v>27589</v>
      </c>
      <c r="DX14" s="58">
        <v>27151</v>
      </c>
      <c r="DY14" s="58">
        <v>25457</v>
      </c>
      <c r="DZ14" s="58">
        <v>26265</v>
      </c>
      <c r="EA14" s="58">
        <v>25417</v>
      </c>
      <c r="EB14" s="58">
        <v>20619</v>
      </c>
      <c r="EC14" s="58">
        <v>16784</v>
      </c>
      <c r="ED14" s="58">
        <v>24456</v>
      </c>
      <c r="EE14" s="58">
        <v>22142</v>
      </c>
      <c r="EF14" s="58">
        <v>17661</v>
      </c>
      <c r="EG14" s="58">
        <v>17142</v>
      </c>
      <c r="EH14" s="58">
        <v>17933</v>
      </c>
      <c r="EI14" s="58">
        <v>10675</v>
      </c>
      <c r="EJ14" s="58">
        <v>10919</v>
      </c>
      <c r="EK14" s="58">
        <v>14731</v>
      </c>
      <c r="EL14" s="58">
        <v>12136</v>
      </c>
    </row>
    <row r="15" spans="1:142" ht="15" customHeight="1" x14ac:dyDescent="0.3">
      <c r="A15" s="18" t="s">
        <v>15</v>
      </c>
      <c r="B15" s="18" t="s">
        <v>7</v>
      </c>
      <c r="C15" s="18" t="s">
        <v>22</v>
      </c>
      <c r="D15" s="18" t="s">
        <v>16</v>
      </c>
      <c r="E15" s="18" t="s">
        <v>17</v>
      </c>
      <c r="F15" s="18" t="s">
        <v>28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</row>
    <row r="16" spans="1:142" ht="15" customHeight="1" x14ac:dyDescent="0.3">
      <c r="A16" s="18" t="s">
        <v>15</v>
      </c>
      <c r="B16" s="18" t="s">
        <v>7</v>
      </c>
      <c r="C16" s="18" t="s">
        <v>22</v>
      </c>
      <c r="D16" s="18" t="s">
        <v>16</v>
      </c>
      <c r="E16" s="18" t="s">
        <v>17</v>
      </c>
      <c r="F16" s="18" t="s">
        <v>21</v>
      </c>
      <c r="G16" s="72">
        <v>0</v>
      </c>
      <c r="H16" s="72">
        <v>0</v>
      </c>
      <c r="I16" s="72"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</row>
    <row r="17" spans="1:142" ht="15" customHeight="1" x14ac:dyDescent="0.3">
      <c r="A17" s="18" t="s">
        <v>6</v>
      </c>
      <c r="B17" s="18" t="s">
        <v>29</v>
      </c>
      <c r="C17" s="18" t="s">
        <v>8</v>
      </c>
      <c r="D17" s="18" t="s">
        <v>9</v>
      </c>
      <c r="E17" s="18" t="s">
        <v>30</v>
      </c>
      <c r="F17" s="18" t="s">
        <v>31</v>
      </c>
      <c r="G17" s="72">
        <v>0</v>
      </c>
      <c r="H17" s="72">
        <v>0</v>
      </c>
      <c r="I17" s="72">
        <v>3115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57"/>
      <c r="DW17" s="57"/>
      <c r="DX17" s="57"/>
      <c r="DY17" s="57"/>
      <c r="DZ17" s="57"/>
      <c r="EA17" s="57"/>
      <c r="EB17" s="57"/>
      <c r="EC17" s="57"/>
      <c r="ED17" s="57"/>
      <c r="EE17" s="57"/>
      <c r="EF17" s="57"/>
      <c r="EG17" s="57"/>
      <c r="EH17" s="57"/>
      <c r="EI17" s="57"/>
      <c r="EJ17" s="57"/>
      <c r="EK17" s="57"/>
      <c r="EL17" s="57"/>
    </row>
    <row r="18" spans="1:142" ht="15" customHeight="1" x14ac:dyDescent="0.3">
      <c r="A18" s="18" t="s">
        <v>6</v>
      </c>
      <c r="B18" s="18" t="s">
        <v>29</v>
      </c>
      <c r="C18" s="18" t="s">
        <v>22</v>
      </c>
      <c r="D18" s="18" t="s">
        <v>9</v>
      </c>
      <c r="E18" s="18" t="s">
        <v>30</v>
      </c>
      <c r="F18" s="24" t="s">
        <v>32</v>
      </c>
      <c r="G18" s="72">
        <v>867543</v>
      </c>
      <c r="H18" s="72">
        <v>682879</v>
      </c>
      <c r="I18" s="72">
        <v>349209</v>
      </c>
      <c r="J18" s="72">
        <v>89891</v>
      </c>
      <c r="K18" s="72">
        <v>115955</v>
      </c>
      <c r="L18" s="72">
        <v>223731</v>
      </c>
      <c r="M18" s="72">
        <v>317069</v>
      </c>
      <c r="N18" s="72">
        <v>336866</v>
      </c>
      <c r="O18" s="72">
        <v>368352</v>
      </c>
      <c r="P18" s="72">
        <v>387025</v>
      </c>
      <c r="Q18" s="72">
        <v>378616</v>
      </c>
      <c r="R18" s="72">
        <v>380239</v>
      </c>
      <c r="S18" s="23">
        <v>2432</v>
      </c>
      <c r="T18" s="23">
        <v>2512</v>
      </c>
      <c r="U18" s="23">
        <v>2410</v>
      </c>
      <c r="V18" s="23">
        <v>11170</v>
      </c>
      <c r="W18" s="23">
        <v>8170</v>
      </c>
      <c r="X18" s="23">
        <v>8842</v>
      </c>
      <c r="Y18" s="23">
        <v>8279</v>
      </c>
      <c r="Z18" s="23">
        <v>7670</v>
      </c>
      <c r="AA18" s="23">
        <v>2714</v>
      </c>
      <c r="AB18" s="23">
        <v>1870</v>
      </c>
      <c r="AC18" s="23">
        <v>8115</v>
      </c>
      <c r="AD18" s="23">
        <v>8227</v>
      </c>
      <c r="AE18" s="23">
        <v>8712</v>
      </c>
      <c r="AF18" s="23">
        <v>8460</v>
      </c>
      <c r="AG18" s="23">
        <v>8329</v>
      </c>
      <c r="AH18" s="23">
        <v>2874</v>
      </c>
      <c r="AI18" s="23">
        <v>1795</v>
      </c>
      <c r="AJ18" s="23">
        <v>8487</v>
      </c>
      <c r="AK18" s="23">
        <v>9021</v>
      </c>
      <c r="AL18" s="23">
        <v>8624</v>
      </c>
      <c r="AM18" s="23">
        <v>8595</v>
      </c>
      <c r="AN18" s="23">
        <v>9026</v>
      </c>
      <c r="AO18" s="23">
        <v>2715</v>
      </c>
      <c r="AP18" s="23">
        <v>1845</v>
      </c>
      <c r="AQ18" s="23">
        <v>8505</v>
      </c>
      <c r="AR18" s="23">
        <v>8935</v>
      </c>
      <c r="AS18" s="23">
        <v>9095</v>
      </c>
      <c r="AT18" s="23">
        <v>8980</v>
      </c>
      <c r="AU18" s="23">
        <v>9137</v>
      </c>
      <c r="AV18" s="23">
        <v>3878</v>
      </c>
      <c r="AW18" s="23">
        <v>1995</v>
      </c>
      <c r="AX18" s="23">
        <v>9111</v>
      </c>
      <c r="AY18" s="23">
        <v>11352</v>
      </c>
      <c r="AZ18" s="23">
        <v>11569</v>
      </c>
      <c r="BA18" s="23">
        <v>11905</v>
      </c>
      <c r="BB18" s="23">
        <v>11197</v>
      </c>
      <c r="BC18" s="23">
        <v>4027</v>
      </c>
      <c r="BD18" s="23">
        <v>2550</v>
      </c>
      <c r="BE18" s="23">
        <v>12061</v>
      </c>
      <c r="BF18" s="23">
        <v>11458</v>
      </c>
      <c r="BG18" s="23">
        <v>11657</v>
      </c>
      <c r="BH18" s="23">
        <v>12964</v>
      </c>
      <c r="BI18" s="23">
        <v>6770</v>
      </c>
      <c r="BJ18" s="23">
        <v>4670</v>
      </c>
      <c r="BK18" s="23">
        <v>3422</v>
      </c>
      <c r="BL18" s="23">
        <v>11458</v>
      </c>
      <c r="BM18" s="23">
        <v>11670</v>
      </c>
      <c r="BN18" s="23">
        <v>12248</v>
      </c>
      <c r="BO18" s="23">
        <v>12462</v>
      </c>
      <c r="BP18" s="23">
        <v>12567</v>
      </c>
      <c r="BQ18" s="23">
        <v>5381</v>
      </c>
      <c r="BR18" s="23">
        <v>3465</v>
      </c>
      <c r="BS18" s="23">
        <v>15716</v>
      </c>
      <c r="BT18" s="23">
        <v>12501</v>
      </c>
      <c r="BU18" s="23">
        <v>12650</v>
      </c>
      <c r="BV18" s="23">
        <v>12748</v>
      </c>
      <c r="BW18" s="23">
        <v>6660</v>
      </c>
      <c r="BX18" s="23">
        <v>4675</v>
      </c>
      <c r="BY18" s="23">
        <v>4386</v>
      </c>
      <c r="BZ18" s="23">
        <v>12456</v>
      </c>
      <c r="CA18" s="23">
        <v>13164</v>
      </c>
      <c r="CB18" s="23">
        <v>12670</v>
      </c>
      <c r="CC18" s="23">
        <v>13312</v>
      </c>
      <c r="CD18" s="23">
        <v>13009</v>
      </c>
      <c r="CE18" s="23">
        <v>5157</v>
      </c>
      <c r="CF18" s="23">
        <v>4135</v>
      </c>
      <c r="CG18" s="61">
        <v>13068</v>
      </c>
      <c r="CH18" s="58">
        <v>13605</v>
      </c>
      <c r="CI18" s="58">
        <v>13885</v>
      </c>
      <c r="CJ18" s="58">
        <v>13132</v>
      </c>
      <c r="CK18" s="58">
        <v>13765</v>
      </c>
      <c r="CL18" s="58">
        <v>4625</v>
      </c>
      <c r="CM18" s="58">
        <v>4465</v>
      </c>
      <c r="CN18" s="58">
        <v>13975</v>
      </c>
      <c r="CO18" s="58">
        <v>14191</v>
      </c>
      <c r="CP18" s="58">
        <v>13796</v>
      </c>
      <c r="CQ18" s="58">
        <v>14141</v>
      </c>
      <c r="CR18" s="58">
        <v>13225</v>
      </c>
      <c r="CS18" s="58">
        <v>4361</v>
      </c>
      <c r="CT18" s="58">
        <v>4271</v>
      </c>
      <c r="CU18" s="58">
        <v>13965</v>
      </c>
      <c r="CV18" s="58">
        <v>13965</v>
      </c>
      <c r="CW18" s="58">
        <v>13353</v>
      </c>
      <c r="CX18" s="58">
        <v>12617</v>
      </c>
      <c r="CY18" s="58">
        <v>13014</v>
      </c>
      <c r="CZ18" s="58">
        <v>5135</v>
      </c>
      <c r="DA18" s="58">
        <v>4251</v>
      </c>
      <c r="DB18" s="58">
        <v>12617</v>
      </c>
      <c r="DC18" s="58">
        <v>13443</v>
      </c>
      <c r="DD18" s="58">
        <v>13655</v>
      </c>
      <c r="DE18" s="58">
        <v>13503</v>
      </c>
      <c r="DF18" s="58">
        <v>12627</v>
      </c>
      <c r="DG18" s="58">
        <v>5249</v>
      </c>
      <c r="DH18" s="58">
        <v>4125</v>
      </c>
      <c r="DI18" s="58">
        <v>12112</v>
      </c>
      <c r="DJ18" s="58">
        <v>5315</v>
      </c>
      <c r="DK18" s="58">
        <v>13216</v>
      </c>
      <c r="DL18" s="58">
        <v>12710</v>
      </c>
      <c r="DM18" s="58">
        <v>11171</v>
      </c>
      <c r="DN18" s="58">
        <v>4132</v>
      </c>
      <c r="DO18" s="58">
        <v>3015</v>
      </c>
      <c r="DP18" s="58">
        <v>3712</v>
      </c>
      <c r="DQ18" s="58">
        <v>2197</v>
      </c>
      <c r="DR18" s="58">
        <v>2015</v>
      </c>
      <c r="DS18" s="58">
        <v>2947</v>
      </c>
      <c r="DT18" s="58">
        <v>3756</v>
      </c>
      <c r="DU18" s="58">
        <v>2806</v>
      </c>
      <c r="DV18" s="58">
        <v>1715</v>
      </c>
      <c r="DW18" s="58">
        <v>5165</v>
      </c>
      <c r="DX18" s="58">
        <v>5421</v>
      </c>
      <c r="DY18" s="58">
        <v>5832</v>
      </c>
      <c r="DZ18" s="58">
        <v>5649</v>
      </c>
      <c r="EA18" s="58">
        <v>5450</v>
      </c>
      <c r="EB18" s="58">
        <v>1915</v>
      </c>
      <c r="EC18" s="58">
        <v>1656</v>
      </c>
      <c r="ED18" s="58">
        <v>5106</v>
      </c>
      <c r="EE18" s="58">
        <v>4688</v>
      </c>
      <c r="EF18" s="58">
        <v>5012</v>
      </c>
      <c r="EG18" s="58">
        <v>4815</v>
      </c>
      <c r="EH18" s="58">
        <v>4115</v>
      </c>
      <c r="EI18" s="58">
        <v>976</v>
      </c>
      <c r="EJ18" s="58">
        <v>0</v>
      </c>
      <c r="EK18" s="58">
        <v>3075</v>
      </c>
      <c r="EL18" s="58">
        <v>1156</v>
      </c>
    </row>
    <row r="19" spans="1:142" ht="15" customHeight="1" x14ac:dyDescent="0.3">
      <c r="A19" s="18" t="s">
        <v>6</v>
      </c>
      <c r="B19" s="18" t="s">
        <v>29</v>
      </c>
      <c r="C19" s="18" t="s">
        <v>22</v>
      </c>
      <c r="D19" s="18" t="s">
        <v>9</v>
      </c>
      <c r="E19" s="18" t="s">
        <v>30</v>
      </c>
      <c r="F19" s="24" t="s">
        <v>33</v>
      </c>
      <c r="G19" s="72">
        <v>837993</v>
      </c>
      <c r="H19" s="72">
        <v>816893</v>
      </c>
      <c r="I19" s="72">
        <v>507054</v>
      </c>
      <c r="J19" s="72">
        <v>141517</v>
      </c>
      <c r="K19" s="72">
        <v>259160</v>
      </c>
      <c r="L19" s="72">
        <v>373062</v>
      </c>
      <c r="M19" s="72">
        <v>378013</v>
      </c>
      <c r="N19" s="72">
        <v>399384</v>
      </c>
      <c r="O19" s="72">
        <v>393160</v>
      </c>
      <c r="P19" s="72">
        <v>400662</v>
      </c>
      <c r="Q19" s="72">
        <v>387890</v>
      </c>
      <c r="R19" s="72">
        <v>586247</v>
      </c>
      <c r="S19" s="20">
        <v>6054</v>
      </c>
      <c r="T19" s="20">
        <v>5935</v>
      </c>
      <c r="U19" s="20">
        <v>5821</v>
      </c>
      <c r="V19" s="20">
        <v>24008</v>
      </c>
      <c r="W19" s="20">
        <v>20170</v>
      </c>
      <c r="X19" s="20">
        <v>19823</v>
      </c>
      <c r="Y19" s="20">
        <v>19769</v>
      </c>
      <c r="Z19" s="20">
        <v>19683</v>
      </c>
      <c r="AA19" s="20">
        <v>5989</v>
      </c>
      <c r="AB19" s="20">
        <v>5648</v>
      </c>
      <c r="AC19" s="20">
        <v>18472</v>
      </c>
      <c r="AD19" s="20">
        <v>18367</v>
      </c>
      <c r="AE19" s="20">
        <v>18201</v>
      </c>
      <c r="AF19" s="20">
        <v>18150</v>
      </c>
      <c r="AG19" s="20">
        <v>16523</v>
      </c>
      <c r="AH19" s="20">
        <v>5731</v>
      </c>
      <c r="AI19" s="20">
        <v>5396</v>
      </c>
      <c r="AJ19" s="20">
        <v>16247</v>
      </c>
      <c r="AK19" s="20">
        <v>16103</v>
      </c>
      <c r="AL19" s="20">
        <v>16187</v>
      </c>
      <c r="AM19" s="20">
        <v>16168</v>
      </c>
      <c r="AN19" s="20">
        <v>15912</v>
      </c>
      <c r="AO19" s="20">
        <v>5624</v>
      </c>
      <c r="AP19" s="20">
        <v>5367</v>
      </c>
      <c r="AQ19" s="20">
        <v>15006</v>
      </c>
      <c r="AR19" s="20">
        <v>15103</v>
      </c>
      <c r="AS19" s="20">
        <v>15046</v>
      </c>
      <c r="AT19" s="20">
        <v>15021</v>
      </c>
      <c r="AU19" s="20">
        <v>15289</v>
      </c>
      <c r="AV19" s="20">
        <v>5487</v>
      </c>
      <c r="AW19" s="20">
        <v>5352</v>
      </c>
      <c r="AX19" s="20">
        <v>15230</v>
      </c>
      <c r="AY19" s="20">
        <v>15276</v>
      </c>
      <c r="AZ19" s="20">
        <v>15341</v>
      </c>
      <c r="BA19" s="20">
        <v>15399</v>
      </c>
      <c r="BB19" s="20">
        <v>15263</v>
      </c>
      <c r="BC19" s="20">
        <v>5773</v>
      </c>
      <c r="BD19" s="20">
        <v>5365</v>
      </c>
      <c r="BE19" s="20">
        <v>15428</v>
      </c>
      <c r="BF19" s="20">
        <v>15334</v>
      </c>
      <c r="BG19" s="20">
        <v>15391</v>
      </c>
      <c r="BH19" s="20">
        <v>15214</v>
      </c>
      <c r="BI19" s="20">
        <v>11254</v>
      </c>
      <c r="BJ19" s="20">
        <v>5823</v>
      </c>
      <c r="BK19" s="20">
        <v>5147</v>
      </c>
      <c r="BL19" s="20">
        <v>15356</v>
      </c>
      <c r="BM19" s="20">
        <v>15111</v>
      </c>
      <c r="BN19" s="20">
        <v>15316</v>
      </c>
      <c r="BO19" s="20">
        <v>15279</v>
      </c>
      <c r="BP19" s="20">
        <v>15265</v>
      </c>
      <c r="BQ19" s="20">
        <v>5705</v>
      </c>
      <c r="BR19" s="20">
        <v>5198</v>
      </c>
      <c r="BS19" s="20">
        <v>15375</v>
      </c>
      <c r="BT19" s="20">
        <v>15386</v>
      </c>
      <c r="BU19" s="20">
        <v>15201</v>
      </c>
      <c r="BV19" s="20">
        <v>15282</v>
      </c>
      <c r="BW19" s="20">
        <v>5389</v>
      </c>
      <c r="BX19" s="20">
        <v>5521</v>
      </c>
      <c r="BY19" s="20">
        <v>5083</v>
      </c>
      <c r="BZ19" s="20">
        <v>15387</v>
      </c>
      <c r="CA19" s="20">
        <v>15289</v>
      </c>
      <c r="CB19" s="20">
        <v>15712</v>
      </c>
      <c r="CC19" s="20">
        <v>15774</v>
      </c>
      <c r="CD19" s="20">
        <v>15842</v>
      </c>
      <c r="CE19" s="20">
        <v>5614</v>
      </c>
      <c r="CF19" s="20">
        <v>5483</v>
      </c>
      <c r="CG19" s="58">
        <v>15905</v>
      </c>
      <c r="CH19" s="58">
        <v>15918</v>
      </c>
      <c r="CI19" s="58">
        <v>15888</v>
      </c>
      <c r="CJ19" s="58">
        <v>15925</v>
      </c>
      <c r="CK19" s="58">
        <v>15724</v>
      </c>
      <c r="CL19" s="58">
        <v>5630</v>
      </c>
      <c r="CM19" s="58">
        <v>5492</v>
      </c>
      <c r="CN19" s="58">
        <v>15690</v>
      </c>
      <c r="CO19" s="58">
        <v>15732</v>
      </c>
      <c r="CP19" s="58">
        <v>15823</v>
      </c>
      <c r="CQ19" s="58">
        <v>15759</v>
      </c>
      <c r="CR19" s="58">
        <v>15712</v>
      </c>
      <c r="CS19" s="58">
        <v>5623</v>
      </c>
      <c r="CT19" s="58">
        <v>5468</v>
      </c>
      <c r="CU19" s="58">
        <v>15909</v>
      </c>
      <c r="CV19" s="58">
        <v>15948</v>
      </c>
      <c r="CW19" s="58">
        <v>16003</v>
      </c>
      <c r="CX19" s="58">
        <v>15997</v>
      </c>
      <c r="CY19" s="58">
        <v>16012</v>
      </c>
      <c r="CZ19" s="58">
        <v>5680</v>
      </c>
      <c r="DA19" s="58">
        <v>5435</v>
      </c>
      <c r="DB19" s="58">
        <v>16042</v>
      </c>
      <c r="DC19" s="58">
        <v>16068</v>
      </c>
      <c r="DD19" s="58">
        <v>16286</v>
      </c>
      <c r="DE19" s="58">
        <v>16087</v>
      </c>
      <c r="DF19" s="58">
        <v>16053</v>
      </c>
      <c r="DG19" s="58">
        <v>5733</v>
      </c>
      <c r="DH19" s="58">
        <v>5366</v>
      </c>
      <c r="DI19" s="58">
        <v>15483</v>
      </c>
      <c r="DJ19" s="58">
        <v>5577</v>
      </c>
      <c r="DK19" s="58">
        <v>16044</v>
      </c>
      <c r="DL19" s="58">
        <v>13000</v>
      </c>
      <c r="DM19" s="58">
        <v>12015</v>
      </c>
      <c r="DN19" s="58">
        <v>3102</v>
      </c>
      <c r="DO19" s="58">
        <v>3009</v>
      </c>
      <c r="DP19" s="58">
        <v>0</v>
      </c>
      <c r="DQ19" s="58">
        <v>0</v>
      </c>
      <c r="DR19" s="58">
        <v>0</v>
      </c>
      <c r="DS19" s="58">
        <v>0</v>
      </c>
      <c r="DT19" s="58">
        <v>7812</v>
      </c>
      <c r="DU19" s="58">
        <v>3007</v>
      </c>
      <c r="DV19" s="58">
        <v>2976</v>
      </c>
      <c r="DW19" s="58">
        <v>11315</v>
      </c>
      <c r="DX19" s="58">
        <v>10525</v>
      </c>
      <c r="DY19" s="58">
        <v>10312</v>
      </c>
      <c r="DZ19" s="58">
        <v>10067</v>
      </c>
      <c r="EA19" s="58">
        <v>9881</v>
      </c>
      <c r="EB19" s="58">
        <v>3105</v>
      </c>
      <c r="EC19" s="58">
        <v>2953</v>
      </c>
      <c r="ED19" s="58">
        <v>9216</v>
      </c>
      <c r="EE19" s="58">
        <v>9129</v>
      </c>
      <c r="EF19" s="58">
        <v>9105</v>
      </c>
      <c r="EG19" s="58">
        <v>9001</v>
      </c>
      <c r="EH19" s="58">
        <v>8519</v>
      </c>
      <c r="EI19" s="58">
        <v>3001</v>
      </c>
      <c r="EJ19" s="58">
        <v>2753</v>
      </c>
      <c r="EK19" s="58">
        <v>2862</v>
      </c>
      <c r="EL19" s="58">
        <v>2579</v>
      </c>
    </row>
    <row r="20" spans="1:142" ht="15" customHeight="1" x14ac:dyDescent="0.3">
      <c r="A20" s="18" t="s">
        <v>6</v>
      </c>
      <c r="B20" s="18" t="s">
        <v>29</v>
      </c>
      <c r="C20" s="18" t="s">
        <v>22</v>
      </c>
      <c r="D20" s="18" t="s">
        <v>9</v>
      </c>
      <c r="E20" s="18" t="s">
        <v>30</v>
      </c>
      <c r="F20" s="24" t="s">
        <v>31</v>
      </c>
      <c r="G20" s="72">
        <v>6556402</v>
      </c>
      <c r="H20" s="72">
        <v>5499155</v>
      </c>
      <c r="I20" s="72">
        <v>1670350</v>
      </c>
      <c r="J20" s="72">
        <v>924011</v>
      </c>
      <c r="K20" s="72">
        <v>1128820</v>
      </c>
      <c r="L20" s="72">
        <v>1644653</v>
      </c>
      <c r="M20" s="72">
        <v>2786507</v>
      </c>
      <c r="N20" s="72">
        <v>2440673</v>
      </c>
      <c r="O20" s="72">
        <v>2582839</v>
      </c>
      <c r="P20" s="72">
        <v>2224692</v>
      </c>
      <c r="Q20" s="72">
        <v>2635805</v>
      </c>
      <c r="R20" s="72">
        <v>2723760</v>
      </c>
      <c r="S20" s="20">
        <v>109014</v>
      </c>
      <c r="T20" s="20">
        <v>111091</v>
      </c>
      <c r="U20" s="20">
        <v>93757</v>
      </c>
      <c r="V20" s="20">
        <v>75109</v>
      </c>
      <c r="W20" s="20">
        <v>49260</v>
      </c>
      <c r="X20" s="20">
        <v>48255</v>
      </c>
      <c r="Y20" s="20">
        <v>43426</v>
      </c>
      <c r="Z20" s="20">
        <v>59089</v>
      </c>
      <c r="AA20" s="20">
        <v>49073</v>
      </c>
      <c r="AB20" s="20">
        <v>44245</v>
      </c>
      <c r="AC20" s="20">
        <v>61740</v>
      </c>
      <c r="AD20" s="20">
        <v>43071</v>
      </c>
      <c r="AE20" s="20">
        <v>40111</v>
      </c>
      <c r="AF20" s="20">
        <v>46133</v>
      </c>
      <c r="AG20" s="20">
        <v>44289</v>
      </c>
      <c r="AH20" s="20">
        <v>44286</v>
      </c>
      <c r="AI20" s="20">
        <v>46214</v>
      </c>
      <c r="AJ20" s="20">
        <v>46212</v>
      </c>
      <c r="AK20" s="20">
        <v>44782</v>
      </c>
      <c r="AL20" s="20">
        <v>43448</v>
      </c>
      <c r="AM20" s="20">
        <v>42962</v>
      </c>
      <c r="AN20" s="20">
        <v>47876</v>
      </c>
      <c r="AO20" s="20">
        <v>41676</v>
      </c>
      <c r="AP20" s="20">
        <v>46058</v>
      </c>
      <c r="AQ20" s="20">
        <v>41064</v>
      </c>
      <c r="AR20" s="20">
        <v>59035</v>
      </c>
      <c r="AS20" s="20">
        <v>37673</v>
      </c>
      <c r="AT20" s="20">
        <v>44510</v>
      </c>
      <c r="AU20" s="20">
        <v>46103</v>
      </c>
      <c r="AV20" s="20">
        <v>49853</v>
      </c>
      <c r="AW20" s="20">
        <v>45679</v>
      </c>
      <c r="AX20" s="20">
        <v>44382</v>
      </c>
      <c r="AY20" s="20">
        <v>41603</v>
      </c>
      <c r="AZ20" s="20">
        <v>41847</v>
      </c>
      <c r="BA20" s="20">
        <v>45058</v>
      </c>
      <c r="BB20" s="20">
        <v>51333</v>
      </c>
      <c r="BC20" s="20">
        <v>56119</v>
      </c>
      <c r="BD20" s="20">
        <v>42876</v>
      </c>
      <c r="BE20" s="20">
        <v>52820</v>
      </c>
      <c r="BF20" s="20">
        <v>62809</v>
      </c>
      <c r="BG20" s="20">
        <v>52707</v>
      </c>
      <c r="BH20" s="20">
        <v>44627</v>
      </c>
      <c r="BI20" s="20">
        <v>46823</v>
      </c>
      <c r="BJ20" s="20">
        <v>57119</v>
      </c>
      <c r="BK20" s="20">
        <v>44825</v>
      </c>
      <c r="BL20" s="20">
        <v>57546</v>
      </c>
      <c r="BM20" s="20">
        <v>42865</v>
      </c>
      <c r="BN20" s="20">
        <v>52769</v>
      </c>
      <c r="BO20" s="20">
        <v>54297</v>
      </c>
      <c r="BP20" s="20">
        <v>57212</v>
      </c>
      <c r="BQ20" s="20">
        <v>71786</v>
      </c>
      <c r="BR20" s="20">
        <v>59464</v>
      </c>
      <c r="BS20" s="20">
        <v>47828</v>
      </c>
      <c r="BT20" s="20">
        <v>50534</v>
      </c>
      <c r="BU20" s="20">
        <v>55633</v>
      </c>
      <c r="BV20" s="20">
        <v>57526</v>
      </c>
      <c r="BW20" s="20">
        <v>95117</v>
      </c>
      <c r="BX20" s="20">
        <v>81697</v>
      </c>
      <c r="BY20" s="20">
        <v>83933</v>
      </c>
      <c r="BZ20" s="20">
        <v>55562</v>
      </c>
      <c r="CA20" s="20">
        <v>44470</v>
      </c>
      <c r="CB20" s="20">
        <v>62890</v>
      </c>
      <c r="CC20" s="20">
        <v>44640</v>
      </c>
      <c r="CD20" s="20">
        <v>49884</v>
      </c>
      <c r="CE20" s="20">
        <v>68931</v>
      </c>
      <c r="CF20" s="20">
        <v>69197</v>
      </c>
      <c r="CG20" s="58">
        <v>51943</v>
      </c>
      <c r="CH20" s="58">
        <v>53644</v>
      </c>
      <c r="CI20" s="58">
        <v>52865</v>
      </c>
      <c r="CJ20" s="58">
        <v>53281</v>
      </c>
      <c r="CK20" s="58">
        <v>54825</v>
      </c>
      <c r="CL20" s="58">
        <v>83864</v>
      </c>
      <c r="CM20" s="58">
        <v>63281</v>
      </c>
      <c r="CN20" s="58">
        <v>54265</v>
      </c>
      <c r="CO20" s="58">
        <v>45476</v>
      </c>
      <c r="CP20" s="58">
        <v>50149</v>
      </c>
      <c r="CQ20" s="58">
        <v>55862</v>
      </c>
      <c r="CR20" s="58">
        <v>97218</v>
      </c>
      <c r="CS20" s="58">
        <v>71975</v>
      </c>
      <c r="CT20" s="58">
        <v>76281</v>
      </c>
      <c r="CU20" s="58">
        <v>60416</v>
      </c>
      <c r="CV20" s="58">
        <v>79364</v>
      </c>
      <c r="CW20" s="58">
        <v>49135</v>
      </c>
      <c r="CX20" s="58">
        <v>59794</v>
      </c>
      <c r="CY20" s="58">
        <v>59908</v>
      </c>
      <c r="CZ20" s="58">
        <v>74485</v>
      </c>
      <c r="DA20" s="58">
        <v>69639</v>
      </c>
      <c r="DB20" s="58">
        <v>78486</v>
      </c>
      <c r="DC20" s="58">
        <v>65706</v>
      </c>
      <c r="DD20" s="58">
        <v>61735</v>
      </c>
      <c r="DE20" s="58">
        <v>55298</v>
      </c>
      <c r="DF20" s="58">
        <v>52513</v>
      </c>
      <c r="DG20" s="58">
        <v>104811</v>
      </c>
      <c r="DH20" s="58">
        <v>96739</v>
      </c>
      <c r="DI20" s="58">
        <v>72486</v>
      </c>
      <c r="DJ20" s="58">
        <v>72728</v>
      </c>
      <c r="DK20" s="58">
        <v>87165</v>
      </c>
      <c r="DL20" s="58">
        <v>79820</v>
      </c>
      <c r="DM20" s="58">
        <v>95683</v>
      </c>
      <c r="DN20" s="58">
        <v>156062</v>
      </c>
      <c r="DO20" s="58">
        <v>163333</v>
      </c>
      <c r="DP20" s="58">
        <v>164048</v>
      </c>
      <c r="DQ20" s="58">
        <v>180339</v>
      </c>
      <c r="DR20" s="58">
        <v>164311</v>
      </c>
      <c r="DS20" s="58">
        <v>147976</v>
      </c>
      <c r="DT20" s="58">
        <v>96828</v>
      </c>
      <c r="DU20" s="58">
        <v>97797</v>
      </c>
      <c r="DV20" s="58">
        <v>68666</v>
      </c>
      <c r="DW20" s="58">
        <v>61333</v>
      </c>
      <c r="DX20" s="58">
        <v>53089</v>
      </c>
      <c r="DY20" s="58">
        <v>49862</v>
      </c>
      <c r="DZ20" s="58">
        <v>44470</v>
      </c>
      <c r="EA20" s="58">
        <v>39539</v>
      </c>
      <c r="EB20" s="58">
        <v>43865</v>
      </c>
      <c r="EC20" s="58">
        <v>38124</v>
      </c>
      <c r="ED20" s="58">
        <v>39269</v>
      </c>
      <c r="EE20" s="58">
        <v>36402</v>
      </c>
      <c r="EF20" s="58">
        <v>36237</v>
      </c>
      <c r="EG20" s="58">
        <v>48052</v>
      </c>
      <c r="EH20" s="58">
        <v>46959</v>
      </c>
      <c r="EI20" s="58">
        <v>42656</v>
      </c>
      <c r="EJ20" s="58">
        <v>35744</v>
      </c>
      <c r="EK20" s="58">
        <v>42097</v>
      </c>
      <c r="EL20" s="58">
        <v>33874</v>
      </c>
    </row>
    <row r="21" spans="1:142" ht="15" customHeight="1" x14ac:dyDescent="0.3">
      <c r="A21" s="18" t="s">
        <v>6</v>
      </c>
      <c r="B21" s="18" t="s">
        <v>29</v>
      </c>
      <c r="C21" s="18" t="s">
        <v>22</v>
      </c>
      <c r="D21" s="18" t="s">
        <v>16</v>
      </c>
      <c r="E21" s="18" t="s">
        <v>30</v>
      </c>
      <c r="F21" s="24" t="s">
        <v>34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</row>
    <row r="22" spans="1:142" ht="15" customHeight="1" x14ac:dyDescent="0.3">
      <c r="A22" s="18" t="s">
        <v>6</v>
      </c>
      <c r="B22" s="18" t="s">
        <v>35</v>
      </c>
      <c r="C22" s="18" t="s">
        <v>8</v>
      </c>
      <c r="D22" s="18" t="s">
        <v>9</v>
      </c>
      <c r="E22" s="18" t="s">
        <v>36</v>
      </c>
      <c r="F22" s="24" t="s">
        <v>37</v>
      </c>
      <c r="G22" s="72">
        <v>2637671</v>
      </c>
      <c r="H22" s="72">
        <v>2264239</v>
      </c>
      <c r="I22" s="72">
        <v>1597814</v>
      </c>
      <c r="J22" s="72">
        <v>169834</v>
      </c>
      <c r="K22" s="72">
        <v>297722</v>
      </c>
      <c r="L22" s="72">
        <v>1010723</v>
      </c>
      <c r="M22" s="72">
        <v>1658902</v>
      </c>
      <c r="N22" s="72">
        <v>1656807</v>
      </c>
      <c r="O22" s="72">
        <v>1664968</v>
      </c>
      <c r="P22" s="72">
        <v>1731791</v>
      </c>
      <c r="Q22" s="72">
        <v>1887402</v>
      </c>
      <c r="R22" s="72">
        <v>1687181</v>
      </c>
      <c r="S22" s="20">
        <v>44243</v>
      </c>
      <c r="T22" s="20">
        <v>54197</v>
      </c>
      <c r="U22" s="20">
        <v>56733</v>
      </c>
      <c r="V22" s="20">
        <v>41168</v>
      </c>
      <c r="W22" s="20">
        <v>31419</v>
      </c>
      <c r="X22" s="20">
        <v>26435</v>
      </c>
      <c r="Y22" s="20">
        <v>23411</v>
      </c>
      <c r="Z22" s="20">
        <v>24515</v>
      </c>
      <c r="AA22" s="20">
        <v>20073</v>
      </c>
      <c r="AB22" s="20">
        <v>19270</v>
      </c>
      <c r="AC22" s="20">
        <v>22263</v>
      </c>
      <c r="AD22" s="20">
        <v>20656</v>
      </c>
      <c r="AE22" s="20">
        <v>17678</v>
      </c>
      <c r="AF22" s="20">
        <v>18958</v>
      </c>
      <c r="AG22" s="20">
        <v>21839</v>
      </c>
      <c r="AH22" s="20">
        <v>17293</v>
      </c>
      <c r="AI22" s="20">
        <v>17873</v>
      </c>
      <c r="AJ22" s="20">
        <v>22096</v>
      </c>
      <c r="AK22" s="20">
        <v>20363</v>
      </c>
      <c r="AL22" s="20">
        <v>19723</v>
      </c>
      <c r="AM22" s="20">
        <v>20179</v>
      </c>
      <c r="AN22" s="20">
        <v>23669</v>
      </c>
      <c r="AO22" s="20">
        <v>19072</v>
      </c>
      <c r="AP22" s="20">
        <v>19896</v>
      </c>
      <c r="AQ22" s="20">
        <v>24886</v>
      </c>
      <c r="AR22" s="20">
        <v>16836</v>
      </c>
      <c r="AS22" s="20">
        <v>16883</v>
      </c>
      <c r="AT22" s="20">
        <v>17739</v>
      </c>
      <c r="AU22" s="20">
        <v>22041</v>
      </c>
      <c r="AV22" s="20">
        <v>18685</v>
      </c>
      <c r="AW22" s="20">
        <v>19652</v>
      </c>
      <c r="AX22" s="20">
        <v>25987</v>
      </c>
      <c r="AY22" s="20">
        <v>24587</v>
      </c>
      <c r="AZ22" s="20">
        <v>23648</v>
      </c>
      <c r="BA22" s="20">
        <v>23795</v>
      </c>
      <c r="BB22" s="20">
        <v>28820</v>
      </c>
      <c r="BC22" s="20">
        <v>23864</v>
      </c>
      <c r="BD22" s="20">
        <v>23895</v>
      </c>
      <c r="BE22" s="20">
        <v>27564</v>
      </c>
      <c r="BF22" s="20">
        <v>25274</v>
      </c>
      <c r="BG22" s="20">
        <v>26716</v>
      </c>
      <c r="BH22" s="20">
        <v>30712</v>
      </c>
      <c r="BI22" s="20">
        <v>29713</v>
      </c>
      <c r="BJ22" s="20">
        <v>25387</v>
      </c>
      <c r="BK22" s="20">
        <v>30795</v>
      </c>
      <c r="BL22" s="20">
        <v>31561</v>
      </c>
      <c r="BM22" s="20">
        <v>27522</v>
      </c>
      <c r="BN22" s="20">
        <v>26656</v>
      </c>
      <c r="BO22" s="20">
        <v>27312</v>
      </c>
      <c r="BP22" s="20">
        <v>33591</v>
      </c>
      <c r="BQ22" s="20">
        <v>28065</v>
      </c>
      <c r="BR22" s="20">
        <v>27783</v>
      </c>
      <c r="BS22" s="20">
        <v>30491</v>
      </c>
      <c r="BT22" s="20">
        <v>28027</v>
      </c>
      <c r="BU22" s="20">
        <v>27644</v>
      </c>
      <c r="BV22" s="20">
        <v>35547</v>
      </c>
      <c r="BW22" s="20">
        <v>36460</v>
      </c>
      <c r="BX22" s="20">
        <v>29754</v>
      </c>
      <c r="BY22" s="20">
        <v>35770</v>
      </c>
      <c r="BZ22" s="20">
        <v>34637</v>
      </c>
      <c r="CA22" s="20">
        <v>31913</v>
      </c>
      <c r="CB22" s="20">
        <v>30595</v>
      </c>
      <c r="CC22" s="20">
        <v>31486</v>
      </c>
      <c r="CD22" s="20">
        <v>37795</v>
      </c>
      <c r="CE22" s="20">
        <v>33264</v>
      </c>
      <c r="CF22" s="20">
        <v>33358</v>
      </c>
      <c r="CG22" s="58">
        <v>34537</v>
      </c>
      <c r="CH22" s="60">
        <v>31328</v>
      </c>
      <c r="CI22" s="60">
        <v>30559</v>
      </c>
      <c r="CJ22" s="60">
        <v>31159</v>
      </c>
      <c r="CK22" s="60">
        <v>39809</v>
      </c>
      <c r="CL22" s="60">
        <v>33789</v>
      </c>
      <c r="CM22" s="60">
        <v>36116</v>
      </c>
      <c r="CN22" s="60">
        <v>35644</v>
      </c>
      <c r="CO22" s="60">
        <v>31298</v>
      </c>
      <c r="CP22" s="60">
        <v>30759</v>
      </c>
      <c r="CQ22" s="60">
        <v>32410</v>
      </c>
      <c r="CR22" s="60">
        <v>38653</v>
      </c>
      <c r="CS22" s="60">
        <v>35462</v>
      </c>
      <c r="CT22" s="60">
        <v>35167</v>
      </c>
      <c r="CU22" s="60">
        <v>34306</v>
      </c>
      <c r="CV22" s="60">
        <v>31788</v>
      </c>
      <c r="CW22" s="60">
        <v>30816</v>
      </c>
      <c r="CX22" s="60">
        <v>34687</v>
      </c>
      <c r="CY22" s="60">
        <v>44801</v>
      </c>
      <c r="CZ22" s="60">
        <v>43939</v>
      </c>
      <c r="DA22" s="60">
        <v>43985</v>
      </c>
      <c r="DB22" s="60">
        <v>40524</v>
      </c>
      <c r="DC22" s="60">
        <v>37713</v>
      </c>
      <c r="DD22" s="60">
        <v>36968</v>
      </c>
      <c r="DE22" s="60">
        <v>39404</v>
      </c>
      <c r="DF22" s="60">
        <v>47279</v>
      </c>
      <c r="DG22" s="60">
        <v>45234</v>
      </c>
      <c r="DH22" s="60">
        <v>41168</v>
      </c>
      <c r="DI22" s="60">
        <v>45821</v>
      </c>
      <c r="DJ22" s="60">
        <v>39567</v>
      </c>
      <c r="DK22" s="60">
        <v>41774</v>
      </c>
      <c r="DL22" s="60">
        <v>42216</v>
      </c>
      <c r="DM22" s="60">
        <v>51247</v>
      </c>
      <c r="DN22" s="60">
        <v>46836</v>
      </c>
      <c r="DO22" s="60">
        <v>37698</v>
      </c>
      <c r="DP22" s="60">
        <v>35565</v>
      </c>
      <c r="DQ22" s="60">
        <v>24516</v>
      </c>
      <c r="DR22" s="60">
        <v>24372</v>
      </c>
      <c r="DS22" s="60">
        <v>28870</v>
      </c>
      <c r="DT22" s="60">
        <v>28264</v>
      </c>
      <c r="DU22" s="60">
        <v>26488</v>
      </c>
      <c r="DV22" s="60">
        <v>24831</v>
      </c>
      <c r="DW22" s="60">
        <v>23782</v>
      </c>
      <c r="DX22" s="60">
        <v>21588</v>
      </c>
      <c r="DY22" s="60">
        <v>19158</v>
      </c>
      <c r="DZ22" s="60">
        <v>17808</v>
      </c>
      <c r="EA22" s="60">
        <v>18166</v>
      </c>
      <c r="EB22" s="60">
        <v>14336</v>
      </c>
      <c r="EC22" s="60">
        <v>13879</v>
      </c>
      <c r="ED22" s="60">
        <v>16250</v>
      </c>
      <c r="EE22" s="60">
        <v>14641</v>
      </c>
      <c r="EF22" s="60">
        <v>14028</v>
      </c>
      <c r="EG22" s="60">
        <v>13758</v>
      </c>
      <c r="EH22" s="60">
        <v>14847</v>
      </c>
      <c r="EI22" s="60">
        <v>10805</v>
      </c>
      <c r="EJ22" s="60">
        <v>9275</v>
      </c>
      <c r="EK22" s="60">
        <v>11861</v>
      </c>
      <c r="EL22" s="60">
        <v>9330</v>
      </c>
    </row>
    <row r="23" spans="1:142" ht="15" customHeight="1" x14ac:dyDescent="0.3">
      <c r="A23" s="18" t="s">
        <v>6</v>
      </c>
      <c r="B23" s="18" t="s">
        <v>35</v>
      </c>
      <c r="C23" s="18" t="s">
        <v>22</v>
      </c>
      <c r="D23" s="18" t="s">
        <v>9</v>
      </c>
      <c r="E23" s="18" t="s">
        <v>38</v>
      </c>
      <c r="F23" s="24" t="s">
        <v>39</v>
      </c>
      <c r="G23" s="72">
        <v>11499233</v>
      </c>
      <c r="H23" s="72">
        <v>9869260</v>
      </c>
      <c r="I23" s="72">
        <v>6817675</v>
      </c>
      <c r="J23" s="72">
        <v>2148645</v>
      </c>
      <c r="K23" s="72">
        <v>3361461</v>
      </c>
      <c r="L23" s="72">
        <v>5547438</v>
      </c>
      <c r="M23" s="72">
        <v>7193335</v>
      </c>
      <c r="N23" s="72">
        <v>8183398</v>
      </c>
      <c r="O23" s="72">
        <v>8532389</v>
      </c>
      <c r="P23" s="72">
        <v>8518909</v>
      </c>
      <c r="Q23" s="72">
        <v>8566123</v>
      </c>
      <c r="R23" s="72">
        <v>7643040</v>
      </c>
      <c r="S23" s="20">
        <v>82015</v>
      </c>
      <c r="T23" s="20">
        <v>76758</v>
      </c>
      <c r="U23" s="20">
        <v>76167</v>
      </c>
      <c r="V23" s="20">
        <v>178984</v>
      </c>
      <c r="W23" s="20">
        <v>168297</v>
      </c>
      <c r="X23" s="20">
        <v>164710</v>
      </c>
      <c r="Y23" s="20">
        <v>160012</v>
      </c>
      <c r="Z23" s="20">
        <v>162102</v>
      </c>
      <c r="AA23" s="20">
        <v>92751</v>
      </c>
      <c r="AB23" s="20">
        <v>71462</v>
      </c>
      <c r="AC23" s="20">
        <v>159786</v>
      </c>
      <c r="AD23" s="20">
        <v>157802</v>
      </c>
      <c r="AE23" s="20">
        <v>156224</v>
      </c>
      <c r="AF23" s="20">
        <v>156955</v>
      </c>
      <c r="AG23" s="20">
        <v>164615</v>
      </c>
      <c r="AH23" s="20">
        <v>99417</v>
      </c>
      <c r="AI23" s="20">
        <v>75971</v>
      </c>
      <c r="AJ23" s="20">
        <v>164823</v>
      </c>
      <c r="AK23" s="20">
        <v>164221</v>
      </c>
      <c r="AL23" s="20">
        <v>165604</v>
      </c>
      <c r="AM23" s="20">
        <v>162328</v>
      </c>
      <c r="AN23" s="20">
        <v>169454</v>
      </c>
      <c r="AO23" s="20">
        <v>103734</v>
      </c>
      <c r="AP23" s="20">
        <v>83293</v>
      </c>
      <c r="AQ23" s="20">
        <v>171664</v>
      </c>
      <c r="AR23" s="20">
        <v>168011</v>
      </c>
      <c r="AS23" s="20">
        <v>176428</v>
      </c>
      <c r="AT23" s="20">
        <v>173777</v>
      </c>
      <c r="AU23" s="20">
        <v>185946</v>
      </c>
      <c r="AV23" s="20">
        <v>125324</v>
      </c>
      <c r="AW23" s="20">
        <v>82015</v>
      </c>
      <c r="AX23" s="20">
        <v>205379</v>
      </c>
      <c r="AY23" s="20">
        <v>204825</v>
      </c>
      <c r="AZ23" s="20">
        <v>209001</v>
      </c>
      <c r="BA23" s="20">
        <v>205296</v>
      </c>
      <c r="BB23" s="20">
        <v>218723</v>
      </c>
      <c r="BC23" s="20">
        <v>142965</v>
      </c>
      <c r="BD23" s="20">
        <v>111700</v>
      </c>
      <c r="BE23" s="20">
        <v>219148</v>
      </c>
      <c r="BF23" s="20">
        <v>220554</v>
      </c>
      <c r="BG23" s="20">
        <v>230186</v>
      </c>
      <c r="BH23" s="20">
        <v>216941</v>
      </c>
      <c r="BI23" s="20">
        <v>176912</v>
      </c>
      <c r="BJ23" s="20">
        <v>146686</v>
      </c>
      <c r="BK23" s="20">
        <v>135896</v>
      </c>
      <c r="BL23" s="20">
        <v>236411</v>
      </c>
      <c r="BM23" s="20">
        <v>237017</v>
      </c>
      <c r="BN23" s="20">
        <v>237452</v>
      </c>
      <c r="BO23" s="20">
        <v>241056</v>
      </c>
      <c r="BP23" s="20">
        <v>253076</v>
      </c>
      <c r="BQ23" s="20">
        <v>166957</v>
      </c>
      <c r="BR23" s="20">
        <v>125687</v>
      </c>
      <c r="BS23" s="20">
        <v>243523</v>
      </c>
      <c r="BT23" s="20">
        <v>247279</v>
      </c>
      <c r="BU23" s="20">
        <v>250608</v>
      </c>
      <c r="BV23" s="20">
        <v>268189</v>
      </c>
      <c r="BW23" s="20">
        <v>169729</v>
      </c>
      <c r="BX23" s="20">
        <v>159017</v>
      </c>
      <c r="BY23" s="20">
        <v>137215</v>
      </c>
      <c r="BZ23" s="20">
        <v>265401</v>
      </c>
      <c r="CA23" s="20">
        <v>276190</v>
      </c>
      <c r="CB23" s="20">
        <v>276943</v>
      </c>
      <c r="CC23" s="20">
        <v>278858</v>
      </c>
      <c r="CD23" s="20">
        <v>291608</v>
      </c>
      <c r="CE23" s="20">
        <v>183718</v>
      </c>
      <c r="CF23" s="20">
        <v>142958</v>
      </c>
      <c r="CG23" s="58">
        <v>273891</v>
      </c>
      <c r="CH23" s="60">
        <v>280229</v>
      </c>
      <c r="CI23" s="60">
        <v>281997</v>
      </c>
      <c r="CJ23" s="60">
        <v>284369</v>
      </c>
      <c r="CK23" s="60">
        <v>292856</v>
      </c>
      <c r="CL23" s="60">
        <v>182202</v>
      </c>
      <c r="CM23" s="60">
        <v>138595</v>
      </c>
      <c r="CN23" s="60">
        <v>275465</v>
      </c>
      <c r="CO23" s="60">
        <v>279230</v>
      </c>
      <c r="CP23" s="60">
        <v>279078</v>
      </c>
      <c r="CQ23" s="60">
        <v>279012</v>
      </c>
      <c r="CR23" s="60">
        <v>287713</v>
      </c>
      <c r="CS23" s="60">
        <v>179384</v>
      </c>
      <c r="CT23" s="60">
        <v>135234</v>
      </c>
      <c r="CU23" s="60">
        <v>272710</v>
      </c>
      <c r="CV23" s="60">
        <v>276438</v>
      </c>
      <c r="CW23" s="60">
        <v>276287</v>
      </c>
      <c r="CX23" s="60">
        <v>285468</v>
      </c>
      <c r="CY23" s="60">
        <v>299620</v>
      </c>
      <c r="CZ23" s="60">
        <v>180992</v>
      </c>
      <c r="DA23" s="60">
        <v>139274</v>
      </c>
      <c r="DB23" s="60">
        <v>274753</v>
      </c>
      <c r="DC23" s="60">
        <v>281649</v>
      </c>
      <c r="DD23" s="60">
        <v>291913</v>
      </c>
      <c r="DE23" s="60">
        <v>288490</v>
      </c>
      <c r="DF23" s="60">
        <v>302463</v>
      </c>
      <c r="DG23" s="60">
        <v>184727</v>
      </c>
      <c r="DH23" s="60">
        <v>136916</v>
      </c>
      <c r="DI23" s="60">
        <v>269464</v>
      </c>
      <c r="DJ23" s="60">
        <v>151004</v>
      </c>
      <c r="DK23" s="60">
        <v>257749</v>
      </c>
      <c r="DL23" s="60">
        <v>226318</v>
      </c>
      <c r="DM23" s="60">
        <v>211383</v>
      </c>
      <c r="DN23" s="60">
        <v>101981</v>
      </c>
      <c r="DO23" s="60">
        <v>68523</v>
      </c>
      <c r="DP23" s="60">
        <v>101343</v>
      </c>
      <c r="DQ23" s="60">
        <v>50783</v>
      </c>
      <c r="DR23" s="60">
        <v>48603</v>
      </c>
      <c r="DS23" s="60">
        <v>51672</v>
      </c>
      <c r="DT23" s="60">
        <v>110551</v>
      </c>
      <c r="DU23" s="60">
        <v>74162</v>
      </c>
      <c r="DV23" s="60">
        <v>59303</v>
      </c>
      <c r="DW23" s="60">
        <v>142554</v>
      </c>
      <c r="DX23" s="60">
        <v>134190</v>
      </c>
      <c r="DY23" s="60">
        <v>130696</v>
      </c>
      <c r="DZ23" s="60">
        <v>128863</v>
      </c>
      <c r="EA23" s="60">
        <v>130640</v>
      </c>
      <c r="EB23" s="60">
        <v>73913</v>
      </c>
      <c r="EC23" s="60">
        <v>53961</v>
      </c>
      <c r="ED23" s="60">
        <v>115290</v>
      </c>
      <c r="EE23" s="60">
        <v>107938</v>
      </c>
      <c r="EF23" s="60">
        <v>109221</v>
      </c>
      <c r="EG23" s="60">
        <v>106823</v>
      </c>
      <c r="EH23" s="60">
        <v>114977</v>
      </c>
      <c r="EI23" s="60">
        <v>49491</v>
      </c>
      <c r="EJ23" s="60">
        <v>42105</v>
      </c>
      <c r="EK23" s="60">
        <v>57721</v>
      </c>
      <c r="EL23" s="60">
        <v>54115</v>
      </c>
    </row>
    <row r="24" spans="1:142" ht="15" customHeight="1" x14ac:dyDescent="0.3">
      <c r="A24" s="18" t="s">
        <v>6</v>
      </c>
      <c r="B24" s="18" t="s">
        <v>35</v>
      </c>
      <c r="C24" s="18" t="s">
        <v>22</v>
      </c>
      <c r="D24" s="18" t="s">
        <v>9</v>
      </c>
      <c r="E24" s="18" t="s">
        <v>38</v>
      </c>
      <c r="F24" s="24" t="s">
        <v>40</v>
      </c>
      <c r="G24" s="72">
        <v>1369339</v>
      </c>
      <c r="H24" s="72">
        <v>1240147</v>
      </c>
      <c r="I24" s="72">
        <v>894783</v>
      </c>
      <c r="J24" s="72">
        <v>333322</v>
      </c>
      <c r="K24" s="72">
        <v>510108</v>
      </c>
      <c r="L24" s="72">
        <v>808623</v>
      </c>
      <c r="M24" s="72">
        <v>1055070</v>
      </c>
      <c r="N24" s="72">
        <v>1197276</v>
      </c>
      <c r="O24" s="72">
        <v>1264465</v>
      </c>
      <c r="P24" s="72">
        <v>1268291</v>
      </c>
      <c r="Q24" s="72">
        <v>1239547</v>
      </c>
      <c r="R24" s="72">
        <v>1119178</v>
      </c>
      <c r="S24" s="20">
        <v>9381</v>
      </c>
      <c r="T24" s="20">
        <v>10062</v>
      </c>
      <c r="U24" s="20">
        <v>10092</v>
      </c>
      <c r="V24" s="20">
        <v>25528</v>
      </c>
      <c r="W24" s="20">
        <v>24345</v>
      </c>
      <c r="X24" s="20">
        <v>23849</v>
      </c>
      <c r="Y24" s="20">
        <v>23603</v>
      </c>
      <c r="Z24" s="20">
        <v>23783</v>
      </c>
      <c r="AA24" s="20">
        <v>13266</v>
      </c>
      <c r="AB24" s="20">
        <v>10377</v>
      </c>
      <c r="AC24" s="20">
        <v>23369</v>
      </c>
      <c r="AD24" s="20">
        <v>23521</v>
      </c>
      <c r="AE24" s="20">
        <v>23496</v>
      </c>
      <c r="AF24" s="20">
        <v>23470</v>
      </c>
      <c r="AG24" s="20">
        <v>24540</v>
      </c>
      <c r="AH24" s="20">
        <v>14958</v>
      </c>
      <c r="AI24" s="20">
        <v>11427</v>
      </c>
      <c r="AJ24" s="20">
        <v>24853</v>
      </c>
      <c r="AK24" s="20">
        <v>24738</v>
      </c>
      <c r="AL24" s="20">
        <v>24934</v>
      </c>
      <c r="AM24" s="20">
        <v>24493</v>
      </c>
      <c r="AN24" s="20">
        <v>25363</v>
      </c>
      <c r="AO24" s="20">
        <v>15593</v>
      </c>
      <c r="AP24" s="20">
        <v>11964</v>
      </c>
      <c r="AQ24" s="20">
        <v>25822</v>
      </c>
      <c r="AR24" s="20">
        <v>25463</v>
      </c>
      <c r="AS24" s="20">
        <v>25852</v>
      </c>
      <c r="AT24" s="20">
        <v>25941</v>
      </c>
      <c r="AU24" s="20">
        <v>27472</v>
      </c>
      <c r="AV24" s="20">
        <v>18244</v>
      </c>
      <c r="AW24" s="20">
        <v>14672</v>
      </c>
      <c r="AX24" s="20">
        <v>31750</v>
      </c>
      <c r="AY24" s="20">
        <v>30646</v>
      </c>
      <c r="AZ24" s="20">
        <v>30657</v>
      </c>
      <c r="BA24" s="20">
        <v>29853</v>
      </c>
      <c r="BB24" s="20">
        <v>31564</v>
      </c>
      <c r="BC24" s="20">
        <v>19368</v>
      </c>
      <c r="BD24" s="20">
        <v>15043</v>
      </c>
      <c r="BE24" s="20">
        <v>31619</v>
      </c>
      <c r="BF24" s="20">
        <v>32356</v>
      </c>
      <c r="BG24" s="20">
        <v>32481</v>
      </c>
      <c r="BH24" s="20">
        <v>30628</v>
      </c>
      <c r="BI24" s="20">
        <v>21216</v>
      </c>
      <c r="BJ24" s="20">
        <v>18472</v>
      </c>
      <c r="BK24" s="20">
        <v>17589</v>
      </c>
      <c r="BL24" s="20">
        <v>33639</v>
      </c>
      <c r="BM24" s="20">
        <v>33441</v>
      </c>
      <c r="BN24" s="20">
        <v>33254</v>
      </c>
      <c r="BO24" s="20">
        <v>33524</v>
      </c>
      <c r="BP24" s="20">
        <v>34746</v>
      </c>
      <c r="BQ24" s="20">
        <v>22277</v>
      </c>
      <c r="BR24" s="20">
        <v>16551</v>
      </c>
      <c r="BS24" s="20">
        <v>34597</v>
      </c>
      <c r="BT24" s="20">
        <v>34944</v>
      </c>
      <c r="BU24" s="20">
        <v>34850</v>
      </c>
      <c r="BV24" s="20">
        <v>36398</v>
      </c>
      <c r="BW24" s="20">
        <v>20810</v>
      </c>
      <c r="BX24" s="20">
        <v>20777</v>
      </c>
      <c r="BY24" s="20">
        <v>18457</v>
      </c>
      <c r="BZ24" s="20">
        <v>37730</v>
      </c>
      <c r="CA24" s="20">
        <v>38627</v>
      </c>
      <c r="CB24" s="20">
        <v>38425</v>
      </c>
      <c r="CC24" s="20">
        <v>38508</v>
      </c>
      <c r="CD24" s="20">
        <v>40671</v>
      </c>
      <c r="CE24" s="20">
        <v>25003</v>
      </c>
      <c r="CF24" s="20">
        <v>19297</v>
      </c>
      <c r="CG24" s="58">
        <v>39552</v>
      </c>
      <c r="CH24" s="60">
        <v>39406</v>
      </c>
      <c r="CI24" s="60">
        <v>39375</v>
      </c>
      <c r="CJ24" s="60">
        <v>39461</v>
      </c>
      <c r="CK24" s="60">
        <v>41248</v>
      </c>
      <c r="CL24" s="60">
        <v>24597</v>
      </c>
      <c r="CM24" s="60">
        <v>18998</v>
      </c>
      <c r="CN24" s="60">
        <v>40129</v>
      </c>
      <c r="CO24" s="60">
        <v>39908</v>
      </c>
      <c r="CP24" s="60">
        <v>39994</v>
      </c>
      <c r="CQ24" s="60">
        <v>39654</v>
      </c>
      <c r="CR24" s="60">
        <v>40583</v>
      </c>
      <c r="CS24" s="60">
        <v>24270</v>
      </c>
      <c r="CT24" s="60">
        <v>18975</v>
      </c>
      <c r="CU24" s="60">
        <v>38554</v>
      </c>
      <c r="CV24" s="60">
        <v>38820</v>
      </c>
      <c r="CW24" s="60">
        <v>38869</v>
      </c>
      <c r="CX24" s="60">
        <v>39898</v>
      </c>
      <c r="CY24" s="60">
        <v>40753</v>
      </c>
      <c r="CZ24" s="60">
        <v>25449</v>
      </c>
      <c r="DA24" s="60">
        <v>19955</v>
      </c>
      <c r="DB24" s="60">
        <v>38364</v>
      </c>
      <c r="DC24" s="60">
        <v>38997</v>
      </c>
      <c r="DD24" s="60">
        <v>39686</v>
      </c>
      <c r="DE24" s="60">
        <v>39300</v>
      </c>
      <c r="DF24" s="60">
        <v>41752</v>
      </c>
      <c r="DG24" s="60">
        <v>25102</v>
      </c>
      <c r="DH24" s="60">
        <v>19030</v>
      </c>
      <c r="DI24" s="60">
        <v>37669</v>
      </c>
      <c r="DJ24" s="60">
        <v>20383</v>
      </c>
      <c r="DK24" s="60">
        <v>36495</v>
      </c>
      <c r="DL24" s="60">
        <v>32259</v>
      </c>
      <c r="DM24" s="60">
        <v>30825</v>
      </c>
      <c r="DN24" s="60">
        <v>14408</v>
      </c>
      <c r="DO24" s="60">
        <v>9877</v>
      </c>
      <c r="DP24" s="60">
        <v>13741</v>
      </c>
      <c r="DQ24" s="60">
        <v>7341</v>
      </c>
      <c r="DR24" s="60">
        <v>7008</v>
      </c>
      <c r="DS24" s="60">
        <v>7498</v>
      </c>
      <c r="DT24" s="60">
        <v>16907</v>
      </c>
      <c r="DU24" s="60">
        <v>11022</v>
      </c>
      <c r="DV24" s="60">
        <v>8986</v>
      </c>
      <c r="DW24" s="60">
        <v>21083</v>
      </c>
      <c r="DX24" s="60">
        <v>19821</v>
      </c>
      <c r="DY24" s="60">
        <v>19243</v>
      </c>
      <c r="DZ24" s="60">
        <v>18939</v>
      </c>
      <c r="EA24" s="60">
        <v>19133</v>
      </c>
      <c r="EB24" s="60">
        <v>10638</v>
      </c>
      <c r="EC24" s="60">
        <v>7515</v>
      </c>
      <c r="ED24" s="60">
        <v>17292</v>
      </c>
      <c r="EE24" s="60">
        <v>16003</v>
      </c>
      <c r="EF24" s="60">
        <v>16110</v>
      </c>
      <c r="EG24" s="60">
        <v>15667</v>
      </c>
      <c r="EH24" s="60">
        <v>16955</v>
      </c>
      <c r="EI24" s="60">
        <v>7488</v>
      </c>
      <c r="EJ24" s="60">
        <v>6355</v>
      </c>
      <c r="EK24" s="60">
        <v>10345</v>
      </c>
      <c r="EL24" s="60">
        <v>8035</v>
      </c>
    </row>
    <row r="25" spans="1:142" ht="15" customHeight="1" x14ac:dyDescent="0.3">
      <c r="A25" s="18" t="s">
        <v>6</v>
      </c>
      <c r="B25" s="18" t="s">
        <v>35</v>
      </c>
      <c r="C25" s="18" t="s">
        <v>22</v>
      </c>
      <c r="D25" s="18" t="s">
        <v>9</v>
      </c>
      <c r="E25" s="18" t="s">
        <v>41</v>
      </c>
      <c r="F25" s="24" t="s">
        <v>42</v>
      </c>
      <c r="G25" s="72">
        <v>2251151</v>
      </c>
      <c r="H25" s="72">
        <v>1894673</v>
      </c>
      <c r="I25" s="72">
        <v>1238701</v>
      </c>
      <c r="J25" s="72">
        <v>378415</v>
      </c>
      <c r="K25" s="72">
        <v>534289</v>
      </c>
      <c r="L25" s="72">
        <v>843328</v>
      </c>
      <c r="M25" s="72">
        <v>1083414</v>
      </c>
      <c r="N25" s="72">
        <v>1262379</v>
      </c>
      <c r="O25" s="72">
        <v>1349916</v>
      </c>
      <c r="P25" s="72">
        <v>1365903</v>
      </c>
      <c r="Q25" s="72">
        <v>1428439</v>
      </c>
      <c r="R25" s="72">
        <v>1276805</v>
      </c>
      <c r="S25" s="20">
        <v>14666</v>
      </c>
      <c r="T25" s="20">
        <v>14774</v>
      </c>
      <c r="U25" s="20">
        <v>17287</v>
      </c>
      <c r="V25" s="20">
        <v>30917</v>
      </c>
      <c r="W25" s="20">
        <v>28602</v>
      </c>
      <c r="X25" s="20">
        <v>26540</v>
      </c>
      <c r="Y25" s="20">
        <v>25323</v>
      </c>
      <c r="Z25" s="20">
        <v>25208</v>
      </c>
      <c r="AA25" s="20">
        <v>14333</v>
      </c>
      <c r="AB25" s="20">
        <v>11507</v>
      </c>
      <c r="AC25" s="20">
        <v>24132</v>
      </c>
      <c r="AD25" s="20">
        <v>23308</v>
      </c>
      <c r="AE25" s="20">
        <v>23201</v>
      </c>
      <c r="AF25" s="20">
        <v>23065</v>
      </c>
      <c r="AG25" s="20">
        <v>29239</v>
      </c>
      <c r="AH25" s="20">
        <v>14584</v>
      </c>
      <c r="AI25" s="20">
        <v>11699</v>
      </c>
      <c r="AJ25" s="20">
        <v>27670</v>
      </c>
      <c r="AK25" s="20">
        <v>23979</v>
      </c>
      <c r="AL25" s="20">
        <v>24203</v>
      </c>
      <c r="AM25" s="20">
        <v>24054</v>
      </c>
      <c r="AN25" s="20">
        <v>25373</v>
      </c>
      <c r="AO25" s="20">
        <v>15007</v>
      </c>
      <c r="AP25" s="20">
        <v>12024</v>
      </c>
      <c r="AQ25" s="20">
        <v>25673</v>
      </c>
      <c r="AR25" s="20">
        <v>25805</v>
      </c>
      <c r="AS25" s="20">
        <v>26074</v>
      </c>
      <c r="AT25" s="20">
        <v>26185</v>
      </c>
      <c r="AU25" s="20">
        <v>27994</v>
      </c>
      <c r="AV25" s="20">
        <v>18339</v>
      </c>
      <c r="AW25" s="20">
        <v>15336</v>
      </c>
      <c r="AX25" s="20">
        <v>31591</v>
      </c>
      <c r="AY25" s="20">
        <v>27349</v>
      </c>
      <c r="AZ25" s="20">
        <v>30705</v>
      </c>
      <c r="BA25" s="20">
        <v>30686</v>
      </c>
      <c r="BB25" s="20">
        <v>32863</v>
      </c>
      <c r="BC25" s="20">
        <v>20600</v>
      </c>
      <c r="BD25" s="20">
        <v>17486</v>
      </c>
      <c r="BE25" s="20">
        <v>33413</v>
      </c>
      <c r="BF25" s="20">
        <v>35588</v>
      </c>
      <c r="BG25" s="20">
        <v>33822</v>
      </c>
      <c r="BH25" s="20">
        <v>33364</v>
      </c>
      <c r="BI25" s="20">
        <v>26037</v>
      </c>
      <c r="BJ25" s="20">
        <v>21634</v>
      </c>
      <c r="BK25" s="20">
        <v>21557</v>
      </c>
      <c r="BL25" s="20">
        <v>36415</v>
      </c>
      <c r="BM25" s="20">
        <v>36741</v>
      </c>
      <c r="BN25" s="20">
        <v>36686</v>
      </c>
      <c r="BO25" s="20">
        <v>36711</v>
      </c>
      <c r="BP25" s="20">
        <v>39423</v>
      </c>
      <c r="BQ25" s="20">
        <v>24805</v>
      </c>
      <c r="BR25" s="20">
        <v>20766</v>
      </c>
      <c r="BS25" s="20">
        <v>38050</v>
      </c>
      <c r="BT25" s="20">
        <v>37915</v>
      </c>
      <c r="BU25" s="20">
        <v>38561</v>
      </c>
      <c r="BV25" s="20">
        <v>42656</v>
      </c>
      <c r="BW25" s="20">
        <v>27560</v>
      </c>
      <c r="BX25" s="20">
        <v>25479</v>
      </c>
      <c r="BY25" s="20">
        <v>24910</v>
      </c>
      <c r="BZ25" s="20">
        <v>42198</v>
      </c>
      <c r="CA25" s="20">
        <v>38089</v>
      </c>
      <c r="CB25" s="20">
        <v>39688</v>
      </c>
      <c r="CC25" s="20">
        <v>43138</v>
      </c>
      <c r="CD25" s="20">
        <v>46943</v>
      </c>
      <c r="CE25" s="20">
        <v>30435</v>
      </c>
      <c r="CF25" s="20">
        <v>26164</v>
      </c>
      <c r="CG25" s="58">
        <v>44686</v>
      </c>
      <c r="CH25" s="60">
        <v>44237</v>
      </c>
      <c r="CI25" s="60">
        <v>44133</v>
      </c>
      <c r="CJ25" s="60">
        <v>39461</v>
      </c>
      <c r="CK25" s="60">
        <v>47611</v>
      </c>
      <c r="CL25" s="60">
        <v>30258</v>
      </c>
      <c r="CM25" s="60">
        <v>26125</v>
      </c>
      <c r="CN25" s="60">
        <v>45129</v>
      </c>
      <c r="CO25" s="60">
        <v>44484</v>
      </c>
      <c r="CP25" s="60">
        <v>44748</v>
      </c>
      <c r="CQ25" s="60">
        <v>45352</v>
      </c>
      <c r="CR25" s="60">
        <v>48507</v>
      </c>
      <c r="CS25" s="60">
        <v>31707</v>
      </c>
      <c r="CT25" s="60">
        <v>26642</v>
      </c>
      <c r="CU25" s="60">
        <v>45645</v>
      </c>
      <c r="CV25" s="60">
        <v>45667</v>
      </c>
      <c r="CW25" s="60">
        <v>46271</v>
      </c>
      <c r="CX25" s="60">
        <v>47378</v>
      </c>
      <c r="CY25" s="60">
        <v>50886</v>
      </c>
      <c r="CZ25" s="60">
        <v>32911</v>
      </c>
      <c r="DA25" s="60">
        <v>29172</v>
      </c>
      <c r="DB25" s="60">
        <v>47970</v>
      </c>
      <c r="DC25" s="60">
        <v>47443</v>
      </c>
      <c r="DD25" s="60">
        <v>47597</v>
      </c>
      <c r="DE25" s="60">
        <v>48177</v>
      </c>
      <c r="DF25" s="60">
        <v>51283</v>
      </c>
      <c r="DG25" s="60">
        <v>33839</v>
      </c>
      <c r="DH25" s="60">
        <v>28960</v>
      </c>
      <c r="DI25" s="60">
        <v>47828</v>
      </c>
      <c r="DJ25" s="60">
        <v>29957</v>
      </c>
      <c r="DK25" s="60">
        <v>45385</v>
      </c>
      <c r="DL25" s="60">
        <v>42249</v>
      </c>
      <c r="DM25" s="60">
        <v>38883</v>
      </c>
      <c r="DN25" s="60">
        <v>20625</v>
      </c>
      <c r="DO25" s="60">
        <v>14759</v>
      </c>
      <c r="DP25" s="60">
        <v>19279</v>
      </c>
      <c r="DQ25" s="60">
        <v>11418</v>
      </c>
      <c r="DR25" s="60">
        <v>11239</v>
      </c>
      <c r="DS25" s="60">
        <v>12903</v>
      </c>
      <c r="DT25" s="60">
        <v>19821</v>
      </c>
      <c r="DU25" s="60">
        <v>14419</v>
      </c>
      <c r="DV25" s="60">
        <v>13653</v>
      </c>
      <c r="DW25" s="60">
        <v>24464</v>
      </c>
      <c r="DX25" s="60">
        <v>22320</v>
      </c>
      <c r="DY25" s="60">
        <v>21290</v>
      </c>
      <c r="DZ25" s="60">
        <v>21121</v>
      </c>
      <c r="EA25" s="60">
        <v>20848</v>
      </c>
      <c r="EB25" s="60">
        <v>12478</v>
      </c>
      <c r="EC25" s="60">
        <v>9506</v>
      </c>
      <c r="ED25" s="60">
        <v>18857</v>
      </c>
      <c r="EE25" s="60">
        <v>17474</v>
      </c>
      <c r="EF25" s="60">
        <v>17569</v>
      </c>
      <c r="EG25" s="60">
        <v>17594</v>
      </c>
      <c r="EH25" s="60">
        <v>18737</v>
      </c>
      <c r="EI25" s="60">
        <v>8920</v>
      </c>
      <c r="EJ25" s="60">
        <v>7786</v>
      </c>
      <c r="EK25" s="60">
        <v>10652</v>
      </c>
      <c r="EL25" s="60">
        <v>10092</v>
      </c>
    </row>
    <row r="26" spans="1:142" ht="15" customHeight="1" x14ac:dyDescent="0.3">
      <c r="A26" s="18" t="s">
        <v>6</v>
      </c>
      <c r="B26" s="18" t="s">
        <v>35</v>
      </c>
      <c r="C26" s="18" t="s">
        <v>22</v>
      </c>
      <c r="D26" s="18" t="s">
        <v>9</v>
      </c>
      <c r="E26" s="18" t="s">
        <v>43</v>
      </c>
      <c r="F26" s="24" t="s">
        <v>44</v>
      </c>
      <c r="G26" s="72">
        <v>24190200</v>
      </c>
      <c r="H26" s="72">
        <v>21192300</v>
      </c>
      <c r="I26" s="72">
        <v>13918000</v>
      </c>
      <c r="J26" s="72">
        <v>4338500</v>
      </c>
      <c r="K26" s="72">
        <v>6779300</v>
      </c>
      <c r="L26" s="72">
        <v>11670900</v>
      </c>
      <c r="M26" s="72">
        <v>14900198</v>
      </c>
      <c r="N26" s="72">
        <v>16755652</v>
      </c>
      <c r="O26" s="72">
        <v>17232421</v>
      </c>
      <c r="P26" s="72">
        <v>17374665</v>
      </c>
      <c r="Q26" s="72">
        <v>17288386</v>
      </c>
      <c r="R26" s="72">
        <v>16221516</v>
      </c>
      <c r="S26" s="25">
        <v>181433</v>
      </c>
      <c r="T26" s="25">
        <v>178983</v>
      </c>
      <c r="U26" s="25">
        <v>180283</v>
      </c>
      <c r="V26" s="25">
        <v>376301</v>
      </c>
      <c r="W26" s="25">
        <v>360132</v>
      </c>
      <c r="X26" s="25">
        <v>352441</v>
      </c>
      <c r="Y26" s="25">
        <v>343320</v>
      </c>
      <c r="Z26" s="25">
        <v>343239</v>
      </c>
      <c r="AA26" s="25">
        <v>210011</v>
      </c>
      <c r="AB26" s="25">
        <v>167660</v>
      </c>
      <c r="AC26" s="25">
        <v>339894</v>
      </c>
      <c r="AD26" s="25">
        <v>336605</v>
      </c>
      <c r="AE26" s="25">
        <v>337141</v>
      </c>
      <c r="AF26" s="25">
        <v>336677</v>
      </c>
      <c r="AG26" s="25">
        <v>354417</v>
      </c>
      <c r="AH26" s="25">
        <v>223307</v>
      </c>
      <c r="AI26" s="25">
        <v>177910</v>
      </c>
      <c r="AJ26" s="25">
        <v>349477</v>
      </c>
      <c r="AK26" s="25">
        <v>351153</v>
      </c>
      <c r="AL26" s="25">
        <v>354852</v>
      </c>
      <c r="AM26" s="25">
        <v>348257</v>
      </c>
      <c r="AN26" s="25">
        <v>365990</v>
      </c>
      <c r="AO26" s="25">
        <v>236758</v>
      </c>
      <c r="AP26" s="25">
        <v>193412</v>
      </c>
      <c r="AQ26" s="25">
        <v>368351</v>
      </c>
      <c r="AR26" s="25">
        <v>364622</v>
      </c>
      <c r="AS26" s="25">
        <v>371017</v>
      </c>
      <c r="AT26" s="25">
        <v>375432</v>
      </c>
      <c r="AU26" s="25">
        <v>395886</v>
      </c>
      <c r="AV26" s="25">
        <v>282077</v>
      </c>
      <c r="AW26" s="25">
        <v>233900</v>
      </c>
      <c r="AX26" s="25">
        <v>444578</v>
      </c>
      <c r="AY26" s="25">
        <v>446910</v>
      </c>
      <c r="AZ26" s="25">
        <v>447661</v>
      </c>
      <c r="BA26" s="25">
        <v>448911</v>
      </c>
      <c r="BB26" s="25">
        <v>476795</v>
      </c>
      <c r="BC26" s="25">
        <v>312354</v>
      </c>
      <c r="BD26" s="25">
        <v>250991</v>
      </c>
      <c r="BE26" s="25">
        <v>469375</v>
      </c>
      <c r="BF26" s="25">
        <v>477958</v>
      </c>
      <c r="BG26" s="25">
        <v>489440</v>
      </c>
      <c r="BH26" s="25">
        <v>471554</v>
      </c>
      <c r="BI26" s="25">
        <v>353044</v>
      </c>
      <c r="BJ26" s="25">
        <v>312249</v>
      </c>
      <c r="BK26" s="25">
        <v>311460</v>
      </c>
      <c r="BL26" s="25">
        <v>495245</v>
      </c>
      <c r="BM26" s="25">
        <v>495106</v>
      </c>
      <c r="BN26" s="25">
        <v>495505</v>
      </c>
      <c r="BO26" s="25">
        <v>508272</v>
      </c>
      <c r="BP26" s="25">
        <v>488147</v>
      </c>
      <c r="BQ26" s="25">
        <v>323038</v>
      </c>
      <c r="BR26" s="25">
        <v>259475</v>
      </c>
      <c r="BS26" s="25">
        <v>436776</v>
      </c>
      <c r="BT26" s="25">
        <v>448356</v>
      </c>
      <c r="BU26" s="25">
        <v>468957</v>
      </c>
      <c r="BV26" s="25">
        <v>566769</v>
      </c>
      <c r="BW26" s="25">
        <v>360387</v>
      </c>
      <c r="BX26" s="25">
        <v>351051</v>
      </c>
      <c r="BY26" s="25">
        <v>316104</v>
      </c>
      <c r="BZ26" s="25">
        <v>560791</v>
      </c>
      <c r="CA26" s="25">
        <v>568213</v>
      </c>
      <c r="CB26" s="25">
        <v>568885</v>
      </c>
      <c r="CC26" s="25">
        <v>582251</v>
      </c>
      <c r="CD26" s="25">
        <v>622180</v>
      </c>
      <c r="CE26" s="25">
        <v>409852</v>
      </c>
      <c r="CF26" s="25">
        <v>332590</v>
      </c>
      <c r="CG26" s="62">
        <v>573122</v>
      </c>
      <c r="CH26" s="60">
        <v>578645</v>
      </c>
      <c r="CI26" s="60">
        <v>586533</v>
      </c>
      <c r="CJ26" s="60">
        <v>584792</v>
      </c>
      <c r="CK26" s="60">
        <v>618456</v>
      </c>
      <c r="CL26" s="60">
        <v>410743</v>
      </c>
      <c r="CM26" s="60">
        <v>326242</v>
      </c>
      <c r="CN26" s="60">
        <v>574261</v>
      </c>
      <c r="CO26" s="60">
        <v>583634</v>
      </c>
      <c r="CP26" s="60">
        <v>589971</v>
      </c>
      <c r="CQ26" s="60">
        <v>588445</v>
      </c>
      <c r="CR26" s="60">
        <v>617638</v>
      </c>
      <c r="CS26" s="68">
        <v>419946</v>
      </c>
      <c r="CT26" s="68">
        <v>328719</v>
      </c>
      <c r="CU26" s="68">
        <v>570444</v>
      </c>
      <c r="CV26" s="68">
        <v>593405</v>
      </c>
      <c r="CW26" s="68">
        <v>601950</v>
      </c>
      <c r="CX26" s="68">
        <v>599846</v>
      </c>
      <c r="CY26" s="68">
        <v>647765</v>
      </c>
      <c r="CZ26" s="68">
        <v>446749</v>
      </c>
      <c r="DA26" s="68">
        <v>351613</v>
      </c>
      <c r="DB26" s="68">
        <v>600696</v>
      </c>
      <c r="DC26" s="68">
        <v>603155</v>
      </c>
      <c r="DD26" s="68">
        <v>623032</v>
      </c>
      <c r="DE26" s="68">
        <v>622289</v>
      </c>
      <c r="DF26" s="68">
        <v>666970</v>
      </c>
      <c r="DG26" s="68">
        <v>437272</v>
      </c>
      <c r="DH26" s="68">
        <v>311726</v>
      </c>
      <c r="DI26" s="68">
        <v>585224</v>
      </c>
      <c r="DJ26" s="68">
        <v>345577</v>
      </c>
      <c r="DK26" s="68">
        <v>551114</v>
      </c>
      <c r="DL26" s="68">
        <v>487182</v>
      </c>
      <c r="DM26" s="68">
        <v>460112</v>
      </c>
      <c r="DN26" s="68">
        <v>247013</v>
      </c>
      <c r="DO26" s="68">
        <v>172952</v>
      </c>
      <c r="DP26" s="68">
        <v>226598</v>
      </c>
      <c r="DQ26" s="68">
        <v>141556</v>
      </c>
      <c r="DR26" s="68">
        <v>136764</v>
      </c>
      <c r="DS26" s="68">
        <v>144507</v>
      </c>
      <c r="DT26" s="68">
        <v>246320</v>
      </c>
      <c r="DU26" s="68">
        <v>177834</v>
      </c>
      <c r="DV26" s="68">
        <v>153237</v>
      </c>
      <c r="DW26" s="68">
        <v>308504</v>
      </c>
      <c r="DX26" s="68">
        <v>291060</v>
      </c>
      <c r="DY26" s="68">
        <v>284643</v>
      </c>
      <c r="DZ26" s="68">
        <v>280759</v>
      </c>
      <c r="EA26" s="68">
        <v>285767</v>
      </c>
      <c r="EB26" s="68">
        <v>178578</v>
      </c>
      <c r="EC26" s="68">
        <v>138523</v>
      </c>
      <c r="ED26" s="68">
        <v>251146</v>
      </c>
      <c r="EE26" s="68">
        <v>236252</v>
      </c>
      <c r="EF26" s="68">
        <v>237715</v>
      </c>
      <c r="EG26" s="68">
        <v>237434</v>
      </c>
      <c r="EH26" s="68">
        <v>256773</v>
      </c>
      <c r="EI26" s="68">
        <v>124804</v>
      </c>
      <c r="EJ26" s="68">
        <v>109625</v>
      </c>
      <c r="EK26" s="68">
        <v>148244</v>
      </c>
      <c r="EL26" s="68">
        <v>135974</v>
      </c>
    </row>
    <row r="27" spans="1:142" ht="15" customHeight="1" x14ac:dyDescent="0.3">
      <c r="A27" s="18" t="s">
        <v>6</v>
      </c>
      <c r="B27" s="18" t="s">
        <v>45</v>
      </c>
      <c r="C27" s="18" t="s">
        <v>8</v>
      </c>
      <c r="D27" s="18" t="s">
        <v>9</v>
      </c>
      <c r="E27" s="18" t="s">
        <v>46</v>
      </c>
      <c r="F27" s="18" t="s">
        <v>47</v>
      </c>
      <c r="G27" s="72">
        <v>425734</v>
      </c>
      <c r="H27" s="72">
        <v>347744</v>
      </c>
      <c r="I27" s="72">
        <v>211860</v>
      </c>
      <c r="J27" s="72">
        <v>7174</v>
      </c>
      <c r="K27" s="72">
        <v>9822</v>
      </c>
      <c r="L27" s="72">
        <v>67398</v>
      </c>
      <c r="M27" s="72">
        <v>167203</v>
      </c>
      <c r="N27" s="72">
        <v>226170</v>
      </c>
      <c r="O27" s="72">
        <v>287178</v>
      </c>
      <c r="P27" s="72">
        <v>379873</v>
      </c>
      <c r="Q27" s="72">
        <v>466693</v>
      </c>
      <c r="R27" s="72">
        <v>486960</v>
      </c>
      <c r="S27" s="25">
        <v>9038</v>
      </c>
      <c r="T27" s="25">
        <v>6898</v>
      </c>
      <c r="U27" s="25">
        <v>8740</v>
      </c>
      <c r="V27" s="25">
        <v>6327</v>
      </c>
      <c r="W27" s="25">
        <v>4633</v>
      </c>
      <c r="X27" s="25">
        <v>3735</v>
      </c>
      <c r="Y27" s="25">
        <v>3235</v>
      </c>
      <c r="Z27" s="25">
        <v>3346</v>
      </c>
      <c r="AA27" s="25">
        <v>2304</v>
      </c>
      <c r="AB27" s="25">
        <v>2134</v>
      </c>
      <c r="AC27" s="25">
        <v>1586</v>
      </c>
      <c r="AD27" s="25">
        <v>1578</v>
      </c>
      <c r="AE27" s="25">
        <v>1722</v>
      </c>
      <c r="AF27" s="25">
        <v>1378</v>
      </c>
      <c r="AG27" s="25">
        <v>2136</v>
      </c>
      <c r="AH27" s="25">
        <v>1724</v>
      </c>
      <c r="AI27" s="25">
        <v>1627</v>
      </c>
      <c r="AJ27" s="25">
        <v>1585</v>
      </c>
      <c r="AK27" s="25">
        <v>1555</v>
      </c>
      <c r="AL27" s="25">
        <v>1712</v>
      </c>
      <c r="AM27" s="25">
        <v>1715</v>
      </c>
      <c r="AN27" s="25">
        <v>2095</v>
      </c>
      <c r="AO27" s="25">
        <v>1841</v>
      </c>
      <c r="AP27" s="25">
        <v>1741</v>
      </c>
      <c r="AQ27" s="25">
        <v>1602</v>
      </c>
      <c r="AR27" s="25">
        <v>1687</v>
      </c>
      <c r="AS27" s="25">
        <v>2157</v>
      </c>
      <c r="AT27" s="25">
        <v>2209</v>
      </c>
      <c r="AU27" s="25">
        <v>2503</v>
      </c>
      <c r="AV27" s="25">
        <v>1991</v>
      </c>
      <c r="AW27" s="25">
        <v>1908</v>
      </c>
      <c r="AX27" s="25">
        <v>2532</v>
      </c>
      <c r="AY27" s="25">
        <v>2567</v>
      </c>
      <c r="AZ27" s="25">
        <v>3047</v>
      </c>
      <c r="BA27" s="25">
        <v>3201</v>
      </c>
      <c r="BB27" s="25">
        <v>4725</v>
      </c>
      <c r="BC27" s="25">
        <v>4107</v>
      </c>
      <c r="BD27" s="25">
        <v>3896</v>
      </c>
      <c r="BE27" s="25">
        <v>3404</v>
      </c>
      <c r="BF27" s="25">
        <v>3483</v>
      </c>
      <c r="BG27" s="25">
        <v>4689</v>
      </c>
      <c r="BH27" s="25">
        <v>5864</v>
      </c>
      <c r="BI27" s="25">
        <v>8708</v>
      </c>
      <c r="BJ27" s="25">
        <v>5032</v>
      </c>
      <c r="BK27" s="25">
        <v>5981</v>
      </c>
      <c r="BL27" s="25">
        <v>6687</v>
      </c>
      <c r="BM27" s="25">
        <v>5845</v>
      </c>
      <c r="BN27" s="25">
        <v>6631</v>
      </c>
      <c r="BO27" s="25">
        <v>7124</v>
      </c>
      <c r="BP27" s="25">
        <v>9303</v>
      </c>
      <c r="BQ27" s="25">
        <v>8413</v>
      </c>
      <c r="BR27" s="25">
        <v>8018</v>
      </c>
      <c r="BS27" s="25">
        <v>7008</v>
      </c>
      <c r="BT27" s="25">
        <v>6758</v>
      </c>
      <c r="BU27" s="25">
        <v>8780</v>
      </c>
      <c r="BV27" s="25">
        <v>12699</v>
      </c>
      <c r="BW27" s="25">
        <v>14394</v>
      </c>
      <c r="BX27" s="25">
        <v>8516</v>
      </c>
      <c r="BY27" s="25">
        <v>8957</v>
      </c>
      <c r="BZ27" s="25">
        <v>8532</v>
      </c>
      <c r="CA27" s="25">
        <v>7510</v>
      </c>
      <c r="CB27" s="25">
        <v>8173</v>
      </c>
      <c r="CC27" s="25">
        <v>10356</v>
      </c>
      <c r="CD27" s="25">
        <v>13113</v>
      </c>
      <c r="CE27" s="25">
        <v>11317</v>
      </c>
      <c r="CF27" s="25">
        <v>10659</v>
      </c>
      <c r="CG27" s="62">
        <v>10348</v>
      </c>
      <c r="CH27" s="60">
        <v>8935</v>
      </c>
      <c r="CI27" s="60">
        <v>9951</v>
      </c>
      <c r="CJ27" s="60">
        <v>11466</v>
      </c>
      <c r="CK27" s="60">
        <v>14392</v>
      </c>
      <c r="CL27" s="60">
        <v>12038</v>
      </c>
      <c r="CM27" s="60">
        <v>11299</v>
      </c>
      <c r="CN27" s="60">
        <v>10670</v>
      </c>
      <c r="CO27" s="60">
        <v>8889</v>
      </c>
      <c r="CP27" s="60">
        <v>10348</v>
      </c>
      <c r="CQ27" s="60">
        <v>12589</v>
      </c>
      <c r="CR27" s="60">
        <v>15609</v>
      </c>
      <c r="CS27" s="60">
        <v>13620</v>
      </c>
      <c r="CT27" s="60">
        <v>12864</v>
      </c>
      <c r="CU27" s="60">
        <v>12234</v>
      </c>
      <c r="CV27" s="60">
        <v>10874</v>
      </c>
      <c r="CW27" s="60">
        <v>12137</v>
      </c>
      <c r="CX27" s="60">
        <v>14106</v>
      </c>
      <c r="CY27" s="60">
        <v>17354</v>
      </c>
      <c r="CZ27" s="60">
        <v>16418</v>
      </c>
      <c r="DA27" s="60">
        <v>15119</v>
      </c>
      <c r="DB27" s="60">
        <v>13094</v>
      </c>
      <c r="DC27" s="60">
        <v>11194</v>
      </c>
      <c r="DD27" s="60">
        <v>13051</v>
      </c>
      <c r="DE27" s="60">
        <v>16179</v>
      </c>
      <c r="DF27" s="60">
        <v>17804</v>
      </c>
      <c r="DG27" s="60">
        <v>18074</v>
      </c>
      <c r="DH27" s="60">
        <v>17242</v>
      </c>
      <c r="DI27" s="60">
        <v>15515</v>
      </c>
      <c r="DJ27" s="60">
        <v>16345</v>
      </c>
      <c r="DK27" s="60">
        <v>17039</v>
      </c>
      <c r="DL27" s="60">
        <v>19613</v>
      </c>
      <c r="DM27" s="60">
        <v>18555</v>
      </c>
      <c r="DN27" s="60">
        <v>18484</v>
      </c>
      <c r="DO27" s="60">
        <v>16380</v>
      </c>
      <c r="DP27" s="60">
        <v>13618</v>
      </c>
      <c r="DQ27" s="60">
        <v>11222</v>
      </c>
      <c r="DR27" s="60">
        <v>9206</v>
      </c>
      <c r="DS27" s="60">
        <v>7834</v>
      </c>
      <c r="DT27" s="60">
        <v>6280</v>
      </c>
      <c r="DU27" s="60">
        <v>5524</v>
      </c>
      <c r="DV27" s="60">
        <v>5797</v>
      </c>
      <c r="DW27" s="60">
        <v>4111</v>
      </c>
      <c r="DX27" s="60">
        <v>3748</v>
      </c>
      <c r="DY27" s="60">
        <v>2781</v>
      </c>
      <c r="DZ27" s="60">
        <v>2739</v>
      </c>
      <c r="EA27" s="60">
        <v>2568</v>
      </c>
      <c r="EB27" s="60">
        <v>2397</v>
      </c>
      <c r="EC27" s="60">
        <v>2712</v>
      </c>
      <c r="ED27" s="60">
        <v>2020</v>
      </c>
      <c r="EE27" s="60">
        <v>1749</v>
      </c>
      <c r="EF27" s="60">
        <v>2061</v>
      </c>
      <c r="EG27" s="60">
        <v>1832</v>
      </c>
      <c r="EH27" s="60">
        <v>2820</v>
      </c>
      <c r="EI27" s="60">
        <v>2582</v>
      </c>
      <c r="EJ27" s="60">
        <v>1819</v>
      </c>
      <c r="EK27" s="60">
        <v>1394</v>
      </c>
      <c r="EL27" s="60">
        <v>1696</v>
      </c>
    </row>
    <row r="28" spans="1:142" ht="15" customHeight="1" x14ac:dyDescent="0.3">
      <c r="A28" s="18" t="s">
        <v>6</v>
      </c>
      <c r="B28" s="18" t="s">
        <v>45</v>
      </c>
      <c r="C28" s="18" t="s">
        <v>8</v>
      </c>
      <c r="D28" s="18" t="s">
        <v>9</v>
      </c>
      <c r="E28" s="18" t="s">
        <v>46</v>
      </c>
      <c r="F28" s="18" t="s">
        <v>48</v>
      </c>
      <c r="G28" s="72">
        <v>952955</v>
      </c>
      <c r="H28" s="72">
        <v>870275</v>
      </c>
      <c r="I28" s="72">
        <v>550357</v>
      </c>
      <c r="J28" s="72">
        <v>18039</v>
      </c>
      <c r="K28" s="72">
        <v>89299</v>
      </c>
      <c r="L28" s="72">
        <v>228461</v>
      </c>
      <c r="M28" s="72">
        <v>480760</v>
      </c>
      <c r="N28" s="72">
        <v>574291</v>
      </c>
      <c r="O28" s="72">
        <v>613821</v>
      </c>
      <c r="P28" s="72">
        <v>657834</v>
      </c>
      <c r="Q28" s="72">
        <v>705206</v>
      </c>
      <c r="R28" s="72">
        <v>672902</v>
      </c>
      <c r="S28" s="25">
        <v>11591</v>
      </c>
      <c r="T28" s="25">
        <v>8500</v>
      </c>
      <c r="U28" s="25">
        <v>12183</v>
      </c>
      <c r="V28" s="25">
        <v>8660</v>
      </c>
      <c r="W28" s="25">
        <v>6775</v>
      </c>
      <c r="X28" s="25">
        <v>5502</v>
      </c>
      <c r="Y28" s="25">
        <v>4958</v>
      </c>
      <c r="Z28" s="25">
        <v>5122</v>
      </c>
      <c r="AA28" s="25">
        <v>4272</v>
      </c>
      <c r="AB28" s="25">
        <v>4211</v>
      </c>
      <c r="AC28" s="25">
        <v>3431</v>
      </c>
      <c r="AD28" s="25">
        <v>2659</v>
      </c>
      <c r="AE28" s="25">
        <v>3246</v>
      </c>
      <c r="AF28" s="25">
        <v>3315</v>
      </c>
      <c r="AG28" s="25">
        <v>4368</v>
      </c>
      <c r="AH28" s="25">
        <v>3655</v>
      </c>
      <c r="AI28" s="25">
        <v>4061</v>
      </c>
      <c r="AJ28" s="25">
        <v>3141</v>
      </c>
      <c r="AK28" s="25">
        <v>2929</v>
      </c>
      <c r="AL28" s="25">
        <v>3504</v>
      </c>
      <c r="AM28" s="25">
        <v>3589</v>
      </c>
      <c r="AN28" s="25">
        <v>6037</v>
      </c>
      <c r="AO28" s="25">
        <v>4076</v>
      </c>
      <c r="AP28" s="25">
        <v>4965</v>
      </c>
      <c r="AQ28" s="25">
        <v>4438</v>
      </c>
      <c r="AR28" s="25">
        <v>3974</v>
      </c>
      <c r="AS28" s="25">
        <v>4201</v>
      </c>
      <c r="AT28" s="25">
        <v>4456</v>
      </c>
      <c r="AU28" s="25">
        <v>6833</v>
      </c>
      <c r="AV28" s="25">
        <v>5527</v>
      </c>
      <c r="AW28" s="25">
        <v>6110</v>
      </c>
      <c r="AX28" s="25">
        <v>5580</v>
      </c>
      <c r="AY28" s="25">
        <v>4218</v>
      </c>
      <c r="AZ28" s="25">
        <v>5197</v>
      </c>
      <c r="BA28" s="25">
        <v>5737</v>
      </c>
      <c r="BB28" s="25">
        <v>8025</v>
      </c>
      <c r="BC28" s="25">
        <v>6615</v>
      </c>
      <c r="BD28" s="25">
        <v>6773</v>
      </c>
      <c r="BE28" s="25">
        <v>6721</v>
      </c>
      <c r="BF28" s="25">
        <v>6098</v>
      </c>
      <c r="BG28" s="25">
        <v>8483</v>
      </c>
      <c r="BH28" s="25">
        <v>9756</v>
      </c>
      <c r="BI28" s="25">
        <v>10938</v>
      </c>
      <c r="BJ28" s="25">
        <v>7974</v>
      </c>
      <c r="BK28" s="25">
        <v>8487</v>
      </c>
      <c r="BL28" s="25">
        <v>9678</v>
      </c>
      <c r="BM28" s="25">
        <v>7521</v>
      </c>
      <c r="BN28" s="25">
        <v>8614</v>
      </c>
      <c r="BO28" s="25">
        <v>9534</v>
      </c>
      <c r="BP28" s="25">
        <v>11949</v>
      </c>
      <c r="BQ28" s="25">
        <v>10955</v>
      </c>
      <c r="BR28" s="25">
        <v>10830</v>
      </c>
      <c r="BS28" s="25">
        <v>10741</v>
      </c>
      <c r="BT28" s="25">
        <v>9442</v>
      </c>
      <c r="BU28" s="25">
        <v>11631</v>
      </c>
      <c r="BV28" s="25">
        <v>13260</v>
      </c>
      <c r="BW28" s="25">
        <v>14751</v>
      </c>
      <c r="BX28" s="25">
        <v>9329</v>
      </c>
      <c r="BY28" s="25">
        <v>11180</v>
      </c>
      <c r="BZ28" s="25">
        <v>11433</v>
      </c>
      <c r="CA28" s="25">
        <v>9309</v>
      </c>
      <c r="CB28" s="25">
        <v>10925</v>
      </c>
      <c r="CC28" s="25">
        <v>12483</v>
      </c>
      <c r="CD28" s="25">
        <v>15543</v>
      </c>
      <c r="CE28" s="25">
        <v>14475</v>
      </c>
      <c r="CF28" s="25">
        <v>13731</v>
      </c>
      <c r="CG28" s="62">
        <v>13227</v>
      </c>
      <c r="CH28" s="60">
        <v>11291</v>
      </c>
      <c r="CI28" s="60">
        <v>13100</v>
      </c>
      <c r="CJ28" s="60">
        <v>14266</v>
      </c>
      <c r="CK28" s="60">
        <v>16892</v>
      </c>
      <c r="CL28" s="60">
        <v>14804</v>
      </c>
      <c r="CM28" s="60">
        <v>14751</v>
      </c>
      <c r="CN28" s="60">
        <v>14393</v>
      </c>
      <c r="CO28" s="60">
        <v>12072</v>
      </c>
      <c r="CP28" s="60">
        <v>13356</v>
      </c>
      <c r="CQ28" s="60">
        <v>15875</v>
      </c>
      <c r="CR28" s="60">
        <v>18284</v>
      </c>
      <c r="CS28" s="60">
        <v>16789</v>
      </c>
      <c r="CT28" s="60">
        <v>15933</v>
      </c>
      <c r="CU28" s="60">
        <v>15332</v>
      </c>
      <c r="CV28" s="60">
        <v>13682</v>
      </c>
      <c r="CW28" s="60">
        <v>15420</v>
      </c>
      <c r="CX28" s="60">
        <v>17432</v>
      </c>
      <c r="CY28" s="60">
        <v>19199</v>
      </c>
      <c r="CZ28" s="60">
        <v>18661</v>
      </c>
      <c r="DA28" s="60">
        <v>17532</v>
      </c>
      <c r="DB28" s="60">
        <v>15769</v>
      </c>
      <c r="DC28" s="60">
        <v>13708</v>
      </c>
      <c r="DD28" s="60">
        <v>14953</v>
      </c>
      <c r="DE28" s="60">
        <v>21280</v>
      </c>
      <c r="DF28" s="60">
        <v>23055</v>
      </c>
      <c r="DG28" s="60">
        <v>23372</v>
      </c>
      <c r="DH28" s="60">
        <v>20377</v>
      </c>
      <c r="DI28" s="60">
        <v>19408</v>
      </c>
      <c r="DJ28" s="60">
        <v>20488</v>
      </c>
      <c r="DK28" s="60">
        <v>22133</v>
      </c>
      <c r="DL28" s="60">
        <v>24748</v>
      </c>
      <c r="DM28" s="60">
        <v>22731</v>
      </c>
      <c r="DN28" s="60">
        <v>21807</v>
      </c>
      <c r="DO28" s="60">
        <v>18488</v>
      </c>
      <c r="DP28" s="60">
        <v>16212</v>
      </c>
      <c r="DQ28" s="60">
        <v>13176</v>
      </c>
      <c r="DR28" s="60">
        <v>10440</v>
      </c>
      <c r="DS28" s="60">
        <v>9831</v>
      </c>
      <c r="DT28" s="60">
        <v>7643</v>
      </c>
      <c r="DU28" s="60">
        <v>6661</v>
      </c>
      <c r="DV28" s="60">
        <v>7343</v>
      </c>
      <c r="DW28" s="60">
        <v>5286</v>
      </c>
      <c r="DX28" s="60">
        <v>5078</v>
      </c>
      <c r="DY28" s="60">
        <v>4049</v>
      </c>
      <c r="DZ28" s="60">
        <v>3777</v>
      </c>
      <c r="EA28" s="60">
        <v>3826</v>
      </c>
      <c r="EB28" s="60">
        <v>3263</v>
      </c>
      <c r="EC28" s="60">
        <v>4194</v>
      </c>
      <c r="ED28" s="60">
        <v>3252</v>
      </c>
      <c r="EE28" s="60">
        <v>2260</v>
      </c>
      <c r="EF28" s="60">
        <v>2432</v>
      </c>
      <c r="EG28" s="60">
        <v>2737</v>
      </c>
      <c r="EH28" s="60">
        <v>3651</v>
      </c>
      <c r="EI28" s="60">
        <v>2899</v>
      </c>
      <c r="EJ28" s="60">
        <v>2613</v>
      </c>
      <c r="EK28" s="60">
        <v>1897</v>
      </c>
      <c r="EL28" s="60">
        <v>1915</v>
      </c>
    </row>
    <row r="29" spans="1:142" ht="15" customHeight="1" x14ac:dyDescent="0.3">
      <c r="A29" s="18" t="s">
        <v>6</v>
      </c>
      <c r="B29" s="18" t="s">
        <v>45</v>
      </c>
      <c r="C29" s="18" t="s">
        <v>8</v>
      </c>
      <c r="D29" s="18" t="s">
        <v>9</v>
      </c>
      <c r="E29" s="18" t="s">
        <v>46</v>
      </c>
      <c r="F29" s="18" t="s">
        <v>49</v>
      </c>
      <c r="G29" s="72">
        <v>1007544</v>
      </c>
      <c r="H29" s="72">
        <v>808505</v>
      </c>
      <c r="I29" s="72">
        <v>503962</v>
      </c>
      <c r="J29" s="72">
        <v>16850</v>
      </c>
      <c r="K29" s="72">
        <v>48955</v>
      </c>
      <c r="L29" s="72">
        <v>143557</v>
      </c>
      <c r="M29" s="72">
        <v>329409</v>
      </c>
      <c r="N29" s="72">
        <v>439813</v>
      </c>
      <c r="O29" s="72">
        <v>495552</v>
      </c>
      <c r="P29" s="72">
        <v>574778</v>
      </c>
      <c r="Q29" s="72">
        <v>718366</v>
      </c>
      <c r="R29" s="72">
        <v>607559</v>
      </c>
      <c r="S29" s="25">
        <v>16787</v>
      </c>
      <c r="T29" s="25">
        <v>22839</v>
      </c>
      <c r="U29" s="25">
        <v>24899</v>
      </c>
      <c r="V29" s="25">
        <v>17822</v>
      </c>
      <c r="W29" s="25">
        <v>13436</v>
      </c>
      <c r="X29" s="25">
        <v>8757</v>
      </c>
      <c r="Y29" s="25">
        <v>5763</v>
      </c>
      <c r="Z29" s="25">
        <v>5363</v>
      </c>
      <c r="AA29" s="25">
        <v>4768</v>
      </c>
      <c r="AB29" s="25">
        <v>5705</v>
      </c>
      <c r="AC29" s="25">
        <v>4387</v>
      </c>
      <c r="AD29" s="25">
        <v>2617</v>
      </c>
      <c r="AE29" s="25">
        <v>2603</v>
      </c>
      <c r="AF29" s="25">
        <v>2751</v>
      </c>
      <c r="AG29" s="25">
        <v>3069</v>
      </c>
      <c r="AH29" s="25">
        <v>2632</v>
      </c>
      <c r="AI29" s="25">
        <v>3285</v>
      </c>
      <c r="AJ29" s="25">
        <v>3122</v>
      </c>
      <c r="AK29" s="25">
        <v>2496</v>
      </c>
      <c r="AL29" s="25">
        <v>2431</v>
      </c>
      <c r="AM29" s="25">
        <v>2661</v>
      </c>
      <c r="AN29" s="25">
        <v>3442</v>
      </c>
      <c r="AO29" s="25">
        <v>2806</v>
      </c>
      <c r="AP29" s="25">
        <v>4062</v>
      </c>
      <c r="AQ29" s="25">
        <v>3440</v>
      </c>
      <c r="AR29" s="25">
        <v>3548</v>
      </c>
      <c r="AS29" s="25">
        <v>3088</v>
      </c>
      <c r="AT29" s="25">
        <v>3812</v>
      </c>
      <c r="AU29" s="25">
        <v>4535</v>
      </c>
      <c r="AV29" s="25">
        <v>4415</v>
      </c>
      <c r="AW29" s="25">
        <v>5656</v>
      </c>
      <c r="AX29" s="25">
        <v>4838</v>
      </c>
      <c r="AY29" s="25">
        <v>4077</v>
      </c>
      <c r="AZ29" s="25">
        <v>4028</v>
      </c>
      <c r="BA29" s="25">
        <v>4390</v>
      </c>
      <c r="BB29" s="25">
        <v>5586</v>
      </c>
      <c r="BC29" s="25">
        <v>5066</v>
      </c>
      <c r="BD29" s="25">
        <v>6682</v>
      </c>
      <c r="BE29" s="25">
        <v>5877</v>
      </c>
      <c r="BF29" s="25">
        <v>5552</v>
      </c>
      <c r="BG29" s="25">
        <v>5790</v>
      </c>
      <c r="BH29" s="25">
        <v>6008</v>
      </c>
      <c r="BI29" s="25">
        <v>6000</v>
      </c>
      <c r="BJ29" s="25">
        <v>6857</v>
      </c>
      <c r="BK29" s="25">
        <v>10052</v>
      </c>
      <c r="BL29" s="25">
        <v>10371</v>
      </c>
      <c r="BM29" s="25">
        <v>8811</v>
      </c>
      <c r="BN29" s="25">
        <v>7766</v>
      </c>
      <c r="BO29" s="25">
        <v>8490</v>
      </c>
      <c r="BP29" s="25">
        <v>9558</v>
      </c>
      <c r="BQ29" s="25">
        <v>8934</v>
      </c>
      <c r="BR29" s="25">
        <v>11597</v>
      </c>
      <c r="BS29" s="25">
        <v>10274</v>
      </c>
      <c r="BT29" s="25">
        <v>9475</v>
      </c>
      <c r="BU29" s="25">
        <v>8999</v>
      </c>
      <c r="BV29" s="25">
        <v>11139</v>
      </c>
      <c r="BW29" s="25">
        <v>10695</v>
      </c>
      <c r="BX29" s="25">
        <v>11925</v>
      </c>
      <c r="BY29" s="25">
        <v>17667</v>
      </c>
      <c r="BZ29" s="25">
        <v>14697</v>
      </c>
      <c r="CA29" s="25">
        <v>11103</v>
      </c>
      <c r="CB29" s="25">
        <v>9838</v>
      </c>
      <c r="CC29" s="25">
        <v>9970</v>
      </c>
      <c r="CD29" s="25">
        <v>12460</v>
      </c>
      <c r="CE29" s="25">
        <v>11189</v>
      </c>
      <c r="CF29" s="25">
        <v>15809</v>
      </c>
      <c r="CG29" s="62">
        <v>13594</v>
      </c>
      <c r="CH29" s="60">
        <v>11420</v>
      </c>
      <c r="CI29" s="60">
        <v>10825</v>
      </c>
      <c r="CJ29" s="60">
        <v>11901</v>
      </c>
      <c r="CK29" s="60">
        <v>13247</v>
      </c>
      <c r="CL29" s="60">
        <v>12543</v>
      </c>
      <c r="CM29" s="60">
        <v>17277</v>
      </c>
      <c r="CN29" s="60">
        <v>15269</v>
      </c>
      <c r="CO29" s="60">
        <v>12939</v>
      </c>
      <c r="CP29" s="60">
        <v>12497</v>
      </c>
      <c r="CQ29" s="60">
        <v>12532</v>
      </c>
      <c r="CR29" s="60">
        <v>15776</v>
      </c>
      <c r="CS29" s="60">
        <v>14376</v>
      </c>
      <c r="CT29" s="60">
        <v>19152</v>
      </c>
      <c r="CU29" s="60">
        <v>17474</v>
      </c>
      <c r="CV29" s="60">
        <v>14782</v>
      </c>
      <c r="CW29" s="60">
        <v>13895</v>
      </c>
      <c r="CX29" s="60">
        <v>15044</v>
      </c>
      <c r="CY29" s="60">
        <v>16277</v>
      </c>
      <c r="CZ29" s="60">
        <v>15466</v>
      </c>
      <c r="DA29" s="60">
        <v>20697</v>
      </c>
      <c r="DB29" s="60">
        <v>19744</v>
      </c>
      <c r="DC29" s="60">
        <v>17231</v>
      </c>
      <c r="DD29" s="60">
        <v>16189</v>
      </c>
      <c r="DE29" s="60">
        <v>17198</v>
      </c>
      <c r="DF29" s="60">
        <v>18911</v>
      </c>
      <c r="DG29" s="60">
        <v>18416</v>
      </c>
      <c r="DH29" s="60">
        <v>22464</v>
      </c>
      <c r="DI29" s="60">
        <v>21279</v>
      </c>
      <c r="DJ29" s="60">
        <v>22533</v>
      </c>
      <c r="DK29" s="60">
        <v>19471</v>
      </c>
      <c r="DL29" s="60">
        <v>19807</v>
      </c>
      <c r="DM29" s="60">
        <v>18774</v>
      </c>
      <c r="DN29" s="60">
        <v>15922</v>
      </c>
      <c r="DO29" s="60">
        <v>14188</v>
      </c>
      <c r="DP29" s="60">
        <v>12287</v>
      </c>
      <c r="DQ29" s="60">
        <v>12278</v>
      </c>
      <c r="DR29" s="60">
        <v>14762</v>
      </c>
      <c r="DS29" s="60">
        <v>15685</v>
      </c>
      <c r="DT29" s="60">
        <v>14812</v>
      </c>
      <c r="DU29" s="60">
        <v>14924</v>
      </c>
      <c r="DV29" s="60">
        <v>15728</v>
      </c>
      <c r="DW29" s="60">
        <v>9601</v>
      </c>
      <c r="DX29" s="60">
        <v>8055</v>
      </c>
      <c r="DY29" s="60">
        <v>5623</v>
      </c>
      <c r="DZ29" s="60">
        <v>4840</v>
      </c>
      <c r="EA29" s="60">
        <v>4257</v>
      </c>
      <c r="EB29" s="60">
        <v>4167</v>
      </c>
      <c r="EC29" s="60">
        <v>4479</v>
      </c>
      <c r="ED29" s="60">
        <v>3239</v>
      </c>
      <c r="EE29" s="60">
        <v>2737</v>
      </c>
      <c r="EF29" s="60">
        <v>2758</v>
      </c>
      <c r="EG29" s="60">
        <v>2773</v>
      </c>
      <c r="EH29" s="60">
        <v>3429</v>
      </c>
      <c r="EI29" s="60">
        <v>2481</v>
      </c>
      <c r="EJ29" s="60">
        <v>2066</v>
      </c>
      <c r="EK29" s="60">
        <v>1830</v>
      </c>
      <c r="EL29" s="60">
        <v>2593</v>
      </c>
    </row>
    <row r="30" spans="1:142" ht="15" customHeight="1" x14ac:dyDescent="0.3">
      <c r="A30" s="18" t="s">
        <v>6</v>
      </c>
      <c r="B30" s="18" t="s">
        <v>45</v>
      </c>
      <c r="C30" s="18" t="s">
        <v>8</v>
      </c>
      <c r="D30" s="18" t="s">
        <v>9</v>
      </c>
      <c r="E30" s="18" t="s">
        <v>50</v>
      </c>
      <c r="F30" s="18" t="s">
        <v>51</v>
      </c>
      <c r="G30" s="72">
        <v>736426</v>
      </c>
      <c r="H30" s="72">
        <v>649018</v>
      </c>
      <c r="I30" s="72">
        <v>429404</v>
      </c>
      <c r="J30" s="72">
        <v>15376</v>
      </c>
      <c r="K30" s="72">
        <v>63049</v>
      </c>
      <c r="L30" s="72">
        <v>179465</v>
      </c>
      <c r="M30" s="72">
        <v>341187</v>
      </c>
      <c r="N30" s="72">
        <v>423889</v>
      </c>
      <c r="O30" s="72">
        <v>469632</v>
      </c>
      <c r="P30" s="72">
        <v>519199</v>
      </c>
      <c r="Q30" s="72">
        <v>591479</v>
      </c>
      <c r="R30" s="72">
        <v>521124</v>
      </c>
      <c r="S30" s="25">
        <v>16111</v>
      </c>
      <c r="T30" s="25">
        <v>21181</v>
      </c>
      <c r="U30" s="25">
        <v>22446</v>
      </c>
      <c r="V30" s="25">
        <v>18401</v>
      </c>
      <c r="W30" s="25">
        <v>14519</v>
      </c>
      <c r="X30" s="25">
        <v>8941</v>
      </c>
      <c r="Y30" s="25">
        <v>5485</v>
      </c>
      <c r="Z30" s="25">
        <v>4897</v>
      </c>
      <c r="AA30" s="25">
        <v>4532</v>
      </c>
      <c r="AB30" s="25">
        <v>5334</v>
      </c>
      <c r="AC30" s="25">
        <v>3692</v>
      </c>
      <c r="AD30" s="25">
        <v>2615</v>
      </c>
      <c r="AE30" s="25">
        <v>2905</v>
      </c>
      <c r="AF30" s="25">
        <v>2282</v>
      </c>
      <c r="AG30" s="25">
        <v>3561</v>
      </c>
      <c r="AH30" s="25">
        <v>2797</v>
      </c>
      <c r="AI30" s="25">
        <v>4164</v>
      </c>
      <c r="AJ30" s="25">
        <v>3190</v>
      </c>
      <c r="AK30" s="25">
        <v>2345</v>
      </c>
      <c r="AL30" s="25">
        <v>2688</v>
      </c>
      <c r="AM30" s="25">
        <v>2336</v>
      </c>
      <c r="AN30" s="25">
        <v>3834</v>
      </c>
      <c r="AO30" s="25">
        <v>2772</v>
      </c>
      <c r="AP30" s="25">
        <v>4722</v>
      </c>
      <c r="AQ30" s="25">
        <v>3876</v>
      </c>
      <c r="AR30" s="25">
        <v>2752</v>
      </c>
      <c r="AS30" s="25">
        <v>3221</v>
      </c>
      <c r="AT30" s="25">
        <v>2993</v>
      </c>
      <c r="AU30" s="25">
        <v>5221</v>
      </c>
      <c r="AV30" s="25">
        <v>4624</v>
      </c>
      <c r="AW30" s="25">
        <v>6200</v>
      </c>
      <c r="AX30" s="25">
        <v>5464</v>
      </c>
      <c r="AY30" s="25">
        <v>3586</v>
      </c>
      <c r="AZ30" s="25">
        <v>4095</v>
      </c>
      <c r="BA30" s="25">
        <v>3943</v>
      </c>
      <c r="BB30" s="25">
        <v>6019</v>
      </c>
      <c r="BC30" s="25">
        <v>4700</v>
      </c>
      <c r="BD30" s="25">
        <v>7339</v>
      </c>
      <c r="BE30" s="25">
        <v>5641</v>
      </c>
      <c r="BF30" s="25">
        <v>4160</v>
      </c>
      <c r="BG30" s="25">
        <v>5317</v>
      </c>
      <c r="BH30" s="25">
        <v>5302</v>
      </c>
      <c r="BI30" s="25">
        <v>6879</v>
      </c>
      <c r="BJ30" s="25">
        <v>6160</v>
      </c>
      <c r="BK30" s="25">
        <v>10842</v>
      </c>
      <c r="BL30" s="25">
        <v>9269</v>
      </c>
      <c r="BM30" s="25">
        <v>6135</v>
      </c>
      <c r="BN30" s="25">
        <v>6613</v>
      </c>
      <c r="BO30" s="25">
        <v>6882</v>
      </c>
      <c r="BP30" s="25">
        <v>9291</v>
      </c>
      <c r="BQ30" s="25">
        <v>7732</v>
      </c>
      <c r="BR30" s="25">
        <v>10834</v>
      </c>
      <c r="BS30" s="25">
        <v>9327</v>
      </c>
      <c r="BT30" s="25">
        <v>7556</v>
      </c>
      <c r="BU30" s="25">
        <v>8201</v>
      </c>
      <c r="BV30" s="25">
        <v>9715</v>
      </c>
      <c r="BW30" s="25">
        <v>10739</v>
      </c>
      <c r="BX30" s="25">
        <v>9468</v>
      </c>
      <c r="BY30" s="25">
        <v>14046</v>
      </c>
      <c r="BZ30" s="25">
        <v>13615</v>
      </c>
      <c r="CA30" s="25">
        <v>9616</v>
      </c>
      <c r="CB30" s="25">
        <v>9415</v>
      </c>
      <c r="CC30" s="25">
        <v>9912</v>
      </c>
      <c r="CD30" s="25">
        <v>13741</v>
      </c>
      <c r="CE30" s="25">
        <v>11014</v>
      </c>
      <c r="CF30" s="25">
        <v>15346</v>
      </c>
      <c r="CG30" s="62">
        <v>12665</v>
      </c>
      <c r="CH30" s="60">
        <v>10259</v>
      </c>
      <c r="CI30" s="60">
        <v>11025</v>
      </c>
      <c r="CJ30" s="60">
        <v>11320</v>
      </c>
      <c r="CK30" s="60">
        <v>13919</v>
      </c>
      <c r="CL30" s="60">
        <v>11486</v>
      </c>
      <c r="CM30" s="60">
        <v>16013</v>
      </c>
      <c r="CN30" s="60">
        <v>13397</v>
      </c>
      <c r="CO30" s="60">
        <v>10855</v>
      </c>
      <c r="CP30" s="60">
        <v>11464</v>
      </c>
      <c r="CQ30" s="60">
        <v>10248</v>
      </c>
      <c r="CR30" s="60">
        <v>15574</v>
      </c>
      <c r="CS30" s="60">
        <v>12880</v>
      </c>
      <c r="CT30" s="60">
        <v>16995</v>
      </c>
      <c r="CU30" s="60">
        <v>14104</v>
      </c>
      <c r="CV30" s="60">
        <v>12003</v>
      </c>
      <c r="CW30" s="60">
        <v>12218</v>
      </c>
      <c r="CX30" s="60">
        <v>12798</v>
      </c>
      <c r="CY30" s="60">
        <v>15130</v>
      </c>
      <c r="CZ30" s="60">
        <v>12861</v>
      </c>
      <c r="DA30" s="60">
        <v>19496</v>
      </c>
      <c r="DB30" s="60">
        <v>18114</v>
      </c>
      <c r="DC30" s="60">
        <v>14733</v>
      </c>
      <c r="DD30" s="60">
        <v>13787</v>
      </c>
      <c r="DE30" s="60">
        <v>15696</v>
      </c>
      <c r="DF30" s="60">
        <v>17759</v>
      </c>
      <c r="DG30" s="60">
        <v>16200</v>
      </c>
      <c r="DH30" s="60">
        <v>20364</v>
      </c>
      <c r="DI30" s="60">
        <v>17756</v>
      </c>
      <c r="DJ30" s="60">
        <v>18010</v>
      </c>
      <c r="DK30" s="60">
        <v>16126</v>
      </c>
      <c r="DL30" s="60">
        <v>15549</v>
      </c>
      <c r="DM30" s="60">
        <v>15840</v>
      </c>
      <c r="DN30" s="60">
        <v>12887</v>
      </c>
      <c r="DO30" s="60">
        <v>10904</v>
      </c>
      <c r="DP30" s="60">
        <v>9881</v>
      </c>
      <c r="DQ30" s="60">
        <v>11041</v>
      </c>
      <c r="DR30" s="60">
        <v>14537</v>
      </c>
      <c r="DS30" s="60">
        <v>16509</v>
      </c>
      <c r="DT30" s="60">
        <v>15469</v>
      </c>
      <c r="DU30" s="60">
        <v>16048</v>
      </c>
      <c r="DV30" s="60">
        <v>17049</v>
      </c>
      <c r="DW30" s="60">
        <v>10485</v>
      </c>
      <c r="DX30" s="60">
        <v>8509</v>
      </c>
      <c r="DY30" s="60">
        <v>5688</v>
      </c>
      <c r="DZ30" s="60">
        <v>4783</v>
      </c>
      <c r="EA30" s="60">
        <v>4714</v>
      </c>
      <c r="EB30" s="60">
        <v>3875</v>
      </c>
      <c r="EC30" s="60">
        <v>5237</v>
      </c>
      <c r="ED30" s="60">
        <v>3213</v>
      </c>
      <c r="EE30" s="60">
        <v>2377</v>
      </c>
      <c r="EF30" s="60">
        <v>2466</v>
      </c>
      <c r="EG30" s="60">
        <v>2785</v>
      </c>
      <c r="EH30" s="60">
        <v>3317</v>
      </c>
      <c r="EI30" s="60">
        <v>2154</v>
      </c>
      <c r="EJ30" s="60">
        <v>2694</v>
      </c>
      <c r="EK30" s="60">
        <v>1722</v>
      </c>
      <c r="EL30" s="60">
        <v>2354</v>
      </c>
    </row>
    <row r="31" spans="1:142" ht="15" customHeight="1" x14ac:dyDescent="0.3">
      <c r="A31" s="26" t="s">
        <v>6</v>
      </c>
      <c r="B31" s="26" t="s">
        <v>52</v>
      </c>
      <c r="C31" s="26" t="s">
        <v>53</v>
      </c>
      <c r="D31" s="26" t="s">
        <v>9</v>
      </c>
      <c r="E31" s="27" t="s">
        <v>10</v>
      </c>
      <c r="F31" s="26" t="s">
        <v>54</v>
      </c>
      <c r="G31" s="72">
        <v>0</v>
      </c>
      <c r="H31" s="72">
        <v>0</v>
      </c>
      <c r="I31" s="72">
        <v>13145</v>
      </c>
      <c r="J31" s="72">
        <v>0</v>
      </c>
      <c r="K31" s="72">
        <v>0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0</v>
      </c>
      <c r="R31" s="72">
        <v>0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</row>
    <row r="32" spans="1:142" ht="15" customHeight="1" x14ac:dyDescent="0.3">
      <c r="A32" s="26" t="s">
        <v>6</v>
      </c>
      <c r="B32" s="26" t="s">
        <v>52</v>
      </c>
      <c r="C32" s="26" t="s">
        <v>53</v>
      </c>
      <c r="D32" s="26" t="s">
        <v>9</v>
      </c>
      <c r="E32" s="27" t="s">
        <v>10</v>
      </c>
      <c r="F32" s="26" t="s">
        <v>55</v>
      </c>
      <c r="G32" s="72">
        <v>0</v>
      </c>
      <c r="H32" s="72">
        <v>0</v>
      </c>
      <c r="I32" s="72">
        <v>41761</v>
      </c>
      <c r="J32" s="72">
        <v>0</v>
      </c>
      <c r="K32" s="72">
        <v>0</v>
      </c>
      <c r="L32" s="72">
        <v>0</v>
      </c>
      <c r="M32" s="72">
        <v>0</v>
      </c>
      <c r="N32" s="72">
        <v>0</v>
      </c>
      <c r="O32" s="72">
        <v>0</v>
      </c>
      <c r="P32" s="72">
        <v>0</v>
      </c>
      <c r="Q32" s="72">
        <v>0</v>
      </c>
      <c r="R32" s="72">
        <v>0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</row>
    <row r="33" spans="1:142" ht="15" customHeight="1" x14ac:dyDescent="0.3">
      <c r="A33" s="26" t="s">
        <v>6</v>
      </c>
      <c r="B33" s="26" t="s">
        <v>35</v>
      </c>
      <c r="C33" s="26" t="s">
        <v>53</v>
      </c>
      <c r="D33" s="26" t="s">
        <v>9</v>
      </c>
      <c r="E33" s="27" t="s">
        <v>36</v>
      </c>
      <c r="F33" s="26" t="s">
        <v>56</v>
      </c>
      <c r="G33" s="72">
        <v>0</v>
      </c>
      <c r="H33" s="72">
        <v>0</v>
      </c>
      <c r="I33" s="72">
        <v>65</v>
      </c>
      <c r="J33" s="72">
        <v>0</v>
      </c>
      <c r="K33" s="72">
        <v>0</v>
      </c>
      <c r="L33" s="72">
        <v>0</v>
      </c>
      <c r="M33" s="72">
        <v>0</v>
      </c>
      <c r="N33" s="72">
        <v>0</v>
      </c>
      <c r="O33" s="72">
        <v>0</v>
      </c>
      <c r="P33" s="72">
        <v>0</v>
      </c>
      <c r="Q33" s="72">
        <v>0</v>
      </c>
      <c r="R33" s="72">
        <v>0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</row>
    <row r="34" spans="1:142" ht="15" customHeight="1" x14ac:dyDescent="0.3">
      <c r="A34" s="26" t="s">
        <v>6</v>
      </c>
      <c r="B34" s="26" t="s">
        <v>35</v>
      </c>
      <c r="C34" s="26" t="s">
        <v>53</v>
      </c>
      <c r="D34" s="26" t="s">
        <v>9</v>
      </c>
      <c r="E34" s="27" t="s">
        <v>36</v>
      </c>
      <c r="F34" s="26" t="s">
        <v>57</v>
      </c>
      <c r="G34" s="72">
        <v>0</v>
      </c>
      <c r="H34" s="72">
        <v>0</v>
      </c>
      <c r="I34" s="72">
        <v>203</v>
      </c>
      <c r="J34" s="72">
        <v>0</v>
      </c>
      <c r="K34" s="72">
        <v>0</v>
      </c>
      <c r="L34" s="72">
        <v>0</v>
      </c>
      <c r="M34" s="72">
        <v>0</v>
      </c>
      <c r="N34" s="72">
        <v>0</v>
      </c>
      <c r="O34" s="72">
        <v>0</v>
      </c>
      <c r="P34" s="72">
        <v>0</v>
      </c>
      <c r="Q34" s="72">
        <v>0</v>
      </c>
      <c r="R34" s="72">
        <v>0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</row>
    <row r="35" spans="1:142" ht="15" customHeight="1" x14ac:dyDescent="0.3">
      <c r="A35" s="26" t="s">
        <v>6</v>
      </c>
      <c r="B35" s="26" t="s">
        <v>29</v>
      </c>
      <c r="C35" s="26" t="s">
        <v>53</v>
      </c>
      <c r="D35" s="26" t="s">
        <v>9</v>
      </c>
      <c r="E35" s="27" t="s">
        <v>30</v>
      </c>
      <c r="F35" s="26" t="s">
        <v>58</v>
      </c>
      <c r="G35" s="72">
        <v>0</v>
      </c>
      <c r="H35" s="72">
        <v>0</v>
      </c>
      <c r="I35" s="72">
        <v>0</v>
      </c>
      <c r="J35" s="72">
        <v>1188</v>
      </c>
      <c r="K35" s="72">
        <v>1158</v>
      </c>
      <c r="L35" s="72">
        <v>415</v>
      </c>
      <c r="M35" s="72">
        <v>306</v>
      </c>
      <c r="N35" s="72">
        <v>305</v>
      </c>
      <c r="O35" s="72">
        <v>282</v>
      </c>
      <c r="P35" s="72">
        <v>344</v>
      </c>
      <c r="Q35" s="72">
        <v>407</v>
      </c>
      <c r="R35" s="72">
        <v>286</v>
      </c>
      <c r="S35" s="29">
        <v>5</v>
      </c>
      <c r="T35" s="29">
        <v>9</v>
      </c>
      <c r="U35" s="29">
        <v>6</v>
      </c>
      <c r="V35" s="29">
        <v>9</v>
      </c>
      <c r="W35" s="29">
        <v>7</v>
      </c>
      <c r="X35" s="29">
        <v>11</v>
      </c>
      <c r="Y35" s="29">
        <v>13</v>
      </c>
      <c r="Z35" s="29">
        <v>10</v>
      </c>
      <c r="AA35" s="29">
        <v>8</v>
      </c>
      <c r="AB35" s="29">
        <v>3</v>
      </c>
      <c r="AC35" s="29">
        <v>12</v>
      </c>
      <c r="AD35" s="29">
        <v>10</v>
      </c>
      <c r="AE35" s="29">
        <v>8</v>
      </c>
      <c r="AF35" s="29">
        <v>15</v>
      </c>
      <c r="AG35" s="29">
        <v>8</v>
      </c>
      <c r="AH35" s="29">
        <v>8</v>
      </c>
      <c r="AI35" s="29">
        <v>13</v>
      </c>
      <c r="AJ35" s="29">
        <v>10</v>
      </c>
      <c r="AK35" s="29">
        <v>14</v>
      </c>
      <c r="AL35" s="29">
        <v>9</v>
      </c>
      <c r="AM35" s="29">
        <v>7</v>
      </c>
      <c r="AN35" s="29">
        <v>13</v>
      </c>
      <c r="AO35" s="29">
        <v>8</v>
      </c>
      <c r="AP35" s="29">
        <v>11</v>
      </c>
      <c r="AQ35" s="29">
        <v>8</v>
      </c>
      <c r="AR35" s="29">
        <v>9</v>
      </c>
      <c r="AS35" s="29">
        <v>9</v>
      </c>
      <c r="AT35" s="29">
        <v>10</v>
      </c>
      <c r="AU35" s="29">
        <v>8</v>
      </c>
      <c r="AV35" s="29">
        <v>9</v>
      </c>
      <c r="AW35" s="29">
        <v>11</v>
      </c>
      <c r="AX35" s="29">
        <v>9</v>
      </c>
      <c r="AY35" s="29">
        <v>9</v>
      </c>
      <c r="AZ35" s="29">
        <v>14</v>
      </c>
      <c r="BA35" s="29">
        <v>13</v>
      </c>
      <c r="BB35" s="29">
        <v>9</v>
      </c>
      <c r="BC35" s="29">
        <v>9</v>
      </c>
      <c r="BD35" s="29">
        <v>8</v>
      </c>
      <c r="BE35" s="29">
        <v>10</v>
      </c>
      <c r="BF35" s="29">
        <v>15</v>
      </c>
      <c r="BG35" s="29">
        <v>9</v>
      </c>
      <c r="BH35" s="29">
        <v>4</v>
      </c>
      <c r="BI35" s="29">
        <v>9</v>
      </c>
      <c r="BJ35" s="29">
        <v>0</v>
      </c>
      <c r="BK35" s="29">
        <v>0</v>
      </c>
      <c r="BL35" s="29">
        <v>6</v>
      </c>
      <c r="BM35" s="29">
        <v>8</v>
      </c>
      <c r="BN35" s="29">
        <v>9</v>
      </c>
      <c r="BO35" s="29">
        <v>13</v>
      </c>
      <c r="BP35" s="29">
        <v>8</v>
      </c>
      <c r="BQ35" s="29">
        <v>11</v>
      </c>
      <c r="BR35" s="29">
        <v>8</v>
      </c>
      <c r="BS35" s="29">
        <v>8</v>
      </c>
      <c r="BT35" s="29">
        <v>7</v>
      </c>
      <c r="BU35" s="29">
        <v>7</v>
      </c>
      <c r="BV35" s="29">
        <v>7</v>
      </c>
      <c r="BW35" s="29">
        <v>8</v>
      </c>
      <c r="BX35" s="29">
        <v>11</v>
      </c>
      <c r="BY35" s="29">
        <v>4</v>
      </c>
      <c r="BZ35" s="29">
        <v>7</v>
      </c>
      <c r="CA35" s="29">
        <v>11</v>
      </c>
      <c r="CB35" s="29">
        <v>11</v>
      </c>
      <c r="CC35" s="29">
        <v>8</v>
      </c>
      <c r="CD35" s="29">
        <v>10</v>
      </c>
      <c r="CE35" s="29">
        <v>9</v>
      </c>
      <c r="CF35" s="29">
        <v>4</v>
      </c>
      <c r="CG35" s="64">
        <v>9</v>
      </c>
      <c r="CH35" s="65">
        <v>8</v>
      </c>
      <c r="CI35" s="65">
        <v>9</v>
      </c>
      <c r="CJ35" s="65">
        <v>17</v>
      </c>
      <c r="CK35" s="65">
        <v>10</v>
      </c>
      <c r="CL35" s="65">
        <v>9</v>
      </c>
      <c r="CM35" s="65">
        <v>6</v>
      </c>
      <c r="CN35" s="65">
        <v>7</v>
      </c>
      <c r="CO35" s="65">
        <v>6</v>
      </c>
      <c r="CP35" s="65">
        <v>8</v>
      </c>
      <c r="CQ35" s="65">
        <v>7</v>
      </c>
      <c r="CR35" s="65">
        <v>8</v>
      </c>
      <c r="CS35" s="65">
        <v>9</v>
      </c>
      <c r="CT35" s="65">
        <v>5</v>
      </c>
      <c r="CU35" s="65">
        <v>7</v>
      </c>
      <c r="CV35" s="65">
        <v>8</v>
      </c>
      <c r="CW35" s="65">
        <v>9</v>
      </c>
      <c r="CX35" s="65">
        <v>9</v>
      </c>
      <c r="CY35" s="65">
        <v>9</v>
      </c>
      <c r="CZ35" s="65">
        <v>9</v>
      </c>
      <c r="DA35" s="65">
        <v>4</v>
      </c>
      <c r="DB35" s="65">
        <v>8</v>
      </c>
      <c r="DC35" s="65">
        <v>6</v>
      </c>
      <c r="DD35" s="65">
        <v>8</v>
      </c>
      <c r="DE35" s="65">
        <v>6</v>
      </c>
      <c r="DF35" s="65">
        <v>8</v>
      </c>
      <c r="DG35" s="65">
        <v>9</v>
      </c>
      <c r="DH35" s="65">
        <v>5</v>
      </c>
      <c r="DI35" s="65">
        <v>8</v>
      </c>
      <c r="DJ35" s="65">
        <v>9</v>
      </c>
      <c r="DK35" s="65">
        <v>8</v>
      </c>
      <c r="DL35" s="65">
        <v>7</v>
      </c>
      <c r="DM35" s="65">
        <v>8</v>
      </c>
      <c r="DN35" s="65">
        <v>8</v>
      </c>
      <c r="DO35" s="65">
        <v>3</v>
      </c>
      <c r="DP35" s="65">
        <v>8</v>
      </c>
      <c r="DQ35" s="65">
        <v>6</v>
      </c>
      <c r="DR35" s="65">
        <v>8</v>
      </c>
      <c r="DS35" s="65">
        <v>8</v>
      </c>
      <c r="DT35" s="65">
        <v>9</v>
      </c>
      <c r="DU35" s="65">
        <v>9</v>
      </c>
      <c r="DV35" s="65">
        <v>4</v>
      </c>
      <c r="DW35" s="65">
        <v>8</v>
      </c>
      <c r="DX35" s="65">
        <v>4</v>
      </c>
      <c r="DY35" s="65">
        <v>8</v>
      </c>
      <c r="DZ35" s="65">
        <v>4</v>
      </c>
      <c r="EA35" s="65">
        <v>9</v>
      </c>
      <c r="EB35" s="65">
        <v>6</v>
      </c>
      <c r="EC35" s="65">
        <v>3</v>
      </c>
      <c r="ED35" s="65">
        <v>8</v>
      </c>
      <c r="EE35" s="65">
        <v>5</v>
      </c>
      <c r="EF35" s="65">
        <v>5</v>
      </c>
      <c r="EG35" s="65">
        <v>11</v>
      </c>
      <c r="EH35" s="65">
        <v>9</v>
      </c>
      <c r="EI35" s="65">
        <v>9</v>
      </c>
      <c r="EJ35" s="65">
        <v>4</v>
      </c>
      <c r="EK35" s="65">
        <v>7</v>
      </c>
      <c r="EL35" s="65">
        <v>4</v>
      </c>
    </row>
    <row r="36" spans="1:142" ht="15" customHeight="1" x14ac:dyDescent="0.3">
      <c r="A36" s="26" t="s">
        <v>6</v>
      </c>
      <c r="B36" s="26" t="s">
        <v>29</v>
      </c>
      <c r="C36" s="26" t="s">
        <v>53</v>
      </c>
      <c r="D36" s="26" t="s">
        <v>9</v>
      </c>
      <c r="E36" s="27" t="s">
        <v>30</v>
      </c>
      <c r="F36" s="26" t="s">
        <v>59</v>
      </c>
      <c r="G36" s="72">
        <v>0</v>
      </c>
      <c r="H36" s="72">
        <v>0</v>
      </c>
      <c r="I36" s="72">
        <v>23337</v>
      </c>
      <c r="J36" s="72">
        <v>550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64">
        <v>0</v>
      </c>
      <c r="CH36" s="65">
        <v>0</v>
      </c>
      <c r="CI36" s="65">
        <v>0</v>
      </c>
      <c r="CJ36" s="65">
        <v>0</v>
      </c>
      <c r="CK36" s="65">
        <v>0</v>
      </c>
      <c r="CL36" s="65">
        <v>0</v>
      </c>
      <c r="CM36" s="65">
        <v>0</v>
      </c>
      <c r="CN36" s="65">
        <v>0</v>
      </c>
      <c r="CO36" s="65">
        <v>0</v>
      </c>
      <c r="CP36" s="65">
        <v>0</v>
      </c>
      <c r="CQ36" s="65">
        <v>0</v>
      </c>
      <c r="CR36" s="65">
        <v>0</v>
      </c>
      <c r="CS36" s="65">
        <v>0</v>
      </c>
      <c r="CT36" s="65">
        <v>0</v>
      </c>
      <c r="CU36" s="65">
        <v>0</v>
      </c>
      <c r="CV36" s="65">
        <v>0</v>
      </c>
      <c r="CW36" s="65">
        <v>0</v>
      </c>
      <c r="CX36" s="65">
        <v>0</v>
      </c>
      <c r="CY36" s="65">
        <v>0</v>
      </c>
      <c r="CZ36" s="65">
        <v>0</v>
      </c>
      <c r="DA36" s="65">
        <v>0</v>
      </c>
      <c r="DB36" s="65">
        <v>0</v>
      </c>
      <c r="DC36" s="65">
        <v>0</v>
      </c>
      <c r="DD36" s="65">
        <v>0</v>
      </c>
      <c r="DE36" s="65">
        <v>0</v>
      </c>
      <c r="DF36" s="65">
        <v>0</v>
      </c>
      <c r="DG36" s="65">
        <v>0</v>
      </c>
      <c r="DH36" s="65">
        <v>0</v>
      </c>
      <c r="DI36" s="65">
        <v>0</v>
      </c>
      <c r="DJ36" s="65">
        <v>0</v>
      </c>
      <c r="DK36" s="65">
        <v>0</v>
      </c>
      <c r="DL36" s="65">
        <v>0</v>
      </c>
      <c r="DM36" s="65">
        <v>0</v>
      </c>
      <c r="DN36" s="65">
        <v>0</v>
      </c>
      <c r="DO36" s="65">
        <v>0</v>
      </c>
      <c r="DP36" s="65">
        <v>0</v>
      </c>
      <c r="DQ36" s="65">
        <v>0</v>
      </c>
      <c r="DR36" s="65">
        <v>0</v>
      </c>
      <c r="DS36" s="65">
        <v>0</v>
      </c>
      <c r="DT36" s="65">
        <v>0</v>
      </c>
      <c r="DU36" s="65">
        <v>0</v>
      </c>
      <c r="DV36" s="65">
        <v>0</v>
      </c>
      <c r="DW36" s="65">
        <v>0</v>
      </c>
      <c r="DX36" s="65">
        <v>0</v>
      </c>
      <c r="DY36" s="65">
        <v>0</v>
      </c>
      <c r="DZ36" s="65">
        <v>0</v>
      </c>
      <c r="EA36" s="65">
        <v>0</v>
      </c>
      <c r="EB36" s="65">
        <v>0</v>
      </c>
      <c r="EC36" s="65">
        <v>0</v>
      </c>
      <c r="ED36" s="65">
        <v>0</v>
      </c>
      <c r="EE36" s="65">
        <v>0</v>
      </c>
      <c r="EF36" s="65">
        <v>0</v>
      </c>
      <c r="EG36" s="65">
        <v>0</v>
      </c>
      <c r="EH36" s="65">
        <v>0</v>
      </c>
      <c r="EI36" s="65">
        <v>0</v>
      </c>
      <c r="EJ36" s="65">
        <v>0</v>
      </c>
      <c r="EK36" s="65">
        <v>0</v>
      </c>
      <c r="EL36" s="65">
        <v>0</v>
      </c>
    </row>
    <row r="37" spans="1:142" ht="15" customHeight="1" x14ac:dyDescent="0.3">
      <c r="A37" s="26" t="s">
        <v>6</v>
      </c>
      <c r="B37" s="26" t="s">
        <v>45</v>
      </c>
      <c r="C37" s="26" t="s">
        <v>53</v>
      </c>
      <c r="D37" s="26" t="s">
        <v>9</v>
      </c>
      <c r="E37" s="27" t="s">
        <v>46</v>
      </c>
      <c r="F37" s="26" t="s">
        <v>60</v>
      </c>
      <c r="G37" s="72">
        <v>2476122</v>
      </c>
      <c r="H37" s="72">
        <v>1424239</v>
      </c>
      <c r="I37" s="72">
        <v>534736</v>
      </c>
      <c r="J37" s="72">
        <v>4037</v>
      </c>
      <c r="K37" s="72">
        <v>8431</v>
      </c>
      <c r="L37" s="72">
        <v>12432</v>
      </c>
      <c r="M37" s="72">
        <v>15394</v>
      </c>
      <c r="N37" s="72">
        <v>19125</v>
      </c>
      <c r="O37" s="72">
        <v>20691</v>
      </c>
      <c r="P37" s="72">
        <v>27203</v>
      </c>
      <c r="Q37" s="72">
        <v>26473</v>
      </c>
      <c r="R37" s="72">
        <v>32083</v>
      </c>
      <c r="S37" s="30">
        <v>848</v>
      </c>
      <c r="T37" s="30">
        <v>810</v>
      </c>
      <c r="U37" s="30">
        <v>318</v>
      </c>
      <c r="V37" s="30">
        <v>849</v>
      </c>
      <c r="W37" s="30">
        <v>539</v>
      </c>
      <c r="X37" s="30">
        <v>772</v>
      </c>
      <c r="Y37" s="30">
        <v>1086</v>
      </c>
      <c r="Z37" s="30">
        <v>1494</v>
      </c>
      <c r="AA37" s="30">
        <v>1143</v>
      </c>
      <c r="AB37" s="30">
        <v>895</v>
      </c>
      <c r="AC37" s="30">
        <v>1081</v>
      </c>
      <c r="AD37" s="30">
        <v>712</v>
      </c>
      <c r="AE37" s="30">
        <v>1264</v>
      </c>
      <c r="AF37" s="30">
        <v>1243</v>
      </c>
      <c r="AG37" s="30">
        <v>1079</v>
      </c>
      <c r="AH37" s="30">
        <v>1277</v>
      </c>
      <c r="AI37" s="30">
        <v>1081</v>
      </c>
      <c r="AJ37" s="30">
        <v>1148</v>
      </c>
      <c r="AK37" s="30">
        <v>589</v>
      </c>
      <c r="AL37" s="30">
        <v>899</v>
      </c>
      <c r="AM37" s="30">
        <v>1182</v>
      </c>
      <c r="AN37" s="30">
        <v>997</v>
      </c>
      <c r="AO37" s="30">
        <v>1063</v>
      </c>
      <c r="AP37" s="30">
        <v>658</v>
      </c>
      <c r="AQ37" s="30">
        <v>1149</v>
      </c>
      <c r="AR37" s="30">
        <v>866</v>
      </c>
      <c r="AS37" s="30">
        <v>959</v>
      </c>
      <c r="AT37" s="30">
        <v>987</v>
      </c>
      <c r="AU37" s="30">
        <v>1037</v>
      </c>
      <c r="AV37" s="30">
        <v>964</v>
      </c>
      <c r="AW37" s="30">
        <v>843</v>
      </c>
      <c r="AX37" s="30">
        <v>1115</v>
      </c>
      <c r="AY37" s="30">
        <v>374</v>
      </c>
      <c r="AZ37" s="30">
        <v>418</v>
      </c>
      <c r="BA37" s="30">
        <v>1015</v>
      </c>
      <c r="BB37" s="30">
        <v>1023</v>
      </c>
      <c r="BC37" s="30">
        <v>751</v>
      </c>
      <c r="BD37" s="30">
        <v>480</v>
      </c>
      <c r="BE37" s="30">
        <v>841</v>
      </c>
      <c r="BF37" s="30">
        <v>502</v>
      </c>
      <c r="BG37" s="30">
        <v>620</v>
      </c>
      <c r="BH37" s="30">
        <v>943</v>
      </c>
      <c r="BI37" s="30">
        <v>748</v>
      </c>
      <c r="BJ37" s="30">
        <v>884</v>
      </c>
      <c r="BK37" s="30">
        <v>645</v>
      </c>
      <c r="BL37" s="30">
        <v>828</v>
      </c>
      <c r="BM37" s="30">
        <v>570</v>
      </c>
      <c r="BN37" s="30">
        <v>1097</v>
      </c>
      <c r="BO37" s="30">
        <v>991</v>
      </c>
      <c r="BP37" s="30">
        <v>1004</v>
      </c>
      <c r="BQ37" s="30">
        <v>1019</v>
      </c>
      <c r="BR37" s="30">
        <v>659</v>
      </c>
      <c r="BS37" s="30">
        <v>1008</v>
      </c>
      <c r="BT37" s="30">
        <v>674</v>
      </c>
      <c r="BU37" s="30">
        <v>870</v>
      </c>
      <c r="BV37" s="30">
        <v>1196</v>
      </c>
      <c r="BW37" s="30">
        <v>1372</v>
      </c>
      <c r="BX37" s="30">
        <v>1372</v>
      </c>
      <c r="BY37" s="30">
        <v>962</v>
      </c>
      <c r="BZ37" s="30">
        <v>1302</v>
      </c>
      <c r="CA37" s="30">
        <v>523</v>
      </c>
      <c r="CB37" s="30">
        <v>599</v>
      </c>
      <c r="CC37" s="30">
        <v>886</v>
      </c>
      <c r="CD37" s="30">
        <v>1070</v>
      </c>
      <c r="CE37" s="30">
        <v>941</v>
      </c>
      <c r="CF37" s="30">
        <v>563</v>
      </c>
      <c r="CG37" s="66">
        <v>1051</v>
      </c>
      <c r="CH37" s="67">
        <v>517</v>
      </c>
      <c r="CI37" s="67">
        <v>742</v>
      </c>
      <c r="CJ37" s="67">
        <v>1064</v>
      </c>
      <c r="CK37" s="67">
        <v>1242</v>
      </c>
      <c r="CL37" s="67">
        <v>1009</v>
      </c>
      <c r="CM37" s="67">
        <v>815</v>
      </c>
      <c r="CN37" s="67">
        <v>1057</v>
      </c>
      <c r="CO37" s="67">
        <v>983</v>
      </c>
      <c r="CP37" s="67">
        <v>1250</v>
      </c>
      <c r="CQ37" s="67">
        <v>1216</v>
      </c>
      <c r="CR37" s="67">
        <v>1311</v>
      </c>
      <c r="CS37" s="67">
        <v>1523</v>
      </c>
      <c r="CT37" s="67">
        <v>918</v>
      </c>
      <c r="CU37" s="67">
        <v>1178</v>
      </c>
      <c r="CV37" s="67">
        <v>704</v>
      </c>
      <c r="CW37" s="67">
        <v>683</v>
      </c>
      <c r="CX37" s="67">
        <v>1415</v>
      </c>
      <c r="CY37" s="67">
        <v>1399</v>
      </c>
      <c r="CZ37" s="67">
        <v>1311</v>
      </c>
      <c r="DA37" s="67">
        <v>788</v>
      </c>
      <c r="DB37" s="67">
        <v>916</v>
      </c>
      <c r="DC37" s="67">
        <v>592</v>
      </c>
      <c r="DD37" s="67">
        <v>912</v>
      </c>
      <c r="DE37" s="67">
        <v>1436</v>
      </c>
      <c r="DF37" s="67">
        <v>1247</v>
      </c>
      <c r="DG37" s="67">
        <v>1189</v>
      </c>
      <c r="DH37" s="67">
        <v>818</v>
      </c>
      <c r="DI37" s="67">
        <v>1155</v>
      </c>
      <c r="DJ37" s="67">
        <v>791</v>
      </c>
      <c r="DK37" s="67">
        <v>1061</v>
      </c>
      <c r="DL37" s="67">
        <v>1231</v>
      </c>
      <c r="DM37" s="67">
        <v>1482</v>
      </c>
      <c r="DN37" s="67">
        <v>1103</v>
      </c>
      <c r="DO37" s="67">
        <v>853</v>
      </c>
      <c r="DP37" s="67">
        <v>1089</v>
      </c>
      <c r="DQ37" s="67">
        <v>666</v>
      </c>
      <c r="DR37" s="67">
        <v>628</v>
      </c>
      <c r="DS37" s="67">
        <v>835</v>
      </c>
      <c r="DT37" s="67">
        <v>1331</v>
      </c>
      <c r="DU37" s="67">
        <v>1140</v>
      </c>
      <c r="DV37" s="67">
        <v>758</v>
      </c>
      <c r="DW37" s="67">
        <v>766</v>
      </c>
      <c r="DX37" s="67">
        <v>705</v>
      </c>
      <c r="DY37" s="67">
        <v>712</v>
      </c>
      <c r="DZ37" s="67">
        <v>975</v>
      </c>
      <c r="EA37" s="67">
        <v>1179</v>
      </c>
      <c r="EB37" s="67">
        <v>1041</v>
      </c>
      <c r="EC37" s="67">
        <v>714</v>
      </c>
      <c r="ED37" s="67">
        <v>1013</v>
      </c>
      <c r="EE37" s="67">
        <v>545</v>
      </c>
      <c r="EF37" s="67">
        <v>926</v>
      </c>
      <c r="EG37" s="67">
        <v>1200</v>
      </c>
      <c r="EH37" s="67">
        <v>1335</v>
      </c>
      <c r="EI37" s="67">
        <v>1399</v>
      </c>
      <c r="EJ37" s="67">
        <v>677</v>
      </c>
      <c r="EK37" s="67">
        <v>942</v>
      </c>
      <c r="EL37" s="67">
        <v>568</v>
      </c>
    </row>
    <row r="38" spans="1:142" ht="15" customHeight="1" x14ac:dyDescent="0.3">
      <c r="A38" s="26" t="s">
        <v>6</v>
      </c>
      <c r="B38" s="26" t="s">
        <v>45</v>
      </c>
      <c r="C38" s="26" t="s">
        <v>53</v>
      </c>
      <c r="D38" s="26" t="s">
        <v>9</v>
      </c>
      <c r="E38" s="27" t="s">
        <v>46</v>
      </c>
      <c r="F38" s="26" t="s">
        <v>61</v>
      </c>
      <c r="G38" s="72">
        <v>2033197</v>
      </c>
      <c r="H38" s="72">
        <v>1203198</v>
      </c>
      <c r="I38" s="72">
        <v>637045</v>
      </c>
      <c r="J38" s="72">
        <v>32740</v>
      </c>
      <c r="K38" s="72">
        <v>22022</v>
      </c>
      <c r="L38" s="72">
        <v>25517</v>
      </c>
      <c r="M38" s="72">
        <v>36231</v>
      </c>
      <c r="N38" s="72">
        <v>29352</v>
      </c>
      <c r="O38" s="72">
        <v>27340</v>
      </c>
      <c r="P38" s="72">
        <v>21186</v>
      </c>
      <c r="Q38" s="72">
        <v>19821</v>
      </c>
      <c r="R38" s="72">
        <v>24815</v>
      </c>
      <c r="S38" s="30">
        <v>555</v>
      </c>
      <c r="T38" s="30">
        <v>406</v>
      </c>
      <c r="U38" s="30">
        <v>685</v>
      </c>
      <c r="V38" s="30">
        <v>548</v>
      </c>
      <c r="W38" s="30">
        <v>714</v>
      </c>
      <c r="X38" s="30">
        <v>834</v>
      </c>
      <c r="Y38" s="30">
        <v>667</v>
      </c>
      <c r="Z38" s="30">
        <v>981</v>
      </c>
      <c r="AA38" s="30">
        <v>913</v>
      </c>
      <c r="AB38" s="30">
        <v>1058</v>
      </c>
      <c r="AC38" s="30">
        <v>698</v>
      </c>
      <c r="AD38" s="30">
        <v>909</v>
      </c>
      <c r="AE38" s="30">
        <v>883</v>
      </c>
      <c r="AF38" s="30">
        <v>745</v>
      </c>
      <c r="AG38" s="30">
        <v>1002</v>
      </c>
      <c r="AH38" s="30">
        <v>979</v>
      </c>
      <c r="AI38" s="30">
        <v>1016</v>
      </c>
      <c r="AJ38" s="30">
        <v>936</v>
      </c>
      <c r="AK38" s="30">
        <v>636</v>
      </c>
      <c r="AL38" s="30">
        <v>783</v>
      </c>
      <c r="AM38" s="30">
        <v>565</v>
      </c>
      <c r="AN38" s="30">
        <v>734</v>
      </c>
      <c r="AO38" s="30">
        <v>751</v>
      </c>
      <c r="AP38" s="30">
        <v>892</v>
      </c>
      <c r="AQ38" s="30">
        <v>874</v>
      </c>
      <c r="AR38" s="30">
        <v>445</v>
      </c>
      <c r="AS38" s="30">
        <v>573</v>
      </c>
      <c r="AT38" s="30">
        <v>753</v>
      </c>
      <c r="AU38" s="30">
        <v>696</v>
      </c>
      <c r="AV38" s="30">
        <v>740</v>
      </c>
      <c r="AW38" s="30">
        <v>861</v>
      </c>
      <c r="AX38" s="30">
        <v>886</v>
      </c>
      <c r="AY38" s="30">
        <v>541</v>
      </c>
      <c r="AZ38" s="30">
        <v>549</v>
      </c>
      <c r="BA38" s="30">
        <v>505</v>
      </c>
      <c r="BB38" s="30">
        <v>630</v>
      </c>
      <c r="BC38" s="30">
        <v>552</v>
      </c>
      <c r="BD38" s="30">
        <v>633</v>
      </c>
      <c r="BE38" s="30">
        <v>538</v>
      </c>
      <c r="BF38" s="30">
        <v>413</v>
      </c>
      <c r="BG38" s="30">
        <v>611</v>
      </c>
      <c r="BH38" s="30">
        <v>500</v>
      </c>
      <c r="BI38" s="30">
        <v>612</v>
      </c>
      <c r="BJ38" s="30">
        <v>539</v>
      </c>
      <c r="BK38" s="30">
        <v>739</v>
      </c>
      <c r="BL38" s="30">
        <v>718</v>
      </c>
      <c r="BM38" s="30">
        <v>495</v>
      </c>
      <c r="BN38" s="30">
        <v>673</v>
      </c>
      <c r="BO38" s="30">
        <v>1109</v>
      </c>
      <c r="BP38" s="30">
        <v>681</v>
      </c>
      <c r="BQ38" s="30">
        <v>685</v>
      </c>
      <c r="BR38" s="30">
        <v>1018</v>
      </c>
      <c r="BS38" s="30">
        <v>505</v>
      </c>
      <c r="BT38" s="30">
        <v>326</v>
      </c>
      <c r="BU38" s="30">
        <v>683</v>
      </c>
      <c r="BV38" s="30">
        <v>1003</v>
      </c>
      <c r="BW38" s="30">
        <v>1012</v>
      </c>
      <c r="BX38" s="30">
        <v>764</v>
      </c>
      <c r="BY38" s="30">
        <v>1071</v>
      </c>
      <c r="BZ38" s="30">
        <v>607</v>
      </c>
      <c r="CA38" s="30">
        <v>583</v>
      </c>
      <c r="CB38" s="30">
        <v>782</v>
      </c>
      <c r="CC38" s="30">
        <v>632</v>
      </c>
      <c r="CD38" s="30">
        <v>940</v>
      </c>
      <c r="CE38" s="30">
        <v>773</v>
      </c>
      <c r="CF38" s="30">
        <v>1057</v>
      </c>
      <c r="CG38" s="66">
        <v>821</v>
      </c>
      <c r="CH38" s="67">
        <v>638</v>
      </c>
      <c r="CI38" s="67">
        <v>839</v>
      </c>
      <c r="CJ38" s="67">
        <v>795</v>
      </c>
      <c r="CK38" s="67">
        <v>989</v>
      </c>
      <c r="CL38" s="67">
        <v>791</v>
      </c>
      <c r="CM38" s="67">
        <v>1100</v>
      </c>
      <c r="CN38" s="67">
        <v>785</v>
      </c>
      <c r="CO38" s="67">
        <v>756</v>
      </c>
      <c r="CP38" s="67">
        <v>957</v>
      </c>
      <c r="CQ38" s="67">
        <v>981</v>
      </c>
      <c r="CR38" s="67">
        <v>966</v>
      </c>
      <c r="CS38" s="67">
        <v>906</v>
      </c>
      <c r="CT38" s="67">
        <v>959</v>
      </c>
      <c r="CU38" s="67">
        <v>699</v>
      </c>
      <c r="CV38" s="67">
        <v>565</v>
      </c>
      <c r="CW38" s="67">
        <v>783</v>
      </c>
      <c r="CX38" s="67">
        <v>1303</v>
      </c>
      <c r="CY38" s="67">
        <v>1063</v>
      </c>
      <c r="CZ38" s="67">
        <v>1216</v>
      </c>
      <c r="DA38" s="67">
        <v>1174</v>
      </c>
      <c r="DB38" s="67">
        <v>730</v>
      </c>
      <c r="DC38" s="67">
        <v>619</v>
      </c>
      <c r="DD38" s="67">
        <v>1335</v>
      </c>
      <c r="DE38" s="67">
        <v>1009</v>
      </c>
      <c r="DF38" s="67">
        <v>966</v>
      </c>
      <c r="DG38" s="67">
        <v>1043</v>
      </c>
      <c r="DH38" s="67">
        <v>1077</v>
      </c>
      <c r="DI38" s="67">
        <v>763</v>
      </c>
      <c r="DJ38" s="67">
        <v>860</v>
      </c>
      <c r="DK38" s="67">
        <v>1031</v>
      </c>
      <c r="DL38" s="67">
        <v>1184</v>
      </c>
      <c r="DM38" s="67">
        <v>1147</v>
      </c>
      <c r="DN38" s="67">
        <v>1372</v>
      </c>
      <c r="DO38" s="67">
        <v>1227</v>
      </c>
      <c r="DP38" s="67">
        <v>901</v>
      </c>
      <c r="DQ38" s="67">
        <v>549</v>
      </c>
      <c r="DR38" s="67">
        <v>689</v>
      </c>
      <c r="DS38" s="67">
        <v>642</v>
      </c>
      <c r="DT38" s="67">
        <v>772</v>
      </c>
      <c r="DU38" s="67">
        <v>1173</v>
      </c>
      <c r="DV38" s="67">
        <v>1162</v>
      </c>
      <c r="DW38" s="67">
        <v>730</v>
      </c>
      <c r="DX38" s="67">
        <v>743</v>
      </c>
      <c r="DY38" s="67">
        <v>1241</v>
      </c>
      <c r="DZ38" s="67">
        <v>1218</v>
      </c>
      <c r="EA38" s="67">
        <v>1287</v>
      </c>
      <c r="EB38" s="67">
        <v>1433</v>
      </c>
      <c r="EC38" s="67">
        <v>1372</v>
      </c>
      <c r="ED38" s="67">
        <v>833</v>
      </c>
      <c r="EE38" s="67">
        <v>756</v>
      </c>
      <c r="EF38" s="67">
        <v>1365</v>
      </c>
      <c r="EG38" s="67">
        <v>1423</v>
      </c>
      <c r="EH38" s="67">
        <v>1962</v>
      </c>
      <c r="EI38" s="67">
        <v>2071</v>
      </c>
      <c r="EJ38" s="67">
        <v>1315</v>
      </c>
      <c r="EK38" s="67">
        <v>1125</v>
      </c>
      <c r="EL38" s="67">
        <v>852</v>
      </c>
    </row>
    <row r="39" spans="1:142" ht="15" customHeight="1" x14ac:dyDescent="0.3">
      <c r="A39" s="26" t="s">
        <v>6</v>
      </c>
      <c r="B39" s="26" t="s">
        <v>45</v>
      </c>
      <c r="C39" s="26" t="s">
        <v>53</v>
      </c>
      <c r="D39" s="26" t="s">
        <v>9</v>
      </c>
      <c r="E39" s="27" t="s">
        <v>46</v>
      </c>
      <c r="F39" s="26" t="s">
        <v>62</v>
      </c>
      <c r="G39" s="72">
        <v>778963</v>
      </c>
      <c r="H39" s="72">
        <v>428391</v>
      </c>
      <c r="I39" s="72">
        <v>123579</v>
      </c>
      <c r="J39" s="72">
        <v>1137</v>
      </c>
      <c r="K39" s="72">
        <v>2259</v>
      </c>
      <c r="L39" s="72">
        <v>2128</v>
      </c>
      <c r="M39" s="72">
        <v>1039</v>
      </c>
      <c r="N39" s="72">
        <v>967</v>
      </c>
      <c r="O39" s="72">
        <v>456</v>
      </c>
      <c r="P39" s="72">
        <v>648</v>
      </c>
      <c r="Q39" s="72">
        <v>99</v>
      </c>
      <c r="R39" s="72">
        <v>271</v>
      </c>
      <c r="S39" s="30">
        <v>0</v>
      </c>
      <c r="T39" s="30">
        <v>0</v>
      </c>
      <c r="U39" s="30">
        <v>0</v>
      </c>
      <c r="V39" s="30">
        <v>0</v>
      </c>
      <c r="W39" s="30">
        <v>7</v>
      </c>
      <c r="X39" s="30">
        <v>3</v>
      </c>
      <c r="Y39" s="30">
        <v>0</v>
      </c>
      <c r="Z39" s="30">
        <v>0</v>
      </c>
      <c r="AA39" s="30">
        <v>0</v>
      </c>
      <c r="AB39" s="30">
        <v>0</v>
      </c>
      <c r="AC39" s="30">
        <v>2</v>
      </c>
      <c r="AD39" s="30">
        <v>0</v>
      </c>
      <c r="AE39" s="30">
        <v>0</v>
      </c>
      <c r="AF39" s="30">
        <v>0</v>
      </c>
      <c r="AG39" s="30">
        <v>6</v>
      </c>
      <c r="AH39" s="30">
        <v>5</v>
      </c>
      <c r="AI39" s="30">
        <v>0</v>
      </c>
      <c r="AJ39" s="30">
        <v>0</v>
      </c>
      <c r="AK39" s="30">
        <v>0</v>
      </c>
      <c r="AL39" s="30">
        <v>0</v>
      </c>
      <c r="AM39" s="30">
        <v>5</v>
      </c>
      <c r="AN39" s="30">
        <v>0</v>
      </c>
      <c r="AO39" s="30">
        <v>0</v>
      </c>
      <c r="AP39" s="30">
        <v>0</v>
      </c>
      <c r="AQ39" s="30">
        <v>0</v>
      </c>
      <c r="AR39" s="30">
        <v>4</v>
      </c>
      <c r="AS39" s="30">
        <v>4</v>
      </c>
      <c r="AT39" s="30">
        <v>4</v>
      </c>
      <c r="AU39" s="30">
        <v>3</v>
      </c>
      <c r="AV39" s="30">
        <v>8</v>
      </c>
      <c r="AW39" s="30">
        <v>0</v>
      </c>
      <c r="AX39" s="30">
        <v>2</v>
      </c>
      <c r="AY39" s="30">
        <v>1</v>
      </c>
      <c r="AZ39" s="30">
        <v>1</v>
      </c>
      <c r="BA39" s="30">
        <v>2</v>
      </c>
      <c r="BB39" s="30">
        <v>3</v>
      </c>
      <c r="BC39" s="30">
        <v>3</v>
      </c>
      <c r="BD39" s="30">
        <v>5</v>
      </c>
      <c r="BE39" s="30">
        <v>0</v>
      </c>
      <c r="BF39" s="30">
        <v>11</v>
      </c>
      <c r="BG39" s="30">
        <v>3</v>
      </c>
      <c r="BH39" s="30">
        <v>0</v>
      </c>
      <c r="BI39" s="30">
        <v>0</v>
      </c>
      <c r="BJ39" s="30">
        <v>0</v>
      </c>
      <c r="BK39" s="30">
        <v>4</v>
      </c>
      <c r="BL39" s="30">
        <v>0</v>
      </c>
      <c r="BM39" s="30">
        <v>1</v>
      </c>
      <c r="BN39" s="30">
        <v>17</v>
      </c>
      <c r="BO39" s="30">
        <v>4</v>
      </c>
      <c r="BP39" s="30">
        <v>1</v>
      </c>
      <c r="BQ39" s="30">
        <v>0</v>
      </c>
      <c r="BR39" s="30">
        <v>7</v>
      </c>
      <c r="BS39" s="30">
        <v>0</v>
      </c>
      <c r="BT39" s="30">
        <v>0</v>
      </c>
      <c r="BU39" s="30">
        <v>0</v>
      </c>
      <c r="BV39" s="30">
        <v>0</v>
      </c>
      <c r="BW39" s="30">
        <v>5</v>
      </c>
      <c r="BX39" s="30">
        <v>0</v>
      </c>
      <c r="BY39" s="30">
        <v>12</v>
      </c>
      <c r="BZ39" s="30">
        <v>0</v>
      </c>
      <c r="CA39" s="30">
        <v>0</v>
      </c>
      <c r="CB39" s="30">
        <v>5</v>
      </c>
      <c r="CC39" s="30">
        <v>2</v>
      </c>
      <c r="CD39" s="30">
        <v>3</v>
      </c>
      <c r="CE39" s="30">
        <v>0</v>
      </c>
      <c r="CF39" s="30">
        <v>7</v>
      </c>
      <c r="CG39" s="66">
        <v>3</v>
      </c>
      <c r="CH39" s="67">
        <v>3</v>
      </c>
      <c r="CI39" s="67">
        <v>5</v>
      </c>
      <c r="CJ39" s="67">
        <v>2</v>
      </c>
      <c r="CK39" s="67">
        <v>1</v>
      </c>
      <c r="CL39" s="67">
        <v>0</v>
      </c>
      <c r="CM39" s="67">
        <v>0</v>
      </c>
      <c r="CN39" s="67">
        <v>0</v>
      </c>
      <c r="CO39" s="67">
        <v>0</v>
      </c>
      <c r="CP39" s="67">
        <v>0</v>
      </c>
      <c r="CQ39" s="67">
        <v>0</v>
      </c>
      <c r="CR39" s="67">
        <v>3</v>
      </c>
      <c r="CS39" s="67">
        <v>0</v>
      </c>
      <c r="CT39" s="67">
        <v>0</v>
      </c>
      <c r="CU39" s="67">
        <v>0</v>
      </c>
      <c r="CV39" s="67">
        <v>0</v>
      </c>
      <c r="CW39" s="67">
        <v>4</v>
      </c>
      <c r="CX39" s="67">
        <v>6</v>
      </c>
      <c r="CY39" s="67">
        <v>6</v>
      </c>
      <c r="CZ39" s="67">
        <v>0</v>
      </c>
      <c r="DA39" s="67">
        <v>6</v>
      </c>
      <c r="DB39" s="67">
        <v>8</v>
      </c>
      <c r="DC39" s="67">
        <v>4</v>
      </c>
      <c r="DD39" s="67">
        <v>0</v>
      </c>
      <c r="DE39" s="67">
        <v>9</v>
      </c>
      <c r="DF39" s="67">
        <v>6</v>
      </c>
      <c r="DG39" s="67">
        <v>3</v>
      </c>
      <c r="DH39" s="67">
        <v>0</v>
      </c>
      <c r="DI39" s="67">
        <v>4</v>
      </c>
      <c r="DJ39" s="67">
        <v>0</v>
      </c>
      <c r="DK39" s="67">
        <v>11</v>
      </c>
      <c r="DL39" s="67">
        <v>11</v>
      </c>
      <c r="DM39" s="67">
        <v>0</v>
      </c>
      <c r="DN39" s="67">
        <v>4</v>
      </c>
      <c r="DO39" s="67">
        <v>2</v>
      </c>
      <c r="DP39" s="67">
        <v>3</v>
      </c>
      <c r="DQ39" s="67">
        <v>3</v>
      </c>
      <c r="DR39" s="67">
        <v>1</v>
      </c>
      <c r="DS39" s="67">
        <v>0</v>
      </c>
      <c r="DT39" s="67">
        <v>0</v>
      </c>
      <c r="DU39" s="67">
        <v>0</v>
      </c>
      <c r="DV39" s="67">
        <v>4</v>
      </c>
      <c r="DW39" s="67">
        <v>6</v>
      </c>
      <c r="DX39" s="67">
        <v>3</v>
      </c>
      <c r="DY39" s="67">
        <v>0</v>
      </c>
      <c r="DZ39" s="67">
        <v>0</v>
      </c>
      <c r="EA39" s="67">
        <v>0</v>
      </c>
      <c r="EB39" s="67">
        <v>0</v>
      </c>
      <c r="EC39" s="67">
        <v>0</v>
      </c>
      <c r="ED39" s="67">
        <v>0</v>
      </c>
      <c r="EE39" s="67">
        <v>0</v>
      </c>
      <c r="EF39" s="67">
        <v>4</v>
      </c>
      <c r="EG39" s="67">
        <v>0</v>
      </c>
      <c r="EH39" s="67">
        <v>0</v>
      </c>
      <c r="EI39" s="67">
        <v>0</v>
      </c>
      <c r="EJ39" s="67">
        <v>0</v>
      </c>
      <c r="EK39" s="67">
        <v>6</v>
      </c>
      <c r="EL39" s="67">
        <v>0</v>
      </c>
    </row>
    <row r="40" spans="1:142" ht="15" customHeight="1" x14ac:dyDescent="0.3">
      <c r="A40" s="26" t="s">
        <v>6</v>
      </c>
      <c r="B40" s="26" t="s">
        <v>45</v>
      </c>
      <c r="C40" s="26" t="s">
        <v>53</v>
      </c>
      <c r="D40" s="26" t="s">
        <v>9</v>
      </c>
      <c r="E40" s="27" t="s">
        <v>46</v>
      </c>
      <c r="F40" s="26" t="s">
        <v>63</v>
      </c>
      <c r="G40" s="72">
        <v>740038</v>
      </c>
      <c r="H40" s="72">
        <v>386254</v>
      </c>
      <c r="I40" s="72">
        <v>111191</v>
      </c>
      <c r="J40" s="72">
        <v>228</v>
      </c>
      <c r="K40" s="72">
        <v>367</v>
      </c>
      <c r="L40" s="72">
        <v>557</v>
      </c>
      <c r="M40" s="72">
        <v>353</v>
      </c>
      <c r="N40" s="72">
        <v>164</v>
      </c>
      <c r="O40" s="72">
        <v>258</v>
      </c>
      <c r="P40" s="72">
        <v>158</v>
      </c>
      <c r="Q40" s="72">
        <v>21</v>
      </c>
      <c r="R40" s="72">
        <v>46</v>
      </c>
      <c r="S40" s="30">
        <v>3</v>
      </c>
      <c r="T40" s="30">
        <v>0</v>
      </c>
      <c r="U40" s="30">
        <v>4</v>
      </c>
      <c r="V40" s="30">
        <v>0</v>
      </c>
      <c r="W40" s="30">
        <v>1</v>
      </c>
      <c r="X40" s="30">
        <v>0</v>
      </c>
      <c r="Y40" s="30">
        <v>10</v>
      </c>
      <c r="Z40" s="30">
        <v>2</v>
      </c>
      <c r="AA40" s="30">
        <v>0</v>
      </c>
      <c r="AB40" s="30">
        <v>0</v>
      </c>
      <c r="AC40" s="30">
        <v>1</v>
      </c>
      <c r="AD40" s="30">
        <v>0</v>
      </c>
      <c r="AE40" s="30">
        <v>6</v>
      </c>
      <c r="AF40" s="30">
        <v>0</v>
      </c>
      <c r="AG40" s="30">
        <v>5</v>
      </c>
      <c r="AH40" s="30">
        <v>3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4</v>
      </c>
      <c r="AR40" s="30">
        <v>0</v>
      </c>
      <c r="AS40" s="30">
        <v>0</v>
      </c>
      <c r="AT40" s="30">
        <v>0</v>
      </c>
      <c r="AU40" s="30">
        <v>0</v>
      </c>
      <c r="AV40" s="30">
        <v>3</v>
      </c>
      <c r="AW40" s="30">
        <v>7</v>
      </c>
      <c r="AX40" s="30">
        <v>0</v>
      </c>
      <c r="AY40" s="30">
        <v>1</v>
      </c>
      <c r="AZ40" s="30">
        <v>0</v>
      </c>
      <c r="BA40" s="30">
        <v>0</v>
      </c>
      <c r="BB40" s="30">
        <v>9</v>
      </c>
      <c r="BC40" s="30">
        <v>0</v>
      </c>
      <c r="BD40" s="30">
        <v>0</v>
      </c>
      <c r="BE40" s="30">
        <v>0</v>
      </c>
      <c r="BF40" s="30">
        <v>0</v>
      </c>
      <c r="BG40" s="30">
        <v>10</v>
      </c>
      <c r="BH40" s="30">
        <v>4</v>
      </c>
      <c r="BI40" s="30">
        <v>6</v>
      </c>
      <c r="BJ40" s="30">
        <v>0</v>
      </c>
      <c r="BK40" s="30">
        <v>2</v>
      </c>
      <c r="BL40" s="30">
        <v>3</v>
      </c>
      <c r="BM40" s="30">
        <v>4</v>
      </c>
      <c r="BN40" s="30">
        <v>0</v>
      </c>
      <c r="BO40" s="30">
        <v>0</v>
      </c>
      <c r="BP40" s="30">
        <v>4</v>
      </c>
      <c r="BQ40" s="30">
        <v>0</v>
      </c>
      <c r="BR40" s="30">
        <v>4</v>
      </c>
      <c r="BS40" s="30">
        <v>3</v>
      </c>
      <c r="BT40" s="30">
        <v>0</v>
      </c>
      <c r="BU40" s="30">
        <v>18</v>
      </c>
      <c r="BV40" s="30">
        <v>4</v>
      </c>
      <c r="BW40" s="30">
        <v>0</v>
      </c>
      <c r="BX40" s="30">
        <v>4</v>
      </c>
      <c r="BY40" s="30">
        <v>2</v>
      </c>
      <c r="BZ40" s="30">
        <v>1</v>
      </c>
      <c r="CA40" s="30">
        <v>2</v>
      </c>
      <c r="CB40" s="30">
        <v>0</v>
      </c>
      <c r="CC40" s="30">
        <v>0</v>
      </c>
      <c r="CD40" s="30">
        <v>3</v>
      </c>
      <c r="CE40" s="30">
        <v>0</v>
      </c>
      <c r="CF40" s="30">
        <v>4</v>
      </c>
      <c r="CG40" s="66">
        <v>0</v>
      </c>
      <c r="CH40" s="67">
        <v>0</v>
      </c>
      <c r="CI40" s="67">
        <v>0</v>
      </c>
      <c r="CJ40" s="67">
        <v>0</v>
      </c>
      <c r="CK40" s="67">
        <v>0</v>
      </c>
      <c r="CL40" s="67">
        <v>3</v>
      </c>
      <c r="CM40" s="67">
        <v>1</v>
      </c>
      <c r="CN40" s="67">
        <v>1</v>
      </c>
      <c r="CO40" s="67">
        <v>0</v>
      </c>
      <c r="CP40" s="67">
        <v>0</v>
      </c>
      <c r="CQ40" s="67">
        <v>0</v>
      </c>
      <c r="CR40" s="67">
        <v>0</v>
      </c>
      <c r="CS40" s="67">
        <v>4</v>
      </c>
      <c r="CT40" s="67">
        <v>0</v>
      </c>
      <c r="CU40" s="67">
        <v>0</v>
      </c>
      <c r="CV40" s="67">
        <v>0</v>
      </c>
      <c r="CW40" s="67">
        <v>0</v>
      </c>
      <c r="CX40" s="67">
        <v>1</v>
      </c>
      <c r="CY40" s="67">
        <v>1</v>
      </c>
      <c r="CZ40" s="67">
        <v>0</v>
      </c>
      <c r="DA40" s="67">
        <v>0</v>
      </c>
      <c r="DB40" s="67">
        <v>1</v>
      </c>
      <c r="DC40" s="67">
        <v>0</v>
      </c>
      <c r="DD40" s="67">
        <v>0</v>
      </c>
      <c r="DE40" s="67">
        <v>1</v>
      </c>
      <c r="DF40" s="67">
        <v>0</v>
      </c>
      <c r="DG40" s="67">
        <v>4</v>
      </c>
      <c r="DH40" s="67">
        <v>6</v>
      </c>
      <c r="DI40" s="67">
        <v>0</v>
      </c>
      <c r="DJ40" s="67">
        <v>0</v>
      </c>
      <c r="DK40" s="67">
        <v>2</v>
      </c>
      <c r="DL40" s="67">
        <v>0</v>
      </c>
      <c r="DM40" s="67">
        <v>50</v>
      </c>
      <c r="DN40" s="67">
        <v>0</v>
      </c>
      <c r="DO40" s="67">
        <v>0</v>
      </c>
      <c r="DP40" s="67">
        <v>0</v>
      </c>
      <c r="DQ40" s="67">
        <v>8</v>
      </c>
      <c r="DR40" s="67">
        <v>4</v>
      </c>
      <c r="DS40" s="67">
        <v>0</v>
      </c>
      <c r="DT40" s="67">
        <v>0</v>
      </c>
      <c r="DU40" s="67">
        <v>0</v>
      </c>
      <c r="DV40" s="67">
        <v>0</v>
      </c>
      <c r="DW40" s="67">
        <v>0</v>
      </c>
      <c r="DX40" s="67">
        <v>1</v>
      </c>
      <c r="DY40" s="67">
        <v>0</v>
      </c>
      <c r="DZ40" s="67">
        <v>0</v>
      </c>
      <c r="EA40" s="67">
        <v>0</v>
      </c>
      <c r="EB40" s="67">
        <v>1</v>
      </c>
      <c r="EC40" s="67">
        <v>3</v>
      </c>
      <c r="ED40" s="67">
        <v>1</v>
      </c>
      <c r="EE40" s="67">
        <v>1</v>
      </c>
      <c r="EF40" s="67">
        <v>0</v>
      </c>
      <c r="EG40" s="67">
        <v>7</v>
      </c>
      <c r="EH40" s="67">
        <v>0</v>
      </c>
      <c r="EI40" s="67">
        <v>8</v>
      </c>
      <c r="EJ40" s="67">
        <v>3</v>
      </c>
      <c r="EK40" s="67">
        <v>0</v>
      </c>
      <c r="EL40" s="67">
        <v>5</v>
      </c>
    </row>
    <row r="41" spans="1:142" ht="15" customHeight="1" x14ac:dyDescent="0.3">
      <c r="A41" s="26" t="s">
        <v>6</v>
      </c>
      <c r="B41" s="26" t="s">
        <v>45</v>
      </c>
      <c r="C41" s="26" t="s">
        <v>53</v>
      </c>
      <c r="D41" s="26" t="s">
        <v>9</v>
      </c>
      <c r="E41" s="27" t="s">
        <v>46</v>
      </c>
      <c r="F41" s="26" t="s">
        <v>64</v>
      </c>
      <c r="G41" s="72">
        <v>780061</v>
      </c>
      <c r="H41" s="72">
        <v>396466</v>
      </c>
      <c r="I41" s="72">
        <v>156936</v>
      </c>
      <c r="J41" s="72">
        <v>112</v>
      </c>
      <c r="K41" s="72">
        <v>0</v>
      </c>
      <c r="L41" s="72">
        <v>2</v>
      </c>
      <c r="M41" s="72">
        <v>0</v>
      </c>
      <c r="N41" s="72">
        <v>4</v>
      </c>
      <c r="O41" s="72">
        <v>0</v>
      </c>
      <c r="P41" s="72">
        <v>0</v>
      </c>
      <c r="Q41" s="72">
        <v>10</v>
      </c>
      <c r="R41" s="72">
        <v>44</v>
      </c>
      <c r="S41" s="30">
        <v>0</v>
      </c>
      <c r="T41" s="30">
        <v>0</v>
      </c>
      <c r="U41" s="30">
        <v>0</v>
      </c>
      <c r="V41" s="30">
        <v>0</v>
      </c>
      <c r="W41" s="30">
        <v>4</v>
      </c>
      <c r="X41" s="30">
        <v>0</v>
      </c>
      <c r="Y41" s="30">
        <v>4</v>
      </c>
      <c r="Z41" s="30">
        <v>0</v>
      </c>
      <c r="AA41" s="30">
        <v>42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1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4</v>
      </c>
      <c r="AO41" s="30">
        <v>0</v>
      </c>
      <c r="AP41" s="30">
        <v>8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5</v>
      </c>
      <c r="BB41" s="30">
        <v>0</v>
      </c>
      <c r="BC41" s="30">
        <v>5</v>
      </c>
      <c r="BD41" s="30">
        <v>21</v>
      </c>
      <c r="BE41" s="30">
        <v>0</v>
      </c>
      <c r="BF41" s="30">
        <v>0</v>
      </c>
      <c r="BG41" s="30">
        <v>0</v>
      </c>
      <c r="BH41" s="30">
        <v>4</v>
      </c>
      <c r="BI41" s="30">
        <v>0</v>
      </c>
      <c r="BJ41" s="30">
        <v>0</v>
      </c>
      <c r="BK41" s="30">
        <v>22</v>
      </c>
      <c r="BL41" s="30">
        <v>0</v>
      </c>
      <c r="BM41" s="30">
        <v>0</v>
      </c>
      <c r="BN41" s="30">
        <v>0</v>
      </c>
      <c r="BO41" s="30">
        <v>2</v>
      </c>
      <c r="BP41" s="30">
        <v>2</v>
      </c>
      <c r="BQ41" s="30">
        <v>0</v>
      </c>
      <c r="BR41" s="30">
        <v>65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14</v>
      </c>
      <c r="BZ41" s="30">
        <v>0</v>
      </c>
      <c r="CA41" s="30">
        <v>0</v>
      </c>
      <c r="CB41" s="30">
        <v>0</v>
      </c>
      <c r="CC41" s="30">
        <v>6</v>
      </c>
      <c r="CD41" s="30">
        <v>0</v>
      </c>
      <c r="CE41" s="30">
        <v>0</v>
      </c>
      <c r="CF41" s="30">
        <v>11</v>
      </c>
      <c r="CG41" s="66">
        <v>0</v>
      </c>
      <c r="CH41" s="67">
        <v>0</v>
      </c>
      <c r="CI41" s="67">
        <v>0</v>
      </c>
      <c r="CJ41" s="67">
        <v>11</v>
      </c>
      <c r="CK41" s="67">
        <v>0</v>
      </c>
      <c r="CL41" s="67">
        <v>0</v>
      </c>
      <c r="CM41" s="67">
        <v>14</v>
      </c>
      <c r="CN41" s="67">
        <v>0</v>
      </c>
      <c r="CO41" s="67">
        <v>0</v>
      </c>
      <c r="CP41" s="67">
        <v>0</v>
      </c>
      <c r="CQ41" s="67">
        <v>9</v>
      </c>
      <c r="CR41" s="67">
        <v>0</v>
      </c>
      <c r="CS41" s="67">
        <v>0</v>
      </c>
      <c r="CT41" s="67">
        <v>20</v>
      </c>
      <c r="CU41" s="67">
        <v>0</v>
      </c>
      <c r="CV41" s="67">
        <v>0</v>
      </c>
      <c r="CW41" s="67">
        <v>0</v>
      </c>
      <c r="CX41" s="67">
        <v>22</v>
      </c>
      <c r="CY41" s="67">
        <v>0</v>
      </c>
      <c r="CZ41" s="67">
        <v>0</v>
      </c>
      <c r="DA41" s="67">
        <v>16</v>
      </c>
      <c r="DB41" s="67">
        <v>0</v>
      </c>
      <c r="DC41" s="67">
        <v>0</v>
      </c>
      <c r="DD41" s="67">
        <v>0</v>
      </c>
      <c r="DE41" s="67">
        <v>0</v>
      </c>
      <c r="DF41" s="67">
        <v>0</v>
      </c>
      <c r="DG41" s="67">
        <v>16</v>
      </c>
      <c r="DH41" s="67">
        <v>15</v>
      </c>
      <c r="DI41" s="67">
        <v>0</v>
      </c>
      <c r="DJ41" s="67">
        <v>0</v>
      </c>
      <c r="DK41" s="67">
        <v>0</v>
      </c>
      <c r="DL41" s="67">
        <v>0</v>
      </c>
      <c r="DM41" s="67">
        <v>0</v>
      </c>
      <c r="DN41" s="67">
        <v>1</v>
      </c>
      <c r="DO41" s="67">
        <v>20</v>
      </c>
      <c r="DP41" s="67">
        <v>0</v>
      </c>
      <c r="DQ41" s="67">
        <v>0</v>
      </c>
      <c r="DR41" s="67">
        <v>0</v>
      </c>
      <c r="DS41" s="67">
        <v>0</v>
      </c>
      <c r="DT41" s="67">
        <v>0</v>
      </c>
      <c r="DU41" s="67">
        <v>0</v>
      </c>
      <c r="DV41" s="67">
        <v>20</v>
      </c>
      <c r="DW41" s="67">
        <v>0</v>
      </c>
      <c r="DX41" s="67">
        <v>0</v>
      </c>
      <c r="DY41" s="67">
        <v>0</v>
      </c>
      <c r="DZ41" s="67">
        <v>0</v>
      </c>
      <c r="EA41" s="67">
        <v>0</v>
      </c>
      <c r="EB41" s="67">
        <v>0</v>
      </c>
      <c r="EC41" s="67">
        <v>16</v>
      </c>
      <c r="ED41" s="67">
        <v>0</v>
      </c>
      <c r="EE41" s="67">
        <v>0</v>
      </c>
      <c r="EF41" s="67">
        <v>0</v>
      </c>
      <c r="EG41" s="67">
        <v>0</v>
      </c>
      <c r="EH41" s="67">
        <v>0</v>
      </c>
      <c r="EI41" s="67">
        <v>0</v>
      </c>
      <c r="EJ41" s="67">
        <v>21</v>
      </c>
      <c r="EK41" s="67">
        <v>0</v>
      </c>
      <c r="EL41" s="67">
        <v>0</v>
      </c>
    </row>
    <row r="42" spans="1:142" ht="15" customHeight="1" x14ac:dyDescent="0.3">
      <c r="A42" s="26" t="s">
        <v>6</v>
      </c>
      <c r="B42" s="26" t="s">
        <v>45</v>
      </c>
      <c r="C42" s="26" t="s">
        <v>53</v>
      </c>
      <c r="D42" s="26" t="s">
        <v>9</v>
      </c>
      <c r="E42" s="27" t="s">
        <v>46</v>
      </c>
      <c r="F42" s="26" t="s">
        <v>65</v>
      </c>
      <c r="G42" s="72">
        <v>818801</v>
      </c>
      <c r="H42" s="72">
        <v>444931</v>
      </c>
      <c r="I42" s="72">
        <v>283459</v>
      </c>
      <c r="J42" s="72">
        <v>4021</v>
      </c>
      <c r="K42" s="72">
        <v>1566</v>
      </c>
      <c r="L42" s="72">
        <v>1181</v>
      </c>
      <c r="M42" s="72">
        <v>735</v>
      </c>
      <c r="N42" s="72">
        <v>805</v>
      </c>
      <c r="O42" s="72">
        <v>137</v>
      </c>
      <c r="P42" s="72">
        <v>3</v>
      </c>
      <c r="Q42" s="72">
        <v>1</v>
      </c>
      <c r="R42" s="72">
        <v>10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2</v>
      </c>
      <c r="BB42" s="30">
        <v>1</v>
      </c>
      <c r="BC42" s="30">
        <v>0</v>
      </c>
      <c r="BD42" s="30">
        <v>2</v>
      </c>
      <c r="BE42" s="30">
        <v>0</v>
      </c>
      <c r="BF42" s="30">
        <v>0</v>
      </c>
      <c r="BG42" s="30">
        <v>0</v>
      </c>
      <c r="BH42" s="30">
        <v>0</v>
      </c>
      <c r="BI42" s="30">
        <v>0</v>
      </c>
      <c r="BJ42" s="30">
        <v>0</v>
      </c>
      <c r="BK42" s="30">
        <v>2</v>
      </c>
      <c r="BL42" s="30">
        <v>0</v>
      </c>
      <c r="BM42" s="30">
        <v>0</v>
      </c>
      <c r="BN42" s="30">
        <v>0</v>
      </c>
      <c r="BO42" s="30">
        <v>12</v>
      </c>
      <c r="BP42" s="30">
        <v>0</v>
      </c>
      <c r="BQ42" s="30">
        <v>0</v>
      </c>
      <c r="BR42" s="30">
        <v>2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3</v>
      </c>
      <c r="CD42" s="30">
        <v>0</v>
      </c>
      <c r="CE42" s="30">
        <v>1</v>
      </c>
      <c r="CF42" s="30">
        <v>4</v>
      </c>
      <c r="CG42" s="66">
        <v>0</v>
      </c>
      <c r="CH42" s="67">
        <v>0</v>
      </c>
      <c r="CI42" s="67">
        <v>0</v>
      </c>
      <c r="CJ42" s="67">
        <v>1</v>
      </c>
      <c r="CK42" s="67">
        <v>0</v>
      </c>
      <c r="CL42" s="67">
        <v>0</v>
      </c>
      <c r="CM42" s="67">
        <v>3</v>
      </c>
      <c r="CN42" s="67">
        <v>0</v>
      </c>
      <c r="CO42" s="67">
        <v>0</v>
      </c>
      <c r="CP42" s="67">
        <v>0</v>
      </c>
      <c r="CQ42" s="67">
        <v>4</v>
      </c>
      <c r="CR42" s="67">
        <v>0</v>
      </c>
      <c r="CS42" s="67">
        <v>0</v>
      </c>
      <c r="CT42" s="67">
        <v>9</v>
      </c>
      <c r="CU42" s="67">
        <v>0</v>
      </c>
      <c r="CV42" s="67">
        <v>0</v>
      </c>
      <c r="CW42" s="67">
        <v>0</v>
      </c>
      <c r="CX42" s="67">
        <v>11</v>
      </c>
      <c r="CY42" s="67">
        <v>0</v>
      </c>
      <c r="CZ42" s="67">
        <v>0</v>
      </c>
      <c r="DA42" s="67">
        <v>8</v>
      </c>
      <c r="DB42" s="67">
        <v>0</v>
      </c>
      <c r="DC42" s="67">
        <v>0</v>
      </c>
      <c r="DD42" s="67">
        <v>0</v>
      </c>
      <c r="DE42" s="67">
        <v>0</v>
      </c>
      <c r="DF42" s="67">
        <v>0</v>
      </c>
      <c r="DG42" s="67">
        <v>0</v>
      </c>
      <c r="DH42" s="67">
        <v>3</v>
      </c>
      <c r="DI42" s="67">
        <v>0</v>
      </c>
      <c r="DJ42" s="67">
        <v>0</v>
      </c>
      <c r="DK42" s="67">
        <v>2</v>
      </c>
      <c r="DL42" s="67">
        <v>0</v>
      </c>
      <c r="DM42" s="67">
        <v>0</v>
      </c>
      <c r="DN42" s="67">
        <v>0</v>
      </c>
      <c r="DO42" s="67">
        <v>8</v>
      </c>
      <c r="DP42" s="67">
        <v>0</v>
      </c>
      <c r="DQ42" s="67">
        <v>0</v>
      </c>
      <c r="DR42" s="67">
        <v>0</v>
      </c>
      <c r="DS42" s="67">
        <v>0</v>
      </c>
      <c r="DT42" s="67">
        <v>0</v>
      </c>
      <c r="DU42" s="67">
        <v>3</v>
      </c>
      <c r="DV42" s="67">
        <v>12</v>
      </c>
      <c r="DW42" s="67">
        <v>2</v>
      </c>
      <c r="DX42" s="67">
        <v>0</v>
      </c>
      <c r="DY42" s="67">
        <v>0</v>
      </c>
      <c r="DZ42" s="67">
        <v>0</v>
      </c>
      <c r="EA42" s="67">
        <v>0</v>
      </c>
      <c r="EB42" s="67">
        <v>0</v>
      </c>
      <c r="EC42" s="67">
        <v>22</v>
      </c>
      <c r="ED42" s="67">
        <v>0</v>
      </c>
      <c r="EE42" s="67">
        <v>0</v>
      </c>
      <c r="EF42" s="67">
        <v>0</v>
      </c>
      <c r="EG42" s="67">
        <v>0</v>
      </c>
      <c r="EH42" s="67">
        <v>0</v>
      </c>
      <c r="EI42" s="67">
        <v>0</v>
      </c>
      <c r="EJ42" s="67">
        <v>16</v>
      </c>
      <c r="EK42" s="67">
        <v>0</v>
      </c>
      <c r="EL42" s="67">
        <v>2</v>
      </c>
    </row>
    <row r="43" spans="1:142" ht="15" customHeight="1" x14ac:dyDescent="0.3">
      <c r="A43" s="26" t="s">
        <v>6</v>
      </c>
      <c r="B43" s="26" t="s">
        <v>45</v>
      </c>
      <c r="C43" s="26" t="s">
        <v>53</v>
      </c>
      <c r="D43" s="26" t="s">
        <v>9</v>
      </c>
      <c r="E43" s="27" t="s">
        <v>50</v>
      </c>
      <c r="F43" s="26" t="s">
        <v>66</v>
      </c>
      <c r="G43" s="72">
        <v>84888</v>
      </c>
      <c r="H43" s="72">
        <v>48332</v>
      </c>
      <c r="I43" s="72">
        <v>20425</v>
      </c>
      <c r="J43" s="72">
        <v>59</v>
      </c>
      <c r="K43" s="72">
        <v>0</v>
      </c>
      <c r="L43" s="72">
        <v>0</v>
      </c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66">
        <v>0</v>
      </c>
      <c r="CH43" s="67">
        <v>0</v>
      </c>
      <c r="CI43" s="67">
        <v>0</v>
      </c>
      <c r="CJ43" s="67">
        <v>0</v>
      </c>
      <c r="CK43" s="67">
        <v>0</v>
      </c>
      <c r="CL43" s="67">
        <v>0</v>
      </c>
      <c r="CM43" s="67">
        <v>0</v>
      </c>
      <c r="CN43" s="67">
        <v>0</v>
      </c>
      <c r="CO43" s="67">
        <v>0</v>
      </c>
      <c r="CP43" s="67">
        <v>0</v>
      </c>
      <c r="CQ43" s="67">
        <v>0</v>
      </c>
      <c r="CR43" s="67">
        <v>0</v>
      </c>
      <c r="CS43" s="67">
        <v>0</v>
      </c>
      <c r="CT43" s="67">
        <v>0</v>
      </c>
      <c r="CU43" s="67">
        <v>0</v>
      </c>
      <c r="CV43" s="67">
        <v>0</v>
      </c>
      <c r="CW43" s="67">
        <v>0</v>
      </c>
      <c r="CX43" s="67">
        <v>0</v>
      </c>
      <c r="CY43" s="67">
        <v>0</v>
      </c>
      <c r="CZ43" s="67">
        <v>0</v>
      </c>
      <c r="DA43" s="67">
        <v>0</v>
      </c>
      <c r="DB43" s="67">
        <v>0</v>
      </c>
      <c r="DC43" s="67">
        <v>0</v>
      </c>
      <c r="DD43" s="67">
        <v>0</v>
      </c>
      <c r="DE43" s="67">
        <v>0</v>
      </c>
      <c r="DF43" s="67">
        <v>0</v>
      </c>
      <c r="DG43" s="67">
        <v>0</v>
      </c>
      <c r="DH43" s="67">
        <v>0</v>
      </c>
      <c r="DI43" s="67">
        <v>0</v>
      </c>
      <c r="DJ43" s="67">
        <v>0</v>
      </c>
      <c r="DK43" s="67">
        <v>0</v>
      </c>
      <c r="DL43" s="67">
        <v>0</v>
      </c>
      <c r="DM43" s="67">
        <v>0</v>
      </c>
      <c r="DN43" s="67">
        <v>0</v>
      </c>
      <c r="DO43" s="67">
        <v>0</v>
      </c>
      <c r="DP43" s="67">
        <v>0</v>
      </c>
      <c r="DQ43" s="67">
        <v>0</v>
      </c>
      <c r="DR43" s="67">
        <v>0</v>
      </c>
      <c r="DS43" s="67">
        <v>0</v>
      </c>
      <c r="DT43" s="67">
        <v>0</v>
      </c>
      <c r="DU43" s="67">
        <v>0</v>
      </c>
      <c r="DV43" s="67">
        <v>0</v>
      </c>
      <c r="DW43" s="67">
        <v>0</v>
      </c>
      <c r="DX43" s="67">
        <v>0</v>
      </c>
      <c r="DY43" s="67">
        <v>0</v>
      </c>
      <c r="DZ43" s="67">
        <v>0</v>
      </c>
      <c r="EA43" s="67">
        <v>0</v>
      </c>
      <c r="EB43" s="67">
        <v>0</v>
      </c>
      <c r="EC43" s="67">
        <v>0</v>
      </c>
      <c r="ED43" s="67">
        <v>0</v>
      </c>
      <c r="EE43" s="67">
        <v>0</v>
      </c>
      <c r="EF43" s="67">
        <v>0</v>
      </c>
      <c r="EG43" s="67">
        <v>0</v>
      </c>
      <c r="EH43" s="67">
        <v>0</v>
      </c>
      <c r="EI43" s="67">
        <v>0</v>
      </c>
      <c r="EJ43" s="67">
        <v>0</v>
      </c>
      <c r="EK43" s="67">
        <v>0</v>
      </c>
      <c r="EL43" s="67">
        <v>0</v>
      </c>
    </row>
    <row r="44" spans="1:142" ht="15" customHeight="1" x14ac:dyDescent="0.3">
      <c r="A44" s="26" t="s">
        <v>6</v>
      </c>
      <c r="B44" s="26" t="s">
        <v>45</v>
      </c>
      <c r="C44" s="26" t="s">
        <v>53</v>
      </c>
      <c r="D44" s="26" t="s">
        <v>9</v>
      </c>
      <c r="E44" s="27" t="s">
        <v>50</v>
      </c>
      <c r="F44" s="26" t="s">
        <v>67</v>
      </c>
      <c r="G44" s="72">
        <v>90269</v>
      </c>
      <c r="H44" s="72">
        <v>55636</v>
      </c>
      <c r="I44" s="72">
        <v>37668</v>
      </c>
      <c r="J44" s="72">
        <v>105</v>
      </c>
      <c r="K44" s="72">
        <v>0</v>
      </c>
      <c r="L44" s="72">
        <v>0</v>
      </c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</v>
      </c>
      <c r="BG44" s="30">
        <v>0</v>
      </c>
      <c r="BH44" s="30">
        <v>0</v>
      </c>
      <c r="BI44" s="30">
        <v>0</v>
      </c>
      <c r="BJ44" s="30">
        <v>0</v>
      </c>
      <c r="BK44" s="30">
        <v>0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66">
        <v>0</v>
      </c>
      <c r="CH44" s="67">
        <v>0</v>
      </c>
      <c r="CI44" s="67">
        <v>0</v>
      </c>
      <c r="CJ44" s="67">
        <v>0</v>
      </c>
      <c r="CK44" s="67">
        <v>0</v>
      </c>
      <c r="CL44" s="67">
        <v>0</v>
      </c>
      <c r="CM44" s="67">
        <v>0</v>
      </c>
      <c r="CN44" s="67">
        <v>0</v>
      </c>
      <c r="CO44" s="67">
        <v>0</v>
      </c>
      <c r="CP44" s="67">
        <v>0</v>
      </c>
      <c r="CQ44" s="67">
        <v>0</v>
      </c>
      <c r="CR44" s="67">
        <v>0</v>
      </c>
      <c r="CS44" s="67">
        <v>0</v>
      </c>
      <c r="CT44" s="67">
        <v>0</v>
      </c>
      <c r="CU44" s="67">
        <v>0</v>
      </c>
      <c r="CV44" s="67">
        <v>0</v>
      </c>
      <c r="CW44" s="67">
        <v>0</v>
      </c>
      <c r="CX44" s="67">
        <v>0</v>
      </c>
      <c r="CY44" s="67">
        <v>0</v>
      </c>
      <c r="CZ44" s="67">
        <v>0</v>
      </c>
      <c r="DA44" s="67">
        <v>0</v>
      </c>
      <c r="DB44" s="67">
        <v>0</v>
      </c>
      <c r="DC44" s="67">
        <v>0</v>
      </c>
      <c r="DD44" s="67">
        <v>0</v>
      </c>
      <c r="DE44" s="67">
        <v>0</v>
      </c>
      <c r="DF44" s="67">
        <v>0</v>
      </c>
      <c r="DG44" s="67">
        <v>0</v>
      </c>
      <c r="DH44" s="67">
        <v>0</v>
      </c>
      <c r="DI44" s="67">
        <v>0</v>
      </c>
      <c r="DJ44" s="67">
        <v>0</v>
      </c>
      <c r="DK44" s="67">
        <v>0</v>
      </c>
      <c r="DL44" s="67">
        <v>0</v>
      </c>
      <c r="DM44" s="67">
        <v>0</v>
      </c>
      <c r="DN44" s="67">
        <v>0</v>
      </c>
      <c r="DO44" s="67">
        <v>0</v>
      </c>
      <c r="DP44" s="67">
        <v>0</v>
      </c>
      <c r="DQ44" s="67">
        <v>0</v>
      </c>
      <c r="DR44" s="67">
        <v>0</v>
      </c>
      <c r="DS44" s="67">
        <v>0</v>
      </c>
      <c r="DT44" s="67">
        <v>0</v>
      </c>
      <c r="DU44" s="67">
        <v>0</v>
      </c>
      <c r="DV44" s="67">
        <v>0</v>
      </c>
      <c r="DW44" s="67">
        <v>0</v>
      </c>
      <c r="DX44" s="67">
        <v>0</v>
      </c>
      <c r="DY44" s="67">
        <v>0</v>
      </c>
      <c r="DZ44" s="67">
        <v>0</v>
      </c>
      <c r="EA44" s="67">
        <v>0</v>
      </c>
      <c r="EB44" s="67">
        <v>0</v>
      </c>
      <c r="EC44" s="67">
        <v>0</v>
      </c>
      <c r="ED44" s="67">
        <v>0</v>
      </c>
      <c r="EE44" s="67">
        <v>0</v>
      </c>
      <c r="EF44" s="67">
        <v>0</v>
      </c>
      <c r="EG44" s="67">
        <v>0</v>
      </c>
      <c r="EH44" s="67">
        <v>0</v>
      </c>
      <c r="EI44" s="67">
        <v>0</v>
      </c>
      <c r="EJ44" s="67">
        <v>0</v>
      </c>
      <c r="EK44" s="67">
        <v>0</v>
      </c>
      <c r="EL44" s="67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showGridLines="0" zoomScaleNormal="100" workbookViewId="0">
      <pane xSplit="1" ySplit="2" topLeftCell="B3" activePane="bottomRight" state="frozen"/>
      <selection activeCell="C35" sqref="C35"/>
      <selection pane="topRight" activeCell="C35" sqref="C35"/>
      <selection pane="bottomLeft" activeCell="C35" sqref="C35"/>
      <selection pane="bottomRight" sqref="A1:A2"/>
    </sheetView>
  </sheetViews>
  <sheetFormatPr defaultColWidth="8.6640625" defaultRowHeight="24" x14ac:dyDescent="0.3"/>
  <cols>
    <col min="1" max="1" width="51.6640625" style="33" bestFit="1" customWidth="1"/>
    <col min="2" max="13" width="12.109375" style="33" customWidth="1"/>
    <col min="14" max="16384" width="8.6640625" style="33"/>
  </cols>
  <sheetData>
    <row r="1" spans="1:13" x14ac:dyDescent="0.3">
      <c r="A1" s="70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3">
      <c r="A2" s="71"/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H2" s="2" t="s">
        <v>91</v>
      </c>
      <c r="I2" s="2" t="s">
        <v>92</v>
      </c>
      <c r="J2" s="2" t="s">
        <v>93</v>
      </c>
      <c r="K2" s="2" t="s">
        <v>94</v>
      </c>
      <c r="L2" s="2" t="s">
        <v>95</v>
      </c>
      <c r="M2" s="2" t="s">
        <v>96</v>
      </c>
    </row>
    <row r="3" spans="1:13" x14ac:dyDescent="0.3">
      <c r="A3" s="34" t="s">
        <v>68</v>
      </c>
      <c r="B3" s="35">
        <f>SUM(B12:B15)</f>
        <v>69405563</v>
      </c>
      <c r="C3" s="35">
        <f t="shared" ref="C3:M3" si="0">SUM(C12:C15)</f>
        <v>64505513</v>
      </c>
      <c r="D3" s="35">
        <f t="shared" si="0"/>
        <v>68463965</v>
      </c>
      <c r="E3" s="35">
        <f t="shared" si="0"/>
        <v>60720736</v>
      </c>
      <c r="F3" s="35">
        <f t="shared" si="0"/>
        <v>61480612</v>
      </c>
      <c r="G3" s="35">
        <f t="shared" si="0"/>
        <v>62832725</v>
      </c>
      <c r="H3" s="35">
        <f t="shared" si="0"/>
        <v>62930925</v>
      </c>
      <c r="I3" s="35">
        <f t="shared" si="0"/>
        <v>62548490</v>
      </c>
      <c r="J3" s="35">
        <f t="shared" si="0"/>
        <v>62848974</v>
      </c>
      <c r="K3" s="35">
        <f t="shared" si="0"/>
        <v>62194941</v>
      </c>
      <c r="L3" s="35">
        <f t="shared" si="0"/>
        <v>62158959</v>
      </c>
      <c r="M3" s="35">
        <f t="shared" si="0"/>
        <v>61473368</v>
      </c>
    </row>
    <row r="4" spans="1:13" x14ac:dyDescent="0.3">
      <c r="A4" s="34" t="s">
        <v>69</v>
      </c>
      <c r="B4" s="35">
        <f>SUM(B22:B26)</f>
        <v>35935961</v>
      </c>
      <c r="C4" s="35">
        <f t="shared" ref="C4:M4" si="1">SUM(C22:C26)</f>
        <v>32769271</v>
      </c>
      <c r="D4" s="35">
        <f t="shared" si="1"/>
        <v>37078944</v>
      </c>
      <c r="E4" s="35">
        <f t="shared" si="1"/>
        <v>32790080</v>
      </c>
      <c r="F4" s="35">
        <f t="shared" si="1"/>
        <v>34060110</v>
      </c>
      <c r="G4" s="35">
        <f t="shared" si="1"/>
        <v>35109745</v>
      </c>
      <c r="H4" s="35">
        <f t="shared" si="1"/>
        <v>36303758</v>
      </c>
      <c r="I4" s="35">
        <f t="shared" si="1"/>
        <v>38537319</v>
      </c>
      <c r="J4" s="35">
        <f t="shared" si="1"/>
        <v>37368389</v>
      </c>
      <c r="K4" s="35">
        <f t="shared" si="1"/>
        <v>38021850</v>
      </c>
      <c r="L4" s="35">
        <f t="shared" si="1"/>
        <v>39026128</v>
      </c>
      <c r="M4" s="35">
        <f t="shared" si="1"/>
        <v>37241766</v>
      </c>
    </row>
    <row r="5" spans="1:13" x14ac:dyDescent="0.3">
      <c r="A5" s="34" t="s">
        <v>70</v>
      </c>
      <c r="B5" s="35">
        <f>SUM(B29:B31)</f>
        <v>8074883</v>
      </c>
      <c r="C5" s="35">
        <f t="shared" ref="C5:M5" si="2">SUM(C29:C31)</f>
        <v>7957106</v>
      </c>
      <c r="D5" s="35">
        <f t="shared" si="2"/>
        <v>8133812</v>
      </c>
      <c r="E5" s="35">
        <f t="shared" si="2"/>
        <v>9391642</v>
      </c>
      <c r="F5" s="35">
        <f t="shared" si="2"/>
        <v>7224226</v>
      </c>
      <c r="G5" s="35">
        <f t="shared" si="2"/>
        <v>6839248</v>
      </c>
      <c r="H5" s="35">
        <f t="shared" si="2"/>
        <v>7109803</v>
      </c>
      <c r="I5" s="35">
        <f t="shared" si="2"/>
        <v>8196449</v>
      </c>
      <c r="J5" s="35">
        <f t="shared" si="2"/>
        <v>6859556</v>
      </c>
      <c r="K5" s="35">
        <f t="shared" si="2"/>
        <v>7920010</v>
      </c>
      <c r="L5" s="35">
        <f t="shared" si="2"/>
        <v>8030502</v>
      </c>
      <c r="M5" s="35">
        <f t="shared" si="2"/>
        <v>8779130</v>
      </c>
    </row>
    <row r="6" spans="1:13" x14ac:dyDescent="0.3">
      <c r="A6" s="34" t="s">
        <v>71</v>
      </c>
      <c r="B6" s="35">
        <f>SUM(B35:B37)</f>
        <v>3257864</v>
      </c>
      <c r="C6" s="35">
        <f t="shared" ref="C6:M6" si="3">SUM(C35:C37)</f>
        <v>3002783</v>
      </c>
      <c r="D6" s="35">
        <f t="shared" si="3"/>
        <v>3174634</v>
      </c>
      <c r="E6" s="35">
        <f t="shared" si="3"/>
        <v>3032381</v>
      </c>
      <c r="F6" s="35">
        <f t="shared" si="3"/>
        <v>2848154</v>
      </c>
      <c r="G6" s="35">
        <f t="shared" si="3"/>
        <v>2680782</v>
      </c>
      <c r="H6" s="35">
        <f t="shared" si="3"/>
        <v>2851182</v>
      </c>
      <c r="I6" s="35">
        <f t="shared" si="3"/>
        <v>2894473</v>
      </c>
      <c r="J6" s="35">
        <f t="shared" si="3"/>
        <v>2537753</v>
      </c>
      <c r="K6" s="35">
        <f t="shared" si="3"/>
        <v>3036999</v>
      </c>
      <c r="L6" s="35">
        <f t="shared" si="3"/>
        <v>2926859</v>
      </c>
      <c r="M6" s="35">
        <f t="shared" si="3"/>
        <v>3093699</v>
      </c>
    </row>
    <row r="7" spans="1:13" x14ac:dyDescent="0.3">
      <c r="A7" s="34" t="s">
        <v>72</v>
      </c>
      <c r="B7" s="35">
        <f>SUM(B3:B6)</f>
        <v>116674271</v>
      </c>
      <c r="C7" s="35">
        <f t="shared" ref="C7:M7" si="4">SUM(C3:C6)</f>
        <v>108234673</v>
      </c>
      <c r="D7" s="35">
        <f t="shared" si="4"/>
        <v>116851355</v>
      </c>
      <c r="E7" s="35">
        <f t="shared" si="4"/>
        <v>105934839</v>
      </c>
      <c r="F7" s="35">
        <f t="shared" si="4"/>
        <v>105613102</v>
      </c>
      <c r="G7" s="35">
        <f t="shared" si="4"/>
        <v>107462500</v>
      </c>
      <c r="H7" s="35">
        <f t="shared" si="4"/>
        <v>109195668</v>
      </c>
      <c r="I7" s="35">
        <f t="shared" si="4"/>
        <v>112176731</v>
      </c>
      <c r="J7" s="35">
        <f t="shared" si="4"/>
        <v>109614672</v>
      </c>
      <c r="K7" s="35">
        <f t="shared" si="4"/>
        <v>111173800</v>
      </c>
      <c r="L7" s="35">
        <f t="shared" si="4"/>
        <v>112142448</v>
      </c>
      <c r="M7" s="35">
        <f t="shared" si="4"/>
        <v>110587963</v>
      </c>
    </row>
    <row r="8" spans="1:13" ht="4.5" customHeight="1" x14ac:dyDescent="0.3">
      <c r="A8" s="52"/>
    </row>
    <row r="9" spans="1:13" x14ac:dyDescent="0.3">
      <c r="A9" s="34" t="s">
        <v>73</v>
      </c>
      <c r="B9" s="35">
        <f>SUM(B17:B18)</f>
        <v>85311895</v>
      </c>
      <c r="C9" s="35">
        <f t="shared" ref="C9:M9" si="5">SUM(C17:C18)</f>
        <v>78236395</v>
      </c>
      <c r="D9" s="35">
        <f t="shared" si="5"/>
        <v>87587159</v>
      </c>
      <c r="E9" s="35">
        <f t="shared" si="5"/>
        <v>75380912</v>
      </c>
      <c r="F9" s="35">
        <f t="shared" si="5"/>
        <v>75177393</v>
      </c>
      <c r="G9" s="35">
        <f t="shared" si="5"/>
        <v>75133675</v>
      </c>
      <c r="H9" s="35">
        <f t="shared" si="5"/>
        <v>74839364</v>
      </c>
      <c r="I9" s="35">
        <f t="shared" si="5"/>
        <v>77119388</v>
      </c>
      <c r="J9" s="35">
        <f t="shared" si="5"/>
        <v>72716783</v>
      </c>
      <c r="K9" s="35">
        <f t="shared" si="5"/>
        <v>76571815</v>
      </c>
      <c r="L9" s="35">
        <f t="shared" si="5"/>
        <v>75321680</v>
      </c>
      <c r="M9" s="35">
        <f t="shared" si="5"/>
        <v>76909124</v>
      </c>
    </row>
    <row r="10" spans="1:13" x14ac:dyDescent="0.3">
      <c r="A10" s="38" t="s">
        <v>74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spans="1:13" x14ac:dyDescent="0.3">
      <c r="A11" s="53" t="s">
        <v>52</v>
      </c>
      <c r="B11" s="54" t="str">
        <f>B2</f>
        <v>ม.ค. 2562</v>
      </c>
      <c r="C11" s="54" t="str">
        <f t="shared" ref="C11:M11" si="6">C2</f>
        <v>ก.พ. 2562</v>
      </c>
      <c r="D11" s="54" t="str">
        <f t="shared" si="6"/>
        <v>มี.ค. 2562</v>
      </c>
      <c r="E11" s="54" t="str">
        <f t="shared" si="6"/>
        <v>เม.ย. 2562</v>
      </c>
      <c r="F11" s="54" t="str">
        <f t="shared" si="6"/>
        <v>พ.ค. 2562</v>
      </c>
      <c r="G11" s="54" t="str">
        <f t="shared" si="6"/>
        <v>มิ.ย. 2562</v>
      </c>
      <c r="H11" s="54" t="str">
        <f t="shared" si="6"/>
        <v>ก.ค. 2562</v>
      </c>
      <c r="I11" s="54" t="str">
        <f t="shared" si="6"/>
        <v>ส.ค. 2562</v>
      </c>
      <c r="J11" s="54" t="str">
        <f t="shared" si="6"/>
        <v>ก.ย. 2562</v>
      </c>
      <c r="K11" s="54" t="str">
        <f t="shared" si="6"/>
        <v>ต.ค. 2562</v>
      </c>
      <c r="L11" s="54" t="str">
        <f t="shared" si="6"/>
        <v>พ.ย. 2562</v>
      </c>
      <c r="M11" s="54" t="str">
        <f t="shared" si="6"/>
        <v>ธ.ค. 2562</v>
      </c>
    </row>
    <row r="12" spans="1:13" x14ac:dyDescent="0.3">
      <c r="A12" s="45" t="s">
        <v>75</v>
      </c>
      <c r="B12" s="35">
        <f>HLOOKUP(B$11,Data62!$A$1:$R$41,10,0)+HLOOKUP(B$11,Data62!$A$1:$R$41,11,0)</f>
        <v>61509652</v>
      </c>
      <c r="C12" s="35">
        <f>HLOOKUP(C$11,Data62!$A$1:$R$41,10,0)+HLOOKUP(C$11,Data62!$A$1:$R$41,11,0)</f>
        <v>57439070</v>
      </c>
      <c r="D12" s="35">
        <f>HLOOKUP(D$11,Data62!$A$1:$R$41,10,0)+HLOOKUP(D$11,Data62!$A$1:$R$41,11,0)</f>
        <v>60528433</v>
      </c>
      <c r="E12" s="35">
        <f>HLOOKUP(E$11,Data62!$A$1:$R$41,10,0)+HLOOKUP(E$11,Data62!$A$1:$R$41,11,0)</f>
        <v>52876841</v>
      </c>
      <c r="F12" s="35">
        <f>HLOOKUP(F$11,Data62!$A$1:$R$41,10,0)+HLOOKUP(F$11,Data62!$A$1:$R$41,11,0)</f>
        <v>53944550</v>
      </c>
      <c r="G12" s="35">
        <f>HLOOKUP(G$11,Data62!$A$1:$R$41,10,0)+HLOOKUP(G$11,Data62!$A$1:$R$41,11,0)</f>
        <v>55716822</v>
      </c>
      <c r="H12" s="35">
        <f>HLOOKUP(H$11,Data62!$A$1:$R$41,10,0)+HLOOKUP(H$11,Data62!$A$1:$R$41,11,0)</f>
        <v>55522610</v>
      </c>
      <c r="I12" s="35">
        <f>HLOOKUP(I$11,Data62!$A$1:$R$41,10,0)+HLOOKUP(I$11,Data62!$A$1:$R$41,11,0)</f>
        <v>55246419</v>
      </c>
      <c r="J12" s="35">
        <f>HLOOKUP(J$11,Data62!$A$1:$R$41,10,0)+HLOOKUP(J$11,Data62!$A$1:$R$41,11,0)</f>
        <v>55840718</v>
      </c>
      <c r="K12" s="35">
        <f>HLOOKUP(K$11,Data62!$A$1:$R$41,10,0)+HLOOKUP(K$11,Data62!$A$1:$R$41,11,0)</f>
        <v>54815636</v>
      </c>
      <c r="L12" s="35">
        <f>HLOOKUP(L$11,Data62!$A$1:$R$41,10,0)+HLOOKUP(L$11,Data62!$A$1:$R$41,11,0)</f>
        <v>55040424</v>
      </c>
      <c r="M12" s="35">
        <f>HLOOKUP(M$11,Data62!$A$1:$R$41,10,0)+HLOOKUP(M$11,Data62!$A$1:$R$41,11,0)</f>
        <v>54012631</v>
      </c>
    </row>
    <row r="13" spans="1:13" x14ac:dyDescent="0.3">
      <c r="A13" s="45" t="s">
        <v>76</v>
      </c>
      <c r="B13" s="35">
        <f>HLOOKUP(B$11,Data62!$A$1:$R$41,2,0)</f>
        <v>5236331</v>
      </c>
      <c r="C13" s="35">
        <f>HLOOKUP(C$11,Data62!$A$1:$R$41,2,0)</f>
        <v>4628878</v>
      </c>
      <c r="D13" s="35">
        <f>HLOOKUP(D$11,Data62!$A$1:$R$41,2,0)</f>
        <v>5234387</v>
      </c>
      <c r="E13" s="35">
        <f>HLOOKUP(E$11,Data62!$A$1:$R$41,2,0)</f>
        <v>5137450</v>
      </c>
      <c r="F13" s="35">
        <f>HLOOKUP(F$11,Data62!$A$1:$R$41,2,0)</f>
        <v>4885221</v>
      </c>
      <c r="G13" s="35">
        <f>HLOOKUP(G$11,Data62!$A$1:$R$41,2,0)</f>
        <v>4572261</v>
      </c>
      <c r="H13" s="35">
        <f>HLOOKUP(H$11,Data62!$A$1:$R$41,2,0)</f>
        <v>4772689</v>
      </c>
      <c r="I13" s="35">
        <f>HLOOKUP(I$11,Data62!$A$1:$R$41,2,0)</f>
        <v>4701554</v>
      </c>
      <c r="J13" s="35">
        <f>HLOOKUP(J$11,Data62!$A$1:$R$41,2,0)</f>
        <v>4482707</v>
      </c>
      <c r="K13" s="35">
        <f>HLOOKUP(K$11,Data62!$A$1:$R$41,2,0)</f>
        <v>4774815</v>
      </c>
      <c r="L13" s="35">
        <f>HLOOKUP(L$11,Data62!$A$1:$R$41,2,0)</f>
        <v>4559610</v>
      </c>
      <c r="M13" s="35">
        <f>HLOOKUP(M$11,Data62!$A$1:$R$41,2,0)</f>
        <v>4840673</v>
      </c>
    </row>
    <row r="14" spans="1:13" x14ac:dyDescent="0.3">
      <c r="A14" s="45" t="s">
        <v>77</v>
      </c>
      <c r="B14" s="35">
        <f>HLOOKUP(B$11,Data62!$A$1:$R$41,4,0)</f>
        <v>2550864</v>
      </c>
      <c r="C14" s="35">
        <f>HLOOKUP(C$11,Data62!$A$1:$R$41,4,0)</f>
        <v>2334128</v>
      </c>
      <c r="D14" s="35">
        <f>HLOOKUP(D$11,Data62!$A$1:$R$41,4,0)</f>
        <v>2599144</v>
      </c>
      <c r="E14" s="35">
        <f>HLOOKUP(E$11,Data62!$A$1:$R$41,4,0)</f>
        <v>2602024</v>
      </c>
      <c r="F14" s="35">
        <f>HLOOKUP(F$11,Data62!$A$1:$R$41,4,0)</f>
        <v>2543424</v>
      </c>
      <c r="G14" s="35">
        <f>HLOOKUP(G$11,Data62!$A$1:$R$41,4,0)</f>
        <v>2435944</v>
      </c>
      <c r="H14" s="35">
        <f>HLOOKUP(H$11,Data62!$A$1:$R$41,4,0)</f>
        <v>2526104</v>
      </c>
      <c r="I14" s="35">
        <f>HLOOKUP(I$11,Data62!$A$1:$R$41,4,0)</f>
        <v>2492728</v>
      </c>
      <c r="J14" s="35">
        <f>HLOOKUP(J$11,Data62!$A$1:$R$41,4,0)</f>
        <v>2420736</v>
      </c>
      <c r="K14" s="35">
        <f>HLOOKUP(K$11,Data62!$A$1:$R$41,4,0)</f>
        <v>2499408</v>
      </c>
      <c r="L14" s="35">
        <f>HLOOKUP(L$11,Data62!$A$1:$R$41,4,0)</f>
        <v>2450888</v>
      </c>
      <c r="M14" s="35">
        <f>HLOOKUP(M$11,Data62!$A$1:$R$41,4,0)</f>
        <v>2516032</v>
      </c>
    </row>
    <row r="15" spans="1:13" x14ac:dyDescent="0.3">
      <c r="A15" s="45" t="s">
        <v>78</v>
      </c>
      <c r="B15" s="35">
        <f>HLOOKUP(B$11,Data62!$A$1:$R$41,8,0)</f>
        <v>108716</v>
      </c>
      <c r="C15" s="35">
        <f>HLOOKUP(C$11,Data62!$A$1:$R$41,8,0)</f>
        <v>103437</v>
      </c>
      <c r="D15" s="35">
        <f>HLOOKUP(D$11,Data62!$A$1:$R$41,8,0)</f>
        <v>102001</v>
      </c>
      <c r="E15" s="35">
        <f>HLOOKUP(E$11,Data62!$A$1:$R$41,8,0)</f>
        <v>104421</v>
      </c>
      <c r="F15" s="35">
        <f>HLOOKUP(F$11,Data62!$A$1:$R$41,8,0)</f>
        <v>107417</v>
      </c>
      <c r="G15" s="35">
        <f>HLOOKUP(G$11,Data62!$A$1:$R$41,8,0)</f>
        <v>107698</v>
      </c>
      <c r="H15" s="35">
        <f>HLOOKUP(H$11,Data62!$A$1:$R$41,8,0)</f>
        <v>109522</v>
      </c>
      <c r="I15" s="35">
        <f>HLOOKUP(I$11,Data62!$A$1:$R$41,8,0)</f>
        <v>107789</v>
      </c>
      <c r="J15" s="35">
        <f>HLOOKUP(J$11,Data62!$A$1:$R$41,8,0)</f>
        <v>104813</v>
      </c>
      <c r="K15" s="35">
        <f>HLOOKUP(K$11,Data62!$A$1:$R$41,8,0)</f>
        <v>105082</v>
      </c>
      <c r="L15" s="35">
        <f>HLOOKUP(L$11,Data62!$A$1:$R$41,8,0)</f>
        <v>108037</v>
      </c>
      <c r="M15" s="35">
        <f>HLOOKUP(M$11,Data62!$A$1:$R$41,8,0)</f>
        <v>104032</v>
      </c>
    </row>
    <row r="16" spans="1:13" x14ac:dyDescent="0.3">
      <c r="A16" s="53" t="s">
        <v>73</v>
      </c>
      <c r="B16" s="35">
        <f>SUM(B17:B18)</f>
        <v>85311895</v>
      </c>
      <c r="C16" s="35">
        <f t="shared" ref="C16:M16" si="7">SUM(C17:C18)</f>
        <v>78236395</v>
      </c>
      <c r="D16" s="35">
        <f t="shared" si="7"/>
        <v>87587159</v>
      </c>
      <c r="E16" s="35">
        <f t="shared" si="7"/>
        <v>75380912</v>
      </c>
      <c r="F16" s="35">
        <f t="shared" si="7"/>
        <v>75177393</v>
      </c>
      <c r="G16" s="35">
        <f t="shared" si="7"/>
        <v>75133675</v>
      </c>
      <c r="H16" s="35">
        <f t="shared" si="7"/>
        <v>74839364</v>
      </c>
      <c r="I16" s="35">
        <f t="shared" si="7"/>
        <v>77119388</v>
      </c>
      <c r="J16" s="35">
        <f t="shared" si="7"/>
        <v>72716783</v>
      </c>
      <c r="K16" s="35">
        <f t="shared" si="7"/>
        <v>76571815</v>
      </c>
      <c r="L16" s="35">
        <f t="shared" si="7"/>
        <v>75321680</v>
      </c>
      <c r="M16" s="35">
        <f t="shared" si="7"/>
        <v>76909124</v>
      </c>
    </row>
    <row r="17" spans="1:13" x14ac:dyDescent="0.3">
      <c r="A17" s="45" t="s">
        <v>79</v>
      </c>
      <c r="B17" s="35">
        <f>HLOOKUP(B$11,Data62!$A$1:$R$41,5,0)</f>
        <v>28907234</v>
      </c>
      <c r="C17" s="35">
        <f>HLOOKUP(C$11,Data62!$A$1:$R$41,5,0)</f>
        <v>26699682</v>
      </c>
      <c r="D17" s="35">
        <f>HLOOKUP(D$11,Data62!$A$1:$R$41,5,0)</f>
        <v>30210655</v>
      </c>
      <c r="E17" s="35">
        <f>HLOOKUP(E$11,Data62!$A$1:$R$41,5,0)</f>
        <v>28542444</v>
      </c>
      <c r="F17" s="35">
        <f>HLOOKUP(F$11,Data62!$A$1:$R$41,5,0)</f>
        <v>29407838</v>
      </c>
      <c r="G17" s="35">
        <f>HLOOKUP(G$11,Data62!$A$1:$R$41,5,0)</f>
        <v>27789633</v>
      </c>
      <c r="H17" s="35">
        <f>HLOOKUP(H$11,Data62!$A$1:$R$41,5,0)</f>
        <v>28811411</v>
      </c>
      <c r="I17" s="35">
        <f>HLOOKUP(I$11,Data62!$A$1:$R$41,5,0)</f>
        <v>29552867</v>
      </c>
      <c r="J17" s="35">
        <f>HLOOKUP(J$11,Data62!$A$1:$R$41,5,0)</f>
        <v>27950945</v>
      </c>
      <c r="K17" s="35">
        <f>HLOOKUP(K$11,Data62!$A$1:$R$41,5,0)</f>
        <v>29335664</v>
      </c>
      <c r="L17" s="35">
        <f>HLOOKUP(L$11,Data62!$A$1:$R$41,5,0)</f>
        <v>28325020</v>
      </c>
      <c r="M17" s="35">
        <f>HLOOKUP(M$11,Data62!$A$1:$R$41,5,0)</f>
        <v>29615013</v>
      </c>
    </row>
    <row r="18" spans="1:13" x14ac:dyDescent="0.3">
      <c r="A18" s="45" t="s">
        <v>80</v>
      </c>
      <c r="B18" s="35">
        <f>HLOOKUP(B$11,Data62!$A$1:$R$41,6,0)</f>
        <v>56404661</v>
      </c>
      <c r="C18" s="35">
        <f>HLOOKUP(C$11,Data62!$A$1:$R$41,6,0)</f>
        <v>51536713</v>
      </c>
      <c r="D18" s="35">
        <f>HLOOKUP(D$11,Data62!$A$1:$R$41,6,0)</f>
        <v>57376504</v>
      </c>
      <c r="E18" s="35">
        <f>HLOOKUP(E$11,Data62!$A$1:$R$41,6,0)</f>
        <v>46838468</v>
      </c>
      <c r="F18" s="35">
        <f>HLOOKUP(F$11,Data62!$A$1:$R$41,6,0)</f>
        <v>45769555</v>
      </c>
      <c r="G18" s="35">
        <f>HLOOKUP(G$11,Data62!$A$1:$R$41,6,0)</f>
        <v>47344042</v>
      </c>
      <c r="H18" s="35">
        <f>HLOOKUP(H$11,Data62!$A$1:$R$41,6,0)</f>
        <v>46027953</v>
      </c>
      <c r="I18" s="35">
        <f>HLOOKUP(I$11,Data62!$A$1:$R$41,6,0)</f>
        <v>47566521</v>
      </c>
      <c r="J18" s="35">
        <f>HLOOKUP(J$11,Data62!$A$1:$R$41,6,0)</f>
        <v>44765838</v>
      </c>
      <c r="K18" s="35">
        <f>HLOOKUP(K$11,Data62!$A$1:$R$41,6,0)</f>
        <v>47236151</v>
      </c>
      <c r="L18" s="35">
        <f>HLOOKUP(L$11,Data62!$A$1:$R$41,6,0)</f>
        <v>46996660</v>
      </c>
      <c r="M18" s="35">
        <f>HLOOKUP(M$11,Data62!$A$1:$R$41,6,0)</f>
        <v>47294111</v>
      </c>
    </row>
    <row r="19" spans="1:13" ht="5.25" customHeight="1" x14ac:dyDescent="0.3"/>
    <row r="20" spans="1:13" x14ac:dyDescent="0.3">
      <c r="A20" s="53" t="s">
        <v>69</v>
      </c>
      <c r="B20" s="54" t="str">
        <f>B2</f>
        <v>ม.ค. 2562</v>
      </c>
      <c r="C20" s="54" t="str">
        <f t="shared" ref="C20:M20" si="8">C2</f>
        <v>ก.พ. 2562</v>
      </c>
      <c r="D20" s="54" t="str">
        <f t="shared" si="8"/>
        <v>มี.ค. 2562</v>
      </c>
      <c r="E20" s="54" t="str">
        <f t="shared" si="8"/>
        <v>เม.ย. 2562</v>
      </c>
      <c r="F20" s="54" t="str">
        <f t="shared" si="8"/>
        <v>พ.ค. 2562</v>
      </c>
      <c r="G20" s="54" t="str">
        <f t="shared" si="8"/>
        <v>มิ.ย. 2562</v>
      </c>
      <c r="H20" s="54" t="str">
        <f t="shared" si="8"/>
        <v>ก.ค. 2562</v>
      </c>
      <c r="I20" s="54" t="str">
        <f t="shared" si="8"/>
        <v>ส.ค. 2562</v>
      </c>
      <c r="J20" s="54" t="str">
        <f t="shared" si="8"/>
        <v>ก.ย. 2562</v>
      </c>
      <c r="K20" s="54" t="str">
        <f t="shared" si="8"/>
        <v>ต.ค. 2562</v>
      </c>
      <c r="L20" s="54" t="str">
        <f t="shared" si="8"/>
        <v>พ.ย. 2562</v>
      </c>
      <c r="M20" s="54" t="str">
        <f t="shared" si="8"/>
        <v>ธ.ค. 2562</v>
      </c>
    </row>
    <row r="21" spans="1:13" x14ac:dyDescent="0.3">
      <c r="A21" s="45" t="s">
        <v>81</v>
      </c>
      <c r="B21" s="35">
        <f>SUM(B22:B25)</f>
        <v>33220907</v>
      </c>
      <c r="C21" s="35">
        <f t="shared" ref="C21:M21" si="9">SUM(C22:C25)</f>
        <v>30381051</v>
      </c>
      <c r="D21" s="35">
        <f t="shared" si="9"/>
        <v>34281843</v>
      </c>
      <c r="E21" s="35">
        <f t="shared" si="9"/>
        <v>30053726</v>
      </c>
      <c r="F21" s="35">
        <f t="shared" si="9"/>
        <v>31468142</v>
      </c>
      <c r="G21" s="35">
        <f t="shared" si="9"/>
        <v>32622270</v>
      </c>
      <c r="H21" s="35">
        <f t="shared" si="9"/>
        <v>33656124</v>
      </c>
      <c r="I21" s="35">
        <f t="shared" si="9"/>
        <v>35816440</v>
      </c>
      <c r="J21" s="35">
        <f t="shared" si="9"/>
        <v>34926655</v>
      </c>
      <c r="K21" s="35">
        <f t="shared" si="9"/>
        <v>35071491</v>
      </c>
      <c r="L21" s="35">
        <f t="shared" si="9"/>
        <v>36416406</v>
      </c>
      <c r="M21" s="35">
        <f t="shared" si="9"/>
        <v>34525886</v>
      </c>
    </row>
    <row r="22" spans="1:13" x14ac:dyDescent="0.3">
      <c r="A22" s="55" t="s">
        <v>39</v>
      </c>
      <c r="B22" s="35">
        <f>HLOOKUP(B11,Data62!$A$1:$R$41,20,0)</f>
        <v>9080423</v>
      </c>
      <c r="C22" s="35">
        <f>HLOOKUP(C11,Data62!$A$1:$R$41,20,0)</f>
        <v>8334110</v>
      </c>
      <c r="D22" s="35">
        <f>HLOOKUP(D11,Data62!$A$1:$R$41,20,0)</f>
        <v>9462844</v>
      </c>
      <c r="E22" s="35">
        <f>HLOOKUP(E11,Data62!$A$1:$R$41,20,0)</f>
        <v>8206327</v>
      </c>
      <c r="F22" s="35">
        <f>HLOOKUP(F11,Data62!$A$1:$R$41,20,0)</f>
        <v>8038437</v>
      </c>
      <c r="G22" s="35">
        <f>HLOOKUP(G11,Data62!$A$1:$R$41,20,0)</f>
        <v>8572432</v>
      </c>
      <c r="H22" s="35">
        <f>HLOOKUP(H11,Data62!$A$1:$R$41,20,0)</f>
        <v>9056787</v>
      </c>
      <c r="I22" s="35">
        <f>HLOOKUP(I11,Data62!$A$1:$R$41,20,0)</f>
        <v>10260894</v>
      </c>
      <c r="J22" s="35">
        <f>HLOOKUP(J11,Data62!$A$1:$R$41,20,0)</f>
        <v>10676842</v>
      </c>
      <c r="K22" s="35">
        <f>HLOOKUP(K11,Data62!$A$1:$R$41,20,0)</f>
        <v>10793797</v>
      </c>
      <c r="L22" s="35">
        <f>HLOOKUP(L11,Data62!$A$1:$R$41,20,0)</f>
        <v>11520590</v>
      </c>
      <c r="M22" s="35">
        <f>HLOOKUP(M11,Data62!$A$1:$R$41,20,0)</f>
        <v>10265578</v>
      </c>
    </row>
    <row r="23" spans="1:13" x14ac:dyDescent="0.3">
      <c r="A23" s="55" t="s">
        <v>40</v>
      </c>
      <c r="B23" s="35">
        <f>HLOOKUP(B$11,Data62!$A$1:$R$41,21,0)</f>
        <v>1172956</v>
      </c>
      <c r="C23" s="35">
        <f>HLOOKUP(C$11,Data62!$A$1:$R$41,21,0)</f>
        <v>1060635</v>
      </c>
      <c r="D23" s="35">
        <f>HLOOKUP(D$11,Data62!$A$1:$R$41,21,0)</f>
        <v>1224857</v>
      </c>
      <c r="E23" s="35">
        <f>HLOOKUP(E$11,Data62!$A$1:$R$41,21,0)</f>
        <v>1072255</v>
      </c>
      <c r="F23" s="35">
        <f>HLOOKUP(F$11,Data62!$A$1:$R$41,21,0)</f>
        <v>1125328</v>
      </c>
      <c r="G23" s="35">
        <f>HLOOKUP(G$11,Data62!$A$1:$R$41,21,0)</f>
        <v>1245619</v>
      </c>
      <c r="H23" s="35">
        <f>HLOOKUP(H$11,Data62!$A$1:$R$41,21,0)</f>
        <v>1297620</v>
      </c>
      <c r="I23" s="35">
        <f>HLOOKUP(I$11,Data62!$A$1:$R$41,21,0)</f>
        <v>1339673</v>
      </c>
      <c r="J23" s="35">
        <f>HLOOKUP(J$11,Data62!$A$1:$R$41,21,0)</f>
        <v>1291700</v>
      </c>
      <c r="K23" s="35">
        <f>HLOOKUP(K$11,Data62!$A$1:$R$41,21,0)</f>
        <v>1280900</v>
      </c>
      <c r="L23" s="35">
        <f>HLOOKUP(L$11,Data62!$A$1:$R$41,21,0)</f>
        <v>1305024</v>
      </c>
      <c r="M23" s="35">
        <f>HLOOKUP(M$11,Data62!$A$1:$R$41,21,0)</f>
        <v>1179272</v>
      </c>
    </row>
    <row r="24" spans="1:13" x14ac:dyDescent="0.3">
      <c r="A24" s="55" t="s">
        <v>42</v>
      </c>
      <c r="B24" s="35">
        <f>HLOOKUP(B$11,Data62!$A$1:$R$41,22,0)</f>
        <v>2167528</v>
      </c>
      <c r="C24" s="35">
        <f>HLOOKUP(C$11,Data62!$A$1:$R$41,22,0)</f>
        <v>1986306</v>
      </c>
      <c r="D24" s="35">
        <f>HLOOKUP(D$11,Data62!$A$1:$R$41,22,0)</f>
        <v>2294142</v>
      </c>
      <c r="E24" s="35">
        <f>HLOOKUP(E$11,Data62!$A$1:$R$41,22,0)</f>
        <v>2075144</v>
      </c>
      <c r="F24" s="35">
        <f>HLOOKUP(F$11,Data62!$A$1:$R$41,22,0)</f>
        <v>2004377</v>
      </c>
      <c r="G24" s="35">
        <f>HLOOKUP(G$11,Data62!$A$1:$R$41,22,0)</f>
        <v>2204219</v>
      </c>
      <c r="H24" s="35">
        <f>HLOOKUP(H$11,Data62!$A$1:$R$41,22,0)</f>
        <v>2201717</v>
      </c>
      <c r="I24" s="35">
        <f>HLOOKUP(I$11,Data62!$A$1:$R$41,22,0)</f>
        <v>2215873</v>
      </c>
      <c r="J24" s="35">
        <f>HLOOKUP(J$11,Data62!$A$1:$R$41,22,0)</f>
        <v>2158113</v>
      </c>
      <c r="K24" s="35">
        <f>HLOOKUP(K$11,Data62!$A$1:$R$41,22,0)</f>
        <v>2196794</v>
      </c>
      <c r="L24" s="35">
        <f>HLOOKUP(L$11,Data62!$A$1:$R$41,22,0)</f>
        <v>2290792</v>
      </c>
      <c r="M24" s="35">
        <f>HLOOKUP(M$11,Data62!$A$1:$R$41,22,0)</f>
        <v>2181036</v>
      </c>
    </row>
    <row r="25" spans="1:13" x14ac:dyDescent="0.3">
      <c r="A25" s="55" t="s">
        <v>44</v>
      </c>
      <c r="B25" s="35">
        <f>HLOOKUP(B$11,Data62!$A$1:$R$41,23,0)</f>
        <v>20800000</v>
      </c>
      <c r="C25" s="35">
        <f>HLOOKUP(C$11,Data62!$A$1:$R$41,23,0)</f>
        <v>19000000</v>
      </c>
      <c r="D25" s="35">
        <f>HLOOKUP(D$11,Data62!$A$1:$R$41,23,0)</f>
        <v>21300000</v>
      </c>
      <c r="E25" s="35">
        <f>HLOOKUP(E$11,Data62!$A$1:$R$41,23,0)</f>
        <v>18700000</v>
      </c>
      <c r="F25" s="35">
        <f>HLOOKUP(F$11,Data62!$A$1:$R$41,23,0)</f>
        <v>20300000</v>
      </c>
      <c r="G25" s="35">
        <f>HLOOKUP(G$11,Data62!$A$1:$R$41,23,0)</f>
        <v>20600000</v>
      </c>
      <c r="H25" s="35">
        <f>HLOOKUP(H$11,Data62!$A$1:$R$41,23,0)</f>
        <v>21100000</v>
      </c>
      <c r="I25" s="35">
        <f>HLOOKUP(I$11,Data62!$A$1:$R$41,23,0)</f>
        <v>22000000</v>
      </c>
      <c r="J25" s="35">
        <f>HLOOKUP(J$11,Data62!$A$1:$R$41,23,0)</f>
        <v>20800000</v>
      </c>
      <c r="K25" s="35">
        <f>HLOOKUP(K$11,Data62!$A$1:$R$41,23,0)</f>
        <v>20800000</v>
      </c>
      <c r="L25" s="35">
        <f>HLOOKUP(L$11,Data62!$A$1:$R$41,23,0)</f>
        <v>21300000</v>
      </c>
      <c r="M25" s="35">
        <f>HLOOKUP(M$11,Data62!$A$1:$R$41,23,0)</f>
        <v>20900000</v>
      </c>
    </row>
    <row r="26" spans="1:13" x14ac:dyDescent="0.3">
      <c r="A26" s="45" t="s">
        <v>82</v>
      </c>
      <c r="B26" s="35">
        <f>HLOOKUP(B$11,Data62!$A$1:$R$41,19,0)</f>
        <v>2715054</v>
      </c>
      <c r="C26" s="35">
        <f>HLOOKUP(C$11,Data62!$A$1:$R$41,19,0)</f>
        <v>2388220</v>
      </c>
      <c r="D26" s="35">
        <f>HLOOKUP(D$11,Data62!$A$1:$R$41,19,0)</f>
        <v>2797101</v>
      </c>
      <c r="E26" s="35">
        <f>HLOOKUP(E$11,Data62!$A$1:$R$41,19,0)</f>
        <v>2736354</v>
      </c>
      <c r="F26" s="35">
        <f>HLOOKUP(F$11,Data62!$A$1:$R$41,19,0)</f>
        <v>2591968</v>
      </c>
      <c r="G26" s="35">
        <f>HLOOKUP(G$11,Data62!$A$1:$R$41,19,0)</f>
        <v>2487475</v>
      </c>
      <c r="H26" s="35">
        <f>HLOOKUP(H$11,Data62!$A$1:$R$41,19,0)</f>
        <v>2647634</v>
      </c>
      <c r="I26" s="35">
        <f>HLOOKUP(I$11,Data62!$A$1:$R$41,19,0)</f>
        <v>2720879</v>
      </c>
      <c r="J26" s="35">
        <f>HLOOKUP(J$11,Data62!$A$1:$R$41,19,0)</f>
        <v>2441734</v>
      </c>
      <c r="K26" s="35">
        <f>HLOOKUP(K$11,Data62!$A$1:$R$41,19,0)</f>
        <v>2950359</v>
      </c>
      <c r="L26" s="35">
        <f>HLOOKUP(L$11,Data62!$A$1:$R$41,19,0)</f>
        <v>2609722</v>
      </c>
      <c r="M26" s="35">
        <f>HLOOKUP(M$11,Data62!$A$1:$R$41,19,0)</f>
        <v>2715880</v>
      </c>
    </row>
    <row r="27" spans="1:13" ht="3.75" customHeight="1" x14ac:dyDescent="0.3"/>
    <row r="28" spans="1:13" x14ac:dyDescent="0.3">
      <c r="A28" s="53" t="s">
        <v>70</v>
      </c>
      <c r="B28" s="54" t="str">
        <f>B2</f>
        <v>ม.ค. 2562</v>
      </c>
      <c r="C28" s="54" t="str">
        <f t="shared" ref="C28:M28" si="10">C2</f>
        <v>ก.พ. 2562</v>
      </c>
      <c r="D28" s="54" t="str">
        <f t="shared" si="10"/>
        <v>มี.ค. 2562</v>
      </c>
      <c r="E28" s="54" t="str">
        <f t="shared" si="10"/>
        <v>เม.ย. 2562</v>
      </c>
      <c r="F28" s="54" t="str">
        <f t="shared" si="10"/>
        <v>พ.ค. 2562</v>
      </c>
      <c r="G28" s="54" t="str">
        <f t="shared" si="10"/>
        <v>มิ.ย. 2562</v>
      </c>
      <c r="H28" s="54" t="str">
        <f t="shared" si="10"/>
        <v>ก.ค. 2562</v>
      </c>
      <c r="I28" s="54" t="str">
        <f t="shared" si="10"/>
        <v>ส.ค. 2562</v>
      </c>
      <c r="J28" s="54" t="str">
        <f t="shared" si="10"/>
        <v>ก.ย. 2562</v>
      </c>
      <c r="K28" s="54" t="str">
        <f t="shared" si="10"/>
        <v>ต.ค. 2562</v>
      </c>
      <c r="L28" s="54" t="str">
        <f t="shared" si="10"/>
        <v>พ.ย. 2562</v>
      </c>
      <c r="M28" s="54" t="str">
        <f t="shared" si="10"/>
        <v>ธ.ค. 2562</v>
      </c>
    </row>
    <row r="29" spans="1:13" x14ac:dyDescent="0.3">
      <c r="A29" s="55" t="s">
        <v>32</v>
      </c>
      <c r="B29" s="35">
        <f>HLOOKUP(B$11,Data62!$A$1:$R$41,15,0)</f>
        <v>968060</v>
      </c>
      <c r="C29" s="35">
        <f>HLOOKUP(C$11,Data62!$A$1:$R$41,15,0)</f>
        <v>848038</v>
      </c>
      <c r="D29" s="35">
        <f>HLOOKUP(D$11,Data62!$A$1:$R$41,15,0)</f>
        <v>819430</v>
      </c>
      <c r="E29" s="35">
        <f>HLOOKUP(E$11,Data62!$A$1:$R$41,15,0)</f>
        <v>714176</v>
      </c>
      <c r="F29" s="35">
        <f>HLOOKUP(F$11,Data62!$A$1:$R$41,15,0)</f>
        <v>721440</v>
      </c>
      <c r="G29" s="35">
        <f>HLOOKUP(G$11,Data62!$A$1:$R$41,15,0)</f>
        <v>775351</v>
      </c>
      <c r="H29" s="35">
        <f>HLOOKUP(H$11,Data62!$A$1:$R$41,15,0)</f>
        <v>881799</v>
      </c>
      <c r="I29" s="35">
        <f>HLOOKUP(I$11,Data62!$A$1:$R$41,15,0)</f>
        <v>857927</v>
      </c>
      <c r="J29" s="35">
        <f>HLOOKUP(J$11,Data62!$A$1:$R$41,15,0)</f>
        <v>687417</v>
      </c>
      <c r="K29" s="35">
        <f>HLOOKUP(K$11,Data62!$A$1:$R$41,15,0)</f>
        <v>668144</v>
      </c>
      <c r="L29" s="35">
        <f>HLOOKUP(L$11,Data62!$A$1:$R$41,15,0)</f>
        <v>771668</v>
      </c>
      <c r="M29" s="35">
        <f>HLOOKUP(M$11,Data62!$A$1:$R$41,15,0)</f>
        <v>766378</v>
      </c>
    </row>
    <row r="30" spans="1:13" x14ac:dyDescent="0.3">
      <c r="A30" s="55" t="s">
        <v>33</v>
      </c>
      <c r="B30" s="35">
        <f>HLOOKUP(B$11,Data62!$A$1:$R$41,16,0)</f>
        <v>818195</v>
      </c>
      <c r="C30" s="35">
        <f>HLOOKUP(C$11,Data62!$A$1:$R$41,16,0)</f>
        <v>800744</v>
      </c>
      <c r="D30" s="35">
        <f>HLOOKUP(D$11,Data62!$A$1:$R$41,16,0)</f>
        <v>820090</v>
      </c>
      <c r="E30" s="35">
        <f>HLOOKUP(E$11,Data62!$A$1:$R$41,16,0)</f>
        <v>636994</v>
      </c>
      <c r="F30" s="35">
        <f>HLOOKUP(F$11,Data62!$A$1:$R$41,16,0)</f>
        <v>815729</v>
      </c>
      <c r="G30" s="35">
        <f>HLOOKUP(G$11,Data62!$A$1:$R$41,16,0)</f>
        <v>830625</v>
      </c>
      <c r="H30" s="35">
        <f>HLOOKUP(H$11,Data62!$A$1:$R$41,16,0)</f>
        <v>796782</v>
      </c>
      <c r="I30" s="35">
        <f>HLOOKUP(I$11,Data62!$A$1:$R$41,16,0)</f>
        <v>817956</v>
      </c>
      <c r="J30" s="35">
        <f>HLOOKUP(J$11,Data62!$A$1:$R$41,16,0)</f>
        <v>826987</v>
      </c>
      <c r="K30" s="35">
        <f>HLOOKUP(K$11,Data62!$A$1:$R$41,16,0)</f>
        <v>846489</v>
      </c>
      <c r="L30" s="35">
        <f>HLOOKUP(L$11,Data62!$A$1:$R$41,16,0)</f>
        <v>837965</v>
      </c>
      <c r="M30" s="35">
        <f>HLOOKUP(M$11,Data62!$A$1:$R$41,16,0)</f>
        <v>796559</v>
      </c>
    </row>
    <row r="31" spans="1:13" x14ac:dyDescent="0.3">
      <c r="A31" s="55" t="s">
        <v>83</v>
      </c>
      <c r="B31" s="35">
        <f>HLOOKUP(B$11,Data62!$A$1:$R$41,17,0)</f>
        <v>6288628</v>
      </c>
      <c r="C31" s="35">
        <f>HLOOKUP(C$11,Data62!$A$1:$R$41,17,0)</f>
        <v>6308324</v>
      </c>
      <c r="D31" s="35">
        <f>HLOOKUP(D$11,Data62!$A$1:$R$41,17,0)</f>
        <v>6494292</v>
      </c>
      <c r="E31" s="35">
        <f>HLOOKUP(E$11,Data62!$A$1:$R$41,17,0)</f>
        <v>8040472</v>
      </c>
      <c r="F31" s="35">
        <f>HLOOKUP(F$11,Data62!$A$1:$R$41,17,0)</f>
        <v>5687057</v>
      </c>
      <c r="G31" s="35">
        <f>HLOOKUP(G$11,Data62!$A$1:$R$41,17,0)</f>
        <v>5233272</v>
      </c>
      <c r="H31" s="35">
        <f>HLOOKUP(H$11,Data62!$A$1:$R$41,17,0)</f>
        <v>5431222</v>
      </c>
      <c r="I31" s="35">
        <f>HLOOKUP(I$11,Data62!$A$1:$R$41,17,0)</f>
        <v>6520566</v>
      </c>
      <c r="J31" s="35">
        <f>HLOOKUP(J$11,Data62!$A$1:$R$41,17,0)</f>
        <v>5345152</v>
      </c>
      <c r="K31" s="35">
        <f>HLOOKUP(K$11,Data62!$A$1:$R$41,17,0)</f>
        <v>6405377</v>
      </c>
      <c r="L31" s="35">
        <f>HLOOKUP(L$11,Data62!$A$1:$R$41,17,0)</f>
        <v>6420869</v>
      </c>
      <c r="M31" s="35">
        <f>HLOOKUP(M$11,Data62!$A$1:$R$41,17,0)</f>
        <v>7216193</v>
      </c>
    </row>
    <row r="32" spans="1:13" ht="5.25" customHeight="1" x14ac:dyDescent="0.3"/>
    <row r="33" spans="1:13" x14ac:dyDescent="0.3">
      <c r="A33" s="53" t="s">
        <v>71</v>
      </c>
      <c r="B33" s="54" t="str">
        <f>B2</f>
        <v>ม.ค. 2562</v>
      </c>
      <c r="C33" s="54" t="str">
        <f t="shared" ref="C33:M33" si="11">C2</f>
        <v>ก.พ. 2562</v>
      </c>
      <c r="D33" s="54" t="str">
        <f t="shared" si="11"/>
        <v>มี.ค. 2562</v>
      </c>
      <c r="E33" s="54" t="str">
        <f t="shared" si="11"/>
        <v>เม.ย. 2562</v>
      </c>
      <c r="F33" s="54" t="str">
        <f t="shared" si="11"/>
        <v>พ.ค. 2562</v>
      </c>
      <c r="G33" s="54" t="str">
        <f t="shared" si="11"/>
        <v>มิ.ย. 2562</v>
      </c>
      <c r="H33" s="54" t="str">
        <f t="shared" si="11"/>
        <v>ก.ค. 2562</v>
      </c>
      <c r="I33" s="54" t="str">
        <f t="shared" si="11"/>
        <v>ส.ค. 2562</v>
      </c>
      <c r="J33" s="54" t="str">
        <f t="shared" si="11"/>
        <v>ก.ย. 2562</v>
      </c>
      <c r="K33" s="54" t="str">
        <f t="shared" si="11"/>
        <v>ต.ค. 2562</v>
      </c>
      <c r="L33" s="54" t="str">
        <f t="shared" si="11"/>
        <v>พ.ย. 2562</v>
      </c>
      <c r="M33" s="54" t="str">
        <f t="shared" si="11"/>
        <v>ธ.ค. 2562</v>
      </c>
    </row>
    <row r="34" spans="1:13" x14ac:dyDescent="0.3">
      <c r="A34" s="45" t="s">
        <v>84</v>
      </c>
      <c r="B34" s="35">
        <f>SUM(B35:B36)</f>
        <v>1461834</v>
      </c>
      <c r="C34" s="35">
        <f t="shared" ref="C34:M34" si="12">SUM(C35:C36)</f>
        <v>1359794</v>
      </c>
      <c r="D34" s="35">
        <f t="shared" si="12"/>
        <v>1440678</v>
      </c>
      <c r="E34" s="35">
        <f t="shared" si="12"/>
        <v>1390833</v>
      </c>
      <c r="F34" s="35">
        <f t="shared" si="12"/>
        <v>1307964</v>
      </c>
      <c r="G34" s="35">
        <f t="shared" si="12"/>
        <v>1239997</v>
      </c>
      <c r="H34" s="35">
        <f t="shared" si="12"/>
        <v>1315644</v>
      </c>
      <c r="I34" s="35">
        <f t="shared" si="12"/>
        <v>1319856</v>
      </c>
      <c r="J34" s="35">
        <f t="shared" si="12"/>
        <v>1185020</v>
      </c>
      <c r="K34" s="35">
        <f t="shared" si="12"/>
        <v>1406431</v>
      </c>
      <c r="L34" s="35">
        <f t="shared" si="12"/>
        <v>1348181</v>
      </c>
      <c r="M34" s="35">
        <f t="shared" si="12"/>
        <v>1445295</v>
      </c>
    </row>
    <row r="35" spans="1:13" x14ac:dyDescent="0.3">
      <c r="A35" s="55" t="s">
        <v>47</v>
      </c>
      <c r="B35" s="35">
        <f>HLOOKUP(B$11,Data62!$A$1:$R$41,24,0)</f>
        <v>458709</v>
      </c>
      <c r="C35" s="35">
        <f>HLOOKUP(C$11,Data62!$A$1:$R$41,24,0)</f>
        <v>425178</v>
      </c>
      <c r="D35" s="35">
        <f>HLOOKUP(D$11,Data62!$A$1:$R$41,24,0)</f>
        <v>430965</v>
      </c>
      <c r="E35" s="35">
        <f>HLOOKUP(E$11,Data62!$A$1:$R$41,24,0)</f>
        <v>411991</v>
      </c>
      <c r="F35" s="35">
        <f>HLOOKUP(F$11,Data62!$A$1:$R$41,24,0)</f>
        <v>357617</v>
      </c>
      <c r="G35" s="35">
        <f>HLOOKUP(G$11,Data62!$A$1:$R$41,24,0)</f>
        <v>354825</v>
      </c>
      <c r="H35" s="35">
        <f>HLOOKUP(H$11,Data62!$A$1:$R$41,24,0)</f>
        <v>395952</v>
      </c>
      <c r="I35" s="35">
        <f>HLOOKUP(I$11,Data62!$A$1:$R$41,24,0)</f>
        <v>389527</v>
      </c>
      <c r="J35" s="35">
        <f>HLOOKUP(J$11,Data62!$A$1:$R$41,24,0)</f>
        <v>336586</v>
      </c>
      <c r="K35" s="35">
        <f>HLOOKUP(K$11,Data62!$A$1:$R$41,24,0)</f>
        <v>409035</v>
      </c>
      <c r="L35" s="35">
        <f>HLOOKUP(L$11,Data62!$A$1:$R$41,24,0)</f>
        <v>411562</v>
      </c>
      <c r="M35" s="35">
        <f>HLOOKUP(M$11,Data62!$A$1:$R$41,24,0)</f>
        <v>458992</v>
      </c>
    </row>
    <row r="36" spans="1:13" x14ac:dyDescent="0.3">
      <c r="A36" s="55" t="s">
        <v>48</v>
      </c>
      <c r="B36" s="35">
        <f>HLOOKUP(B$11,Data62!$A$1:$R$41,25,0)</f>
        <v>1003125</v>
      </c>
      <c r="C36" s="35">
        <f>HLOOKUP(C$11,Data62!$A$1:$R$41,25,0)</f>
        <v>934616</v>
      </c>
      <c r="D36" s="35">
        <f>HLOOKUP(D$11,Data62!$A$1:$R$41,25,0)</f>
        <v>1009713</v>
      </c>
      <c r="E36" s="35">
        <f>HLOOKUP(E$11,Data62!$A$1:$R$41,25,0)</f>
        <v>978842</v>
      </c>
      <c r="F36" s="35">
        <f>HLOOKUP(F$11,Data62!$A$1:$R$41,25,0)</f>
        <v>950347</v>
      </c>
      <c r="G36" s="35">
        <f>HLOOKUP(G$11,Data62!$A$1:$R$41,25,0)</f>
        <v>885172</v>
      </c>
      <c r="H36" s="35">
        <f>HLOOKUP(H$11,Data62!$A$1:$R$41,25,0)</f>
        <v>919692</v>
      </c>
      <c r="I36" s="35">
        <f>HLOOKUP(I$11,Data62!$A$1:$R$41,25,0)</f>
        <v>930329</v>
      </c>
      <c r="J36" s="35">
        <f>HLOOKUP(J$11,Data62!$A$1:$R$41,25,0)</f>
        <v>848434</v>
      </c>
      <c r="K36" s="35">
        <f>HLOOKUP(K$11,Data62!$A$1:$R$41,25,0)</f>
        <v>997396</v>
      </c>
      <c r="L36" s="35">
        <f>HLOOKUP(L$11,Data62!$A$1:$R$41,25,0)</f>
        <v>936619</v>
      </c>
      <c r="M36" s="35">
        <f>HLOOKUP(M$11,Data62!$A$1:$R$41,25,0)</f>
        <v>986303</v>
      </c>
    </row>
    <row r="37" spans="1:13" x14ac:dyDescent="0.3">
      <c r="A37" s="45" t="s">
        <v>51</v>
      </c>
      <c r="B37" s="35">
        <f>HLOOKUP(B$11,Data62!$A$1:$R$41,26,0)+HLOOKUP(B$11,Data62!$A$1:$R$41,27,0)</f>
        <v>1796030</v>
      </c>
      <c r="C37" s="35">
        <f>HLOOKUP(C$11,Data62!$A$1:$R$41,26,0)+HLOOKUP(C$11,Data62!$A$1:$R$41,27,0)</f>
        <v>1642989</v>
      </c>
      <c r="D37" s="35">
        <f>HLOOKUP(D$11,Data62!$A$1:$R$41,26,0)+HLOOKUP(D$11,Data62!$A$1:$R$41,27,0)</f>
        <v>1733956</v>
      </c>
      <c r="E37" s="35">
        <f>HLOOKUP(E$11,Data62!$A$1:$R$41,26,0)+HLOOKUP(E$11,Data62!$A$1:$R$41,27,0)</f>
        <v>1641548</v>
      </c>
      <c r="F37" s="35">
        <f>HLOOKUP(F$11,Data62!$A$1:$R$41,26,0)+HLOOKUP(F$11,Data62!$A$1:$R$41,27,0)</f>
        <v>1540190</v>
      </c>
      <c r="G37" s="35">
        <f>HLOOKUP(G$11,Data62!$A$1:$R$41,26,0)+HLOOKUP(G$11,Data62!$A$1:$R$41,27,0)</f>
        <v>1440785</v>
      </c>
      <c r="H37" s="35">
        <f>HLOOKUP(H$11,Data62!$A$1:$R$41,26,0)+HLOOKUP(H$11,Data62!$A$1:$R$41,27,0)</f>
        <v>1535538</v>
      </c>
      <c r="I37" s="35">
        <f>HLOOKUP(I$11,Data62!$A$1:$R$41,26,0)+HLOOKUP(I$11,Data62!$A$1:$R$41,27,0)</f>
        <v>1574617</v>
      </c>
      <c r="J37" s="35">
        <f>HLOOKUP(J$11,Data62!$A$1:$R$41,26,0)+HLOOKUP(J$11,Data62!$A$1:$R$41,27,0)</f>
        <v>1352733</v>
      </c>
      <c r="K37" s="35">
        <f>HLOOKUP(K$11,Data62!$A$1:$R$41,26,0)+HLOOKUP(K$11,Data62!$A$1:$R$41,27,0)</f>
        <v>1630568</v>
      </c>
      <c r="L37" s="35">
        <f>HLOOKUP(L$11,Data62!$A$1:$R$41,26,0)+HLOOKUP(L$11,Data62!$A$1:$R$41,27,0)</f>
        <v>1578678</v>
      </c>
      <c r="M37" s="35">
        <f>HLOOKUP(M$11,Data62!$A$1:$R$41,26,0)+HLOOKUP(M$11,Data62!$A$1:$R$41,27,0)</f>
        <v>1648404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W41"/>
  <sheetViews>
    <sheetView showGridLines="0" zoomScale="90" zoomScaleNormal="90" workbookViewId="0">
      <pane xSplit="1" ySplit="2" topLeftCell="RQ3" activePane="bottomRight" state="frozen"/>
      <selection activeCell="C35" sqref="C35"/>
      <selection pane="topRight" activeCell="C35" sqref="C35"/>
      <selection pane="bottomLeft" activeCell="C35" sqref="C35"/>
      <selection pane="bottomRight" sqref="A1:A2"/>
    </sheetView>
  </sheetViews>
  <sheetFormatPr defaultColWidth="12.6640625" defaultRowHeight="24" x14ac:dyDescent="0.3"/>
  <cols>
    <col min="1" max="1" width="62.109375" style="33" customWidth="1"/>
    <col min="2" max="283" width="13.6640625" style="33" customWidth="1"/>
    <col min="284" max="322" width="12.6640625" style="33" customWidth="1"/>
    <col min="323" max="323" width="13.6640625" style="33" customWidth="1"/>
    <col min="324" max="432" width="12.6640625" style="33" customWidth="1"/>
    <col min="433" max="16384" width="12.6640625" style="33"/>
  </cols>
  <sheetData>
    <row r="1" spans="1:491" x14ac:dyDescent="0.3">
      <c r="A1" s="71" t="s">
        <v>2</v>
      </c>
      <c r="B1" s="31" t="str">
        <f>TEXT(B2,"dddd")</f>
        <v>พุธ</v>
      </c>
      <c r="C1" s="31" t="str">
        <f t="shared" ref="C1:AA1" si="0">TEXT(C2,"dddd")</f>
        <v>พฤหัสบดี</v>
      </c>
      <c r="D1" s="31" t="str">
        <f t="shared" si="0"/>
        <v>ศุกร์</v>
      </c>
      <c r="E1" s="31" t="str">
        <f t="shared" si="0"/>
        <v>เสาร์</v>
      </c>
      <c r="F1" s="31" t="str">
        <f t="shared" si="0"/>
        <v>อาทิตย์</v>
      </c>
      <c r="G1" s="31" t="str">
        <f t="shared" si="0"/>
        <v>จันทร์</v>
      </c>
      <c r="H1" s="31" t="str">
        <f t="shared" si="0"/>
        <v>อังคาร</v>
      </c>
      <c r="I1" s="31" t="str">
        <f t="shared" si="0"/>
        <v>พุธ</v>
      </c>
      <c r="J1" s="31" t="str">
        <f t="shared" si="0"/>
        <v>พฤหัสบดี</v>
      </c>
      <c r="K1" s="31" t="str">
        <f t="shared" si="0"/>
        <v>ศุกร์</v>
      </c>
      <c r="L1" s="31" t="str">
        <f t="shared" si="0"/>
        <v>เสาร์</v>
      </c>
      <c r="M1" s="31" t="str">
        <f t="shared" si="0"/>
        <v>อาทิตย์</v>
      </c>
      <c r="N1" s="32" t="str">
        <f t="shared" si="0"/>
        <v>จันทร์</v>
      </c>
      <c r="O1" s="32" t="str">
        <f t="shared" si="0"/>
        <v>อังคาร</v>
      </c>
      <c r="P1" s="32" t="str">
        <f t="shared" si="0"/>
        <v>พุธ</v>
      </c>
      <c r="Q1" s="32" t="str">
        <f t="shared" si="0"/>
        <v>พฤหัสบดี</v>
      </c>
      <c r="R1" s="32" t="str">
        <f t="shared" si="0"/>
        <v>ศุกร์</v>
      </c>
      <c r="S1" s="32" t="str">
        <f t="shared" si="0"/>
        <v>เสาร์</v>
      </c>
      <c r="T1" s="32" t="str">
        <f t="shared" si="0"/>
        <v>อาทิตย์</v>
      </c>
      <c r="U1" s="32" t="str">
        <f t="shared" si="0"/>
        <v>จันทร์</v>
      </c>
      <c r="V1" s="31" t="str">
        <f t="shared" si="0"/>
        <v>อังคาร</v>
      </c>
      <c r="W1" s="31" t="str">
        <f t="shared" si="0"/>
        <v>พุธ</v>
      </c>
      <c r="X1" s="31" t="str">
        <f t="shared" si="0"/>
        <v>พฤหัสบดี</v>
      </c>
      <c r="Y1" s="31" t="str">
        <f t="shared" si="0"/>
        <v>ศุกร์</v>
      </c>
      <c r="Z1" s="31" t="str">
        <f t="shared" si="0"/>
        <v>เสาร์</v>
      </c>
      <c r="AA1" s="31" t="str">
        <f t="shared" si="0"/>
        <v>อาทิตย์</v>
      </c>
      <c r="AB1" s="31" t="str">
        <f t="shared" ref="AB1" si="1">TEXT(AB2,"dddd")</f>
        <v>จันทร์</v>
      </c>
      <c r="AC1" s="31" t="str">
        <f t="shared" ref="AC1" si="2">TEXT(AC2,"dddd")</f>
        <v>อังคาร</v>
      </c>
      <c r="AD1" s="31" t="str">
        <f t="shared" ref="AD1" si="3">TEXT(AD2,"dddd")</f>
        <v>พุธ</v>
      </c>
      <c r="AE1" s="31" t="str">
        <f t="shared" ref="AE1" si="4">TEXT(AE2,"dddd")</f>
        <v>พฤหัสบดี</v>
      </c>
      <c r="AF1" s="31" t="str">
        <f t="shared" ref="AF1" si="5">TEXT(AF2,"dddd")</f>
        <v>ศุกร์</v>
      </c>
      <c r="AG1" s="31" t="str">
        <f t="shared" ref="AG1" si="6">TEXT(AG2,"dddd")</f>
        <v>เสาร์</v>
      </c>
      <c r="AH1" s="31" t="str">
        <f t="shared" ref="AH1" si="7">TEXT(AH2,"dddd")</f>
        <v>อาทิตย์</v>
      </c>
      <c r="AI1" s="31" t="str">
        <f t="shared" ref="AI1" si="8">TEXT(AI2,"dddd")</f>
        <v>จันทร์</v>
      </c>
      <c r="AJ1" s="31" t="str">
        <f t="shared" ref="AJ1" si="9">TEXT(AJ2,"dddd")</f>
        <v>อังคาร</v>
      </c>
      <c r="AK1" s="31" t="str">
        <f t="shared" ref="AK1" si="10">TEXT(AK2,"dddd")</f>
        <v>พุธ</v>
      </c>
      <c r="AL1" s="31" t="str">
        <f t="shared" ref="AL1" si="11">TEXT(AL2,"dddd")</f>
        <v>พฤหัสบดี</v>
      </c>
      <c r="AM1" s="31" t="str">
        <f t="shared" ref="AM1" si="12">TEXT(AM2,"dddd")</f>
        <v>ศุกร์</v>
      </c>
      <c r="AN1" s="31" t="str">
        <f t="shared" ref="AN1" si="13">TEXT(AN2,"dddd")</f>
        <v>เสาร์</v>
      </c>
      <c r="AO1" s="31" t="str">
        <f t="shared" ref="AO1" si="14">TEXT(AO2,"dddd")</f>
        <v>อาทิตย์</v>
      </c>
      <c r="AP1" s="31" t="str">
        <f t="shared" ref="AP1" si="15">TEXT(AP2,"dddd")</f>
        <v>จันทร์</v>
      </c>
      <c r="AQ1" s="31" t="str">
        <f t="shared" ref="AQ1" si="16">TEXT(AQ2,"dddd")</f>
        <v>อังคาร</v>
      </c>
      <c r="AR1" s="31" t="str">
        <f t="shared" ref="AR1" si="17">TEXT(AR2,"dddd")</f>
        <v>พุธ</v>
      </c>
      <c r="AS1" s="31" t="str">
        <f t="shared" ref="AS1" si="18">TEXT(AS2,"dddd")</f>
        <v>พฤหัสบดี</v>
      </c>
      <c r="AT1" s="31" t="str">
        <f t="shared" ref="AT1" si="19">TEXT(AT2,"dddd")</f>
        <v>ศุกร์</v>
      </c>
      <c r="AU1" s="31" t="str">
        <f t="shared" ref="AU1" si="20">TEXT(AU2,"dddd")</f>
        <v>เสาร์</v>
      </c>
      <c r="AV1" s="31" t="str">
        <f t="shared" ref="AV1" si="21">TEXT(AV2,"dddd")</f>
        <v>อาทิตย์</v>
      </c>
      <c r="AW1" s="31" t="str">
        <f t="shared" ref="AW1" si="22">TEXT(AW2,"dddd")</f>
        <v>จันทร์</v>
      </c>
      <c r="AX1" s="31" t="str">
        <f t="shared" ref="AX1" si="23">TEXT(AX2,"dddd")</f>
        <v>อังคาร</v>
      </c>
      <c r="AY1" s="31" t="str">
        <f t="shared" ref="AY1" si="24">TEXT(AY2,"dddd")</f>
        <v>พุธ</v>
      </c>
      <c r="AZ1" s="31" t="str">
        <f t="shared" ref="AZ1" si="25">TEXT(AZ2,"dddd")</f>
        <v>พฤหัสบดี</v>
      </c>
      <c r="BA1" s="31" t="str">
        <f t="shared" ref="BA1" si="26">TEXT(BA2,"dddd")</f>
        <v>ศุกร์</v>
      </c>
      <c r="BB1" s="31" t="str">
        <f t="shared" ref="BB1" si="27">TEXT(BB2,"dddd")</f>
        <v>เสาร์</v>
      </c>
      <c r="BC1" s="31" t="str">
        <f t="shared" ref="BC1" si="28">TEXT(BC2,"dddd")</f>
        <v>อาทิตย์</v>
      </c>
      <c r="BD1" s="31" t="str">
        <f t="shared" ref="BD1" si="29">TEXT(BD2,"dddd")</f>
        <v>จันทร์</v>
      </c>
      <c r="BE1" s="31" t="str">
        <f t="shared" ref="BE1" si="30">TEXT(BE2,"dddd")</f>
        <v>อังคาร</v>
      </c>
      <c r="BF1" s="31" t="str">
        <f t="shared" ref="BF1" si="31">TEXT(BF2,"dddd")</f>
        <v>พุธ</v>
      </c>
      <c r="BG1" s="31" t="str">
        <f t="shared" ref="BG1" si="32">TEXT(BG2,"dddd")</f>
        <v>พฤหัสบดี</v>
      </c>
      <c r="BH1" s="31" t="str">
        <f t="shared" ref="BH1" si="33">TEXT(BH2,"dddd")</f>
        <v>ศุกร์</v>
      </c>
      <c r="BI1" s="31" t="str">
        <f t="shared" ref="BI1" si="34">TEXT(BI2,"dddd")</f>
        <v>เสาร์</v>
      </c>
      <c r="BJ1" s="31" t="str">
        <f t="shared" ref="BJ1" si="35">TEXT(BJ2,"dddd")</f>
        <v>อาทิตย์</v>
      </c>
      <c r="BK1" s="32" t="str">
        <f t="shared" ref="BK1" si="36">TEXT(BK2,"dddd")</f>
        <v>จันทร์</v>
      </c>
      <c r="BL1" s="32" t="str">
        <f t="shared" ref="BL1" si="37">TEXT(BL2,"dddd")</f>
        <v>อังคาร</v>
      </c>
      <c r="BM1" s="32" t="str">
        <f t="shared" ref="BM1" si="38">TEXT(BM2,"dddd")</f>
        <v>พุธ</v>
      </c>
      <c r="BN1" s="32" t="str">
        <f t="shared" ref="BN1" si="39">TEXT(BN2,"dddd")</f>
        <v>พฤหัสบดี</v>
      </c>
      <c r="BO1" s="32" t="str">
        <f t="shared" ref="BO1" si="40">TEXT(BO2,"dddd")</f>
        <v>ศุกร์</v>
      </c>
      <c r="BP1" s="32" t="str">
        <f t="shared" ref="BP1" si="41">TEXT(BP2,"dddd")</f>
        <v>เสาร์</v>
      </c>
      <c r="BQ1" s="32" t="str">
        <f t="shared" ref="BQ1" si="42">TEXT(BQ2,"dddd")</f>
        <v>อาทิตย์</v>
      </c>
      <c r="BR1" s="32" t="str">
        <f t="shared" ref="BR1" si="43">TEXT(BR2,"dddd")</f>
        <v>จันทร์</v>
      </c>
      <c r="BS1" s="31" t="str">
        <f t="shared" ref="BS1" si="44">TEXT(BS2,"dddd")</f>
        <v>อังคาร</v>
      </c>
      <c r="BT1" s="31" t="str">
        <f t="shared" ref="BT1" si="45">TEXT(BT2,"dddd")</f>
        <v>พุธ</v>
      </c>
      <c r="BU1" s="31" t="str">
        <f t="shared" ref="BU1" si="46">TEXT(BU2,"dddd")</f>
        <v>พฤหัสบดี</v>
      </c>
      <c r="BV1" s="31" t="str">
        <f t="shared" ref="BV1" si="47">TEXT(BV2,"dddd")</f>
        <v>ศุกร์</v>
      </c>
      <c r="BW1" s="31" t="str">
        <f t="shared" ref="BW1" si="48">TEXT(BW2,"dddd")</f>
        <v>เสาร์</v>
      </c>
      <c r="BX1" s="31" t="str">
        <f t="shared" ref="BX1" si="49">TEXT(BX2,"dddd")</f>
        <v>อาทิตย์</v>
      </c>
      <c r="BY1" s="31" t="str">
        <f t="shared" ref="BY1" si="50">TEXT(BY2,"dddd")</f>
        <v>จันทร์</v>
      </c>
      <c r="BZ1" s="31" t="str">
        <f t="shared" ref="BZ1" si="51">TEXT(BZ2,"dddd")</f>
        <v>อังคาร</v>
      </c>
      <c r="CA1" s="31" t="str">
        <f t="shared" ref="CA1" si="52">TEXT(CA2,"dddd")</f>
        <v>พุธ</v>
      </c>
      <c r="CB1" s="31" t="str">
        <f t="shared" ref="CB1" si="53">TEXT(CB2,"dddd")</f>
        <v>พฤหัสบดี</v>
      </c>
      <c r="CC1" s="31" t="str">
        <f t="shared" ref="CC1" si="54">TEXT(CC2,"dddd")</f>
        <v>ศุกร์</v>
      </c>
      <c r="CD1" s="31" t="str">
        <f t="shared" ref="CD1" si="55">TEXT(CD2,"dddd")</f>
        <v>เสาร์</v>
      </c>
      <c r="CE1" s="31" t="str">
        <f t="shared" ref="CE1" si="56">TEXT(CE2,"dddd")</f>
        <v>อาทิตย์</v>
      </c>
      <c r="CF1" s="31" t="str">
        <f t="shared" ref="CF1" si="57">TEXT(CF2,"dddd")</f>
        <v>จันทร์</v>
      </c>
      <c r="CG1" s="31" t="str">
        <f t="shared" ref="CG1" si="58">TEXT(CG2,"dddd")</f>
        <v>อังคาร</v>
      </c>
      <c r="CH1" s="31" t="str">
        <f t="shared" ref="CH1" si="59">TEXT(CH2,"dddd")</f>
        <v>พุธ</v>
      </c>
      <c r="CI1" s="31" t="str">
        <f t="shared" ref="CI1" si="60">TEXT(CI2,"dddd")</f>
        <v>พฤหัสบดี</v>
      </c>
      <c r="CJ1" s="31" t="str">
        <f t="shared" ref="CJ1" si="61">TEXT(CJ2,"dddd")</f>
        <v>ศุกร์</v>
      </c>
      <c r="CK1" s="31" t="str">
        <f t="shared" ref="CK1" si="62">TEXT(CK2,"dddd")</f>
        <v>เสาร์</v>
      </c>
      <c r="CL1" s="31" t="str">
        <f t="shared" ref="CL1" si="63">TEXT(CL2,"dddd")</f>
        <v>อาทิตย์</v>
      </c>
      <c r="CM1" s="31" t="str">
        <f t="shared" ref="CM1" si="64">TEXT(CM2,"dddd")</f>
        <v>จันทร์</v>
      </c>
      <c r="CN1" s="31" t="str">
        <f t="shared" ref="CN1" si="65">TEXT(CN2,"dddd")</f>
        <v>อังคาร</v>
      </c>
      <c r="CO1" s="31" t="str">
        <f t="shared" ref="CO1" si="66">TEXT(CO2,"dddd")</f>
        <v>พุธ</v>
      </c>
      <c r="CP1" s="31" t="str">
        <f t="shared" ref="CP1" si="67">TEXT(CP2,"dddd")</f>
        <v>พฤหัสบดี</v>
      </c>
      <c r="CQ1" s="31" t="str">
        <f t="shared" ref="CQ1" si="68">TEXT(CQ2,"dddd")</f>
        <v>ศุกร์</v>
      </c>
      <c r="CR1" s="31" t="str">
        <f t="shared" ref="CR1" si="69">TEXT(CR2,"dddd")</f>
        <v>เสาร์</v>
      </c>
      <c r="CS1" s="31" t="str">
        <f t="shared" ref="CS1" si="70">TEXT(CS2,"dddd")</f>
        <v>อาทิตย์</v>
      </c>
      <c r="CT1" s="31" t="str">
        <f t="shared" ref="CT1" si="71">TEXT(CT2,"dddd")</f>
        <v>จันทร์</v>
      </c>
      <c r="CU1" s="31" t="str">
        <f t="shared" ref="CU1" si="72">TEXT(CU2,"dddd")</f>
        <v>อังคาร</v>
      </c>
      <c r="CV1" s="31" t="str">
        <f t="shared" ref="CV1" si="73">TEXT(CV2,"dddd")</f>
        <v>พุธ</v>
      </c>
      <c r="CW1" s="31" t="str">
        <f t="shared" ref="CW1" si="74">TEXT(CW2,"dddd")</f>
        <v>พฤหัสบดี</v>
      </c>
      <c r="CX1" s="31" t="str">
        <f t="shared" ref="CX1" si="75">TEXT(CX2,"dddd")</f>
        <v>ศุกร์</v>
      </c>
      <c r="CY1" s="31" t="str">
        <f t="shared" ref="CY1" si="76">TEXT(CY2,"dddd")</f>
        <v>เสาร์</v>
      </c>
      <c r="CZ1" s="31" t="str">
        <f t="shared" ref="CZ1" si="77">TEXT(CZ2,"dddd")</f>
        <v>อาทิตย์</v>
      </c>
      <c r="DA1" s="31" t="str">
        <f t="shared" ref="DA1" si="78">TEXT(DA2,"dddd")</f>
        <v>จันทร์</v>
      </c>
      <c r="DB1" s="31" t="str">
        <f t="shared" ref="DB1" si="79">TEXT(DB2,"dddd")</f>
        <v>อังคาร</v>
      </c>
      <c r="DC1" s="31" t="str">
        <f t="shared" ref="DC1" si="80">TEXT(DC2,"dddd")</f>
        <v>พุธ</v>
      </c>
      <c r="DD1" s="31" t="str">
        <f t="shared" ref="DD1" si="81">TEXT(DD2,"dddd")</f>
        <v>พฤหัสบดี</v>
      </c>
      <c r="DE1" s="31" t="str">
        <f t="shared" ref="DE1" si="82">TEXT(DE2,"dddd")</f>
        <v>ศุกร์</v>
      </c>
      <c r="DF1" s="31" t="str">
        <f t="shared" ref="DF1" si="83">TEXT(DF2,"dddd")</f>
        <v>เสาร์</v>
      </c>
      <c r="DG1" s="31" t="str">
        <f t="shared" ref="DG1" si="84">TEXT(DG2,"dddd")</f>
        <v>อาทิตย์</v>
      </c>
      <c r="DH1" s="31" t="str">
        <f t="shared" ref="DH1" si="85">TEXT(DH2,"dddd")</f>
        <v>จันทร์</v>
      </c>
      <c r="DI1" s="31" t="str">
        <f t="shared" ref="DI1" si="86">TEXT(DI2,"dddd")</f>
        <v>อังคาร</v>
      </c>
      <c r="DJ1" s="31" t="str">
        <f t="shared" ref="DJ1" si="87">TEXT(DJ2,"dddd")</f>
        <v>พุธ</v>
      </c>
      <c r="DK1" s="31" t="str">
        <f t="shared" ref="DK1" si="88">TEXT(DK2,"dddd")</f>
        <v>พฤหัสบดี</v>
      </c>
      <c r="DL1" s="31" t="str">
        <f t="shared" ref="DL1" si="89">TEXT(DL2,"dddd")</f>
        <v>ศุกร์</v>
      </c>
      <c r="DM1" s="31" t="str">
        <f t="shared" ref="DM1" si="90">TEXT(DM2,"dddd")</f>
        <v>เสาร์</v>
      </c>
      <c r="DN1" s="31" t="str">
        <f t="shared" ref="DN1" si="91">TEXT(DN2,"dddd")</f>
        <v>อาทิตย์</v>
      </c>
      <c r="DO1" s="31" t="str">
        <f t="shared" ref="DO1" si="92">TEXT(DO2,"dddd")</f>
        <v>จันทร์</v>
      </c>
      <c r="DP1" s="31" t="str">
        <f t="shared" ref="DP1" si="93">TEXT(DP2,"dddd")</f>
        <v>อังคาร</v>
      </c>
      <c r="DQ1" s="31" t="str">
        <f t="shared" ref="DQ1" si="94">TEXT(DQ2,"dddd")</f>
        <v>พุธ</v>
      </c>
      <c r="DR1" s="31" t="str">
        <f t="shared" ref="DR1" si="95">TEXT(DR2,"dddd")</f>
        <v>พฤหัสบดี</v>
      </c>
      <c r="DS1" s="31" t="str">
        <f t="shared" ref="DS1" si="96">TEXT(DS2,"dddd")</f>
        <v>ศุกร์</v>
      </c>
      <c r="DT1" s="31" t="str">
        <f t="shared" ref="DT1" si="97">TEXT(DT2,"dddd")</f>
        <v>เสาร์</v>
      </c>
      <c r="DU1" s="31" t="str">
        <f t="shared" ref="DU1" si="98">TEXT(DU2,"dddd")</f>
        <v>อาทิตย์</v>
      </c>
      <c r="DV1" s="31" t="str">
        <f t="shared" ref="DV1" si="99">TEXT(DV2,"dddd")</f>
        <v>จันทร์</v>
      </c>
      <c r="DW1" s="31" t="str">
        <f t="shared" ref="DW1" si="100">TEXT(DW2,"dddd")</f>
        <v>อังคาร</v>
      </c>
      <c r="DX1" s="31" t="str">
        <f t="shared" ref="DX1" si="101">TEXT(DX2,"dddd")</f>
        <v>พุธ</v>
      </c>
      <c r="DY1" s="31" t="str">
        <f t="shared" ref="DY1" si="102">TEXT(DY2,"dddd")</f>
        <v>พฤหัสบดี</v>
      </c>
      <c r="DZ1" s="31" t="str">
        <f t="shared" ref="DZ1" si="103">TEXT(DZ2,"dddd")</f>
        <v>ศุกร์</v>
      </c>
      <c r="EA1" s="31" t="str">
        <f t="shared" ref="EA1" si="104">TEXT(EA2,"dddd")</f>
        <v>เสาร์</v>
      </c>
      <c r="EB1" s="31" t="str">
        <f t="shared" ref="EB1" si="105">TEXT(EB2,"dddd")</f>
        <v>อาทิตย์</v>
      </c>
      <c r="EC1" s="31" t="str">
        <f t="shared" ref="EC1" si="106">TEXT(EC2,"dddd")</f>
        <v>จันทร์</v>
      </c>
      <c r="ED1" s="31" t="str">
        <f t="shared" ref="ED1" si="107">TEXT(ED2,"dddd")</f>
        <v>อังคาร</v>
      </c>
      <c r="EE1" s="31" t="str">
        <f t="shared" ref="EE1" si="108">TEXT(EE2,"dddd")</f>
        <v>พุธ</v>
      </c>
      <c r="EF1" s="31" t="str">
        <f t="shared" ref="EF1" si="109">TEXT(EF2,"dddd")</f>
        <v>พฤหัสบดี</v>
      </c>
      <c r="EG1" s="31" t="str">
        <f t="shared" ref="EG1" si="110">TEXT(EG2,"dddd")</f>
        <v>ศุกร์</v>
      </c>
      <c r="EH1" s="31" t="str">
        <f t="shared" ref="EH1" si="111">TEXT(EH2,"dddd")</f>
        <v>เสาร์</v>
      </c>
      <c r="EI1" s="31" t="str">
        <f t="shared" ref="EI1" si="112">TEXT(EI2,"dddd")</f>
        <v>อาทิตย์</v>
      </c>
      <c r="EJ1" s="31" t="str">
        <f t="shared" ref="EJ1" si="113">TEXT(EJ2,"dddd")</f>
        <v>จันทร์</v>
      </c>
      <c r="EK1" s="31" t="str">
        <f t="shared" ref="EK1" si="114">TEXT(EK2,"dddd")</f>
        <v>อังคาร</v>
      </c>
      <c r="EL1" s="31" t="str">
        <f t="shared" ref="EL1" si="115">TEXT(EL2,"dddd")</f>
        <v>พุธ</v>
      </c>
      <c r="EM1" s="31" t="str">
        <f t="shared" ref="EM1" si="116">TEXT(EM2,"dddd")</f>
        <v>พฤหัสบดี</v>
      </c>
      <c r="EN1" s="31" t="str">
        <f t="shared" ref="EN1" si="117">TEXT(EN2,"dddd")</f>
        <v>ศุกร์</v>
      </c>
      <c r="EO1" s="31" t="str">
        <f t="shared" ref="EO1" si="118">TEXT(EO2,"dddd")</f>
        <v>เสาร์</v>
      </c>
      <c r="EP1" s="31" t="str">
        <f t="shared" ref="EP1" si="119">TEXT(EP2,"dddd")</f>
        <v>อาทิตย์</v>
      </c>
      <c r="EQ1" s="31" t="str">
        <f t="shared" ref="EQ1" si="120">TEXT(EQ2,"dddd")</f>
        <v>จันทร์</v>
      </c>
      <c r="ER1" s="31" t="str">
        <f t="shared" ref="ER1" si="121">TEXT(ER2,"dddd")</f>
        <v>อังคาร</v>
      </c>
      <c r="ES1" s="31" t="str">
        <f t="shared" ref="ES1" si="122">TEXT(ES2,"dddd")</f>
        <v>พุธ</v>
      </c>
      <c r="ET1" s="31" t="str">
        <f t="shared" ref="ET1" si="123">TEXT(ET2,"dddd")</f>
        <v>พฤหัสบดี</v>
      </c>
      <c r="EU1" s="31" t="str">
        <f t="shared" ref="EU1" si="124">TEXT(EU2,"dddd")</f>
        <v>ศุกร์</v>
      </c>
      <c r="EV1" s="31" t="str">
        <f t="shared" ref="EV1" si="125">TEXT(EV2,"dddd")</f>
        <v>เสาร์</v>
      </c>
      <c r="EW1" s="31" t="str">
        <f t="shared" ref="EW1:HI1" si="126">TEXT(EW2,"dddd")</f>
        <v>อาทิตย์</v>
      </c>
      <c r="EX1" s="31" t="str">
        <f t="shared" si="126"/>
        <v>จันทร์</v>
      </c>
      <c r="EY1" s="31" t="str">
        <f t="shared" si="126"/>
        <v>อังคาร</v>
      </c>
      <c r="EZ1" s="31" t="str">
        <f t="shared" si="126"/>
        <v>พุธ</v>
      </c>
      <c r="FA1" s="31" t="str">
        <f t="shared" si="126"/>
        <v>พฤหัสบดี</v>
      </c>
      <c r="FB1" s="31" t="str">
        <f t="shared" si="126"/>
        <v>ศุกร์</v>
      </c>
      <c r="FC1" s="31" t="str">
        <f t="shared" si="126"/>
        <v>เสาร์</v>
      </c>
      <c r="FD1" s="31" t="str">
        <f t="shared" si="126"/>
        <v>อาทิตย์</v>
      </c>
      <c r="FE1" s="31" t="str">
        <f t="shared" si="126"/>
        <v>จันทร์</v>
      </c>
      <c r="FF1" s="31" t="str">
        <f t="shared" si="126"/>
        <v>อังคาร</v>
      </c>
      <c r="FG1" s="31" t="str">
        <f t="shared" si="126"/>
        <v>พุธ</v>
      </c>
      <c r="FH1" s="31" t="str">
        <f t="shared" si="126"/>
        <v>พฤหัสบดี</v>
      </c>
      <c r="FI1" s="31" t="str">
        <f t="shared" si="126"/>
        <v>ศุกร์</v>
      </c>
      <c r="FJ1" s="31" t="str">
        <f t="shared" si="126"/>
        <v>เสาร์</v>
      </c>
      <c r="FK1" s="31" t="str">
        <f t="shared" si="126"/>
        <v>อาทิตย์</v>
      </c>
      <c r="FL1" s="31" t="str">
        <f t="shared" si="126"/>
        <v>จันทร์</v>
      </c>
      <c r="FM1" s="31" t="str">
        <f t="shared" si="126"/>
        <v>อังคาร</v>
      </c>
      <c r="FN1" s="31" t="str">
        <f t="shared" si="126"/>
        <v>พุธ</v>
      </c>
      <c r="FO1" s="31" t="str">
        <f t="shared" si="126"/>
        <v>พฤหัสบดี</v>
      </c>
      <c r="FP1" s="31" t="str">
        <f t="shared" si="126"/>
        <v>ศุกร์</v>
      </c>
      <c r="FQ1" s="31" t="str">
        <f t="shared" si="126"/>
        <v>เสาร์</v>
      </c>
      <c r="FR1" s="31" t="str">
        <f t="shared" si="126"/>
        <v>อาทิตย์</v>
      </c>
      <c r="FS1" s="31" t="str">
        <f t="shared" si="126"/>
        <v>จันทร์</v>
      </c>
      <c r="FT1" s="31" t="str">
        <f t="shared" si="126"/>
        <v>อังคาร</v>
      </c>
      <c r="FU1" s="31" t="str">
        <f t="shared" si="126"/>
        <v>พุธ</v>
      </c>
      <c r="FV1" s="31" t="str">
        <f t="shared" si="126"/>
        <v>พฤหัสบดี</v>
      </c>
      <c r="FW1" s="31" t="str">
        <f t="shared" si="126"/>
        <v>ศุกร์</v>
      </c>
      <c r="FX1" s="31" t="str">
        <f t="shared" si="126"/>
        <v>เสาร์</v>
      </c>
      <c r="FY1" s="31" t="str">
        <f t="shared" si="126"/>
        <v>อาทิตย์</v>
      </c>
      <c r="FZ1" s="31" t="str">
        <f t="shared" si="126"/>
        <v>จันทร์</v>
      </c>
      <c r="GA1" s="31" t="str">
        <f t="shared" si="126"/>
        <v>อังคาร</v>
      </c>
      <c r="GB1" s="31" t="str">
        <f t="shared" si="126"/>
        <v>พุธ</v>
      </c>
      <c r="GC1" s="31" t="str">
        <f t="shared" si="126"/>
        <v>พฤหัสบดี</v>
      </c>
      <c r="GD1" s="31" t="str">
        <f t="shared" si="126"/>
        <v>ศุกร์</v>
      </c>
      <c r="GE1" s="31" t="str">
        <f t="shared" si="126"/>
        <v>เสาร์</v>
      </c>
      <c r="GF1" s="31" t="str">
        <f t="shared" si="126"/>
        <v>อาทิตย์</v>
      </c>
      <c r="GG1" s="31" t="str">
        <f t="shared" si="126"/>
        <v>จันทร์</v>
      </c>
      <c r="GH1" s="31" t="str">
        <f t="shared" si="126"/>
        <v>อังคาร</v>
      </c>
      <c r="GI1" s="31" t="str">
        <f t="shared" si="126"/>
        <v>พุธ</v>
      </c>
      <c r="GJ1" s="31" t="str">
        <f t="shared" si="126"/>
        <v>พฤหัสบดี</v>
      </c>
      <c r="GK1" s="31" t="str">
        <f t="shared" si="126"/>
        <v>ศุกร์</v>
      </c>
      <c r="GL1" s="31" t="str">
        <f t="shared" si="126"/>
        <v>เสาร์</v>
      </c>
      <c r="GM1" s="31" t="str">
        <f t="shared" si="126"/>
        <v>อาทิตย์</v>
      </c>
      <c r="GN1" s="31" t="str">
        <f t="shared" si="126"/>
        <v>จันทร์</v>
      </c>
      <c r="GO1" s="31" t="str">
        <f t="shared" si="126"/>
        <v>อังคาร</v>
      </c>
      <c r="GP1" s="31" t="str">
        <f t="shared" si="126"/>
        <v>พุธ</v>
      </c>
      <c r="GQ1" s="31" t="str">
        <f t="shared" si="126"/>
        <v>พฤหัสบดี</v>
      </c>
      <c r="GR1" s="31" t="str">
        <f t="shared" si="126"/>
        <v>ศุกร์</v>
      </c>
      <c r="GS1" s="31" t="str">
        <f t="shared" si="126"/>
        <v>เสาร์</v>
      </c>
      <c r="GT1" s="31" t="str">
        <f t="shared" si="126"/>
        <v>อาทิตย์</v>
      </c>
      <c r="GU1" s="31" t="str">
        <f t="shared" si="126"/>
        <v>จันทร์</v>
      </c>
      <c r="GV1" s="31" t="str">
        <f t="shared" si="126"/>
        <v>อังคาร</v>
      </c>
      <c r="GW1" s="31" t="str">
        <f t="shared" si="126"/>
        <v>พุธ</v>
      </c>
      <c r="GX1" s="31" t="str">
        <f t="shared" si="126"/>
        <v>พฤหัสบดี</v>
      </c>
      <c r="GY1" s="31" t="str">
        <f t="shared" si="126"/>
        <v>ศุกร์</v>
      </c>
      <c r="GZ1" s="31" t="str">
        <f t="shared" si="126"/>
        <v>เสาร์</v>
      </c>
      <c r="HA1" s="31" t="str">
        <f t="shared" si="126"/>
        <v>อาทิตย์</v>
      </c>
      <c r="HB1" s="31" t="str">
        <f t="shared" si="126"/>
        <v>จันทร์</v>
      </c>
      <c r="HC1" s="31" t="str">
        <f t="shared" si="126"/>
        <v>อังคาร</v>
      </c>
      <c r="HD1" s="31" t="str">
        <f t="shared" si="126"/>
        <v>พุธ</v>
      </c>
      <c r="HE1" s="31" t="str">
        <f t="shared" si="126"/>
        <v>พฤหัสบดี</v>
      </c>
      <c r="HF1" s="31" t="str">
        <f t="shared" si="126"/>
        <v>ศุกร์</v>
      </c>
      <c r="HG1" s="31" t="str">
        <f t="shared" si="126"/>
        <v>เสาร์</v>
      </c>
      <c r="HH1" s="31" t="str">
        <f t="shared" si="126"/>
        <v>อาทิตย์</v>
      </c>
      <c r="HI1" s="31" t="str">
        <f t="shared" si="126"/>
        <v>จันทร์</v>
      </c>
      <c r="HJ1" s="31" t="str">
        <f t="shared" ref="HJ1:JW1" si="127">TEXT(HJ2,"dddd")</f>
        <v>อังคาร</v>
      </c>
      <c r="HK1" s="31" t="str">
        <f t="shared" si="127"/>
        <v>พุธ</v>
      </c>
      <c r="HL1" s="31" t="str">
        <f t="shared" si="127"/>
        <v>พฤหัสบดี</v>
      </c>
      <c r="HM1" s="31" t="str">
        <f t="shared" si="127"/>
        <v>ศุกร์</v>
      </c>
      <c r="HN1" s="31" t="str">
        <f t="shared" si="127"/>
        <v>เสาร์</v>
      </c>
      <c r="HO1" s="31" t="str">
        <f t="shared" si="127"/>
        <v>อาทิตย์</v>
      </c>
      <c r="HP1" s="31" t="str">
        <f t="shared" si="127"/>
        <v>จันทร์</v>
      </c>
      <c r="HQ1" s="31" t="str">
        <f t="shared" si="127"/>
        <v>อังคาร</v>
      </c>
      <c r="HR1" s="31" t="str">
        <f t="shared" si="127"/>
        <v>พุธ</v>
      </c>
      <c r="HS1" s="31" t="str">
        <f t="shared" si="127"/>
        <v>พฤหัสบดี</v>
      </c>
      <c r="HT1" s="31" t="str">
        <f t="shared" si="127"/>
        <v>ศุกร์</v>
      </c>
      <c r="HU1" s="31" t="str">
        <f t="shared" si="127"/>
        <v>เสาร์</v>
      </c>
      <c r="HV1" s="31" t="str">
        <f t="shared" si="127"/>
        <v>อาทิตย์</v>
      </c>
      <c r="HW1" s="31" t="str">
        <f t="shared" si="127"/>
        <v>จันทร์</v>
      </c>
      <c r="HX1" s="31" t="str">
        <f t="shared" si="127"/>
        <v>อังคาร</v>
      </c>
      <c r="HY1" s="31" t="str">
        <f t="shared" si="127"/>
        <v>พุธ</v>
      </c>
      <c r="HZ1" s="31" t="str">
        <f t="shared" si="127"/>
        <v>พฤหัสบดี</v>
      </c>
      <c r="IA1" s="31" t="str">
        <f t="shared" si="127"/>
        <v>ศุกร์</v>
      </c>
      <c r="IB1" s="31" t="str">
        <f t="shared" si="127"/>
        <v>เสาร์</v>
      </c>
      <c r="IC1" s="31" t="str">
        <f t="shared" si="127"/>
        <v>อาทิตย์</v>
      </c>
      <c r="ID1" s="31" t="str">
        <f t="shared" si="127"/>
        <v>จันทร์</v>
      </c>
      <c r="IE1" s="31" t="str">
        <f t="shared" si="127"/>
        <v>อังคาร</v>
      </c>
      <c r="IF1" s="31" t="str">
        <f t="shared" si="127"/>
        <v>พุธ</v>
      </c>
      <c r="IG1" s="31" t="str">
        <f t="shared" si="127"/>
        <v>พฤหัสบดี</v>
      </c>
      <c r="IH1" s="31" t="str">
        <f t="shared" si="127"/>
        <v>ศุกร์</v>
      </c>
      <c r="II1" s="31" t="str">
        <f t="shared" si="127"/>
        <v>เสาร์</v>
      </c>
      <c r="IJ1" s="31" t="str">
        <f t="shared" si="127"/>
        <v>อาทิตย์</v>
      </c>
      <c r="IK1" s="31" t="str">
        <f t="shared" si="127"/>
        <v>จันทร์</v>
      </c>
      <c r="IL1" s="31" t="str">
        <f t="shared" si="127"/>
        <v>อังคาร</v>
      </c>
      <c r="IM1" s="31" t="str">
        <f t="shared" si="127"/>
        <v>พุธ</v>
      </c>
      <c r="IN1" s="31" t="str">
        <f t="shared" si="127"/>
        <v>พฤหัสบดี</v>
      </c>
      <c r="IO1" s="31" t="str">
        <f t="shared" si="127"/>
        <v>ศุกร์</v>
      </c>
      <c r="IP1" s="31" t="str">
        <f t="shared" si="127"/>
        <v>เสาร์</v>
      </c>
      <c r="IQ1" s="31" t="str">
        <f t="shared" si="127"/>
        <v>อาทิตย์</v>
      </c>
      <c r="IR1" s="31" t="str">
        <f t="shared" si="127"/>
        <v>จันทร์</v>
      </c>
      <c r="IS1" s="31" t="str">
        <f t="shared" si="127"/>
        <v>อังคาร</v>
      </c>
      <c r="IT1" s="31" t="str">
        <f t="shared" si="127"/>
        <v>พุธ</v>
      </c>
      <c r="IU1" s="31" t="str">
        <f t="shared" si="127"/>
        <v>พฤหัสบดี</v>
      </c>
      <c r="IV1" s="31" t="str">
        <f t="shared" si="127"/>
        <v>ศุกร์</v>
      </c>
      <c r="IW1" s="31" t="str">
        <f t="shared" si="127"/>
        <v>เสาร์</v>
      </c>
      <c r="IX1" s="31" t="str">
        <f t="shared" si="127"/>
        <v>อาทิตย์</v>
      </c>
      <c r="IY1" s="31" t="str">
        <f t="shared" si="127"/>
        <v>จันทร์</v>
      </c>
      <c r="IZ1" s="31" t="str">
        <f t="shared" si="127"/>
        <v>อังคาร</v>
      </c>
      <c r="JA1" s="31" t="str">
        <f t="shared" si="127"/>
        <v>พุธ</v>
      </c>
      <c r="JB1" s="31" t="str">
        <f t="shared" si="127"/>
        <v>พฤหัสบดี</v>
      </c>
      <c r="JC1" s="31" t="str">
        <f t="shared" si="127"/>
        <v>ศุกร์</v>
      </c>
      <c r="JD1" s="31" t="str">
        <f t="shared" si="127"/>
        <v>เสาร์</v>
      </c>
      <c r="JE1" s="31" t="str">
        <f t="shared" si="127"/>
        <v>อาทิตย์</v>
      </c>
      <c r="JF1" s="31" t="str">
        <f t="shared" si="127"/>
        <v>จันทร์</v>
      </c>
      <c r="JG1" s="31" t="str">
        <f t="shared" si="127"/>
        <v>อังคาร</v>
      </c>
      <c r="JH1" s="31" t="str">
        <f t="shared" si="127"/>
        <v>พุธ</v>
      </c>
      <c r="JI1" s="31" t="str">
        <f t="shared" si="127"/>
        <v>พฤหัสบดี</v>
      </c>
      <c r="JJ1" s="31" t="str">
        <f t="shared" si="127"/>
        <v>ศุกร์</v>
      </c>
      <c r="JK1" s="31" t="str">
        <f t="shared" si="127"/>
        <v>เสาร์</v>
      </c>
      <c r="JL1" s="31" t="str">
        <f t="shared" si="127"/>
        <v>อาทิตย์</v>
      </c>
      <c r="JM1" s="31" t="str">
        <f t="shared" si="127"/>
        <v>จันทร์</v>
      </c>
      <c r="JN1" s="31" t="str">
        <f t="shared" si="127"/>
        <v>อังคาร</v>
      </c>
      <c r="JO1" s="31" t="str">
        <f t="shared" si="127"/>
        <v>พุธ</v>
      </c>
      <c r="JP1" s="31" t="str">
        <f t="shared" si="127"/>
        <v>พฤหัสบดี</v>
      </c>
      <c r="JQ1" s="31" t="str">
        <f t="shared" si="127"/>
        <v>ศุกร์</v>
      </c>
      <c r="JR1" s="31" t="str">
        <f t="shared" si="127"/>
        <v>เสาร์</v>
      </c>
      <c r="JS1" s="31" t="str">
        <f t="shared" si="127"/>
        <v>อาทิตย์</v>
      </c>
      <c r="JT1" s="31" t="str">
        <f t="shared" si="127"/>
        <v>จันทร์</v>
      </c>
      <c r="JU1" s="31" t="str">
        <f t="shared" si="127"/>
        <v>อังคาร</v>
      </c>
      <c r="JV1" s="31" t="str">
        <f t="shared" si="127"/>
        <v>พุธ</v>
      </c>
      <c r="JW1" s="31" t="str">
        <f t="shared" si="127"/>
        <v>พฤหัสบดี</v>
      </c>
      <c r="JX1" s="31" t="str">
        <f t="shared" ref="JX1:KS1" si="128">TEXT(JX2,"dddd")</f>
        <v>ศุกร์</v>
      </c>
      <c r="JY1" s="31" t="str">
        <f t="shared" si="128"/>
        <v>เสาร์</v>
      </c>
      <c r="JZ1" s="31" t="str">
        <f t="shared" si="128"/>
        <v>อาทิตย์</v>
      </c>
      <c r="KA1" s="31" t="str">
        <f t="shared" si="128"/>
        <v>จันทร์</v>
      </c>
      <c r="KB1" s="31" t="str">
        <f t="shared" si="128"/>
        <v>อังคาร</v>
      </c>
      <c r="KC1" s="31" t="str">
        <f t="shared" si="128"/>
        <v>พุธ</v>
      </c>
      <c r="KD1" s="31" t="str">
        <f t="shared" si="128"/>
        <v>พฤหัสบดี</v>
      </c>
      <c r="KE1" s="31" t="str">
        <f t="shared" si="128"/>
        <v>ศุกร์</v>
      </c>
      <c r="KF1" s="31" t="str">
        <f t="shared" si="128"/>
        <v>เสาร์</v>
      </c>
      <c r="KG1" s="31" t="str">
        <f t="shared" si="128"/>
        <v>อาทิตย์</v>
      </c>
      <c r="KH1" s="31" t="str">
        <f t="shared" si="128"/>
        <v>จันทร์</v>
      </c>
      <c r="KI1" s="31" t="str">
        <f t="shared" si="128"/>
        <v>อังคาร</v>
      </c>
      <c r="KJ1" s="31" t="str">
        <f t="shared" si="128"/>
        <v>พุธ</v>
      </c>
      <c r="KK1" s="31" t="str">
        <f t="shared" si="128"/>
        <v>พฤหัสบดี</v>
      </c>
      <c r="KL1" s="31" t="str">
        <f t="shared" si="128"/>
        <v>ศุกร์</v>
      </c>
      <c r="KM1" s="31" t="str">
        <f t="shared" si="128"/>
        <v>เสาร์</v>
      </c>
      <c r="KN1" s="31" t="str">
        <f t="shared" si="128"/>
        <v>อาทิตย์</v>
      </c>
      <c r="KO1" s="31" t="str">
        <f t="shared" si="128"/>
        <v>จันทร์</v>
      </c>
      <c r="KP1" s="31" t="str">
        <f t="shared" si="128"/>
        <v>อังคาร</v>
      </c>
      <c r="KQ1" s="31" t="str">
        <f t="shared" si="128"/>
        <v>พุธ</v>
      </c>
      <c r="KR1" s="31" t="str">
        <f t="shared" si="128"/>
        <v>พฤหัสบดี</v>
      </c>
      <c r="KS1" s="31" t="str">
        <f t="shared" si="128"/>
        <v>ศุกร์</v>
      </c>
      <c r="KT1" s="31" t="str">
        <f>TEXT(KT2,"dddd")</f>
        <v>เสาร์</v>
      </c>
      <c r="KU1" s="31" t="str">
        <f t="shared" ref="KU1:NI1" si="129">TEXT(KU2,"dddd")</f>
        <v>อาทิตย์</v>
      </c>
      <c r="KV1" s="31" t="str">
        <f t="shared" si="129"/>
        <v>จันทร์</v>
      </c>
      <c r="KW1" s="31" t="str">
        <f t="shared" si="129"/>
        <v>อังคาร</v>
      </c>
      <c r="KX1" s="31" t="str">
        <f t="shared" si="129"/>
        <v>พุธ</v>
      </c>
      <c r="KY1" s="31" t="str">
        <f t="shared" si="129"/>
        <v>พฤหัสบดี</v>
      </c>
      <c r="KZ1" s="31" t="str">
        <f t="shared" si="129"/>
        <v>ศุกร์</v>
      </c>
      <c r="LA1" s="31" t="str">
        <f t="shared" si="129"/>
        <v>เสาร์</v>
      </c>
      <c r="LB1" s="31" t="str">
        <f t="shared" si="129"/>
        <v>อาทิตย์</v>
      </c>
      <c r="LC1" s="31" t="str">
        <f t="shared" si="129"/>
        <v>จันทร์</v>
      </c>
      <c r="LD1" s="31" t="str">
        <f t="shared" si="129"/>
        <v>อังคาร</v>
      </c>
      <c r="LE1" s="31" t="str">
        <f t="shared" si="129"/>
        <v>พุธ</v>
      </c>
      <c r="LF1" s="31" t="str">
        <f t="shared" si="129"/>
        <v>พฤหัสบดี</v>
      </c>
      <c r="LG1" s="31" t="str">
        <f t="shared" si="129"/>
        <v>ศุกร์</v>
      </c>
      <c r="LH1" s="31" t="str">
        <f t="shared" si="129"/>
        <v>เสาร์</v>
      </c>
      <c r="LI1" s="31" t="str">
        <f t="shared" si="129"/>
        <v>อาทิตย์</v>
      </c>
      <c r="LJ1" s="31" t="str">
        <f t="shared" si="129"/>
        <v>จันทร์</v>
      </c>
      <c r="LK1" s="31" t="str">
        <f t="shared" si="129"/>
        <v>อังคาร</v>
      </c>
      <c r="LL1" s="31" t="str">
        <f t="shared" si="129"/>
        <v>พุธ</v>
      </c>
      <c r="LM1" s="31" t="str">
        <f t="shared" si="129"/>
        <v>พฤหัสบดี</v>
      </c>
      <c r="LN1" s="31" t="str">
        <f t="shared" si="129"/>
        <v>ศุกร์</v>
      </c>
      <c r="LO1" s="31" t="str">
        <f t="shared" si="129"/>
        <v>เสาร์</v>
      </c>
      <c r="LP1" s="31" t="str">
        <f t="shared" si="129"/>
        <v>อาทิตย์</v>
      </c>
      <c r="LQ1" s="31" t="str">
        <f t="shared" si="129"/>
        <v>จันทร์</v>
      </c>
      <c r="LR1" s="31" t="str">
        <f t="shared" si="129"/>
        <v>อังคาร</v>
      </c>
      <c r="LS1" s="31" t="str">
        <f t="shared" si="129"/>
        <v>พุธ</v>
      </c>
      <c r="LT1" s="31" t="str">
        <f t="shared" si="129"/>
        <v>พฤหัสบดี</v>
      </c>
      <c r="LU1" s="31" t="str">
        <f t="shared" si="129"/>
        <v>ศุกร์</v>
      </c>
      <c r="LV1" s="31" t="str">
        <f t="shared" si="129"/>
        <v>เสาร์</v>
      </c>
      <c r="LW1" s="31" t="str">
        <f t="shared" si="129"/>
        <v>อาทิตย์</v>
      </c>
      <c r="LX1" s="31" t="str">
        <f t="shared" si="129"/>
        <v>จันทร์</v>
      </c>
      <c r="LY1" s="31" t="str">
        <f t="shared" si="129"/>
        <v>อังคาร</v>
      </c>
      <c r="LZ1" s="31" t="str">
        <f t="shared" si="129"/>
        <v>พุธ</v>
      </c>
      <c r="MA1" s="31" t="str">
        <f t="shared" si="129"/>
        <v>พฤหัสบดี</v>
      </c>
      <c r="MB1" s="31" t="str">
        <f t="shared" si="129"/>
        <v>ศุกร์</v>
      </c>
      <c r="MC1" s="31" t="str">
        <f t="shared" si="129"/>
        <v>เสาร์</v>
      </c>
      <c r="MD1" s="31" t="str">
        <f t="shared" si="129"/>
        <v>อาทิตย์</v>
      </c>
      <c r="ME1" s="31" t="str">
        <f t="shared" si="129"/>
        <v>จันทร์</v>
      </c>
      <c r="MF1" s="31" t="str">
        <f t="shared" si="129"/>
        <v>อังคาร</v>
      </c>
      <c r="MG1" s="31" t="str">
        <f t="shared" si="129"/>
        <v>พุธ</v>
      </c>
      <c r="MH1" s="31" t="str">
        <f t="shared" si="129"/>
        <v>พฤหัสบดี</v>
      </c>
      <c r="MI1" s="31" t="str">
        <f t="shared" si="129"/>
        <v>ศุกร์</v>
      </c>
      <c r="MJ1" s="31" t="str">
        <f t="shared" si="129"/>
        <v>เสาร์</v>
      </c>
      <c r="MK1" s="31" t="str">
        <f t="shared" si="129"/>
        <v>อาทิตย์</v>
      </c>
      <c r="ML1" s="31" t="str">
        <f t="shared" si="129"/>
        <v>จันทร์</v>
      </c>
      <c r="MM1" s="31" t="str">
        <f t="shared" si="129"/>
        <v>อังคาร</v>
      </c>
      <c r="MN1" s="31" t="str">
        <f t="shared" si="129"/>
        <v>พุธ</v>
      </c>
      <c r="MO1" s="31" t="str">
        <f t="shared" si="129"/>
        <v>พฤหัสบดี</v>
      </c>
      <c r="MP1" s="31" t="str">
        <f t="shared" si="129"/>
        <v>ศุกร์</v>
      </c>
      <c r="MQ1" s="31" t="str">
        <f t="shared" si="129"/>
        <v>เสาร์</v>
      </c>
      <c r="MR1" s="31" t="str">
        <f t="shared" si="129"/>
        <v>อาทิตย์</v>
      </c>
      <c r="MS1" s="31" t="str">
        <f t="shared" si="129"/>
        <v>จันทร์</v>
      </c>
      <c r="MT1" s="31" t="str">
        <f t="shared" si="129"/>
        <v>อังคาร</v>
      </c>
      <c r="MU1" s="31" t="str">
        <f t="shared" si="129"/>
        <v>พุธ</v>
      </c>
      <c r="MV1" s="31" t="str">
        <f t="shared" si="129"/>
        <v>พฤหัสบดี</v>
      </c>
      <c r="MW1" s="31" t="str">
        <f t="shared" si="129"/>
        <v>ศุกร์</v>
      </c>
      <c r="MX1" s="31" t="str">
        <f t="shared" si="129"/>
        <v>เสาร์</v>
      </c>
      <c r="MY1" s="31" t="str">
        <f t="shared" si="129"/>
        <v>อาทิตย์</v>
      </c>
      <c r="MZ1" s="31" t="str">
        <f t="shared" si="129"/>
        <v>จันทร์</v>
      </c>
      <c r="NA1" s="31" t="str">
        <f t="shared" si="129"/>
        <v>อังคาร</v>
      </c>
      <c r="NB1" s="31" t="str">
        <f t="shared" si="129"/>
        <v>พุธ</v>
      </c>
      <c r="NC1" s="31" t="str">
        <f t="shared" si="129"/>
        <v>พฤหัสบดี</v>
      </c>
      <c r="ND1" s="31" t="str">
        <f t="shared" si="129"/>
        <v>ศุกร์</v>
      </c>
      <c r="NE1" s="31" t="str">
        <f t="shared" si="129"/>
        <v>เสาร์</v>
      </c>
      <c r="NF1" s="31" t="str">
        <f t="shared" si="129"/>
        <v>อาทิตย์</v>
      </c>
      <c r="NG1" s="31" t="str">
        <f t="shared" si="129"/>
        <v>จันทร์</v>
      </c>
      <c r="NH1" s="31" t="str">
        <f t="shared" si="129"/>
        <v>อังคาร</v>
      </c>
      <c r="NI1" s="31" t="str">
        <f t="shared" si="129"/>
        <v>พุธ</v>
      </c>
      <c r="NJ1" s="31" t="str">
        <f t="shared" ref="NJ1:PU1" si="130">TEXT(NJ2,"dddd")</f>
        <v>พฤหัสบดี</v>
      </c>
      <c r="NK1" s="31" t="str">
        <f t="shared" si="130"/>
        <v>ศุกร์</v>
      </c>
      <c r="NL1" s="31" t="str">
        <f t="shared" si="130"/>
        <v>เสาร์</v>
      </c>
      <c r="NM1" s="31" t="str">
        <f t="shared" si="130"/>
        <v>อาทิตย์</v>
      </c>
      <c r="NN1" s="31" t="str">
        <f t="shared" si="130"/>
        <v>จันทร์</v>
      </c>
      <c r="NO1" s="31" t="str">
        <f t="shared" si="130"/>
        <v>อังคาร</v>
      </c>
      <c r="NP1" s="31" t="str">
        <f t="shared" si="130"/>
        <v>พุธ</v>
      </c>
      <c r="NQ1" s="31" t="str">
        <f t="shared" si="130"/>
        <v>พฤหัสบดี</v>
      </c>
      <c r="NR1" s="31" t="str">
        <f t="shared" si="130"/>
        <v>ศุกร์</v>
      </c>
      <c r="NS1" s="31" t="str">
        <f t="shared" si="130"/>
        <v>เสาร์</v>
      </c>
      <c r="NT1" s="31" t="str">
        <f t="shared" si="130"/>
        <v>อาทิตย์</v>
      </c>
      <c r="NU1" s="31" t="str">
        <f t="shared" si="130"/>
        <v>จันทร์</v>
      </c>
      <c r="NV1" s="31" t="str">
        <f t="shared" si="130"/>
        <v>อังคาร</v>
      </c>
      <c r="NW1" s="31" t="str">
        <f t="shared" si="130"/>
        <v>พุธ</v>
      </c>
      <c r="NX1" s="31" t="str">
        <f t="shared" si="130"/>
        <v>พฤหัสบดี</v>
      </c>
      <c r="NY1" s="31" t="str">
        <f t="shared" si="130"/>
        <v>ศุกร์</v>
      </c>
      <c r="NZ1" s="31" t="str">
        <f t="shared" si="130"/>
        <v>เสาร์</v>
      </c>
      <c r="OA1" s="31" t="str">
        <f t="shared" si="130"/>
        <v>อาทิตย์</v>
      </c>
      <c r="OB1" s="31" t="str">
        <f t="shared" si="130"/>
        <v>จันทร์</v>
      </c>
      <c r="OC1" s="31" t="str">
        <f t="shared" si="130"/>
        <v>อังคาร</v>
      </c>
      <c r="OD1" s="31" t="str">
        <f t="shared" si="130"/>
        <v>พุธ</v>
      </c>
      <c r="OE1" s="31" t="str">
        <f t="shared" si="130"/>
        <v>พฤหัสบดี</v>
      </c>
      <c r="OF1" s="31" t="str">
        <f t="shared" si="130"/>
        <v>ศุกร์</v>
      </c>
      <c r="OG1" s="31" t="str">
        <f t="shared" si="130"/>
        <v>เสาร์</v>
      </c>
      <c r="OH1" s="31" t="str">
        <f t="shared" si="130"/>
        <v>อาทิตย์</v>
      </c>
      <c r="OI1" s="31" t="str">
        <f t="shared" si="130"/>
        <v>จันทร์</v>
      </c>
      <c r="OJ1" s="31" t="str">
        <f t="shared" si="130"/>
        <v>อังคาร</v>
      </c>
      <c r="OK1" s="31" t="str">
        <f t="shared" si="130"/>
        <v>พุธ</v>
      </c>
      <c r="OL1" s="31" t="str">
        <f t="shared" si="130"/>
        <v>พฤหัสบดี</v>
      </c>
      <c r="OM1" s="31" t="str">
        <f t="shared" si="130"/>
        <v>ศุกร์</v>
      </c>
      <c r="ON1" s="31" t="str">
        <f t="shared" si="130"/>
        <v>เสาร์</v>
      </c>
      <c r="OO1" s="31" t="str">
        <f t="shared" si="130"/>
        <v>อาทิตย์</v>
      </c>
      <c r="OP1" s="31" t="str">
        <f t="shared" si="130"/>
        <v>จันทร์</v>
      </c>
      <c r="OQ1" s="31" t="str">
        <f t="shared" si="130"/>
        <v>อังคาร</v>
      </c>
      <c r="OR1" s="31" t="str">
        <f t="shared" si="130"/>
        <v>พุธ</v>
      </c>
      <c r="OS1" s="31" t="str">
        <f t="shared" si="130"/>
        <v>พฤหัสบดี</v>
      </c>
      <c r="OT1" s="31" t="str">
        <f t="shared" si="130"/>
        <v>ศุกร์</v>
      </c>
      <c r="OU1" s="31" t="str">
        <f t="shared" si="130"/>
        <v>เสาร์</v>
      </c>
      <c r="OV1" s="31" t="str">
        <f t="shared" si="130"/>
        <v>อาทิตย์</v>
      </c>
      <c r="OW1" s="31" t="str">
        <f t="shared" si="130"/>
        <v>จันทร์</v>
      </c>
      <c r="OX1" s="31" t="str">
        <f t="shared" si="130"/>
        <v>อังคาร</v>
      </c>
      <c r="OY1" s="31" t="str">
        <f t="shared" si="130"/>
        <v>พุธ</v>
      </c>
      <c r="OZ1" s="31" t="str">
        <f t="shared" si="130"/>
        <v>พฤหัสบดี</v>
      </c>
      <c r="PA1" s="31" t="str">
        <f t="shared" si="130"/>
        <v>ศุกร์</v>
      </c>
      <c r="PB1" s="31" t="str">
        <f t="shared" si="130"/>
        <v>เสาร์</v>
      </c>
      <c r="PC1" s="31" t="str">
        <f t="shared" si="130"/>
        <v>อาทิตย์</v>
      </c>
      <c r="PD1" s="31" t="str">
        <f t="shared" si="130"/>
        <v>จันทร์</v>
      </c>
      <c r="PE1" s="31" t="str">
        <f t="shared" si="130"/>
        <v>อังคาร</v>
      </c>
      <c r="PF1" s="31" t="str">
        <f t="shared" si="130"/>
        <v>พุธ</v>
      </c>
      <c r="PG1" s="31" t="str">
        <f t="shared" si="130"/>
        <v>พฤหัสบดี</v>
      </c>
      <c r="PH1" s="31" t="str">
        <f t="shared" si="130"/>
        <v>ศุกร์</v>
      </c>
      <c r="PI1" s="31" t="str">
        <f t="shared" si="130"/>
        <v>เสาร์</v>
      </c>
      <c r="PJ1" s="31" t="str">
        <f t="shared" si="130"/>
        <v>อาทิตย์</v>
      </c>
      <c r="PK1" s="31" t="str">
        <f t="shared" si="130"/>
        <v>จันทร์</v>
      </c>
      <c r="PL1" s="31" t="str">
        <f t="shared" si="130"/>
        <v>อังคาร</v>
      </c>
      <c r="PM1" s="31" t="str">
        <f t="shared" si="130"/>
        <v>พุธ</v>
      </c>
      <c r="PN1" s="31" t="str">
        <f t="shared" si="130"/>
        <v>พฤหัสบดี</v>
      </c>
      <c r="PO1" s="31" t="str">
        <f t="shared" si="130"/>
        <v>ศุกร์</v>
      </c>
      <c r="PP1" s="31" t="str">
        <f t="shared" si="130"/>
        <v>เสาร์</v>
      </c>
      <c r="PQ1" s="31" t="str">
        <f t="shared" si="130"/>
        <v>อาทิตย์</v>
      </c>
      <c r="PR1" s="31" t="str">
        <f t="shared" si="130"/>
        <v>จันทร์</v>
      </c>
      <c r="PS1" s="31" t="str">
        <f t="shared" si="130"/>
        <v>อังคาร</v>
      </c>
      <c r="PT1" s="31" t="str">
        <f t="shared" si="130"/>
        <v>พุธ</v>
      </c>
      <c r="PU1" s="31" t="str">
        <f t="shared" si="130"/>
        <v>พฤหัสบดี</v>
      </c>
      <c r="PV1" s="31" t="str">
        <f t="shared" ref="PV1:QV1" si="131">TEXT(PV2,"dddd")</f>
        <v>ศุกร์</v>
      </c>
      <c r="PW1" s="31" t="str">
        <f t="shared" si="131"/>
        <v>เสาร์</v>
      </c>
      <c r="PX1" s="31" t="str">
        <f t="shared" si="131"/>
        <v>อาทิตย์</v>
      </c>
      <c r="PY1" s="31" t="str">
        <f t="shared" si="131"/>
        <v>จันทร์</v>
      </c>
      <c r="PZ1" s="31" t="str">
        <f t="shared" si="131"/>
        <v>อังคาร</v>
      </c>
      <c r="QA1" s="31" t="str">
        <f t="shared" si="131"/>
        <v>พุธ</v>
      </c>
      <c r="QB1" s="31" t="str">
        <f t="shared" si="131"/>
        <v>พฤหัสบดี</v>
      </c>
      <c r="QC1" s="31" t="str">
        <f t="shared" si="131"/>
        <v>ศุกร์</v>
      </c>
      <c r="QD1" s="31" t="str">
        <f t="shared" si="131"/>
        <v>เสาร์</v>
      </c>
      <c r="QE1" s="31" t="str">
        <f t="shared" si="131"/>
        <v>อาทิตย์</v>
      </c>
      <c r="QF1" s="31" t="str">
        <f t="shared" si="131"/>
        <v>จันทร์</v>
      </c>
      <c r="QG1" s="31" t="str">
        <f t="shared" si="131"/>
        <v>อังคาร</v>
      </c>
      <c r="QH1" s="31" t="str">
        <f t="shared" si="131"/>
        <v>พุธ</v>
      </c>
      <c r="QI1" s="31" t="str">
        <f t="shared" si="131"/>
        <v>พฤหัสบดี</v>
      </c>
      <c r="QJ1" s="31" t="str">
        <f t="shared" si="131"/>
        <v>ศุกร์</v>
      </c>
      <c r="QK1" s="31" t="str">
        <f t="shared" si="131"/>
        <v>เสาร์</v>
      </c>
      <c r="QL1" s="31" t="str">
        <f t="shared" si="131"/>
        <v>อาทิตย์</v>
      </c>
      <c r="QM1" s="31" t="str">
        <f t="shared" si="131"/>
        <v>จันทร์</v>
      </c>
      <c r="QN1" s="31" t="str">
        <f t="shared" si="131"/>
        <v>อังคาร</v>
      </c>
      <c r="QO1" s="31" t="str">
        <f t="shared" si="131"/>
        <v>พุธ</v>
      </c>
      <c r="QP1" s="31" t="str">
        <f t="shared" si="131"/>
        <v>พฤหัสบดี</v>
      </c>
      <c r="QQ1" s="31" t="str">
        <f t="shared" si="131"/>
        <v>ศุกร์</v>
      </c>
      <c r="QR1" s="31" t="str">
        <f t="shared" si="131"/>
        <v>เสาร์</v>
      </c>
      <c r="QS1" s="31" t="str">
        <f t="shared" si="131"/>
        <v>อาทิตย์</v>
      </c>
      <c r="QT1" s="31" t="str">
        <f t="shared" si="131"/>
        <v>จันทร์</v>
      </c>
      <c r="QU1" s="31" t="str">
        <f t="shared" si="131"/>
        <v>อังคาร</v>
      </c>
      <c r="QV1" s="31" t="str">
        <f t="shared" si="131"/>
        <v>พุธ</v>
      </c>
    </row>
    <row r="2" spans="1:491" x14ac:dyDescent="0.3">
      <c r="A2" s="71"/>
      <c r="B2" s="41">
        <v>43831</v>
      </c>
      <c r="C2" s="41">
        <v>43832</v>
      </c>
      <c r="D2" s="41">
        <v>43833</v>
      </c>
      <c r="E2" s="41">
        <v>43834</v>
      </c>
      <c r="F2" s="41">
        <v>43835</v>
      </c>
      <c r="G2" s="41">
        <v>43836</v>
      </c>
      <c r="H2" s="41">
        <v>43837</v>
      </c>
      <c r="I2" s="41">
        <v>43838</v>
      </c>
      <c r="J2" s="41">
        <v>43839</v>
      </c>
      <c r="K2" s="41">
        <v>43840</v>
      </c>
      <c r="L2" s="41">
        <v>43841</v>
      </c>
      <c r="M2" s="42">
        <v>43842</v>
      </c>
      <c r="N2" s="43">
        <v>43843</v>
      </c>
      <c r="O2" s="43">
        <v>43844</v>
      </c>
      <c r="P2" s="43">
        <v>43845</v>
      </c>
      <c r="Q2" s="43">
        <v>43846</v>
      </c>
      <c r="R2" s="43">
        <v>43847</v>
      </c>
      <c r="S2" s="43">
        <v>43848</v>
      </c>
      <c r="T2" s="43">
        <v>43849</v>
      </c>
      <c r="U2" s="43">
        <v>43850</v>
      </c>
      <c r="V2" s="44">
        <v>43851</v>
      </c>
      <c r="W2" s="41">
        <v>43852</v>
      </c>
      <c r="X2" s="41">
        <v>43853</v>
      </c>
      <c r="Y2" s="41">
        <v>43854</v>
      </c>
      <c r="Z2" s="41">
        <v>43855</v>
      </c>
      <c r="AA2" s="41">
        <v>43856</v>
      </c>
      <c r="AB2" s="41">
        <v>43857</v>
      </c>
      <c r="AC2" s="41">
        <v>43858</v>
      </c>
      <c r="AD2" s="41">
        <v>43859</v>
      </c>
      <c r="AE2" s="41">
        <v>43860</v>
      </c>
      <c r="AF2" s="41">
        <v>43861</v>
      </c>
      <c r="AG2" s="41">
        <v>43862</v>
      </c>
      <c r="AH2" s="41">
        <v>43863</v>
      </c>
      <c r="AI2" s="41">
        <v>43864</v>
      </c>
      <c r="AJ2" s="41">
        <v>43865</v>
      </c>
      <c r="AK2" s="41">
        <v>43866</v>
      </c>
      <c r="AL2" s="41">
        <v>43867</v>
      </c>
      <c r="AM2" s="41">
        <v>43868</v>
      </c>
      <c r="AN2" s="41">
        <v>43869</v>
      </c>
      <c r="AO2" s="41">
        <v>43870</v>
      </c>
      <c r="AP2" s="41">
        <v>43871</v>
      </c>
      <c r="AQ2" s="41">
        <v>43872</v>
      </c>
      <c r="AR2" s="41">
        <v>43873</v>
      </c>
      <c r="AS2" s="41">
        <v>43874</v>
      </c>
      <c r="AT2" s="41">
        <v>43875</v>
      </c>
      <c r="AU2" s="41">
        <v>43876</v>
      </c>
      <c r="AV2" s="41">
        <v>43877</v>
      </c>
      <c r="AW2" s="41">
        <v>43878</v>
      </c>
      <c r="AX2" s="41">
        <v>43879</v>
      </c>
      <c r="AY2" s="41">
        <v>43880</v>
      </c>
      <c r="AZ2" s="41">
        <v>43881</v>
      </c>
      <c r="BA2" s="41">
        <v>43882</v>
      </c>
      <c r="BB2" s="41">
        <v>43883</v>
      </c>
      <c r="BC2" s="41">
        <v>43884</v>
      </c>
      <c r="BD2" s="41">
        <v>43885</v>
      </c>
      <c r="BE2" s="41">
        <v>43886</v>
      </c>
      <c r="BF2" s="41">
        <v>43887</v>
      </c>
      <c r="BG2" s="41">
        <v>43888</v>
      </c>
      <c r="BH2" s="41">
        <v>43889</v>
      </c>
      <c r="BI2" s="41">
        <v>43890</v>
      </c>
      <c r="BJ2" s="44">
        <v>43891</v>
      </c>
      <c r="BK2" s="43">
        <v>43892</v>
      </c>
      <c r="BL2" s="43">
        <v>43893</v>
      </c>
      <c r="BM2" s="43">
        <v>43894</v>
      </c>
      <c r="BN2" s="43">
        <v>43895</v>
      </c>
      <c r="BO2" s="43">
        <v>43896</v>
      </c>
      <c r="BP2" s="43">
        <v>43897</v>
      </c>
      <c r="BQ2" s="43">
        <v>43898</v>
      </c>
      <c r="BR2" s="43">
        <v>43899</v>
      </c>
      <c r="BS2" s="44">
        <v>43900</v>
      </c>
      <c r="BT2" s="41">
        <v>43901</v>
      </c>
      <c r="BU2" s="41">
        <v>43902</v>
      </c>
      <c r="BV2" s="41">
        <v>43903</v>
      </c>
      <c r="BW2" s="41">
        <v>43904</v>
      </c>
      <c r="BX2" s="41">
        <v>43905</v>
      </c>
      <c r="BY2" s="41">
        <v>43906</v>
      </c>
      <c r="BZ2" s="41">
        <v>43907</v>
      </c>
      <c r="CA2" s="41">
        <v>43908</v>
      </c>
      <c r="CB2" s="41">
        <v>43909</v>
      </c>
      <c r="CC2" s="41">
        <v>43910</v>
      </c>
      <c r="CD2" s="41">
        <v>43911</v>
      </c>
      <c r="CE2" s="41">
        <v>43912</v>
      </c>
      <c r="CF2" s="41">
        <v>43913</v>
      </c>
      <c r="CG2" s="41">
        <v>43914</v>
      </c>
      <c r="CH2" s="41">
        <v>43915</v>
      </c>
      <c r="CI2" s="41">
        <v>43916</v>
      </c>
      <c r="CJ2" s="41">
        <v>43917</v>
      </c>
      <c r="CK2" s="41">
        <v>43918</v>
      </c>
      <c r="CL2" s="41">
        <v>43919</v>
      </c>
      <c r="CM2" s="41">
        <v>43920</v>
      </c>
      <c r="CN2" s="41">
        <v>43921</v>
      </c>
      <c r="CO2" s="41">
        <v>43922</v>
      </c>
      <c r="CP2" s="41">
        <v>43923</v>
      </c>
      <c r="CQ2" s="41">
        <v>43924</v>
      </c>
      <c r="CR2" s="41">
        <v>43925</v>
      </c>
      <c r="CS2" s="41">
        <v>43926</v>
      </c>
      <c r="CT2" s="41">
        <v>43927</v>
      </c>
      <c r="CU2" s="41">
        <v>43928</v>
      </c>
      <c r="CV2" s="41">
        <v>43929</v>
      </c>
      <c r="CW2" s="41">
        <v>43930</v>
      </c>
      <c r="CX2" s="41">
        <v>43931</v>
      </c>
      <c r="CY2" s="41">
        <v>43932</v>
      </c>
      <c r="CZ2" s="41">
        <v>43933</v>
      </c>
      <c r="DA2" s="41">
        <v>43934</v>
      </c>
      <c r="DB2" s="41">
        <v>43935</v>
      </c>
      <c r="DC2" s="41">
        <v>43936</v>
      </c>
      <c r="DD2" s="41">
        <v>43937</v>
      </c>
      <c r="DE2" s="41">
        <v>43938</v>
      </c>
      <c r="DF2" s="41">
        <v>43939</v>
      </c>
      <c r="DG2" s="41">
        <v>43940</v>
      </c>
      <c r="DH2" s="41">
        <v>43941</v>
      </c>
      <c r="DI2" s="41">
        <v>43942</v>
      </c>
      <c r="DJ2" s="41">
        <v>43943</v>
      </c>
      <c r="DK2" s="41">
        <v>43944</v>
      </c>
      <c r="DL2" s="41">
        <v>43945</v>
      </c>
      <c r="DM2" s="41">
        <v>43946</v>
      </c>
      <c r="DN2" s="41">
        <v>43947</v>
      </c>
      <c r="DO2" s="41">
        <v>43948</v>
      </c>
      <c r="DP2" s="41">
        <v>43949</v>
      </c>
      <c r="DQ2" s="41">
        <v>43950</v>
      </c>
      <c r="DR2" s="41">
        <v>43951</v>
      </c>
      <c r="DS2" s="41">
        <v>43952</v>
      </c>
      <c r="DT2" s="41">
        <v>43953</v>
      </c>
      <c r="DU2" s="41">
        <v>43954</v>
      </c>
      <c r="DV2" s="41">
        <v>43955</v>
      </c>
      <c r="DW2" s="41">
        <v>43956</v>
      </c>
      <c r="DX2" s="41">
        <v>43957</v>
      </c>
      <c r="DY2" s="41">
        <v>43958</v>
      </c>
      <c r="DZ2" s="41">
        <v>43959</v>
      </c>
      <c r="EA2" s="41">
        <v>43960</v>
      </c>
      <c r="EB2" s="41">
        <v>43961</v>
      </c>
      <c r="EC2" s="41">
        <v>43962</v>
      </c>
      <c r="ED2" s="41">
        <v>43963</v>
      </c>
      <c r="EE2" s="41">
        <v>43964</v>
      </c>
      <c r="EF2" s="41">
        <v>43965</v>
      </c>
      <c r="EG2" s="41">
        <v>43966</v>
      </c>
      <c r="EH2" s="41">
        <v>43967</v>
      </c>
      <c r="EI2" s="41">
        <v>43968</v>
      </c>
      <c r="EJ2" s="41">
        <v>43969</v>
      </c>
      <c r="EK2" s="41">
        <v>43970</v>
      </c>
      <c r="EL2" s="41">
        <v>43971</v>
      </c>
      <c r="EM2" s="41">
        <v>43972</v>
      </c>
      <c r="EN2" s="41">
        <v>43973</v>
      </c>
      <c r="EO2" s="41">
        <v>43974</v>
      </c>
      <c r="EP2" s="41">
        <v>43975</v>
      </c>
      <c r="EQ2" s="41">
        <v>43976</v>
      </c>
      <c r="ER2" s="41">
        <v>43977</v>
      </c>
      <c r="ES2" s="41">
        <v>43978</v>
      </c>
      <c r="ET2" s="41">
        <v>43979</v>
      </c>
      <c r="EU2" s="41">
        <v>43980</v>
      </c>
      <c r="EV2" s="41">
        <v>43981</v>
      </c>
      <c r="EW2" s="41">
        <v>43982</v>
      </c>
      <c r="EX2" s="41">
        <v>43983</v>
      </c>
      <c r="EY2" s="41">
        <v>43984</v>
      </c>
      <c r="EZ2" s="41">
        <v>43985</v>
      </c>
      <c r="FA2" s="41">
        <v>43986</v>
      </c>
      <c r="FB2" s="41">
        <v>43987</v>
      </c>
      <c r="FC2" s="41">
        <v>43988</v>
      </c>
      <c r="FD2" s="41">
        <v>43989</v>
      </c>
      <c r="FE2" s="41">
        <v>43990</v>
      </c>
      <c r="FF2" s="41">
        <v>43991</v>
      </c>
      <c r="FG2" s="41">
        <v>43992</v>
      </c>
      <c r="FH2" s="41">
        <v>43993</v>
      </c>
      <c r="FI2" s="41">
        <v>43994</v>
      </c>
      <c r="FJ2" s="41">
        <v>43995</v>
      </c>
      <c r="FK2" s="41">
        <v>43996</v>
      </c>
      <c r="FL2" s="41">
        <v>43997</v>
      </c>
      <c r="FM2" s="41">
        <v>43998</v>
      </c>
      <c r="FN2" s="41">
        <v>43999</v>
      </c>
      <c r="FO2" s="41">
        <v>44000</v>
      </c>
      <c r="FP2" s="41">
        <v>44001</v>
      </c>
      <c r="FQ2" s="41">
        <v>44002</v>
      </c>
      <c r="FR2" s="41">
        <v>44003</v>
      </c>
      <c r="FS2" s="41">
        <v>44004</v>
      </c>
      <c r="FT2" s="41">
        <v>44005</v>
      </c>
      <c r="FU2" s="41">
        <v>44006</v>
      </c>
      <c r="FV2" s="41">
        <v>44007</v>
      </c>
      <c r="FW2" s="41">
        <v>44008</v>
      </c>
      <c r="FX2" s="41">
        <v>44009</v>
      </c>
      <c r="FY2" s="41">
        <v>44010</v>
      </c>
      <c r="FZ2" s="41">
        <v>44011</v>
      </c>
      <c r="GA2" s="41">
        <v>44012</v>
      </c>
      <c r="GB2" s="41">
        <v>44013</v>
      </c>
      <c r="GC2" s="41">
        <v>44014</v>
      </c>
      <c r="GD2" s="41">
        <v>44015</v>
      </c>
      <c r="GE2" s="41">
        <v>44016</v>
      </c>
      <c r="GF2" s="41">
        <v>44017</v>
      </c>
      <c r="GG2" s="41">
        <v>44018</v>
      </c>
      <c r="GH2" s="41">
        <v>44019</v>
      </c>
      <c r="GI2" s="41">
        <v>44020</v>
      </c>
      <c r="GJ2" s="41">
        <v>44021</v>
      </c>
      <c r="GK2" s="41">
        <v>44022</v>
      </c>
      <c r="GL2" s="41">
        <v>44023</v>
      </c>
      <c r="GM2" s="41">
        <v>44024</v>
      </c>
      <c r="GN2" s="41">
        <v>44025</v>
      </c>
      <c r="GO2" s="41">
        <v>44026</v>
      </c>
      <c r="GP2" s="41">
        <v>44027</v>
      </c>
      <c r="GQ2" s="41">
        <v>44028</v>
      </c>
      <c r="GR2" s="41">
        <v>44029</v>
      </c>
      <c r="GS2" s="41">
        <v>44030</v>
      </c>
      <c r="GT2" s="41">
        <v>44031</v>
      </c>
      <c r="GU2" s="41">
        <v>44032</v>
      </c>
      <c r="GV2" s="41">
        <v>44033</v>
      </c>
      <c r="GW2" s="41">
        <v>44034</v>
      </c>
      <c r="GX2" s="41">
        <v>44035</v>
      </c>
      <c r="GY2" s="41">
        <v>44036</v>
      </c>
      <c r="GZ2" s="41">
        <v>44037</v>
      </c>
      <c r="HA2" s="41">
        <v>44038</v>
      </c>
      <c r="HB2" s="41">
        <v>44039</v>
      </c>
      <c r="HC2" s="41">
        <v>44040</v>
      </c>
      <c r="HD2" s="41">
        <v>44041</v>
      </c>
      <c r="HE2" s="41">
        <v>44042</v>
      </c>
      <c r="HF2" s="41">
        <v>44043</v>
      </c>
      <c r="HG2" s="41">
        <v>44044</v>
      </c>
      <c r="HH2" s="41">
        <v>44045</v>
      </c>
      <c r="HI2" s="41">
        <v>44046</v>
      </c>
      <c r="HJ2" s="41">
        <v>44047</v>
      </c>
      <c r="HK2" s="41">
        <v>44048</v>
      </c>
      <c r="HL2" s="41">
        <v>44049</v>
      </c>
      <c r="HM2" s="41">
        <v>44050</v>
      </c>
      <c r="HN2" s="41">
        <v>44051</v>
      </c>
      <c r="HO2" s="41">
        <v>44052</v>
      </c>
      <c r="HP2" s="41">
        <v>44053</v>
      </c>
      <c r="HQ2" s="41">
        <v>44054</v>
      </c>
      <c r="HR2" s="41">
        <v>44055</v>
      </c>
      <c r="HS2" s="41">
        <v>44056</v>
      </c>
      <c r="HT2" s="41">
        <v>44057</v>
      </c>
      <c r="HU2" s="41">
        <v>44058</v>
      </c>
      <c r="HV2" s="41">
        <v>44059</v>
      </c>
      <c r="HW2" s="41">
        <v>44060</v>
      </c>
      <c r="HX2" s="41">
        <v>44061</v>
      </c>
      <c r="HY2" s="41">
        <v>44062</v>
      </c>
      <c r="HZ2" s="41">
        <v>44063</v>
      </c>
      <c r="IA2" s="41">
        <v>44064</v>
      </c>
      <c r="IB2" s="41">
        <v>44065</v>
      </c>
      <c r="IC2" s="41">
        <v>44066</v>
      </c>
      <c r="ID2" s="41">
        <v>44067</v>
      </c>
      <c r="IE2" s="41">
        <v>44068</v>
      </c>
      <c r="IF2" s="41">
        <v>44069</v>
      </c>
      <c r="IG2" s="41">
        <v>44070</v>
      </c>
      <c r="IH2" s="41">
        <v>44071</v>
      </c>
      <c r="II2" s="41">
        <v>44072</v>
      </c>
      <c r="IJ2" s="41">
        <v>44073</v>
      </c>
      <c r="IK2" s="41">
        <v>44074</v>
      </c>
      <c r="IL2" s="41">
        <v>44075</v>
      </c>
      <c r="IM2" s="41">
        <v>44076</v>
      </c>
      <c r="IN2" s="41">
        <v>44077</v>
      </c>
      <c r="IO2" s="41">
        <v>44078</v>
      </c>
      <c r="IP2" s="41">
        <v>44079</v>
      </c>
      <c r="IQ2" s="41">
        <v>44080</v>
      </c>
      <c r="IR2" s="41">
        <v>44081</v>
      </c>
      <c r="IS2" s="41">
        <v>44082</v>
      </c>
      <c r="IT2" s="41">
        <v>44083</v>
      </c>
      <c r="IU2" s="41">
        <v>44084</v>
      </c>
      <c r="IV2" s="41">
        <v>44085</v>
      </c>
      <c r="IW2" s="41">
        <v>44086</v>
      </c>
      <c r="IX2" s="41">
        <v>44087</v>
      </c>
      <c r="IY2" s="41">
        <v>44088</v>
      </c>
      <c r="IZ2" s="41">
        <v>44089</v>
      </c>
      <c r="JA2" s="41">
        <v>44090</v>
      </c>
      <c r="JB2" s="41">
        <v>44091</v>
      </c>
      <c r="JC2" s="41">
        <v>44092</v>
      </c>
      <c r="JD2" s="41">
        <v>44093</v>
      </c>
      <c r="JE2" s="41">
        <v>44094</v>
      </c>
      <c r="JF2" s="41">
        <v>44095</v>
      </c>
      <c r="JG2" s="41">
        <v>44096</v>
      </c>
      <c r="JH2" s="41">
        <v>44097</v>
      </c>
      <c r="JI2" s="41">
        <v>44098</v>
      </c>
      <c r="JJ2" s="41">
        <v>44099</v>
      </c>
      <c r="JK2" s="41">
        <v>44100</v>
      </c>
      <c r="JL2" s="41">
        <v>44101</v>
      </c>
      <c r="JM2" s="41">
        <v>44102</v>
      </c>
      <c r="JN2" s="41">
        <v>44103</v>
      </c>
      <c r="JO2" s="41">
        <v>44104</v>
      </c>
      <c r="JP2" s="41">
        <v>44105</v>
      </c>
      <c r="JQ2" s="41">
        <v>44106</v>
      </c>
      <c r="JR2" s="41">
        <v>44107</v>
      </c>
      <c r="JS2" s="41">
        <v>44108</v>
      </c>
      <c r="JT2" s="41">
        <v>44109</v>
      </c>
      <c r="JU2" s="41">
        <v>44110</v>
      </c>
      <c r="JV2" s="41">
        <v>44111</v>
      </c>
      <c r="JW2" s="41">
        <v>44112</v>
      </c>
      <c r="JX2" s="41">
        <v>44113</v>
      </c>
      <c r="JY2" s="41">
        <v>44114</v>
      </c>
      <c r="JZ2" s="41">
        <v>44115</v>
      </c>
      <c r="KA2" s="41">
        <v>44116</v>
      </c>
      <c r="KB2" s="41">
        <v>44117</v>
      </c>
      <c r="KC2" s="41">
        <v>44118</v>
      </c>
      <c r="KD2" s="41">
        <v>44119</v>
      </c>
      <c r="KE2" s="41">
        <v>44120</v>
      </c>
      <c r="KF2" s="41">
        <v>44121</v>
      </c>
      <c r="KG2" s="41">
        <v>44122</v>
      </c>
      <c r="KH2" s="41">
        <v>44123</v>
      </c>
      <c r="KI2" s="41">
        <v>44124</v>
      </c>
      <c r="KJ2" s="41">
        <v>44125</v>
      </c>
      <c r="KK2" s="41">
        <v>44126</v>
      </c>
      <c r="KL2" s="41">
        <v>44127</v>
      </c>
      <c r="KM2" s="41">
        <v>44128</v>
      </c>
      <c r="KN2" s="41">
        <v>44129</v>
      </c>
      <c r="KO2" s="41">
        <v>44130</v>
      </c>
      <c r="KP2" s="41">
        <v>44131</v>
      </c>
      <c r="KQ2" s="41">
        <v>44132</v>
      </c>
      <c r="KR2" s="41">
        <v>44133</v>
      </c>
      <c r="KS2" s="41">
        <v>44134</v>
      </c>
      <c r="KT2" s="41">
        <v>44135</v>
      </c>
      <c r="KU2" s="41">
        <v>44136</v>
      </c>
      <c r="KV2" s="41">
        <v>44137</v>
      </c>
      <c r="KW2" s="41">
        <v>44138</v>
      </c>
      <c r="KX2" s="41">
        <v>44139</v>
      </c>
      <c r="KY2" s="41">
        <v>44140</v>
      </c>
      <c r="KZ2" s="41">
        <v>44141</v>
      </c>
      <c r="LA2" s="41">
        <v>44142</v>
      </c>
      <c r="LB2" s="41">
        <v>44143</v>
      </c>
      <c r="LC2" s="41">
        <v>44144</v>
      </c>
      <c r="LD2" s="41">
        <v>44145</v>
      </c>
      <c r="LE2" s="41">
        <v>44146</v>
      </c>
      <c r="LF2" s="41">
        <v>44147</v>
      </c>
      <c r="LG2" s="41">
        <v>44148</v>
      </c>
      <c r="LH2" s="41">
        <v>44149</v>
      </c>
      <c r="LI2" s="41">
        <v>44150</v>
      </c>
      <c r="LJ2" s="41">
        <v>44151</v>
      </c>
      <c r="LK2" s="41">
        <v>44152</v>
      </c>
      <c r="LL2" s="41">
        <v>44153</v>
      </c>
      <c r="LM2" s="41">
        <v>44154</v>
      </c>
      <c r="LN2" s="41">
        <v>44155</v>
      </c>
      <c r="LO2" s="41">
        <v>44156</v>
      </c>
      <c r="LP2" s="41">
        <v>44157</v>
      </c>
      <c r="LQ2" s="41">
        <v>44158</v>
      </c>
      <c r="LR2" s="41">
        <v>44159</v>
      </c>
      <c r="LS2" s="41">
        <v>44160</v>
      </c>
      <c r="LT2" s="41">
        <v>44161</v>
      </c>
      <c r="LU2" s="41">
        <v>44162</v>
      </c>
      <c r="LV2" s="41">
        <v>44163</v>
      </c>
      <c r="LW2" s="41">
        <v>44164</v>
      </c>
      <c r="LX2" s="41">
        <v>44165</v>
      </c>
      <c r="LY2" s="41">
        <v>44166</v>
      </c>
      <c r="LZ2" s="41">
        <v>44167</v>
      </c>
      <c r="MA2" s="41">
        <v>44168</v>
      </c>
      <c r="MB2" s="41">
        <v>44169</v>
      </c>
      <c r="MC2" s="41">
        <v>44170</v>
      </c>
      <c r="MD2" s="41">
        <v>44171</v>
      </c>
      <c r="ME2" s="41">
        <v>44172</v>
      </c>
      <c r="MF2" s="41">
        <v>44173</v>
      </c>
      <c r="MG2" s="41">
        <v>44174</v>
      </c>
      <c r="MH2" s="41">
        <v>44175</v>
      </c>
      <c r="MI2" s="41">
        <v>44176</v>
      </c>
      <c r="MJ2" s="41">
        <v>44177</v>
      </c>
      <c r="MK2" s="41">
        <v>44178</v>
      </c>
      <c r="ML2" s="41">
        <v>44179</v>
      </c>
      <c r="MM2" s="41">
        <v>44180</v>
      </c>
      <c r="MN2" s="41">
        <v>44181</v>
      </c>
      <c r="MO2" s="41">
        <v>44182</v>
      </c>
      <c r="MP2" s="41">
        <v>44183</v>
      </c>
      <c r="MQ2" s="41">
        <v>44184</v>
      </c>
      <c r="MR2" s="41">
        <v>44185</v>
      </c>
      <c r="MS2" s="41">
        <v>44186</v>
      </c>
      <c r="MT2" s="41">
        <v>44187</v>
      </c>
      <c r="MU2" s="41">
        <v>44188</v>
      </c>
      <c r="MV2" s="41">
        <v>44189</v>
      </c>
      <c r="MW2" s="41">
        <v>44190</v>
      </c>
      <c r="MX2" s="41">
        <v>44191</v>
      </c>
      <c r="MY2" s="41">
        <v>44192</v>
      </c>
      <c r="MZ2" s="41">
        <v>44193</v>
      </c>
      <c r="NA2" s="41">
        <v>44194</v>
      </c>
      <c r="NB2" s="41">
        <v>44195</v>
      </c>
      <c r="NC2" s="41">
        <v>44196</v>
      </c>
      <c r="ND2" s="41">
        <v>44197</v>
      </c>
      <c r="NE2" s="41">
        <v>44198</v>
      </c>
      <c r="NF2" s="41">
        <v>44199</v>
      </c>
      <c r="NG2" s="41">
        <v>44200</v>
      </c>
      <c r="NH2" s="41">
        <v>44201</v>
      </c>
      <c r="NI2" s="41">
        <v>44202</v>
      </c>
      <c r="NJ2" s="41">
        <v>44203</v>
      </c>
      <c r="NK2" s="41">
        <v>44204</v>
      </c>
      <c r="NL2" s="41">
        <v>44205</v>
      </c>
      <c r="NM2" s="41">
        <v>44206</v>
      </c>
      <c r="NN2" s="41">
        <v>44207</v>
      </c>
      <c r="NO2" s="41">
        <v>44208</v>
      </c>
      <c r="NP2" s="41">
        <v>44209</v>
      </c>
      <c r="NQ2" s="41">
        <v>44210</v>
      </c>
      <c r="NR2" s="41">
        <v>44211</v>
      </c>
      <c r="NS2" s="41">
        <v>44212</v>
      </c>
      <c r="NT2" s="41">
        <v>44213</v>
      </c>
      <c r="NU2" s="41">
        <v>44214</v>
      </c>
      <c r="NV2" s="41">
        <v>44215</v>
      </c>
      <c r="NW2" s="41">
        <v>44216</v>
      </c>
      <c r="NX2" s="41">
        <v>44217</v>
      </c>
      <c r="NY2" s="41">
        <v>44218</v>
      </c>
      <c r="NZ2" s="41">
        <v>44219</v>
      </c>
      <c r="OA2" s="41">
        <v>44220</v>
      </c>
      <c r="OB2" s="41">
        <v>44221</v>
      </c>
      <c r="OC2" s="41">
        <v>44222</v>
      </c>
      <c r="OD2" s="41">
        <v>44223</v>
      </c>
      <c r="OE2" s="41">
        <v>44224</v>
      </c>
      <c r="OF2" s="41">
        <v>44225</v>
      </c>
      <c r="OG2" s="41">
        <v>44226</v>
      </c>
      <c r="OH2" s="41">
        <v>44227</v>
      </c>
      <c r="OI2" s="41">
        <v>44228</v>
      </c>
      <c r="OJ2" s="41">
        <v>44229</v>
      </c>
      <c r="OK2" s="41">
        <v>44230</v>
      </c>
      <c r="OL2" s="41">
        <v>44231</v>
      </c>
      <c r="OM2" s="41">
        <v>44232</v>
      </c>
      <c r="ON2" s="41">
        <v>44233</v>
      </c>
      <c r="OO2" s="41">
        <v>44234</v>
      </c>
      <c r="OP2" s="41">
        <v>44235</v>
      </c>
      <c r="OQ2" s="41">
        <v>44236</v>
      </c>
      <c r="OR2" s="41">
        <v>44237</v>
      </c>
      <c r="OS2" s="41">
        <v>44238</v>
      </c>
      <c r="OT2" s="41">
        <v>44239</v>
      </c>
      <c r="OU2" s="41">
        <v>44240</v>
      </c>
      <c r="OV2" s="41">
        <v>44241</v>
      </c>
      <c r="OW2" s="41">
        <v>44242</v>
      </c>
      <c r="OX2" s="41">
        <v>44243</v>
      </c>
      <c r="OY2" s="41">
        <v>44244</v>
      </c>
      <c r="OZ2" s="41">
        <v>44245</v>
      </c>
      <c r="PA2" s="41">
        <v>44246</v>
      </c>
      <c r="PB2" s="41">
        <v>44247</v>
      </c>
      <c r="PC2" s="41">
        <v>44248</v>
      </c>
      <c r="PD2" s="41">
        <v>44249</v>
      </c>
      <c r="PE2" s="41">
        <v>44250</v>
      </c>
      <c r="PF2" s="41">
        <v>44251</v>
      </c>
      <c r="PG2" s="41">
        <v>44252</v>
      </c>
      <c r="PH2" s="41">
        <v>44253</v>
      </c>
      <c r="PI2" s="41">
        <v>44254</v>
      </c>
      <c r="PJ2" s="41">
        <v>44255</v>
      </c>
      <c r="PK2" s="41">
        <v>44256</v>
      </c>
      <c r="PL2" s="41">
        <v>44257</v>
      </c>
      <c r="PM2" s="41">
        <v>44258</v>
      </c>
      <c r="PN2" s="41">
        <v>44259</v>
      </c>
      <c r="PO2" s="41">
        <v>44260</v>
      </c>
      <c r="PP2" s="41">
        <v>44261</v>
      </c>
      <c r="PQ2" s="41">
        <v>44262</v>
      </c>
      <c r="PR2" s="41">
        <v>44263</v>
      </c>
      <c r="PS2" s="41">
        <v>44264</v>
      </c>
      <c r="PT2" s="41">
        <v>44265</v>
      </c>
      <c r="PU2" s="41">
        <v>44266</v>
      </c>
      <c r="PV2" s="41">
        <v>44267</v>
      </c>
      <c r="PW2" s="41">
        <v>44268</v>
      </c>
      <c r="PX2" s="41">
        <v>44269</v>
      </c>
      <c r="PY2" s="41">
        <v>44270</v>
      </c>
      <c r="PZ2" s="41">
        <v>44271</v>
      </c>
      <c r="QA2" s="41">
        <v>44272</v>
      </c>
      <c r="QB2" s="41">
        <v>44273</v>
      </c>
      <c r="QC2" s="41">
        <v>44274</v>
      </c>
      <c r="QD2" s="41">
        <v>44275</v>
      </c>
      <c r="QE2" s="41">
        <v>44276</v>
      </c>
      <c r="QF2" s="41">
        <v>44277</v>
      </c>
      <c r="QG2" s="41">
        <v>44278</v>
      </c>
      <c r="QH2" s="41">
        <v>44279</v>
      </c>
      <c r="QI2" s="41">
        <v>44280</v>
      </c>
      <c r="QJ2" s="41">
        <v>44281</v>
      </c>
      <c r="QK2" s="41">
        <v>44282</v>
      </c>
      <c r="QL2" s="41">
        <v>44283</v>
      </c>
      <c r="QM2" s="41">
        <v>44284</v>
      </c>
      <c r="QN2" s="41">
        <v>44285</v>
      </c>
      <c r="QO2" s="41">
        <v>44286</v>
      </c>
      <c r="QP2" s="41">
        <v>44287</v>
      </c>
      <c r="QQ2" s="41">
        <v>44288</v>
      </c>
      <c r="QR2" s="41">
        <v>44289</v>
      </c>
      <c r="QS2" s="41">
        <v>44290</v>
      </c>
      <c r="QT2" s="41">
        <v>44291</v>
      </c>
      <c r="QU2" s="41">
        <v>44292</v>
      </c>
      <c r="QV2" s="41">
        <v>44293</v>
      </c>
      <c r="QW2" s="41">
        <v>44294</v>
      </c>
      <c r="QX2" s="41">
        <v>44295</v>
      </c>
      <c r="QY2" s="41">
        <v>44296</v>
      </c>
      <c r="QZ2" s="41">
        <v>44297</v>
      </c>
      <c r="RA2" s="41">
        <v>44298</v>
      </c>
      <c r="RB2" s="41">
        <v>44299</v>
      </c>
      <c r="RC2" s="41">
        <v>44300</v>
      </c>
      <c r="RD2" s="41">
        <v>44301</v>
      </c>
      <c r="RE2" s="41">
        <v>44302</v>
      </c>
      <c r="RF2" s="41">
        <v>44303</v>
      </c>
      <c r="RG2" s="41">
        <v>44304</v>
      </c>
      <c r="RH2" s="41">
        <v>44305</v>
      </c>
      <c r="RI2" s="41">
        <v>44306</v>
      </c>
      <c r="RJ2" s="41">
        <v>44307</v>
      </c>
      <c r="RK2" s="41">
        <v>44308</v>
      </c>
      <c r="RL2" s="41">
        <v>44309</v>
      </c>
      <c r="RM2" s="41">
        <v>44310</v>
      </c>
      <c r="RN2" s="41">
        <v>44311</v>
      </c>
      <c r="RO2" s="41">
        <v>44312</v>
      </c>
      <c r="RP2" s="41">
        <v>44313</v>
      </c>
      <c r="RQ2" s="41">
        <v>44314</v>
      </c>
      <c r="RR2" s="41">
        <v>44315</v>
      </c>
      <c r="RS2" s="41">
        <v>44316</v>
      </c>
      <c r="RT2" s="41">
        <v>44317</v>
      </c>
      <c r="RU2" s="41">
        <v>44318</v>
      </c>
      <c r="RV2" s="41">
        <v>44319</v>
      </c>
      <c r="RW2" s="41">
        <v>44320</v>
      </c>
    </row>
    <row r="3" spans="1:491" x14ac:dyDescent="0.3">
      <c r="A3" s="34" t="s">
        <v>68</v>
      </c>
      <c r="B3" s="35" t="e">
        <f>SUM(B12:B15)</f>
        <v>#N/A</v>
      </c>
      <c r="C3" s="35" t="e">
        <f t="shared" ref="C3:J3" si="132">SUM(C12:C15)</f>
        <v>#N/A</v>
      </c>
      <c r="D3" s="35" t="e">
        <f t="shared" si="132"/>
        <v>#N/A</v>
      </c>
      <c r="E3" s="35" t="e">
        <f t="shared" si="132"/>
        <v>#N/A</v>
      </c>
      <c r="F3" s="35" t="e">
        <f t="shared" si="132"/>
        <v>#N/A</v>
      </c>
      <c r="G3" s="35" t="e">
        <f t="shared" si="132"/>
        <v>#N/A</v>
      </c>
      <c r="H3" s="35" t="e">
        <f t="shared" si="132"/>
        <v>#N/A</v>
      </c>
      <c r="I3" s="35" t="e">
        <f t="shared" si="132"/>
        <v>#N/A</v>
      </c>
      <c r="J3" s="35" t="e">
        <f t="shared" si="132"/>
        <v>#N/A</v>
      </c>
      <c r="K3" s="35" t="e">
        <f t="shared" ref="K3:BV3" si="133">SUM(K12:K15)</f>
        <v>#N/A</v>
      </c>
      <c r="L3" s="35" t="e">
        <f t="shared" si="133"/>
        <v>#N/A</v>
      </c>
      <c r="M3" s="35" t="e">
        <f t="shared" si="133"/>
        <v>#N/A</v>
      </c>
      <c r="N3" s="36" t="e">
        <f t="shared" si="133"/>
        <v>#N/A</v>
      </c>
      <c r="O3" s="36" t="e">
        <f t="shared" si="133"/>
        <v>#N/A</v>
      </c>
      <c r="P3" s="36" t="e">
        <f t="shared" si="133"/>
        <v>#N/A</v>
      </c>
      <c r="Q3" s="36" t="e">
        <f t="shared" si="133"/>
        <v>#N/A</v>
      </c>
      <c r="R3" s="36" t="e">
        <f t="shared" si="133"/>
        <v>#N/A</v>
      </c>
      <c r="S3" s="36" t="e">
        <f t="shared" si="133"/>
        <v>#N/A</v>
      </c>
      <c r="T3" s="36" t="e">
        <f t="shared" si="133"/>
        <v>#N/A</v>
      </c>
      <c r="U3" s="36" t="e">
        <f t="shared" si="133"/>
        <v>#N/A</v>
      </c>
      <c r="V3" s="35" t="e">
        <f t="shared" si="133"/>
        <v>#N/A</v>
      </c>
      <c r="W3" s="35" t="e">
        <f t="shared" si="133"/>
        <v>#N/A</v>
      </c>
      <c r="X3" s="35" t="e">
        <f t="shared" si="133"/>
        <v>#N/A</v>
      </c>
      <c r="Y3" s="35" t="e">
        <f t="shared" si="133"/>
        <v>#N/A</v>
      </c>
      <c r="Z3" s="35" t="e">
        <f t="shared" si="133"/>
        <v>#N/A</v>
      </c>
      <c r="AA3" s="35" t="e">
        <f t="shared" si="133"/>
        <v>#N/A</v>
      </c>
      <c r="AB3" s="35" t="e">
        <f t="shared" si="133"/>
        <v>#N/A</v>
      </c>
      <c r="AC3" s="35" t="e">
        <f t="shared" si="133"/>
        <v>#N/A</v>
      </c>
      <c r="AD3" s="35" t="e">
        <f t="shared" si="133"/>
        <v>#N/A</v>
      </c>
      <c r="AE3" s="35" t="e">
        <f t="shared" si="133"/>
        <v>#N/A</v>
      </c>
      <c r="AF3" s="35" t="e">
        <f t="shared" si="133"/>
        <v>#N/A</v>
      </c>
      <c r="AG3" s="35" t="e">
        <f t="shared" si="133"/>
        <v>#N/A</v>
      </c>
      <c r="AH3" s="35" t="e">
        <f t="shared" si="133"/>
        <v>#N/A</v>
      </c>
      <c r="AI3" s="35" t="e">
        <f t="shared" si="133"/>
        <v>#N/A</v>
      </c>
      <c r="AJ3" s="35" t="e">
        <f t="shared" si="133"/>
        <v>#N/A</v>
      </c>
      <c r="AK3" s="35" t="e">
        <f t="shared" si="133"/>
        <v>#N/A</v>
      </c>
      <c r="AL3" s="35" t="e">
        <f t="shared" si="133"/>
        <v>#N/A</v>
      </c>
      <c r="AM3" s="35" t="e">
        <f t="shared" si="133"/>
        <v>#N/A</v>
      </c>
      <c r="AN3" s="35" t="e">
        <f t="shared" si="133"/>
        <v>#N/A</v>
      </c>
      <c r="AO3" s="35" t="e">
        <f t="shared" si="133"/>
        <v>#N/A</v>
      </c>
      <c r="AP3" s="35" t="e">
        <f t="shared" si="133"/>
        <v>#N/A</v>
      </c>
      <c r="AQ3" s="35" t="e">
        <f t="shared" si="133"/>
        <v>#N/A</v>
      </c>
      <c r="AR3" s="35" t="e">
        <f t="shared" si="133"/>
        <v>#N/A</v>
      </c>
      <c r="AS3" s="35" t="e">
        <f t="shared" si="133"/>
        <v>#N/A</v>
      </c>
      <c r="AT3" s="35" t="e">
        <f t="shared" si="133"/>
        <v>#N/A</v>
      </c>
      <c r="AU3" s="35" t="e">
        <f t="shared" si="133"/>
        <v>#N/A</v>
      </c>
      <c r="AV3" s="35" t="e">
        <f t="shared" si="133"/>
        <v>#N/A</v>
      </c>
      <c r="AW3" s="35" t="e">
        <f t="shared" si="133"/>
        <v>#N/A</v>
      </c>
      <c r="AX3" s="35" t="e">
        <f t="shared" si="133"/>
        <v>#N/A</v>
      </c>
      <c r="AY3" s="35" t="e">
        <f t="shared" si="133"/>
        <v>#N/A</v>
      </c>
      <c r="AZ3" s="35" t="e">
        <f t="shared" si="133"/>
        <v>#N/A</v>
      </c>
      <c r="BA3" s="35" t="e">
        <f t="shared" si="133"/>
        <v>#N/A</v>
      </c>
      <c r="BB3" s="35" t="e">
        <f t="shared" si="133"/>
        <v>#N/A</v>
      </c>
      <c r="BC3" s="35" t="e">
        <f t="shared" si="133"/>
        <v>#N/A</v>
      </c>
      <c r="BD3" s="35" t="e">
        <f t="shared" si="133"/>
        <v>#N/A</v>
      </c>
      <c r="BE3" s="35" t="e">
        <f t="shared" si="133"/>
        <v>#N/A</v>
      </c>
      <c r="BF3" s="35" t="e">
        <f t="shared" si="133"/>
        <v>#N/A</v>
      </c>
      <c r="BG3" s="35" t="e">
        <f t="shared" si="133"/>
        <v>#N/A</v>
      </c>
      <c r="BH3" s="35" t="e">
        <f t="shared" si="133"/>
        <v>#N/A</v>
      </c>
      <c r="BI3" s="35" t="e">
        <f t="shared" si="133"/>
        <v>#N/A</v>
      </c>
      <c r="BJ3" s="35" t="e">
        <f t="shared" si="133"/>
        <v>#N/A</v>
      </c>
      <c r="BK3" s="36" t="e">
        <f t="shared" si="133"/>
        <v>#N/A</v>
      </c>
      <c r="BL3" s="36" t="e">
        <f t="shared" si="133"/>
        <v>#N/A</v>
      </c>
      <c r="BM3" s="36" t="e">
        <f t="shared" si="133"/>
        <v>#N/A</v>
      </c>
      <c r="BN3" s="36" t="e">
        <f t="shared" si="133"/>
        <v>#N/A</v>
      </c>
      <c r="BO3" s="36" t="e">
        <f t="shared" si="133"/>
        <v>#N/A</v>
      </c>
      <c r="BP3" s="36" t="e">
        <f t="shared" si="133"/>
        <v>#N/A</v>
      </c>
      <c r="BQ3" s="36" t="e">
        <f t="shared" si="133"/>
        <v>#N/A</v>
      </c>
      <c r="BR3" s="36" t="e">
        <f t="shared" si="133"/>
        <v>#N/A</v>
      </c>
      <c r="BS3" s="35" t="e">
        <f t="shared" si="133"/>
        <v>#N/A</v>
      </c>
      <c r="BT3" s="35" t="e">
        <f t="shared" si="133"/>
        <v>#N/A</v>
      </c>
      <c r="BU3" s="35" t="e">
        <f t="shared" si="133"/>
        <v>#N/A</v>
      </c>
      <c r="BV3" s="35" t="e">
        <f t="shared" si="133"/>
        <v>#N/A</v>
      </c>
      <c r="BW3" s="35" t="e">
        <f t="shared" ref="BW3:EH3" si="134">SUM(BW12:BW15)</f>
        <v>#N/A</v>
      </c>
      <c r="BX3" s="35" t="e">
        <f t="shared" si="134"/>
        <v>#N/A</v>
      </c>
      <c r="BY3" s="35" t="e">
        <f t="shared" si="134"/>
        <v>#N/A</v>
      </c>
      <c r="BZ3" s="35" t="e">
        <f t="shared" si="134"/>
        <v>#N/A</v>
      </c>
      <c r="CA3" s="35" t="e">
        <f t="shared" si="134"/>
        <v>#N/A</v>
      </c>
      <c r="CB3" s="35" t="e">
        <f t="shared" si="134"/>
        <v>#N/A</v>
      </c>
      <c r="CC3" s="35" t="e">
        <f t="shared" si="134"/>
        <v>#N/A</v>
      </c>
      <c r="CD3" s="35" t="e">
        <f t="shared" si="134"/>
        <v>#N/A</v>
      </c>
      <c r="CE3" s="35" t="e">
        <f t="shared" si="134"/>
        <v>#N/A</v>
      </c>
      <c r="CF3" s="35" t="e">
        <f t="shared" si="134"/>
        <v>#N/A</v>
      </c>
      <c r="CG3" s="35" t="e">
        <f t="shared" si="134"/>
        <v>#N/A</v>
      </c>
      <c r="CH3" s="35" t="e">
        <f t="shared" si="134"/>
        <v>#N/A</v>
      </c>
      <c r="CI3" s="35" t="e">
        <f t="shared" si="134"/>
        <v>#N/A</v>
      </c>
      <c r="CJ3" s="35" t="e">
        <f t="shared" si="134"/>
        <v>#N/A</v>
      </c>
      <c r="CK3" s="35" t="e">
        <f t="shared" si="134"/>
        <v>#N/A</v>
      </c>
      <c r="CL3" s="35" t="e">
        <f t="shared" si="134"/>
        <v>#N/A</v>
      </c>
      <c r="CM3" s="35" t="e">
        <f t="shared" si="134"/>
        <v>#N/A</v>
      </c>
      <c r="CN3" s="35" t="e">
        <f t="shared" si="134"/>
        <v>#N/A</v>
      </c>
      <c r="CO3" s="35" t="e">
        <f t="shared" si="134"/>
        <v>#N/A</v>
      </c>
      <c r="CP3" s="35" t="e">
        <f t="shared" si="134"/>
        <v>#N/A</v>
      </c>
      <c r="CQ3" s="35" t="e">
        <f t="shared" si="134"/>
        <v>#N/A</v>
      </c>
      <c r="CR3" s="35" t="e">
        <f t="shared" si="134"/>
        <v>#N/A</v>
      </c>
      <c r="CS3" s="35" t="e">
        <f t="shared" si="134"/>
        <v>#N/A</v>
      </c>
      <c r="CT3" s="35" t="e">
        <f t="shared" si="134"/>
        <v>#N/A</v>
      </c>
      <c r="CU3" s="35" t="e">
        <f t="shared" si="134"/>
        <v>#N/A</v>
      </c>
      <c r="CV3" s="35" t="e">
        <f t="shared" si="134"/>
        <v>#N/A</v>
      </c>
      <c r="CW3" s="35" t="e">
        <f t="shared" si="134"/>
        <v>#N/A</v>
      </c>
      <c r="CX3" s="35" t="e">
        <f t="shared" si="134"/>
        <v>#N/A</v>
      </c>
      <c r="CY3" s="35" t="e">
        <f t="shared" si="134"/>
        <v>#N/A</v>
      </c>
      <c r="CZ3" s="35" t="e">
        <f t="shared" si="134"/>
        <v>#N/A</v>
      </c>
      <c r="DA3" s="35" t="e">
        <f t="shared" si="134"/>
        <v>#N/A</v>
      </c>
      <c r="DB3" s="35" t="e">
        <f t="shared" si="134"/>
        <v>#N/A</v>
      </c>
      <c r="DC3" s="35" t="e">
        <f t="shared" si="134"/>
        <v>#N/A</v>
      </c>
      <c r="DD3" s="35" t="e">
        <f t="shared" si="134"/>
        <v>#N/A</v>
      </c>
      <c r="DE3" s="35" t="e">
        <f t="shared" si="134"/>
        <v>#N/A</v>
      </c>
      <c r="DF3" s="35" t="e">
        <f t="shared" si="134"/>
        <v>#N/A</v>
      </c>
      <c r="DG3" s="35" t="e">
        <f t="shared" si="134"/>
        <v>#N/A</v>
      </c>
      <c r="DH3" s="35" t="e">
        <f t="shared" si="134"/>
        <v>#N/A</v>
      </c>
      <c r="DI3" s="35" t="e">
        <f t="shared" si="134"/>
        <v>#N/A</v>
      </c>
      <c r="DJ3" s="35" t="e">
        <f t="shared" si="134"/>
        <v>#N/A</v>
      </c>
      <c r="DK3" s="35" t="e">
        <f t="shared" si="134"/>
        <v>#N/A</v>
      </c>
      <c r="DL3" s="35" t="e">
        <f t="shared" si="134"/>
        <v>#N/A</v>
      </c>
      <c r="DM3" s="35" t="e">
        <f t="shared" si="134"/>
        <v>#N/A</v>
      </c>
      <c r="DN3" s="35" t="e">
        <f t="shared" si="134"/>
        <v>#N/A</v>
      </c>
      <c r="DO3" s="35" t="e">
        <f t="shared" si="134"/>
        <v>#N/A</v>
      </c>
      <c r="DP3" s="35" t="e">
        <f t="shared" si="134"/>
        <v>#N/A</v>
      </c>
      <c r="DQ3" s="35" t="e">
        <f t="shared" si="134"/>
        <v>#N/A</v>
      </c>
      <c r="DR3" s="35" t="e">
        <f t="shared" si="134"/>
        <v>#N/A</v>
      </c>
      <c r="DS3" s="35" t="e">
        <f t="shared" si="134"/>
        <v>#N/A</v>
      </c>
      <c r="DT3" s="35" t="e">
        <f t="shared" si="134"/>
        <v>#N/A</v>
      </c>
      <c r="DU3" s="35" t="e">
        <f t="shared" si="134"/>
        <v>#N/A</v>
      </c>
      <c r="DV3" s="35" t="e">
        <f t="shared" si="134"/>
        <v>#N/A</v>
      </c>
      <c r="DW3" s="35" t="e">
        <f t="shared" si="134"/>
        <v>#N/A</v>
      </c>
      <c r="DX3" s="35" t="e">
        <f t="shared" si="134"/>
        <v>#N/A</v>
      </c>
      <c r="DY3" s="35" t="e">
        <f t="shared" si="134"/>
        <v>#N/A</v>
      </c>
      <c r="DZ3" s="35" t="e">
        <f t="shared" si="134"/>
        <v>#N/A</v>
      </c>
      <c r="EA3" s="35" t="e">
        <f t="shared" si="134"/>
        <v>#N/A</v>
      </c>
      <c r="EB3" s="35" t="e">
        <f t="shared" si="134"/>
        <v>#N/A</v>
      </c>
      <c r="EC3" s="35" t="e">
        <f t="shared" si="134"/>
        <v>#N/A</v>
      </c>
      <c r="ED3" s="35" t="e">
        <f t="shared" si="134"/>
        <v>#N/A</v>
      </c>
      <c r="EE3" s="35" t="e">
        <f t="shared" si="134"/>
        <v>#N/A</v>
      </c>
      <c r="EF3" s="35" t="e">
        <f t="shared" si="134"/>
        <v>#N/A</v>
      </c>
      <c r="EG3" s="35" t="e">
        <f t="shared" si="134"/>
        <v>#N/A</v>
      </c>
      <c r="EH3" s="35" t="e">
        <f t="shared" si="134"/>
        <v>#N/A</v>
      </c>
      <c r="EI3" s="35" t="e">
        <f t="shared" ref="EI3:EW3" si="135">SUM(EI12:EI15)</f>
        <v>#N/A</v>
      </c>
      <c r="EJ3" s="35" t="e">
        <f t="shared" si="135"/>
        <v>#N/A</v>
      </c>
      <c r="EK3" s="35" t="e">
        <f t="shared" si="135"/>
        <v>#N/A</v>
      </c>
      <c r="EL3" s="35" t="e">
        <f t="shared" si="135"/>
        <v>#N/A</v>
      </c>
      <c r="EM3" s="35" t="e">
        <f t="shared" si="135"/>
        <v>#N/A</v>
      </c>
      <c r="EN3" s="35" t="e">
        <f t="shared" si="135"/>
        <v>#N/A</v>
      </c>
      <c r="EO3" s="35" t="e">
        <f t="shared" si="135"/>
        <v>#N/A</v>
      </c>
      <c r="EP3" s="35" t="e">
        <f t="shared" si="135"/>
        <v>#N/A</v>
      </c>
      <c r="EQ3" s="35" t="e">
        <f t="shared" si="135"/>
        <v>#N/A</v>
      </c>
      <c r="ER3" s="35" t="e">
        <f t="shared" si="135"/>
        <v>#N/A</v>
      </c>
      <c r="ES3" s="35" t="e">
        <f t="shared" si="135"/>
        <v>#N/A</v>
      </c>
      <c r="ET3" s="35" t="e">
        <f t="shared" si="135"/>
        <v>#N/A</v>
      </c>
      <c r="EU3" s="35" t="e">
        <f t="shared" si="135"/>
        <v>#N/A</v>
      </c>
      <c r="EV3" s="35" t="e">
        <f t="shared" si="135"/>
        <v>#N/A</v>
      </c>
      <c r="EW3" s="35" t="e">
        <f t="shared" si="135"/>
        <v>#N/A</v>
      </c>
      <c r="EX3" s="35" t="e">
        <f t="shared" ref="EX3:HH3" si="136">SUM(EX12:EX15)</f>
        <v>#N/A</v>
      </c>
      <c r="EY3" s="35" t="e">
        <f t="shared" si="136"/>
        <v>#N/A</v>
      </c>
      <c r="EZ3" s="35" t="e">
        <f t="shared" si="136"/>
        <v>#N/A</v>
      </c>
      <c r="FA3" s="35" t="e">
        <f t="shared" si="136"/>
        <v>#N/A</v>
      </c>
      <c r="FB3" s="35" t="e">
        <f t="shared" si="136"/>
        <v>#N/A</v>
      </c>
      <c r="FC3" s="35" t="e">
        <f t="shared" si="136"/>
        <v>#N/A</v>
      </c>
      <c r="FD3" s="35" t="e">
        <f t="shared" si="136"/>
        <v>#N/A</v>
      </c>
      <c r="FE3" s="35" t="e">
        <f t="shared" si="136"/>
        <v>#N/A</v>
      </c>
      <c r="FF3" s="35" t="e">
        <f t="shared" si="136"/>
        <v>#N/A</v>
      </c>
      <c r="FG3" s="35" t="e">
        <f t="shared" si="136"/>
        <v>#N/A</v>
      </c>
      <c r="FH3" s="35" t="e">
        <f t="shared" si="136"/>
        <v>#N/A</v>
      </c>
      <c r="FI3" s="35" t="e">
        <f t="shared" si="136"/>
        <v>#N/A</v>
      </c>
      <c r="FJ3" s="35" t="e">
        <f t="shared" si="136"/>
        <v>#N/A</v>
      </c>
      <c r="FK3" s="35" t="e">
        <f t="shared" si="136"/>
        <v>#N/A</v>
      </c>
      <c r="FL3" s="35" t="e">
        <f t="shared" si="136"/>
        <v>#N/A</v>
      </c>
      <c r="FM3" s="35" t="e">
        <f t="shared" si="136"/>
        <v>#N/A</v>
      </c>
      <c r="FN3" s="35" t="e">
        <f t="shared" si="136"/>
        <v>#N/A</v>
      </c>
      <c r="FO3" s="35" t="e">
        <f t="shared" si="136"/>
        <v>#N/A</v>
      </c>
      <c r="FP3" s="35" t="e">
        <f t="shared" si="136"/>
        <v>#N/A</v>
      </c>
      <c r="FQ3" s="35" t="e">
        <f t="shared" si="136"/>
        <v>#N/A</v>
      </c>
      <c r="FR3" s="35" t="e">
        <f t="shared" si="136"/>
        <v>#N/A</v>
      </c>
      <c r="FS3" s="35" t="e">
        <f t="shared" si="136"/>
        <v>#N/A</v>
      </c>
      <c r="FT3" s="35" t="e">
        <f t="shared" si="136"/>
        <v>#N/A</v>
      </c>
      <c r="FU3" s="35" t="e">
        <f t="shared" si="136"/>
        <v>#N/A</v>
      </c>
      <c r="FV3" s="35" t="e">
        <f t="shared" si="136"/>
        <v>#N/A</v>
      </c>
      <c r="FW3" s="35" t="e">
        <f t="shared" si="136"/>
        <v>#N/A</v>
      </c>
      <c r="FX3" s="35" t="e">
        <f t="shared" si="136"/>
        <v>#N/A</v>
      </c>
      <c r="FY3" s="35" t="e">
        <f t="shared" si="136"/>
        <v>#N/A</v>
      </c>
      <c r="FZ3" s="35" t="e">
        <f t="shared" si="136"/>
        <v>#N/A</v>
      </c>
      <c r="GA3" s="35" t="e">
        <f t="shared" si="136"/>
        <v>#N/A</v>
      </c>
      <c r="GB3" s="35" t="e">
        <f t="shared" si="136"/>
        <v>#N/A</v>
      </c>
      <c r="GC3" s="35" t="e">
        <f t="shared" si="136"/>
        <v>#N/A</v>
      </c>
      <c r="GD3" s="35" t="e">
        <f t="shared" si="136"/>
        <v>#N/A</v>
      </c>
      <c r="GE3" s="35" t="e">
        <f t="shared" si="136"/>
        <v>#N/A</v>
      </c>
      <c r="GF3" s="35" t="e">
        <f t="shared" si="136"/>
        <v>#N/A</v>
      </c>
      <c r="GG3" s="35" t="e">
        <f t="shared" si="136"/>
        <v>#N/A</v>
      </c>
      <c r="GH3" s="35" t="e">
        <f t="shared" si="136"/>
        <v>#N/A</v>
      </c>
      <c r="GI3" s="35" t="e">
        <f t="shared" si="136"/>
        <v>#N/A</v>
      </c>
      <c r="GJ3" s="35" t="e">
        <f t="shared" si="136"/>
        <v>#N/A</v>
      </c>
      <c r="GK3" s="35" t="e">
        <f t="shared" si="136"/>
        <v>#N/A</v>
      </c>
      <c r="GL3" s="35" t="e">
        <f t="shared" si="136"/>
        <v>#N/A</v>
      </c>
      <c r="GM3" s="35" t="e">
        <f t="shared" si="136"/>
        <v>#N/A</v>
      </c>
      <c r="GN3" s="35" t="e">
        <f t="shared" si="136"/>
        <v>#N/A</v>
      </c>
      <c r="GO3" s="35" t="e">
        <f t="shared" si="136"/>
        <v>#N/A</v>
      </c>
      <c r="GP3" s="35" t="e">
        <f t="shared" si="136"/>
        <v>#N/A</v>
      </c>
      <c r="GQ3" s="35" t="e">
        <f t="shared" si="136"/>
        <v>#N/A</v>
      </c>
      <c r="GR3" s="35" t="e">
        <f t="shared" si="136"/>
        <v>#N/A</v>
      </c>
      <c r="GS3" s="35" t="e">
        <f t="shared" si="136"/>
        <v>#N/A</v>
      </c>
      <c r="GT3" s="35" t="e">
        <f t="shared" si="136"/>
        <v>#N/A</v>
      </c>
      <c r="GU3" s="35" t="e">
        <f t="shared" si="136"/>
        <v>#N/A</v>
      </c>
      <c r="GV3" s="35" t="e">
        <f t="shared" si="136"/>
        <v>#N/A</v>
      </c>
      <c r="GW3" s="35" t="e">
        <f t="shared" si="136"/>
        <v>#N/A</v>
      </c>
      <c r="GX3" s="35" t="e">
        <f t="shared" si="136"/>
        <v>#N/A</v>
      </c>
      <c r="GY3" s="35" t="e">
        <f t="shared" si="136"/>
        <v>#N/A</v>
      </c>
      <c r="GZ3" s="35" t="e">
        <f t="shared" si="136"/>
        <v>#N/A</v>
      </c>
      <c r="HA3" s="35" t="e">
        <f t="shared" si="136"/>
        <v>#N/A</v>
      </c>
      <c r="HB3" s="35" t="e">
        <f t="shared" si="136"/>
        <v>#N/A</v>
      </c>
      <c r="HC3" s="35" t="e">
        <f t="shared" si="136"/>
        <v>#N/A</v>
      </c>
      <c r="HD3" s="35" t="e">
        <f t="shared" si="136"/>
        <v>#N/A</v>
      </c>
      <c r="HE3" s="35" t="e">
        <f t="shared" si="136"/>
        <v>#N/A</v>
      </c>
      <c r="HF3" s="35" t="e">
        <f t="shared" si="136"/>
        <v>#N/A</v>
      </c>
      <c r="HG3" s="35" t="e">
        <f t="shared" si="136"/>
        <v>#N/A</v>
      </c>
      <c r="HH3" s="35" t="e">
        <f t="shared" si="136"/>
        <v>#N/A</v>
      </c>
      <c r="HI3" s="35" t="e">
        <f>SUM(HI12:HI15)</f>
        <v>#N/A</v>
      </c>
      <c r="HJ3" s="35" t="e">
        <f t="shared" ref="HJ3:IG3" si="137">SUM(HJ12:HJ15)</f>
        <v>#N/A</v>
      </c>
      <c r="HK3" s="35" t="e">
        <f t="shared" si="137"/>
        <v>#N/A</v>
      </c>
      <c r="HL3" s="35" t="e">
        <f t="shared" si="137"/>
        <v>#N/A</v>
      </c>
      <c r="HM3" s="35" t="e">
        <f t="shared" si="137"/>
        <v>#N/A</v>
      </c>
      <c r="HN3" s="35" t="e">
        <f t="shared" si="137"/>
        <v>#N/A</v>
      </c>
      <c r="HO3" s="35" t="e">
        <f t="shared" si="137"/>
        <v>#N/A</v>
      </c>
      <c r="HP3" s="35" t="e">
        <f t="shared" si="137"/>
        <v>#N/A</v>
      </c>
      <c r="HQ3" s="35" t="e">
        <f t="shared" si="137"/>
        <v>#N/A</v>
      </c>
      <c r="HR3" s="35" t="e">
        <f t="shared" si="137"/>
        <v>#N/A</v>
      </c>
      <c r="HS3" s="35" t="e">
        <f t="shared" si="137"/>
        <v>#N/A</v>
      </c>
      <c r="HT3" s="35" t="e">
        <f t="shared" si="137"/>
        <v>#N/A</v>
      </c>
      <c r="HU3" s="35" t="e">
        <f t="shared" si="137"/>
        <v>#N/A</v>
      </c>
      <c r="HV3" s="35" t="e">
        <f t="shared" si="137"/>
        <v>#N/A</v>
      </c>
      <c r="HW3" s="35" t="e">
        <f t="shared" si="137"/>
        <v>#N/A</v>
      </c>
      <c r="HX3" s="35" t="e">
        <f t="shared" si="137"/>
        <v>#N/A</v>
      </c>
      <c r="HY3" s="35" t="e">
        <f t="shared" si="137"/>
        <v>#N/A</v>
      </c>
      <c r="HZ3" s="35" t="e">
        <f t="shared" si="137"/>
        <v>#N/A</v>
      </c>
      <c r="IA3" s="35" t="e">
        <f t="shared" si="137"/>
        <v>#N/A</v>
      </c>
      <c r="IB3" s="35" t="e">
        <f t="shared" si="137"/>
        <v>#N/A</v>
      </c>
      <c r="IC3" s="35" t="e">
        <f t="shared" si="137"/>
        <v>#N/A</v>
      </c>
      <c r="ID3" s="35" t="e">
        <f t="shared" si="137"/>
        <v>#N/A</v>
      </c>
      <c r="IE3" s="35" t="e">
        <f t="shared" si="137"/>
        <v>#N/A</v>
      </c>
      <c r="IF3" s="35" t="e">
        <f t="shared" si="137"/>
        <v>#N/A</v>
      </c>
      <c r="IG3" s="35" t="e">
        <f t="shared" si="137"/>
        <v>#N/A</v>
      </c>
      <c r="IH3" s="35" t="e">
        <f t="shared" ref="IH3:IK3" si="138">SUM(IH12:IH15)</f>
        <v>#N/A</v>
      </c>
      <c r="II3" s="35" t="e">
        <f t="shared" si="138"/>
        <v>#N/A</v>
      </c>
      <c r="IJ3" s="35" t="e">
        <f t="shared" si="138"/>
        <v>#N/A</v>
      </c>
      <c r="IK3" s="35" t="e">
        <f t="shared" si="138"/>
        <v>#N/A</v>
      </c>
      <c r="IL3" s="35" t="e">
        <f t="shared" ref="IL3:JO3" si="139">SUM(IL12:IL15)</f>
        <v>#N/A</v>
      </c>
      <c r="IM3" s="35" t="e">
        <f t="shared" si="139"/>
        <v>#N/A</v>
      </c>
      <c r="IN3" s="35" t="e">
        <f t="shared" si="139"/>
        <v>#N/A</v>
      </c>
      <c r="IO3" s="35" t="e">
        <f t="shared" si="139"/>
        <v>#N/A</v>
      </c>
      <c r="IP3" s="35" t="e">
        <f t="shared" si="139"/>
        <v>#N/A</v>
      </c>
      <c r="IQ3" s="35" t="e">
        <f t="shared" si="139"/>
        <v>#N/A</v>
      </c>
      <c r="IR3" s="35" t="e">
        <f t="shared" si="139"/>
        <v>#N/A</v>
      </c>
      <c r="IS3" s="35" t="e">
        <f t="shared" si="139"/>
        <v>#N/A</v>
      </c>
      <c r="IT3" s="35" t="e">
        <f t="shared" si="139"/>
        <v>#N/A</v>
      </c>
      <c r="IU3" s="35" t="e">
        <f t="shared" si="139"/>
        <v>#N/A</v>
      </c>
      <c r="IV3" s="35" t="e">
        <f t="shared" si="139"/>
        <v>#N/A</v>
      </c>
      <c r="IW3" s="35" t="e">
        <f t="shared" si="139"/>
        <v>#N/A</v>
      </c>
      <c r="IX3" s="35" t="e">
        <f t="shared" si="139"/>
        <v>#N/A</v>
      </c>
      <c r="IY3" s="35" t="e">
        <f t="shared" si="139"/>
        <v>#N/A</v>
      </c>
      <c r="IZ3" s="35" t="e">
        <f t="shared" si="139"/>
        <v>#N/A</v>
      </c>
      <c r="JA3" s="35" t="e">
        <f t="shared" si="139"/>
        <v>#N/A</v>
      </c>
      <c r="JB3" s="35" t="e">
        <f t="shared" si="139"/>
        <v>#N/A</v>
      </c>
      <c r="JC3" s="35" t="e">
        <f t="shared" si="139"/>
        <v>#N/A</v>
      </c>
      <c r="JD3" s="35" t="e">
        <f t="shared" si="139"/>
        <v>#N/A</v>
      </c>
      <c r="JE3" s="35" t="e">
        <f t="shared" si="139"/>
        <v>#N/A</v>
      </c>
      <c r="JF3" s="35" t="e">
        <f t="shared" si="139"/>
        <v>#N/A</v>
      </c>
      <c r="JG3" s="35" t="e">
        <f t="shared" si="139"/>
        <v>#N/A</v>
      </c>
      <c r="JH3" s="35" t="e">
        <f t="shared" si="139"/>
        <v>#N/A</v>
      </c>
      <c r="JI3" s="35" t="e">
        <f t="shared" si="139"/>
        <v>#N/A</v>
      </c>
      <c r="JJ3" s="35" t="e">
        <f t="shared" si="139"/>
        <v>#N/A</v>
      </c>
      <c r="JK3" s="35" t="e">
        <f t="shared" si="139"/>
        <v>#N/A</v>
      </c>
      <c r="JL3" s="35" t="e">
        <f t="shared" si="139"/>
        <v>#N/A</v>
      </c>
      <c r="JM3" s="35" t="e">
        <f t="shared" si="139"/>
        <v>#N/A</v>
      </c>
      <c r="JN3" s="35" t="e">
        <f t="shared" si="139"/>
        <v>#N/A</v>
      </c>
      <c r="JO3" s="35" t="e">
        <f t="shared" si="139"/>
        <v>#N/A</v>
      </c>
      <c r="JP3" s="35" t="e">
        <f t="shared" ref="JP3:JQ3" si="140">SUM(JP12:JP15)</f>
        <v>#N/A</v>
      </c>
      <c r="JQ3" s="35" t="e">
        <f t="shared" si="140"/>
        <v>#N/A</v>
      </c>
      <c r="JR3" s="35" t="e">
        <f t="shared" ref="JR3:JS3" si="141">SUM(JR12:JR15)</f>
        <v>#N/A</v>
      </c>
      <c r="JS3" s="35" t="e">
        <f t="shared" si="141"/>
        <v>#N/A</v>
      </c>
      <c r="JT3" s="35" t="e">
        <f t="shared" ref="JT3:JU3" si="142">SUM(JT12:JT15)</f>
        <v>#N/A</v>
      </c>
      <c r="JU3" s="35" t="e">
        <f t="shared" si="142"/>
        <v>#N/A</v>
      </c>
      <c r="JV3" s="35" t="e">
        <f t="shared" ref="JV3:JX3" si="143">SUM(JV12:JV15)</f>
        <v>#N/A</v>
      </c>
      <c r="JW3" s="35" t="e">
        <f t="shared" si="143"/>
        <v>#N/A</v>
      </c>
      <c r="JX3" s="35" t="e">
        <f t="shared" si="143"/>
        <v>#N/A</v>
      </c>
      <c r="JY3" s="35" t="e">
        <f t="shared" ref="JY3:JZ3" si="144">SUM(JY12:JY15)</f>
        <v>#N/A</v>
      </c>
      <c r="JZ3" s="35" t="e">
        <f t="shared" si="144"/>
        <v>#N/A</v>
      </c>
      <c r="KA3" s="35" t="e">
        <f t="shared" ref="KA3:KB3" si="145">SUM(KA12:KA15)</f>
        <v>#N/A</v>
      </c>
      <c r="KB3" s="35" t="e">
        <f t="shared" si="145"/>
        <v>#N/A</v>
      </c>
      <c r="KC3" s="35" t="e">
        <f t="shared" ref="KC3:KD3" si="146">SUM(KC12:KC15)</f>
        <v>#N/A</v>
      </c>
      <c r="KD3" s="35" t="e">
        <f t="shared" si="146"/>
        <v>#N/A</v>
      </c>
      <c r="KE3" s="35" t="e">
        <f t="shared" ref="KE3:KF3" si="147">SUM(KE12:KE15)</f>
        <v>#N/A</v>
      </c>
      <c r="KF3" s="35" t="e">
        <f t="shared" si="147"/>
        <v>#N/A</v>
      </c>
      <c r="KG3" s="35" t="e">
        <f t="shared" ref="KG3:KH3" si="148">SUM(KG12:KG15)</f>
        <v>#N/A</v>
      </c>
      <c r="KH3" s="35" t="e">
        <f t="shared" si="148"/>
        <v>#N/A</v>
      </c>
      <c r="KI3" s="35" t="e">
        <f t="shared" ref="KI3:KJ3" si="149">SUM(KI12:KI15)</f>
        <v>#N/A</v>
      </c>
      <c r="KJ3" s="35" t="e">
        <f t="shared" si="149"/>
        <v>#N/A</v>
      </c>
      <c r="KK3" s="35" t="e">
        <f t="shared" ref="KK3:KL3" si="150">SUM(KK12:KK15)</f>
        <v>#N/A</v>
      </c>
      <c r="KL3" s="35" t="e">
        <f t="shared" si="150"/>
        <v>#N/A</v>
      </c>
      <c r="KM3" s="35" t="e">
        <f t="shared" ref="KM3:KN3" si="151">SUM(KM12:KM15)</f>
        <v>#N/A</v>
      </c>
      <c r="KN3" s="35" t="e">
        <f t="shared" si="151"/>
        <v>#N/A</v>
      </c>
      <c r="KO3" s="35" t="e">
        <f t="shared" ref="KO3:KP3" si="152">SUM(KO12:KO15)</f>
        <v>#N/A</v>
      </c>
      <c r="KP3" s="35" t="e">
        <f t="shared" si="152"/>
        <v>#N/A</v>
      </c>
      <c r="KQ3" s="35" t="e">
        <f t="shared" ref="KQ3:KT3" si="153">SUM(KQ12:KQ15)</f>
        <v>#N/A</v>
      </c>
      <c r="KR3" s="35" t="e">
        <f t="shared" si="153"/>
        <v>#N/A</v>
      </c>
      <c r="KS3" s="35" t="e">
        <f t="shared" si="153"/>
        <v>#N/A</v>
      </c>
      <c r="KT3" s="35" t="e">
        <f t="shared" si="153"/>
        <v>#N/A</v>
      </c>
      <c r="KU3" s="35" t="e">
        <f t="shared" ref="KU3:KV3" si="154">SUM(KU12:KU15)</f>
        <v>#N/A</v>
      </c>
      <c r="KV3" s="35" t="e">
        <f t="shared" si="154"/>
        <v>#N/A</v>
      </c>
      <c r="KW3" s="35" t="e">
        <f t="shared" ref="KW3:KX3" si="155">SUM(KW12:KW15)</f>
        <v>#N/A</v>
      </c>
      <c r="KX3" s="35" t="e">
        <f t="shared" si="155"/>
        <v>#N/A</v>
      </c>
      <c r="KY3" s="35" t="e">
        <f t="shared" ref="KY3:KZ3" si="156">SUM(KY12:KY15)</f>
        <v>#N/A</v>
      </c>
      <c r="KZ3" s="35" t="e">
        <f t="shared" si="156"/>
        <v>#N/A</v>
      </c>
      <c r="LA3" s="35" t="e">
        <f t="shared" ref="LA3:LB3" si="157">SUM(LA12:LA15)</f>
        <v>#N/A</v>
      </c>
      <c r="LB3" s="35" t="e">
        <f t="shared" si="157"/>
        <v>#N/A</v>
      </c>
      <c r="LC3" s="35" t="e">
        <f t="shared" ref="LC3:LD3" si="158">SUM(LC12:LC15)</f>
        <v>#N/A</v>
      </c>
      <c r="LD3" s="35" t="e">
        <f t="shared" si="158"/>
        <v>#N/A</v>
      </c>
      <c r="LE3" s="35" t="e">
        <f t="shared" ref="LE3:LF3" si="159">SUM(LE12:LE15)</f>
        <v>#N/A</v>
      </c>
      <c r="LF3" s="35" t="e">
        <f t="shared" si="159"/>
        <v>#N/A</v>
      </c>
      <c r="LG3" s="35" t="e">
        <f t="shared" ref="LG3:LH3" si="160">SUM(LG12:LG15)</f>
        <v>#N/A</v>
      </c>
      <c r="LH3" s="35" t="e">
        <f t="shared" si="160"/>
        <v>#N/A</v>
      </c>
      <c r="LI3" s="35" t="e">
        <f t="shared" ref="LI3:LJ3" si="161">SUM(LI12:LI15)</f>
        <v>#N/A</v>
      </c>
      <c r="LJ3" s="35" t="e">
        <f t="shared" si="161"/>
        <v>#N/A</v>
      </c>
      <c r="LK3" s="35" t="e">
        <f t="shared" ref="LK3:LL3" si="162">SUM(LK12:LK15)</f>
        <v>#N/A</v>
      </c>
      <c r="LL3" s="35" t="e">
        <f t="shared" si="162"/>
        <v>#N/A</v>
      </c>
      <c r="LM3" s="35" t="e">
        <f t="shared" ref="LM3:LN3" si="163">SUM(LM12:LM15)</f>
        <v>#N/A</v>
      </c>
      <c r="LN3" s="35" t="e">
        <f t="shared" si="163"/>
        <v>#N/A</v>
      </c>
      <c r="LO3" s="35" t="e">
        <f t="shared" ref="LO3:LP3" si="164">SUM(LO12:LO15)</f>
        <v>#N/A</v>
      </c>
      <c r="LP3" s="35" t="e">
        <f t="shared" si="164"/>
        <v>#N/A</v>
      </c>
      <c r="LQ3" s="35" t="e">
        <f t="shared" ref="LQ3:LR3" si="165">SUM(LQ12:LQ15)</f>
        <v>#N/A</v>
      </c>
      <c r="LR3" s="35" t="e">
        <f t="shared" si="165"/>
        <v>#N/A</v>
      </c>
      <c r="LS3" s="35" t="e">
        <f t="shared" ref="LS3:LT3" si="166">SUM(LS12:LS15)</f>
        <v>#N/A</v>
      </c>
      <c r="LT3" s="35" t="e">
        <f t="shared" si="166"/>
        <v>#N/A</v>
      </c>
      <c r="LU3" s="35" t="e">
        <f t="shared" ref="LU3:LV3" si="167">SUM(LU12:LU15)</f>
        <v>#N/A</v>
      </c>
      <c r="LV3" s="35" t="e">
        <f t="shared" si="167"/>
        <v>#N/A</v>
      </c>
      <c r="LW3" s="35" t="e">
        <f t="shared" ref="LW3:LX3" si="168">SUM(LW12:LW15)</f>
        <v>#N/A</v>
      </c>
      <c r="LX3" s="35" t="e">
        <f t="shared" si="168"/>
        <v>#N/A</v>
      </c>
      <c r="LY3" s="35" t="e">
        <f t="shared" ref="LY3:LZ3" si="169">SUM(LY12:LY15)</f>
        <v>#N/A</v>
      </c>
      <c r="LZ3" s="35" t="e">
        <f t="shared" si="169"/>
        <v>#N/A</v>
      </c>
      <c r="MA3" s="35" t="e">
        <f t="shared" ref="MA3:MB3" si="170">SUM(MA12:MA15)</f>
        <v>#N/A</v>
      </c>
      <c r="MB3" s="35" t="e">
        <f t="shared" si="170"/>
        <v>#N/A</v>
      </c>
      <c r="MC3" s="35" t="e">
        <f t="shared" ref="MC3:MD3" si="171">SUM(MC12:MC15)</f>
        <v>#N/A</v>
      </c>
      <c r="MD3" s="35" t="e">
        <f t="shared" si="171"/>
        <v>#N/A</v>
      </c>
      <c r="ME3" s="35" t="e">
        <f t="shared" ref="ME3:MF3" si="172">SUM(ME12:ME15)</f>
        <v>#N/A</v>
      </c>
      <c r="MF3" s="35" t="e">
        <f t="shared" si="172"/>
        <v>#N/A</v>
      </c>
      <c r="MG3" s="35" t="e">
        <f t="shared" ref="MG3:MH3" si="173">SUM(MG12:MG15)</f>
        <v>#N/A</v>
      </c>
      <c r="MH3" s="35" t="e">
        <f t="shared" si="173"/>
        <v>#N/A</v>
      </c>
      <c r="MI3" s="35" t="e">
        <f t="shared" ref="MI3:MJ3" si="174">SUM(MI12:MI15)</f>
        <v>#N/A</v>
      </c>
      <c r="MJ3" s="35" t="e">
        <f t="shared" si="174"/>
        <v>#N/A</v>
      </c>
      <c r="MK3" s="35" t="e">
        <f t="shared" ref="MK3:ML3" si="175">SUM(MK12:MK15)</f>
        <v>#N/A</v>
      </c>
      <c r="ML3" s="35" t="e">
        <f t="shared" si="175"/>
        <v>#N/A</v>
      </c>
      <c r="MM3" s="35" t="e">
        <f t="shared" ref="MM3:MN3" si="176">SUM(MM12:MM15)</f>
        <v>#N/A</v>
      </c>
      <c r="MN3" s="35" t="e">
        <f t="shared" si="176"/>
        <v>#N/A</v>
      </c>
      <c r="MO3" s="35" t="e">
        <f t="shared" ref="MO3:MP3" si="177">SUM(MO12:MO15)</f>
        <v>#N/A</v>
      </c>
      <c r="MP3" s="35" t="e">
        <f t="shared" si="177"/>
        <v>#N/A</v>
      </c>
      <c r="MQ3" s="35" t="e">
        <f t="shared" ref="MQ3:MR3" si="178">SUM(MQ12:MQ15)</f>
        <v>#N/A</v>
      </c>
      <c r="MR3" s="35" t="e">
        <f t="shared" si="178"/>
        <v>#N/A</v>
      </c>
      <c r="MS3" s="35" t="e">
        <f t="shared" ref="MS3:MT3" si="179">SUM(MS12:MS15)</f>
        <v>#N/A</v>
      </c>
      <c r="MT3" s="35" t="e">
        <f t="shared" si="179"/>
        <v>#N/A</v>
      </c>
      <c r="MU3" s="35" t="e">
        <f t="shared" ref="MU3:MV3" si="180">SUM(MU12:MU15)</f>
        <v>#N/A</v>
      </c>
      <c r="MV3" s="35" t="e">
        <f t="shared" si="180"/>
        <v>#N/A</v>
      </c>
      <c r="MW3" s="35" t="e">
        <f t="shared" ref="MW3:MX3" si="181">SUM(MW12:MW15)</f>
        <v>#N/A</v>
      </c>
      <c r="MX3" s="35" t="e">
        <f t="shared" si="181"/>
        <v>#N/A</v>
      </c>
      <c r="MY3" s="35" t="e">
        <f t="shared" ref="MY3:MZ3" si="182">SUM(MY12:MY15)</f>
        <v>#N/A</v>
      </c>
      <c r="MZ3" s="35" t="e">
        <f t="shared" si="182"/>
        <v>#N/A</v>
      </c>
      <c r="NA3" s="35" t="e">
        <f t="shared" ref="NA3:NE3" si="183">SUM(NA12:NA15)</f>
        <v>#N/A</v>
      </c>
      <c r="NB3" s="35" t="e">
        <f t="shared" si="183"/>
        <v>#N/A</v>
      </c>
      <c r="NC3" s="35" t="e">
        <f t="shared" si="183"/>
        <v>#N/A</v>
      </c>
      <c r="ND3" s="35">
        <f t="shared" si="183"/>
        <v>627393</v>
      </c>
      <c r="NE3" s="35">
        <f t="shared" si="183"/>
        <v>639437</v>
      </c>
      <c r="NF3" s="35">
        <f t="shared" ref="NF3:NG3" si="184">SUM(NF12:NF15)</f>
        <v>664266</v>
      </c>
      <c r="NG3" s="35">
        <f t="shared" si="184"/>
        <v>790742</v>
      </c>
      <c r="NH3" s="35">
        <f t="shared" ref="NH3:NJ3" si="185">SUM(NH12:NH15)</f>
        <v>812923</v>
      </c>
      <c r="NI3" s="35">
        <f t="shared" si="185"/>
        <v>765336</v>
      </c>
      <c r="NJ3" s="35">
        <f t="shared" si="185"/>
        <v>748477</v>
      </c>
      <c r="NK3" s="35">
        <f t="shared" ref="NK3:NL3" si="186">SUM(NK12:NK15)</f>
        <v>786197</v>
      </c>
      <c r="NL3" s="35">
        <f t="shared" si="186"/>
        <v>657323</v>
      </c>
      <c r="NM3" s="35">
        <f t="shared" ref="NM3:NN3" si="187">SUM(NM12:NM15)</f>
        <v>575559</v>
      </c>
      <c r="NN3" s="35">
        <f t="shared" si="187"/>
        <v>776970</v>
      </c>
      <c r="NO3" s="35">
        <f t="shared" ref="NO3:NP3" si="188">SUM(NO12:NO15)</f>
        <v>762530</v>
      </c>
      <c r="NP3" s="35">
        <f t="shared" si="188"/>
        <v>759826</v>
      </c>
      <c r="NQ3" s="35">
        <f t="shared" ref="NQ3:NR3" si="189">SUM(NQ12:NQ15)</f>
        <v>756645</v>
      </c>
      <c r="NR3" s="35">
        <f t="shared" si="189"/>
        <v>770474</v>
      </c>
      <c r="NS3" s="35">
        <f t="shared" ref="NS3:NT3" si="190">SUM(NS12:NS15)</f>
        <v>660660</v>
      </c>
      <c r="NT3" s="35">
        <f t="shared" si="190"/>
        <v>594379</v>
      </c>
      <c r="NU3" s="35">
        <f t="shared" ref="NU3:NX3" si="191">SUM(NU12:NU15)</f>
        <v>747867</v>
      </c>
      <c r="NV3" s="35">
        <f t="shared" si="191"/>
        <v>763016</v>
      </c>
      <c r="NW3" s="35">
        <f t="shared" si="191"/>
        <v>762136</v>
      </c>
      <c r="NX3" s="35">
        <f t="shared" si="191"/>
        <v>740156</v>
      </c>
      <c r="NY3" s="35">
        <f t="shared" ref="NY3:NZ3" si="192">SUM(NY12:NY15)</f>
        <v>765644</v>
      </c>
      <c r="NZ3" s="35">
        <f t="shared" si="192"/>
        <v>676150</v>
      </c>
      <c r="OA3" s="35">
        <f t="shared" ref="OA3:OB3" si="193">SUM(OA12:OA15)</f>
        <v>632921</v>
      </c>
      <c r="OB3" s="35">
        <f t="shared" si="193"/>
        <v>794261</v>
      </c>
      <c r="OC3" s="35">
        <f t="shared" ref="OC3:OD3" si="194">SUM(OC12:OC15)</f>
        <v>792173</v>
      </c>
      <c r="OD3" s="35">
        <f t="shared" si="194"/>
        <v>795109</v>
      </c>
      <c r="OE3" s="35">
        <f t="shared" ref="OE3:OF3" si="195">SUM(OE12:OE15)</f>
        <v>792264</v>
      </c>
      <c r="OF3" s="35">
        <f t="shared" si="195"/>
        <v>831374</v>
      </c>
      <c r="OG3" s="35">
        <f t="shared" ref="OG3:OH3" si="196">SUM(OG12:OG15)</f>
        <v>705016</v>
      </c>
      <c r="OH3" s="35">
        <f t="shared" si="196"/>
        <v>670064</v>
      </c>
      <c r="OI3" s="35">
        <f t="shared" ref="OI3:OL3" si="197">SUM(OI12:OI15)</f>
        <v>867172</v>
      </c>
      <c r="OJ3" s="35">
        <f t="shared" si="197"/>
        <v>875225</v>
      </c>
      <c r="OK3" s="35">
        <f t="shared" si="197"/>
        <v>868541</v>
      </c>
      <c r="OL3" s="35">
        <f t="shared" si="197"/>
        <v>861746</v>
      </c>
      <c r="OM3" s="35">
        <f t="shared" ref="OM3:ON3" si="198">SUM(OM12:OM15)</f>
        <v>882651</v>
      </c>
      <c r="ON3" s="35">
        <f t="shared" si="198"/>
        <v>769139</v>
      </c>
      <c r="OO3" s="35">
        <f t="shared" ref="OO3:OP3" si="199">SUM(OO12:OO15)</f>
        <v>730950</v>
      </c>
      <c r="OP3" s="35">
        <f t="shared" si="199"/>
        <v>908033</v>
      </c>
      <c r="OQ3" s="35">
        <f t="shared" ref="OQ3:OR3" si="200">SUM(OQ12:OQ15)</f>
        <v>900444</v>
      </c>
      <c r="OR3" s="35">
        <f t="shared" si="200"/>
        <v>930986</v>
      </c>
      <c r="OS3" s="35">
        <f t="shared" ref="OS3:OT3" si="201">SUM(OS12:OS15)</f>
        <v>880814</v>
      </c>
      <c r="OT3" s="35">
        <f t="shared" si="201"/>
        <v>769280</v>
      </c>
      <c r="OU3" s="35">
        <f t="shared" ref="OU3:OV3" si="202">SUM(OU12:OU15)</f>
        <v>725079</v>
      </c>
      <c r="OV3" s="35">
        <f t="shared" si="202"/>
        <v>742281</v>
      </c>
      <c r="OW3" s="35">
        <f t="shared" ref="OW3:OX3" si="203">SUM(OW12:OW15)</f>
        <v>954894</v>
      </c>
      <c r="OX3" s="35">
        <f t="shared" si="203"/>
        <v>931339</v>
      </c>
      <c r="OY3" s="35">
        <f t="shared" ref="OY3:OZ3" si="204">SUM(OY12:OY15)</f>
        <v>907423</v>
      </c>
      <c r="OZ3" s="35">
        <f t="shared" si="204"/>
        <v>925118</v>
      </c>
      <c r="PA3" s="35">
        <f t="shared" ref="PA3:PB3" si="205">SUM(PA12:PA15)</f>
        <v>953845</v>
      </c>
      <c r="PB3" s="35">
        <f t="shared" si="205"/>
        <v>801259</v>
      </c>
      <c r="PC3" s="35">
        <f t="shared" ref="PC3:PD3" si="206">SUM(PC12:PC15)</f>
        <v>745135</v>
      </c>
      <c r="PD3" s="35">
        <f t="shared" si="206"/>
        <v>942380</v>
      </c>
      <c r="PE3" s="35">
        <f t="shared" ref="PE3:PF3" si="207">SUM(PE12:PE15)</f>
        <v>954249</v>
      </c>
      <c r="PF3" s="35">
        <f t="shared" si="207"/>
        <v>955131</v>
      </c>
      <c r="PG3" s="35">
        <f t="shared" ref="PG3:PH3" si="208">SUM(PG12:PG15)</f>
        <v>998091</v>
      </c>
      <c r="PH3" s="35">
        <f t="shared" si="208"/>
        <v>790010</v>
      </c>
      <c r="PI3" s="35">
        <f t="shared" ref="PI3:PJ3" si="209">SUM(PI12:PI15)</f>
        <v>778226</v>
      </c>
      <c r="PJ3" s="35">
        <f t="shared" si="209"/>
        <v>801355</v>
      </c>
      <c r="PK3" s="35">
        <f t="shared" ref="PK3:PL3" si="210">SUM(PK12:PK15)</f>
        <v>978306</v>
      </c>
      <c r="PL3" s="35">
        <f t="shared" si="210"/>
        <v>994749</v>
      </c>
      <c r="PM3" s="35">
        <f t="shared" ref="PM3:PN3" si="211">SUM(PM12:PM15)</f>
        <v>977385</v>
      </c>
      <c r="PN3" s="35">
        <f t="shared" si="211"/>
        <v>990591</v>
      </c>
      <c r="PO3" s="35">
        <f t="shared" ref="PO3:PP3" si="212">SUM(PO12:PO15)</f>
        <v>1041761</v>
      </c>
      <c r="PP3" s="35">
        <f t="shared" si="212"/>
        <v>855801</v>
      </c>
      <c r="PQ3" s="35">
        <f t="shared" ref="PQ3:PR3" si="213">SUM(PQ12:PQ15)</f>
        <v>819773</v>
      </c>
      <c r="PR3" s="35">
        <f t="shared" si="213"/>
        <v>1003002</v>
      </c>
      <c r="PS3" s="35">
        <f t="shared" ref="PS3:PT3" si="214">SUM(PS12:PS15)</f>
        <v>991414</v>
      </c>
      <c r="PT3" s="35">
        <f t="shared" si="214"/>
        <v>990631</v>
      </c>
      <c r="PU3" s="35">
        <f t="shared" ref="PU3:PV3" si="215">SUM(PU12:PU15)</f>
        <v>990011</v>
      </c>
      <c r="PV3" s="35">
        <f t="shared" si="215"/>
        <v>1011701</v>
      </c>
      <c r="PW3" s="35">
        <f t="shared" ref="PW3:PX3" si="216">SUM(PW12:PW15)</f>
        <v>850620</v>
      </c>
      <c r="PX3" s="35">
        <f t="shared" si="216"/>
        <v>783066</v>
      </c>
      <c r="PY3" s="35">
        <f t="shared" ref="PY3:PZ3" si="217">SUM(PY12:PY15)</f>
        <v>985063</v>
      </c>
      <c r="PZ3" s="35">
        <f t="shared" si="217"/>
        <v>973559</v>
      </c>
      <c r="QA3" s="35">
        <f t="shared" ref="QA3:QB3" si="218">SUM(QA12:QA15)</f>
        <v>989222</v>
      </c>
      <c r="QB3" s="35">
        <f t="shared" si="218"/>
        <v>997062</v>
      </c>
      <c r="QC3" s="35">
        <f t="shared" ref="QC3:QD3" si="219">SUM(QC12:QC15)</f>
        <v>1017447</v>
      </c>
      <c r="QD3" s="35">
        <f t="shared" si="219"/>
        <v>849673</v>
      </c>
      <c r="QE3" s="35">
        <f t="shared" ref="QE3:QF3" si="220">SUM(QE12:QE15)</f>
        <v>787616</v>
      </c>
      <c r="QF3" s="35">
        <f t="shared" si="220"/>
        <v>937505</v>
      </c>
      <c r="QG3" s="35">
        <f t="shared" ref="QG3:QH3" si="221">SUM(QG12:QG15)</f>
        <v>969454</v>
      </c>
      <c r="QH3" s="35">
        <f t="shared" si="221"/>
        <v>958065</v>
      </c>
      <c r="QI3" s="35">
        <f t="shared" ref="QI3:QL3" si="222">SUM(QI12:QI15)</f>
        <v>981683</v>
      </c>
      <c r="QJ3" s="35">
        <f t="shared" si="222"/>
        <v>1011976</v>
      </c>
      <c r="QK3" s="35">
        <f t="shared" si="222"/>
        <v>877911</v>
      </c>
      <c r="QL3" s="35">
        <f t="shared" si="222"/>
        <v>794001</v>
      </c>
      <c r="QM3" s="35">
        <f t="shared" ref="QM3:QN3" si="223">SUM(QM12:QM15)</f>
        <v>974571</v>
      </c>
      <c r="QN3" s="35">
        <f t="shared" si="223"/>
        <v>965117</v>
      </c>
      <c r="QO3" s="35">
        <f t="shared" ref="QO3:QP3" si="224">SUM(QO12:QO15)</f>
        <v>967022</v>
      </c>
      <c r="QP3" s="35">
        <f t="shared" si="224"/>
        <v>987469</v>
      </c>
      <c r="QQ3" s="35">
        <f t="shared" ref="QQ3:QR3" si="225">SUM(QQ12:QQ15)</f>
        <v>1006485</v>
      </c>
      <c r="QR3" s="35">
        <f t="shared" si="225"/>
        <v>868194</v>
      </c>
      <c r="QS3" s="35">
        <f t="shared" ref="QS3:QT3" si="226">SUM(QS12:QS15)</f>
        <v>789312</v>
      </c>
      <c r="QT3" s="35">
        <f t="shared" si="226"/>
        <v>965421</v>
      </c>
      <c r="QU3" s="35">
        <f t="shared" ref="QU3:QV3" si="227">SUM(QU12:QU15)</f>
        <v>753176</v>
      </c>
      <c r="QV3" s="35">
        <f t="shared" si="227"/>
        <v>908431</v>
      </c>
      <c r="QW3" s="35">
        <f t="shared" ref="QW3:RH3" si="228">SUM(QW12:QW15)</f>
        <v>936938</v>
      </c>
      <c r="QX3" s="35">
        <f t="shared" si="228"/>
        <v>929038</v>
      </c>
      <c r="QY3" s="35">
        <f t="shared" si="228"/>
        <v>719618</v>
      </c>
      <c r="QZ3" s="35">
        <f t="shared" si="228"/>
        <v>555680</v>
      </c>
      <c r="RA3" s="35">
        <f t="shared" si="228"/>
        <v>578184</v>
      </c>
      <c r="RB3" s="35">
        <f t="shared" si="228"/>
        <v>424539</v>
      </c>
      <c r="RC3" s="35">
        <f t="shared" si="228"/>
        <v>454352</v>
      </c>
      <c r="RD3" s="35">
        <f t="shared" si="228"/>
        <v>479063</v>
      </c>
      <c r="RE3" s="35">
        <f t="shared" si="228"/>
        <v>596596</v>
      </c>
      <c r="RF3" s="35">
        <f t="shared" si="228"/>
        <v>540688</v>
      </c>
      <c r="RG3" s="35">
        <f t="shared" si="228"/>
        <v>507339</v>
      </c>
      <c r="RH3" s="35">
        <f t="shared" si="228"/>
        <v>695769</v>
      </c>
      <c r="RI3" s="35">
        <f t="shared" ref="RI3:RJ3" si="229">SUM(RI12:RI15)</f>
        <v>666063</v>
      </c>
      <c r="RJ3" s="35">
        <f t="shared" si="229"/>
        <v>651516</v>
      </c>
      <c r="RK3" s="35">
        <f t="shared" ref="RK3:RL3" si="230">SUM(RK12:RK15)</f>
        <v>636008</v>
      </c>
      <c r="RL3" s="35">
        <f t="shared" si="230"/>
        <v>639190</v>
      </c>
      <c r="RM3" s="35">
        <f t="shared" ref="RM3:RN3" si="231">SUM(RM12:RM15)</f>
        <v>519658</v>
      </c>
      <c r="RN3" s="35">
        <f t="shared" si="231"/>
        <v>427854</v>
      </c>
      <c r="RO3" s="35">
        <f t="shared" ref="RO3:RP3" si="232">SUM(RO12:RO15)</f>
        <v>584699</v>
      </c>
      <c r="RP3" s="35">
        <f t="shared" si="232"/>
        <v>554602</v>
      </c>
      <c r="RQ3" s="35">
        <f t="shared" ref="RQ3:RR3" si="233">SUM(RQ12:RQ15)</f>
        <v>562464</v>
      </c>
      <c r="RR3" s="35">
        <f t="shared" si="233"/>
        <v>539708</v>
      </c>
      <c r="RS3" s="35">
        <f t="shared" ref="RS3:RT3" si="234">SUM(RS12:RS15)</f>
        <v>563363</v>
      </c>
      <c r="RT3" s="35">
        <f t="shared" si="234"/>
        <v>345571</v>
      </c>
      <c r="RU3" s="35">
        <f t="shared" ref="RU3:RV3" si="235">SUM(RU12:RU15)</f>
        <v>348764</v>
      </c>
      <c r="RV3" s="35">
        <f t="shared" si="235"/>
        <v>457981</v>
      </c>
      <c r="RW3" s="35">
        <f t="shared" ref="RW3" si="236">SUM(RW12:RW15)</f>
        <v>384358</v>
      </c>
    </row>
    <row r="4" spans="1:491" x14ac:dyDescent="0.3">
      <c r="A4" s="34" t="s">
        <v>69</v>
      </c>
      <c r="B4" s="35" t="e">
        <f>SUM(B22:B26)</f>
        <v>#N/A</v>
      </c>
      <c r="C4" s="35" t="e">
        <f t="shared" ref="C4:J4" si="237">SUM(C22:C26)</f>
        <v>#N/A</v>
      </c>
      <c r="D4" s="35" t="e">
        <f t="shared" si="237"/>
        <v>#N/A</v>
      </c>
      <c r="E4" s="35" t="e">
        <f t="shared" si="237"/>
        <v>#N/A</v>
      </c>
      <c r="F4" s="35" t="e">
        <f t="shared" si="237"/>
        <v>#N/A</v>
      </c>
      <c r="G4" s="35" t="e">
        <f t="shared" si="237"/>
        <v>#N/A</v>
      </c>
      <c r="H4" s="35" t="e">
        <f t="shared" si="237"/>
        <v>#N/A</v>
      </c>
      <c r="I4" s="35" t="e">
        <f t="shared" si="237"/>
        <v>#N/A</v>
      </c>
      <c r="J4" s="35" t="e">
        <f t="shared" si="237"/>
        <v>#N/A</v>
      </c>
      <c r="K4" s="35" t="e">
        <f t="shared" ref="K4:BV4" si="238">SUM(K22:K26)</f>
        <v>#N/A</v>
      </c>
      <c r="L4" s="35" t="e">
        <f t="shared" si="238"/>
        <v>#N/A</v>
      </c>
      <c r="M4" s="35" t="e">
        <f t="shared" si="238"/>
        <v>#N/A</v>
      </c>
      <c r="N4" s="36" t="e">
        <f t="shared" si="238"/>
        <v>#N/A</v>
      </c>
      <c r="O4" s="36" t="e">
        <f t="shared" si="238"/>
        <v>#N/A</v>
      </c>
      <c r="P4" s="36" t="e">
        <f t="shared" si="238"/>
        <v>#N/A</v>
      </c>
      <c r="Q4" s="36" t="e">
        <f t="shared" si="238"/>
        <v>#N/A</v>
      </c>
      <c r="R4" s="36" t="e">
        <f t="shared" si="238"/>
        <v>#N/A</v>
      </c>
      <c r="S4" s="36" t="e">
        <f t="shared" si="238"/>
        <v>#N/A</v>
      </c>
      <c r="T4" s="36" t="e">
        <f t="shared" si="238"/>
        <v>#N/A</v>
      </c>
      <c r="U4" s="36" t="e">
        <f t="shared" si="238"/>
        <v>#N/A</v>
      </c>
      <c r="V4" s="35" t="e">
        <f t="shared" si="238"/>
        <v>#N/A</v>
      </c>
      <c r="W4" s="35" t="e">
        <f t="shared" si="238"/>
        <v>#N/A</v>
      </c>
      <c r="X4" s="35" t="e">
        <f t="shared" si="238"/>
        <v>#N/A</v>
      </c>
      <c r="Y4" s="35" t="e">
        <f t="shared" si="238"/>
        <v>#N/A</v>
      </c>
      <c r="Z4" s="35" t="e">
        <f t="shared" si="238"/>
        <v>#N/A</v>
      </c>
      <c r="AA4" s="35" t="e">
        <f t="shared" si="238"/>
        <v>#N/A</v>
      </c>
      <c r="AB4" s="35" t="e">
        <f t="shared" si="238"/>
        <v>#N/A</v>
      </c>
      <c r="AC4" s="35" t="e">
        <f t="shared" si="238"/>
        <v>#N/A</v>
      </c>
      <c r="AD4" s="35" t="e">
        <f t="shared" si="238"/>
        <v>#N/A</v>
      </c>
      <c r="AE4" s="35" t="e">
        <f t="shared" si="238"/>
        <v>#N/A</v>
      </c>
      <c r="AF4" s="35" t="e">
        <f t="shared" si="238"/>
        <v>#N/A</v>
      </c>
      <c r="AG4" s="35" t="e">
        <f t="shared" si="238"/>
        <v>#N/A</v>
      </c>
      <c r="AH4" s="35" t="e">
        <f t="shared" si="238"/>
        <v>#N/A</v>
      </c>
      <c r="AI4" s="35" t="e">
        <f t="shared" si="238"/>
        <v>#N/A</v>
      </c>
      <c r="AJ4" s="35" t="e">
        <f t="shared" si="238"/>
        <v>#N/A</v>
      </c>
      <c r="AK4" s="35" t="e">
        <f t="shared" si="238"/>
        <v>#N/A</v>
      </c>
      <c r="AL4" s="35" t="e">
        <f t="shared" si="238"/>
        <v>#N/A</v>
      </c>
      <c r="AM4" s="35" t="e">
        <f t="shared" si="238"/>
        <v>#N/A</v>
      </c>
      <c r="AN4" s="35" t="e">
        <f t="shared" si="238"/>
        <v>#N/A</v>
      </c>
      <c r="AO4" s="35" t="e">
        <f t="shared" si="238"/>
        <v>#N/A</v>
      </c>
      <c r="AP4" s="35" t="e">
        <f t="shared" si="238"/>
        <v>#N/A</v>
      </c>
      <c r="AQ4" s="35" t="e">
        <f t="shared" si="238"/>
        <v>#N/A</v>
      </c>
      <c r="AR4" s="35" t="e">
        <f t="shared" si="238"/>
        <v>#N/A</v>
      </c>
      <c r="AS4" s="35" t="e">
        <f t="shared" si="238"/>
        <v>#N/A</v>
      </c>
      <c r="AT4" s="35" t="e">
        <f t="shared" si="238"/>
        <v>#N/A</v>
      </c>
      <c r="AU4" s="35" t="e">
        <f t="shared" si="238"/>
        <v>#N/A</v>
      </c>
      <c r="AV4" s="35" t="e">
        <f t="shared" si="238"/>
        <v>#N/A</v>
      </c>
      <c r="AW4" s="35" t="e">
        <f t="shared" si="238"/>
        <v>#N/A</v>
      </c>
      <c r="AX4" s="35" t="e">
        <f t="shared" si="238"/>
        <v>#N/A</v>
      </c>
      <c r="AY4" s="35" t="e">
        <f t="shared" si="238"/>
        <v>#N/A</v>
      </c>
      <c r="AZ4" s="35" t="e">
        <f t="shared" si="238"/>
        <v>#N/A</v>
      </c>
      <c r="BA4" s="35" t="e">
        <f t="shared" si="238"/>
        <v>#N/A</v>
      </c>
      <c r="BB4" s="35" t="e">
        <f t="shared" si="238"/>
        <v>#N/A</v>
      </c>
      <c r="BC4" s="35" t="e">
        <f t="shared" si="238"/>
        <v>#N/A</v>
      </c>
      <c r="BD4" s="35" t="e">
        <f t="shared" si="238"/>
        <v>#N/A</v>
      </c>
      <c r="BE4" s="35" t="e">
        <f t="shared" si="238"/>
        <v>#N/A</v>
      </c>
      <c r="BF4" s="35" t="e">
        <f t="shared" si="238"/>
        <v>#N/A</v>
      </c>
      <c r="BG4" s="35" t="e">
        <f t="shared" si="238"/>
        <v>#N/A</v>
      </c>
      <c r="BH4" s="35" t="e">
        <f t="shared" si="238"/>
        <v>#N/A</v>
      </c>
      <c r="BI4" s="35" t="e">
        <f t="shared" si="238"/>
        <v>#N/A</v>
      </c>
      <c r="BJ4" s="35" t="e">
        <f t="shared" si="238"/>
        <v>#N/A</v>
      </c>
      <c r="BK4" s="36" t="e">
        <f t="shared" si="238"/>
        <v>#N/A</v>
      </c>
      <c r="BL4" s="36" t="e">
        <f t="shared" si="238"/>
        <v>#N/A</v>
      </c>
      <c r="BM4" s="36" t="e">
        <f t="shared" si="238"/>
        <v>#N/A</v>
      </c>
      <c r="BN4" s="36" t="e">
        <f t="shared" si="238"/>
        <v>#N/A</v>
      </c>
      <c r="BO4" s="36" t="e">
        <f t="shared" si="238"/>
        <v>#N/A</v>
      </c>
      <c r="BP4" s="36" t="e">
        <f t="shared" si="238"/>
        <v>#N/A</v>
      </c>
      <c r="BQ4" s="36" t="e">
        <f t="shared" si="238"/>
        <v>#N/A</v>
      </c>
      <c r="BR4" s="36" t="e">
        <f t="shared" si="238"/>
        <v>#N/A</v>
      </c>
      <c r="BS4" s="35" t="e">
        <f t="shared" si="238"/>
        <v>#N/A</v>
      </c>
      <c r="BT4" s="35" t="e">
        <f t="shared" si="238"/>
        <v>#N/A</v>
      </c>
      <c r="BU4" s="35" t="e">
        <f t="shared" si="238"/>
        <v>#N/A</v>
      </c>
      <c r="BV4" s="35" t="e">
        <f t="shared" si="238"/>
        <v>#N/A</v>
      </c>
      <c r="BW4" s="35" t="e">
        <f t="shared" ref="BW4:EH4" si="239">SUM(BW22:BW26)</f>
        <v>#N/A</v>
      </c>
      <c r="BX4" s="35" t="e">
        <f t="shared" si="239"/>
        <v>#N/A</v>
      </c>
      <c r="BY4" s="35" t="e">
        <f t="shared" si="239"/>
        <v>#N/A</v>
      </c>
      <c r="BZ4" s="35" t="e">
        <f t="shared" si="239"/>
        <v>#N/A</v>
      </c>
      <c r="CA4" s="35" t="e">
        <f t="shared" si="239"/>
        <v>#N/A</v>
      </c>
      <c r="CB4" s="35" t="e">
        <f t="shared" si="239"/>
        <v>#N/A</v>
      </c>
      <c r="CC4" s="35" t="e">
        <f t="shared" si="239"/>
        <v>#N/A</v>
      </c>
      <c r="CD4" s="35" t="e">
        <f t="shared" si="239"/>
        <v>#N/A</v>
      </c>
      <c r="CE4" s="35" t="e">
        <f t="shared" si="239"/>
        <v>#N/A</v>
      </c>
      <c r="CF4" s="35" t="e">
        <f t="shared" si="239"/>
        <v>#N/A</v>
      </c>
      <c r="CG4" s="35" t="e">
        <f t="shared" si="239"/>
        <v>#N/A</v>
      </c>
      <c r="CH4" s="35" t="e">
        <f t="shared" si="239"/>
        <v>#N/A</v>
      </c>
      <c r="CI4" s="35" t="e">
        <f t="shared" si="239"/>
        <v>#N/A</v>
      </c>
      <c r="CJ4" s="35" t="e">
        <f t="shared" si="239"/>
        <v>#N/A</v>
      </c>
      <c r="CK4" s="35" t="e">
        <f t="shared" si="239"/>
        <v>#N/A</v>
      </c>
      <c r="CL4" s="35" t="e">
        <f t="shared" si="239"/>
        <v>#N/A</v>
      </c>
      <c r="CM4" s="35" t="e">
        <f t="shared" si="239"/>
        <v>#N/A</v>
      </c>
      <c r="CN4" s="35" t="e">
        <f t="shared" si="239"/>
        <v>#N/A</v>
      </c>
      <c r="CO4" s="35" t="e">
        <f t="shared" si="239"/>
        <v>#N/A</v>
      </c>
      <c r="CP4" s="35" t="e">
        <f t="shared" si="239"/>
        <v>#N/A</v>
      </c>
      <c r="CQ4" s="35" t="e">
        <f t="shared" si="239"/>
        <v>#N/A</v>
      </c>
      <c r="CR4" s="35" t="e">
        <f t="shared" si="239"/>
        <v>#N/A</v>
      </c>
      <c r="CS4" s="35" t="e">
        <f t="shared" si="239"/>
        <v>#N/A</v>
      </c>
      <c r="CT4" s="35" t="e">
        <f t="shared" si="239"/>
        <v>#N/A</v>
      </c>
      <c r="CU4" s="35" t="e">
        <f t="shared" si="239"/>
        <v>#N/A</v>
      </c>
      <c r="CV4" s="35" t="e">
        <f t="shared" si="239"/>
        <v>#N/A</v>
      </c>
      <c r="CW4" s="35" t="e">
        <f t="shared" si="239"/>
        <v>#N/A</v>
      </c>
      <c r="CX4" s="35" t="e">
        <f t="shared" si="239"/>
        <v>#N/A</v>
      </c>
      <c r="CY4" s="35" t="e">
        <f t="shared" si="239"/>
        <v>#N/A</v>
      </c>
      <c r="CZ4" s="35" t="e">
        <f t="shared" si="239"/>
        <v>#N/A</v>
      </c>
      <c r="DA4" s="35" t="e">
        <f t="shared" si="239"/>
        <v>#N/A</v>
      </c>
      <c r="DB4" s="35" t="e">
        <f t="shared" si="239"/>
        <v>#N/A</v>
      </c>
      <c r="DC4" s="35" t="e">
        <f t="shared" si="239"/>
        <v>#N/A</v>
      </c>
      <c r="DD4" s="35" t="e">
        <f t="shared" si="239"/>
        <v>#N/A</v>
      </c>
      <c r="DE4" s="35" t="e">
        <f t="shared" si="239"/>
        <v>#N/A</v>
      </c>
      <c r="DF4" s="35" t="e">
        <f t="shared" si="239"/>
        <v>#N/A</v>
      </c>
      <c r="DG4" s="35" t="e">
        <f t="shared" si="239"/>
        <v>#N/A</v>
      </c>
      <c r="DH4" s="35" t="e">
        <f t="shared" si="239"/>
        <v>#N/A</v>
      </c>
      <c r="DI4" s="35" t="e">
        <f t="shared" si="239"/>
        <v>#N/A</v>
      </c>
      <c r="DJ4" s="35" t="e">
        <f t="shared" si="239"/>
        <v>#N/A</v>
      </c>
      <c r="DK4" s="35" t="e">
        <f t="shared" si="239"/>
        <v>#N/A</v>
      </c>
      <c r="DL4" s="35" t="e">
        <f t="shared" si="239"/>
        <v>#N/A</v>
      </c>
      <c r="DM4" s="35" t="e">
        <f t="shared" si="239"/>
        <v>#N/A</v>
      </c>
      <c r="DN4" s="35" t="e">
        <f t="shared" si="239"/>
        <v>#N/A</v>
      </c>
      <c r="DO4" s="35" t="e">
        <f t="shared" si="239"/>
        <v>#N/A</v>
      </c>
      <c r="DP4" s="35" t="e">
        <f t="shared" si="239"/>
        <v>#N/A</v>
      </c>
      <c r="DQ4" s="35" t="e">
        <f t="shared" si="239"/>
        <v>#N/A</v>
      </c>
      <c r="DR4" s="35" t="e">
        <f t="shared" si="239"/>
        <v>#N/A</v>
      </c>
      <c r="DS4" s="35" t="e">
        <f t="shared" si="239"/>
        <v>#N/A</v>
      </c>
      <c r="DT4" s="35" t="e">
        <f t="shared" si="239"/>
        <v>#N/A</v>
      </c>
      <c r="DU4" s="35" t="e">
        <f t="shared" si="239"/>
        <v>#N/A</v>
      </c>
      <c r="DV4" s="35" t="e">
        <f t="shared" si="239"/>
        <v>#N/A</v>
      </c>
      <c r="DW4" s="35" t="e">
        <f t="shared" si="239"/>
        <v>#N/A</v>
      </c>
      <c r="DX4" s="35" t="e">
        <f t="shared" si="239"/>
        <v>#N/A</v>
      </c>
      <c r="DY4" s="35" t="e">
        <f t="shared" si="239"/>
        <v>#N/A</v>
      </c>
      <c r="DZ4" s="35" t="e">
        <f t="shared" si="239"/>
        <v>#N/A</v>
      </c>
      <c r="EA4" s="35" t="e">
        <f t="shared" si="239"/>
        <v>#N/A</v>
      </c>
      <c r="EB4" s="35" t="e">
        <f t="shared" si="239"/>
        <v>#N/A</v>
      </c>
      <c r="EC4" s="35" t="e">
        <f t="shared" si="239"/>
        <v>#N/A</v>
      </c>
      <c r="ED4" s="35" t="e">
        <f t="shared" si="239"/>
        <v>#N/A</v>
      </c>
      <c r="EE4" s="35" t="e">
        <f t="shared" si="239"/>
        <v>#N/A</v>
      </c>
      <c r="EF4" s="35" t="e">
        <f t="shared" si="239"/>
        <v>#N/A</v>
      </c>
      <c r="EG4" s="35" t="e">
        <f t="shared" si="239"/>
        <v>#N/A</v>
      </c>
      <c r="EH4" s="35" t="e">
        <f t="shared" si="239"/>
        <v>#N/A</v>
      </c>
      <c r="EI4" s="35" t="e">
        <f t="shared" ref="EI4:EW4" si="240">SUM(EI22:EI26)</f>
        <v>#N/A</v>
      </c>
      <c r="EJ4" s="35" t="e">
        <f t="shared" si="240"/>
        <v>#N/A</v>
      </c>
      <c r="EK4" s="35" t="e">
        <f t="shared" si="240"/>
        <v>#N/A</v>
      </c>
      <c r="EL4" s="35" t="e">
        <f t="shared" si="240"/>
        <v>#N/A</v>
      </c>
      <c r="EM4" s="35" t="e">
        <f t="shared" si="240"/>
        <v>#N/A</v>
      </c>
      <c r="EN4" s="35" t="e">
        <f t="shared" si="240"/>
        <v>#N/A</v>
      </c>
      <c r="EO4" s="35" t="e">
        <f t="shared" si="240"/>
        <v>#N/A</v>
      </c>
      <c r="EP4" s="35" t="e">
        <f t="shared" si="240"/>
        <v>#N/A</v>
      </c>
      <c r="EQ4" s="35" t="e">
        <f t="shared" si="240"/>
        <v>#N/A</v>
      </c>
      <c r="ER4" s="35" t="e">
        <f t="shared" si="240"/>
        <v>#N/A</v>
      </c>
      <c r="ES4" s="35" t="e">
        <f t="shared" si="240"/>
        <v>#N/A</v>
      </c>
      <c r="ET4" s="35" t="e">
        <f t="shared" si="240"/>
        <v>#N/A</v>
      </c>
      <c r="EU4" s="35" t="e">
        <f t="shared" si="240"/>
        <v>#N/A</v>
      </c>
      <c r="EV4" s="35" t="e">
        <f t="shared" si="240"/>
        <v>#N/A</v>
      </c>
      <c r="EW4" s="35" t="e">
        <f t="shared" si="240"/>
        <v>#N/A</v>
      </c>
      <c r="EX4" s="35" t="e">
        <f t="shared" ref="EX4:HH4" si="241">SUM(EX22:EX26)</f>
        <v>#N/A</v>
      </c>
      <c r="EY4" s="35" t="e">
        <f t="shared" si="241"/>
        <v>#N/A</v>
      </c>
      <c r="EZ4" s="35" t="e">
        <f t="shared" si="241"/>
        <v>#N/A</v>
      </c>
      <c r="FA4" s="35" t="e">
        <f t="shared" si="241"/>
        <v>#N/A</v>
      </c>
      <c r="FB4" s="35" t="e">
        <f t="shared" si="241"/>
        <v>#N/A</v>
      </c>
      <c r="FC4" s="35" t="e">
        <f t="shared" si="241"/>
        <v>#N/A</v>
      </c>
      <c r="FD4" s="35" t="e">
        <f t="shared" si="241"/>
        <v>#N/A</v>
      </c>
      <c r="FE4" s="35" t="e">
        <f t="shared" si="241"/>
        <v>#N/A</v>
      </c>
      <c r="FF4" s="35" t="e">
        <f t="shared" si="241"/>
        <v>#N/A</v>
      </c>
      <c r="FG4" s="35" t="e">
        <f t="shared" si="241"/>
        <v>#N/A</v>
      </c>
      <c r="FH4" s="35" t="e">
        <f t="shared" si="241"/>
        <v>#N/A</v>
      </c>
      <c r="FI4" s="35" t="e">
        <f t="shared" si="241"/>
        <v>#N/A</v>
      </c>
      <c r="FJ4" s="35" t="e">
        <f t="shared" si="241"/>
        <v>#N/A</v>
      </c>
      <c r="FK4" s="35" t="e">
        <f t="shared" si="241"/>
        <v>#N/A</v>
      </c>
      <c r="FL4" s="35" t="e">
        <f t="shared" si="241"/>
        <v>#N/A</v>
      </c>
      <c r="FM4" s="35" t="e">
        <f t="shared" si="241"/>
        <v>#N/A</v>
      </c>
      <c r="FN4" s="35" t="e">
        <f t="shared" si="241"/>
        <v>#N/A</v>
      </c>
      <c r="FO4" s="35" t="e">
        <f t="shared" si="241"/>
        <v>#N/A</v>
      </c>
      <c r="FP4" s="35" t="e">
        <f t="shared" si="241"/>
        <v>#N/A</v>
      </c>
      <c r="FQ4" s="35" t="e">
        <f t="shared" si="241"/>
        <v>#N/A</v>
      </c>
      <c r="FR4" s="35" t="e">
        <f t="shared" si="241"/>
        <v>#N/A</v>
      </c>
      <c r="FS4" s="35" t="e">
        <f t="shared" si="241"/>
        <v>#N/A</v>
      </c>
      <c r="FT4" s="35" t="e">
        <f t="shared" si="241"/>
        <v>#N/A</v>
      </c>
      <c r="FU4" s="35" t="e">
        <f t="shared" si="241"/>
        <v>#N/A</v>
      </c>
      <c r="FV4" s="35" t="e">
        <f t="shared" si="241"/>
        <v>#N/A</v>
      </c>
      <c r="FW4" s="35" t="e">
        <f t="shared" si="241"/>
        <v>#N/A</v>
      </c>
      <c r="FX4" s="35" t="e">
        <f t="shared" si="241"/>
        <v>#N/A</v>
      </c>
      <c r="FY4" s="35" t="e">
        <f t="shared" si="241"/>
        <v>#N/A</v>
      </c>
      <c r="FZ4" s="35" t="e">
        <f t="shared" si="241"/>
        <v>#N/A</v>
      </c>
      <c r="GA4" s="35" t="e">
        <f t="shared" si="241"/>
        <v>#N/A</v>
      </c>
      <c r="GB4" s="35" t="e">
        <f t="shared" si="241"/>
        <v>#N/A</v>
      </c>
      <c r="GC4" s="35" t="e">
        <f t="shared" si="241"/>
        <v>#N/A</v>
      </c>
      <c r="GD4" s="35" t="e">
        <f t="shared" si="241"/>
        <v>#N/A</v>
      </c>
      <c r="GE4" s="35" t="e">
        <f t="shared" si="241"/>
        <v>#N/A</v>
      </c>
      <c r="GF4" s="35" t="e">
        <f t="shared" si="241"/>
        <v>#N/A</v>
      </c>
      <c r="GG4" s="35" t="e">
        <f t="shared" si="241"/>
        <v>#N/A</v>
      </c>
      <c r="GH4" s="35" t="e">
        <f t="shared" si="241"/>
        <v>#N/A</v>
      </c>
      <c r="GI4" s="35" t="e">
        <f t="shared" si="241"/>
        <v>#N/A</v>
      </c>
      <c r="GJ4" s="35" t="e">
        <f t="shared" si="241"/>
        <v>#N/A</v>
      </c>
      <c r="GK4" s="35" t="e">
        <f t="shared" si="241"/>
        <v>#N/A</v>
      </c>
      <c r="GL4" s="35" t="e">
        <f t="shared" si="241"/>
        <v>#N/A</v>
      </c>
      <c r="GM4" s="35" t="e">
        <f t="shared" si="241"/>
        <v>#N/A</v>
      </c>
      <c r="GN4" s="35" t="e">
        <f t="shared" si="241"/>
        <v>#N/A</v>
      </c>
      <c r="GO4" s="35" t="e">
        <f t="shared" si="241"/>
        <v>#N/A</v>
      </c>
      <c r="GP4" s="35" t="e">
        <f t="shared" si="241"/>
        <v>#N/A</v>
      </c>
      <c r="GQ4" s="35" t="e">
        <f t="shared" si="241"/>
        <v>#N/A</v>
      </c>
      <c r="GR4" s="35" t="e">
        <f t="shared" si="241"/>
        <v>#N/A</v>
      </c>
      <c r="GS4" s="35" t="e">
        <f t="shared" si="241"/>
        <v>#N/A</v>
      </c>
      <c r="GT4" s="35" t="e">
        <f t="shared" si="241"/>
        <v>#N/A</v>
      </c>
      <c r="GU4" s="35" t="e">
        <f t="shared" si="241"/>
        <v>#N/A</v>
      </c>
      <c r="GV4" s="35" t="e">
        <f t="shared" si="241"/>
        <v>#N/A</v>
      </c>
      <c r="GW4" s="35" t="e">
        <f t="shared" si="241"/>
        <v>#N/A</v>
      </c>
      <c r="GX4" s="35" t="e">
        <f t="shared" si="241"/>
        <v>#N/A</v>
      </c>
      <c r="GY4" s="35" t="e">
        <f t="shared" si="241"/>
        <v>#N/A</v>
      </c>
      <c r="GZ4" s="35" t="e">
        <f t="shared" si="241"/>
        <v>#N/A</v>
      </c>
      <c r="HA4" s="35" t="e">
        <f t="shared" si="241"/>
        <v>#N/A</v>
      </c>
      <c r="HB4" s="35" t="e">
        <f t="shared" si="241"/>
        <v>#N/A</v>
      </c>
      <c r="HC4" s="35" t="e">
        <f t="shared" si="241"/>
        <v>#N/A</v>
      </c>
      <c r="HD4" s="35" t="e">
        <f t="shared" si="241"/>
        <v>#N/A</v>
      </c>
      <c r="HE4" s="35" t="e">
        <f t="shared" si="241"/>
        <v>#N/A</v>
      </c>
      <c r="HF4" s="35" t="e">
        <f t="shared" si="241"/>
        <v>#N/A</v>
      </c>
      <c r="HG4" s="35" t="e">
        <f t="shared" si="241"/>
        <v>#N/A</v>
      </c>
      <c r="HH4" s="35" t="e">
        <f t="shared" si="241"/>
        <v>#N/A</v>
      </c>
      <c r="HI4" s="35" t="e">
        <f t="shared" ref="HI4:IG4" si="242">SUM(HI22:HI26)</f>
        <v>#N/A</v>
      </c>
      <c r="HJ4" s="35" t="e">
        <f t="shared" si="242"/>
        <v>#N/A</v>
      </c>
      <c r="HK4" s="35" t="e">
        <f t="shared" si="242"/>
        <v>#N/A</v>
      </c>
      <c r="HL4" s="35" t="e">
        <f t="shared" si="242"/>
        <v>#N/A</v>
      </c>
      <c r="HM4" s="35" t="e">
        <f t="shared" si="242"/>
        <v>#N/A</v>
      </c>
      <c r="HN4" s="35" t="e">
        <f t="shared" si="242"/>
        <v>#N/A</v>
      </c>
      <c r="HO4" s="35" t="e">
        <f t="shared" si="242"/>
        <v>#N/A</v>
      </c>
      <c r="HP4" s="35" t="e">
        <f t="shared" si="242"/>
        <v>#N/A</v>
      </c>
      <c r="HQ4" s="35" t="e">
        <f t="shared" si="242"/>
        <v>#N/A</v>
      </c>
      <c r="HR4" s="35" t="e">
        <f t="shared" si="242"/>
        <v>#N/A</v>
      </c>
      <c r="HS4" s="35" t="e">
        <f t="shared" si="242"/>
        <v>#N/A</v>
      </c>
      <c r="HT4" s="35" t="e">
        <f t="shared" si="242"/>
        <v>#N/A</v>
      </c>
      <c r="HU4" s="35" t="e">
        <f t="shared" si="242"/>
        <v>#N/A</v>
      </c>
      <c r="HV4" s="35" t="e">
        <f t="shared" si="242"/>
        <v>#N/A</v>
      </c>
      <c r="HW4" s="35" t="e">
        <f t="shared" si="242"/>
        <v>#N/A</v>
      </c>
      <c r="HX4" s="35" t="e">
        <f t="shared" si="242"/>
        <v>#N/A</v>
      </c>
      <c r="HY4" s="35" t="e">
        <f t="shared" si="242"/>
        <v>#N/A</v>
      </c>
      <c r="HZ4" s="35" t="e">
        <f t="shared" si="242"/>
        <v>#N/A</v>
      </c>
      <c r="IA4" s="35" t="e">
        <f t="shared" si="242"/>
        <v>#N/A</v>
      </c>
      <c r="IB4" s="35" t="e">
        <f t="shared" si="242"/>
        <v>#N/A</v>
      </c>
      <c r="IC4" s="35" t="e">
        <f t="shared" si="242"/>
        <v>#N/A</v>
      </c>
      <c r="ID4" s="35" t="e">
        <f t="shared" si="242"/>
        <v>#N/A</v>
      </c>
      <c r="IE4" s="35" t="e">
        <f t="shared" si="242"/>
        <v>#N/A</v>
      </c>
      <c r="IF4" s="35" t="e">
        <f t="shared" si="242"/>
        <v>#N/A</v>
      </c>
      <c r="IG4" s="35" t="e">
        <f t="shared" si="242"/>
        <v>#N/A</v>
      </c>
      <c r="IH4" s="35" t="e">
        <f t="shared" ref="IH4:IK4" si="243">SUM(IH22:IH26)</f>
        <v>#N/A</v>
      </c>
      <c r="II4" s="35" t="e">
        <f t="shared" si="243"/>
        <v>#N/A</v>
      </c>
      <c r="IJ4" s="35" t="e">
        <f t="shared" si="243"/>
        <v>#N/A</v>
      </c>
      <c r="IK4" s="35" t="e">
        <f t="shared" si="243"/>
        <v>#N/A</v>
      </c>
      <c r="IL4" s="35" t="e">
        <f t="shared" ref="IL4:JO4" si="244">SUM(IL22:IL26)</f>
        <v>#N/A</v>
      </c>
      <c r="IM4" s="35" t="e">
        <f t="shared" si="244"/>
        <v>#N/A</v>
      </c>
      <c r="IN4" s="35" t="e">
        <f t="shared" si="244"/>
        <v>#N/A</v>
      </c>
      <c r="IO4" s="35" t="e">
        <f t="shared" si="244"/>
        <v>#N/A</v>
      </c>
      <c r="IP4" s="35" t="e">
        <f t="shared" si="244"/>
        <v>#N/A</v>
      </c>
      <c r="IQ4" s="35" t="e">
        <f t="shared" si="244"/>
        <v>#N/A</v>
      </c>
      <c r="IR4" s="35" t="e">
        <f t="shared" si="244"/>
        <v>#N/A</v>
      </c>
      <c r="IS4" s="35" t="e">
        <f t="shared" si="244"/>
        <v>#N/A</v>
      </c>
      <c r="IT4" s="35" t="e">
        <f t="shared" si="244"/>
        <v>#N/A</v>
      </c>
      <c r="IU4" s="35" t="e">
        <f t="shared" si="244"/>
        <v>#N/A</v>
      </c>
      <c r="IV4" s="35" t="e">
        <f t="shared" si="244"/>
        <v>#N/A</v>
      </c>
      <c r="IW4" s="35" t="e">
        <f t="shared" si="244"/>
        <v>#N/A</v>
      </c>
      <c r="IX4" s="35" t="e">
        <f t="shared" si="244"/>
        <v>#N/A</v>
      </c>
      <c r="IY4" s="35" t="e">
        <f t="shared" si="244"/>
        <v>#N/A</v>
      </c>
      <c r="IZ4" s="35" t="e">
        <f t="shared" si="244"/>
        <v>#N/A</v>
      </c>
      <c r="JA4" s="35" t="e">
        <f t="shared" si="244"/>
        <v>#N/A</v>
      </c>
      <c r="JB4" s="35" t="e">
        <f t="shared" si="244"/>
        <v>#N/A</v>
      </c>
      <c r="JC4" s="35" t="e">
        <f t="shared" si="244"/>
        <v>#N/A</v>
      </c>
      <c r="JD4" s="35" t="e">
        <f t="shared" si="244"/>
        <v>#N/A</v>
      </c>
      <c r="JE4" s="35" t="e">
        <f t="shared" si="244"/>
        <v>#N/A</v>
      </c>
      <c r="JF4" s="35" t="e">
        <f t="shared" si="244"/>
        <v>#N/A</v>
      </c>
      <c r="JG4" s="35" t="e">
        <f t="shared" si="244"/>
        <v>#N/A</v>
      </c>
      <c r="JH4" s="35" t="e">
        <f t="shared" si="244"/>
        <v>#N/A</v>
      </c>
      <c r="JI4" s="35" t="e">
        <f t="shared" si="244"/>
        <v>#N/A</v>
      </c>
      <c r="JJ4" s="35" t="e">
        <f t="shared" si="244"/>
        <v>#N/A</v>
      </c>
      <c r="JK4" s="35" t="e">
        <f t="shared" si="244"/>
        <v>#N/A</v>
      </c>
      <c r="JL4" s="35" t="e">
        <f t="shared" si="244"/>
        <v>#N/A</v>
      </c>
      <c r="JM4" s="35" t="e">
        <f t="shared" si="244"/>
        <v>#N/A</v>
      </c>
      <c r="JN4" s="35" t="e">
        <f t="shared" si="244"/>
        <v>#N/A</v>
      </c>
      <c r="JO4" s="35" t="e">
        <f t="shared" si="244"/>
        <v>#N/A</v>
      </c>
      <c r="JP4" s="35" t="e">
        <f t="shared" ref="JP4:JQ4" si="245">SUM(JP22:JP26)</f>
        <v>#N/A</v>
      </c>
      <c r="JQ4" s="35" t="e">
        <f t="shared" si="245"/>
        <v>#N/A</v>
      </c>
      <c r="JR4" s="35" t="e">
        <f t="shared" ref="JR4:JS4" si="246">SUM(JR22:JR26)</f>
        <v>#N/A</v>
      </c>
      <c r="JS4" s="35" t="e">
        <f t="shared" si="246"/>
        <v>#N/A</v>
      </c>
      <c r="JT4" s="35" t="e">
        <f t="shared" ref="JT4:JU4" si="247">SUM(JT22:JT26)</f>
        <v>#N/A</v>
      </c>
      <c r="JU4" s="35" t="e">
        <f t="shared" si="247"/>
        <v>#N/A</v>
      </c>
      <c r="JV4" s="35" t="e">
        <f t="shared" ref="JV4:JX4" si="248">SUM(JV22:JV26)</f>
        <v>#N/A</v>
      </c>
      <c r="JW4" s="35" t="e">
        <f t="shared" si="248"/>
        <v>#N/A</v>
      </c>
      <c r="JX4" s="35" t="e">
        <f t="shared" si="248"/>
        <v>#N/A</v>
      </c>
      <c r="JY4" s="35" t="e">
        <f t="shared" ref="JY4:JZ4" si="249">SUM(JY22:JY26)</f>
        <v>#N/A</v>
      </c>
      <c r="JZ4" s="35" t="e">
        <f t="shared" si="249"/>
        <v>#N/A</v>
      </c>
      <c r="KA4" s="35" t="e">
        <f t="shared" ref="KA4:KB4" si="250">SUM(KA22:KA26)</f>
        <v>#N/A</v>
      </c>
      <c r="KB4" s="35" t="e">
        <f t="shared" si="250"/>
        <v>#N/A</v>
      </c>
      <c r="KC4" s="35" t="e">
        <f t="shared" ref="KC4:KD4" si="251">SUM(KC22:KC26)</f>
        <v>#N/A</v>
      </c>
      <c r="KD4" s="35" t="e">
        <f t="shared" si="251"/>
        <v>#N/A</v>
      </c>
      <c r="KE4" s="35" t="e">
        <f t="shared" ref="KE4:KF4" si="252">SUM(KE22:KE26)</f>
        <v>#N/A</v>
      </c>
      <c r="KF4" s="35" t="e">
        <f t="shared" si="252"/>
        <v>#N/A</v>
      </c>
      <c r="KG4" s="35" t="e">
        <f t="shared" ref="KG4:KH4" si="253">SUM(KG22:KG26)</f>
        <v>#N/A</v>
      </c>
      <c r="KH4" s="35" t="e">
        <f t="shared" si="253"/>
        <v>#N/A</v>
      </c>
      <c r="KI4" s="35" t="e">
        <f t="shared" ref="KI4:KJ4" si="254">SUM(KI22:KI26)</f>
        <v>#N/A</v>
      </c>
      <c r="KJ4" s="35" t="e">
        <f t="shared" si="254"/>
        <v>#N/A</v>
      </c>
      <c r="KK4" s="35" t="e">
        <f t="shared" ref="KK4:KL4" si="255">SUM(KK22:KK26)</f>
        <v>#N/A</v>
      </c>
      <c r="KL4" s="35" t="e">
        <f t="shared" si="255"/>
        <v>#N/A</v>
      </c>
      <c r="KM4" s="35" t="e">
        <f t="shared" ref="KM4:KN4" si="256">SUM(KM22:KM26)</f>
        <v>#N/A</v>
      </c>
      <c r="KN4" s="35" t="e">
        <f t="shared" si="256"/>
        <v>#N/A</v>
      </c>
      <c r="KO4" s="35" t="e">
        <f t="shared" ref="KO4:KP4" si="257">SUM(KO22:KO26)</f>
        <v>#N/A</v>
      </c>
      <c r="KP4" s="35" t="e">
        <f t="shared" si="257"/>
        <v>#N/A</v>
      </c>
      <c r="KQ4" s="35" t="e">
        <f t="shared" ref="KQ4:KT4" si="258">SUM(KQ22:KQ26)</f>
        <v>#N/A</v>
      </c>
      <c r="KR4" s="35" t="e">
        <f t="shared" si="258"/>
        <v>#N/A</v>
      </c>
      <c r="KS4" s="35" t="e">
        <f t="shared" si="258"/>
        <v>#N/A</v>
      </c>
      <c r="KT4" s="35" t="e">
        <f t="shared" si="258"/>
        <v>#N/A</v>
      </c>
      <c r="KU4" s="35" t="e">
        <f t="shared" ref="KU4:KV4" si="259">SUM(KU22:KU26)</f>
        <v>#N/A</v>
      </c>
      <c r="KV4" s="35" t="e">
        <f t="shared" si="259"/>
        <v>#N/A</v>
      </c>
      <c r="KW4" s="35" t="e">
        <f t="shared" ref="KW4:KX4" si="260">SUM(KW22:KW26)</f>
        <v>#N/A</v>
      </c>
      <c r="KX4" s="35" t="e">
        <f t="shared" si="260"/>
        <v>#N/A</v>
      </c>
      <c r="KY4" s="35" t="e">
        <f t="shared" ref="KY4:KZ4" si="261">SUM(KY22:KY26)</f>
        <v>#N/A</v>
      </c>
      <c r="KZ4" s="35" t="e">
        <f t="shared" si="261"/>
        <v>#N/A</v>
      </c>
      <c r="LA4" s="35" t="e">
        <f t="shared" ref="LA4:LB4" si="262">SUM(LA22:LA26)</f>
        <v>#N/A</v>
      </c>
      <c r="LB4" s="35" t="e">
        <f t="shared" si="262"/>
        <v>#N/A</v>
      </c>
      <c r="LC4" s="35" t="e">
        <f t="shared" ref="LC4:LD4" si="263">SUM(LC22:LC26)</f>
        <v>#N/A</v>
      </c>
      <c r="LD4" s="35" t="e">
        <f t="shared" si="263"/>
        <v>#N/A</v>
      </c>
      <c r="LE4" s="35" t="e">
        <f t="shared" ref="LE4:LF4" si="264">SUM(LE22:LE26)</f>
        <v>#N/A</v>
      </c>
      <c r="LF4" s="35" t="e">
        <f t="shared" si="264"/>
        <v>#N/A</v>
      </c>
      <c r="LG4" s="35" t="e">
        <f t="shared" ref="LG4:LH4" si="265">SUM(LG22:LG26)</f>
        <v>#N/A</v>
      </c>
      <c r="LH4" s="35" t="e">
        <f t="shared" si="265"/>
        <v>#N/A</v>
      </c>
      <c r="LI4" s="35" t="e">
        <f t="shared" ref="LI4:LJ4" si="266">SUM(LI22:LI26)</f>
        <v>#N/A</v>
      </c>
      <c r="LJ4" s="35" t="e">
        <f t="shared" si="266"/>
        <v>#N/A</v>
      </c>
      <c r="LK4" s="35" t="e">
        <f t="shared" ref="LK4:LL4" si="267">SUM(LK22:LK26)</f>
        <v>#N/A</v>
      </c>
      <c r="LL4" s="35" t="e">
        <f t="shared" si="267"/>
        <v>#N/A</v>
      </c>
      <c r="LM4" s="35" t="e">
        <f t="shared" ref="LM4:LN4" si="268">SUM(LM22:LM26)</f>
        <v>#N/A</v>
      </c>
      <c r="LN4" s="35" t="e">
        <f t="shared" si="268"/>
        <v>#N/A</v>
      </c>
      <c r="LO4" s="35" t="e">
        <f t="shared" ref="LO4:LP4" si="269">SUM(LO22:LO26)</f>
        <v>#N/A</v>
      </c>
      <c r="LP4" s="35" t="e">
        <f t="shared" si="269"/>
        <v>#N/A</v>
      </c>
      <c r="LQ4" s="35" t="e">
        <f t="shared" ref="LQ4:LR4" si="270">SUM(LQ22:LQ26)</f>
        <v>#N/A</v>
      </c>
      <c r="LR4" s="35" t="e">
        <f t="shared" si="270"/>
        <v>#N/A</v>
      </c>
      <c r="LS4" s="35" t="e">
        <f t="shared" ref="LS4:LT4" si="271">SUM(LS22:LS26)</f>
        <v>#N/A</v>
      </c>
      <c r="LT4" s="35" t="e">
        <f t="shared" si="271"/>
        <v>#N/A</v>
      </c>
      <c r="LU4" s="35" t="e">
        <f t="shared" ref="LU4:LV4" si="272">SUM(LU22:LU26)</f>
        <v>#N/A</v>
      </c>
      <c r="LV4" s="35" t="e">
        <f t="shared" si="272"/>
        <v>#N/A</v>
      </c>
      <c r="LW4" s="35" t="e">
        <f t="shared" ref="LW4:LX4" si="273">SUM(LW22:LW26)</f>
        <v>#N/A</v>
      </c>
      <c r="LX4" s="35" t="e">
        <f t="shared" si="273"/>
        <v>#N/A</v>
      </c>
      <c r="LY4" s="35" t="e">
        <f t="shared" ref="LY4:LZ4" si="274">SUM(LY22:LY26)</f>
        <v>#N/A</v>
      </c>
      <c r="LZ4" s="35" t="e">
        <f t="shared" si="274"/>
        <v>#N/A</v>
      </c>
      <c r="MA4" s="35" t="e">
        <f t="shared" ref="MA4:MB4" si="275">SUM(MA22:MA26)</f>
        <v>#N/A</v>
      </c>
      <c r="MB4" s="35" t="e">
        <f t="shared" si="275"/>
        <v>#N/A</v>
      </c>
      <c r="MC4" s="35" t="e">
        <f t="shared" ref="MC4:MD4" si="276">SUM(MC22:MC26)</f>
        <v>#N/A</v>
      </c>
      <c r="MD4" s="35" t="e">
        <f t="shared" si="276"/>
        <v>#N/A</v>
      </c>
      <c r="ME4" s="35" t="e">
        <f t="shared" ref="ME4:MF4" si="277">SUM(ME22:ME26)</f>
        <v>#N/A</v>
      </c>
      <c r="MF4" s="35" t="e">
        <f t="shared" si="277"/>
        <v>#N/A</v>
      </c>
      <c r="MG4" s="35" t="e">
        <f t="shared" ref="MG4:MH4" si="278">SUM(MG22:MG26)</f>
        <v>#N/A</v>
      </c>
      <c r="MH4" s="35" t="e">
        <f t="shared" si="278"/>
        <v>#N/A</v>
      </c>
      <c r="MI4" s="35" t="e">
        <f t="shared" ref="MI4:MJ4" si="279">SUM(MI22:MI26)</f>
        <v>#N/A</v>
      </c>
      <c r="MJ4" s="35" t="e">
        <f t="shared" si="279"/>
        <v>#N/A</v>
      </c>
      <c r="MK4" s="35" t="e">
        <f t="shared" ref="MK4:ML4" si="280">SUM(MK22:MK26)</f>
        <v>#N/A</v>
      </c>
      <c r="ML4" s="35" t="e">
        <f t="shared" si="280"/>
        <v>#N/A</v>
      </c>
      <c r="MM4" s="35" t="e">
        <f t="shared" ref="MM4:MN4" si="281">SUM(MM22:MM26)</f>
        <v>#N/A</v>
      </c>
      <c r="MN4" s="35" t="e">
        <f t="shared" si="281"/>
        <v>#N/A</v>
      </c>
      <c r="MO4" s="35" t="e">
        <f t="shared" ref="MO4:MP4" si="282">SUM(MO22:MO26)</f>
        <v>#N/A</v>
      </c>
      <c r="MP4" s="35" t="e">
        <f t="shared" si="282"/>
        <v>#N/A</v>
      </c>
      <c r="MQ4" s="35" t="e">
        <f t="shared" ref="MQ4:MR4" si="283">SUM(MQ22:MQ26)</f>
        <v>#N/A</v>
      </c>
      <c r="MR4" s="35" t="e">
        <f t="shared" si="283"/>
        <v>#N/A</v>
      </c>
      <c r="MS4" s="35" t="e">
        <f t="shared" ref="MS4:MT4" si="284">SUM(MS22:MS26)</f>
        <v>#N/A</v>
      </c>
      <c r="MT4" s="35" t="e">
        <f t="shared" si="284"/>
        <v>#N/A</v>
      </c>
      <c r="MU4" s="35" t="e">
        <f t="shared" ref="MU4:MV4" si="285">SUM(MU22:MU26)</f>
        <v>#N/A</v>
      </c>
      <c r="MV4" s="35" t="e">
        <f t="shared" si="285"/>
        <v>#N/A</v>
      </c>
      <c r="MW4" s="35" t="e">
        <f t="shared" ref="MW4:MX4" si="286">SUM(MW22:MW26)</f>
        <v>#N/A</v>
      </c>
      <c r="MX4" s="35" t="e">
        <f t="shared" si="286"/>
        <v>#N/A</v>
      </c>
      <c r="MY4" s="35" t="e">
        <f t="shared" ref="MY4:MZ4" si="287">SUM(MY22:MY26)</f>
        <v>#N/A</v>
      </c>
      <c r="MZ4" s="35" t="e">
        <f t="shared" si="287"/>
        <v>#N/A</v>
      </c>
      <c r="NA4" s="35" t="e">
        <f t="shared" ref="NA4:NE4" si="288">SUM(NA22:NA26)</f>
        <v>#N/A</v>
      </c>
      <c r="NB4" s="35" t="e">
        <f t="shared" si="288"/>
        <v>#N/A</v>
      </c>
      <c r="NC4" s="35" t="e">
        <f t="shared" si="288"/>
        <v>#N/A</v>
      </c>
      <c r="ND4" s="35">
        <f t="shared" si="288"/>
        <v>331738</v>
      </c>
      <c r="NE4" s="35">
        <f t="shared" si="288"/>
        <v>334774</v>
      </c>
      <c r="NF4" s="35">
        <f t="shared" ref="NF4:NG4" si="289">SUM(NF22:NF26)</f>
        <v>340562</v>
      </c>
      <c r="NG4" s="35">
        <f t="shared" si="289"/>
        <v>652898</v>
      </c>
      <c r="NH4" s="35">
        <f t="shared" ref="NH4:NJ4" si="290">SUM(NH22:NH26)</f>
        <v>612795</v>
      </c>
      <c r="NI4" s="35">
        <f t="shared" si="290"/>
        <v>593975</v>
      </c>
      <c r="NJ4" s="35">
        <f t="shared" si="290"/>
        <v>575669</v>
      </c>
      <c r="NK4" s="35">
        <f t="shared" ref="NK4:NL4" si="291">SUM(NK22:NK26)</f>
        <v>578847</v>
      </c>
      <c r="NL4" s="35">
        <f t="shared" si="291"/>
        <v>350434</v>
      </c>
      <c r="NM4" s="35">
        <f t="shared" ref="NM4:NN4" si="292">SUM(NM22:NM26)</f>
        <v>280276</v>
      </c>
      <c r="NN4" s="35">
        <f t="shared" si="292"/>
        <v>569444</v>
      </c>
      <c r="NO4" s="35">
        <f t="shared" ref="NO4:NP4" si="293">SUM(NO22:NO26)</f>
        <v>561892</v>
      </c>
      <c r="NP4" s="35">
        <f t="shared" si="293"/>
        <v>557740</v>
      </c>
      <c r="NQ4" s="35">
        <f t="shared" ref="NQ4:NR4" si="294">SUM(NQ22:NQ26)</f>
        <v>559125</v>
      </c>
      <c r="NR4" s="35">
        <f t="shared" si="294"/>
        <v>594650</v>
      </c>
      <c r="NS4" s="35">
        <f t="shared" ref="NS4:NT4" si="295">SUM(NS22:NS26)</f>
        <v>369559</v>
      </c>
      <c r="NT4" s="35">
        <f t="shared" si="295"/>
        <v>294880</v>
      </c>
      <c r="NU4" s="35">
        <f t="shared" ref="NU4:NX4" si="296">SUM(NU22:NU26)</f>
        <v>588919</v>
      </c>
      <c r="NV4" s="35">
        <f t="shared" si="296"/>
        <v>584454</v>
      </c>
      <c r="NW4" s="35">
        <f t="shared" si="296"/>
        <v>589316</v>
      </c>
      <c r="NX4" s="35">
        <f t="shared" si="296"/>
        <v>579311</v>
      </c>
      <c r="NY4" s="35">
        <f t="shared" ref="NY4:NZ4" si="297">SUM(NY22:NY26)</f>
        <v>609849</v>
      </c>
      <c r="NZ4" s="35">
        <f t="shared" si="297"/>
        <v>390164</v>
      </c>
      <c r="OA4" s="35">
        <f t="shared" ref="OA4:OB4" si="298">SUM(OA22:OA26)</f>
        <v>320589</v>
      </c>
      <c r="OB4" s="35">
        <f t="shared" si="298"/>
        <v>616396</v>
      </c>
      <c r="OC4" s="35">
        <f t="shared" ref="OC4:OD4" si="299">SUM(OC22:OC26)</f>
        <v>600737</v>
      </c>
      <c r="OD4" s="35">
        <f t="shared" si="299"/>
        <v>616254</v>
      </c>
      <c r="OE4" s="35">
        <f t="shared" ref="OE4:OF4" si="300">SUM(OE22:OE26)</f>
        <v>619074</v>
      </c>
      <c r="OF4" s="35">
        <f t="shared" si="300"/>
        <v>659339</v>
      </c>
      <c r="OG4" s="35">
        <f t="shared" ref="OG4:OH4" si="301">SUM(OG22:OG26)</f>
        <v>462669</v>
      </c>
      <c r="OH4" s="35">
        <f t="shared" si="301"/>
        <v>365575</v>
      </c>
      <c r="OI4" s="35">
        <f t="shared" ref="OI4:OL4" si="302">SUM(OI22:OI26)</f>
        <v>739285</v>
      </c>
      <c r="OJ4" s="35">
        <f t="shared" si="302"/>
        <v>734317</v>
      </c>
      <c r="OK4" s="35">
        <f t="shared" si="302"/>
        <v>741672</v>
      </c>
      <c r="OL4" s="35">
        <f t="shared" si="302"/>
        <v>738541</v>
      </c>
      <c r="OM4" s="35">
        <f t="shared" ref="OM4:ON4" si="303">SUM(OM22:OM26)</f>
        <v>788765</v>
      </c>
      <c r="ON4" s="35">
        <f t="shared" si="303"/>
        <v>519151</v>
      </c>
      <c r="OO4" s="35">
        <f t="shared" ref="OO4:OP4" si="304">SUM(OO22:OO26)</f>
        <v>419115</v>
      </c>
      <c r="OP4" s="35">
        <f t="shared" si="304"/>
        <v>781119</v>
      </c>
      <c r="OQ4" s="35">
        <f t="shared" ref="OQ4:OR4" si="305">SUM(OQ22:OQ26)</f>
        <v>791730</v>
      </c>
      <c r="OR4" s="35">
        <f t="shared" si="305"/>
        <v>812645</v>
      </c>
      <c r="OS4" s="35">
        <f t="shared" ref="OS4:OT4" si="306">SUM(OS22:OS26)</f>
        <v>783199</v>
      </c>
      <c r="OT4" s="35">
        <f t="shared" si="306"/>
        <v>606922</v>
      </c>
      <c r="OU4" s="35">
        <f t="shared" ref="OU4:OV4" si="307">SUM(OU22:OU26)</f>
        <v>524428</v>
      </c>
      <c r="OV4" s="35">
        <f t="shared" si="307"/>
        <v>517297</v>
      </c>
      <c r="OW4" s="35">
        <f t="shared" ref="OW4:OX4" si="308">SUM(OW22:OW26)</f>
        <v>833271</v>
      </c>
      <c r="OX4" s="35">
        <f t="shared" si="308"/>
        <v>829827</v>
      </c>
      <c r="OY4" s="35">
        <f t="shared" ref="OY4:OZ4" si="309">SUM(OY22:OY26)</f>
        <v>829553</v>
      </c>
      <c r="OZ4" s="35">
        <f t="shared" si="309"/>
        <v>846875</v>
      </c>
      <c r="PA4" s="35">
        <f t="shared" ref="PA4:PB4" si="310">SUM(PA22:PA26)</f>
        <v>848983</v>
      </c>
      <c r="PB4" s="35">
        <f t="shared" si="310"/>
        <v>565142</v>
      </c>
      <c r="PC4" s="35">
        <f t="shared" ref="PC4:PD4" si="311">SUM(PC22:PC26)</f>
        <v>450262</v>
      </c>
      <c r="PD4" s="35">
        <f t="shared" si="311"/>
        <v>783437</v>
      </c>
      <c r="PE4" s="35">
        <f t="shared" ref="PE4:PF4" si="312">SUM(PE22:PE26)</f>
        <v>796521</v>
      </c>
      <c r="PF4" s="35">
        <f t="shared" si="312"/>
        <v>820620</v>
      </c>
      <c r="PG4" s="35">
        <f t="shared" ref="PG4:PH4" si="313">SUM(PG22:PG26)</f>
        <v>949559</v>
      </c>
      <c r="PH4" s="35">
        <f t="shared" si="313"/>
        <v>614946</v>
      </c>
      <c r="PI4" s="35">
        <f t="shared" ref="PI4:PJ4" si="314">SUM(PI22:PI26)</f>
        <v>586078</v>
      </c>
      <c r="PJ4" s="35">
        <f t="shared" si="314"/>
        <v>532456</v>
      </c>
      <c r="PK4" s="35">
        <f t="shared" ref="PK4:PL4" si="315">SUM(PK22:PK26)</f>
        <v>940757</v>
      </c>
      <c r="PL4" s="35">
        <f t="shared" si="315"/>
        <v>953032</v>
      </c>
      <c r="PM4" s="35">
        <f t="shared" ref="PM4:PN4" si="316">SUM(PM22:PM26)</f>
        <v>954536</v>
      </c>
      <c r="PN4" s="35">
        <f t="shared" si="316"/>
        <v>974241</v>
      </c>
      <c r="PO4" s="35">
        <f t="shared" ref="PO4:PP4" si="317">SUM(PO22:PO26)</f>
        <v>1039197</v>
      </c>
      <c r="PP4" s="35">
        <f t="shared" si="317"/>
        <v>682272</v>
      </c>
      <c r="PQ4" s="35">
        <f t="shared" ref="PQ4:PR4" si="318">SUM(PQ22:PQ26)</f>
        <v>554367</v>
      </c>
      <c r="PR4" s="35">
        <f t="shared" si="318"/>
        <v>965788</v>
      </c>
      <c r="PS4" s="35">
        <f t="shared" ref="PS4:PT4" si="319">SUM(PS22:PS26)</f>
        <v>973845</v>
      </c>
      <c r="PT4" s="35">
        <f t="shared" si="319"/>
        <v>982597</v>
      </c>
      <c r="PU4" s="35">
        <f t="shared" ref="PU4:PV4" si="320">SUM(PU22:PU26)</f>
        <v>979242</v>
      </c>
      <c r="PV4" s="35">
        <f t="shared" si="320"/>
        <v>1039980</v>
      </c>
      <c r="PW4" s="35">
        <f t="shared" ref="PW4:PX4" si="321">SUM(PW22:PW26)</f>
        <v>681589</v>
      </c>
      <c r="PX4" s="35">
        <f t="shared" si="321"/>
        <v>546076</v>
      </c>
      <c r="PY4" s="35">
        <f t="shared" ref="PY4:PZ4" si="322">SUM(PY22:PY26)</f>
        <v>970628</v>
      </c>
      <c r="PZ4" s="35">
        <f t="shared" si="322"/>
        <v>978554</v>
      </c>
      <c r="QA4" s="35">
        <f t="shared" ref="QA4:QB4" si="323">SUM(QA22:QA26)</f>
        <v>984550</v>
      </c>
      <c r="QB4" s="35">
        <f t="shared" si="323"/>
        <v>984873</v>
      </c>
      <c r="QC4" s="35">
        <f t="shared" ref="QC4:QD4" si="324">SUM(QC22:QC26)</f>
        <v>1033094</v>
      </c>
      <c r="QD4" s="35">
        <f t="shared" si="324"/>
        <v>690769</v>
      </c>
      <c r="QE4" s="35">
        <f t="shared" ref="QE4:QF4" si="325">SUM(QE22:QE26)</f>
        <v>544737</v>
      </c>
      <c r="QF4" s="35">
        <f t="shared" si="325"/>
        <v>961659</v>
      </c>
      <c r="QG4" s="35">
        <f t="shared" ref="QG4:QH4" si="326">SUM(QG22:QG26)</f>
        <v>986118</v>
      </c>
      <c r="QH4" s="35">
        <f t="shared" si="326"/>
        <v>994193</v>
      </c>
      <c r="QI4" s="35">
        <f t="shared" ref="QI4:QL4" si="327">SUM(QI22:QI26)</f>
        <v>1007277</v>
      </c>
      <c r="QJ4" s="35">
        <f t="shared" si="327"/>
        <v>1083825</v>
      </c>
      <c r="QK4" s="35">
        <f t="shared" si="327"/>
        <v>730040</v>
      </c>
      <c r="QL4" s="35">
        <f t="shared" si="327"/>
        <v>583999</v>
      </c>
      <c r="QM4" s="35">
        <f t="shared" ref="QM4:QN4" si="328">SUM(QM22:QM26)</f>
        <v>1002307</v>
      </c>
      <c r="QN4" s="35">
        <f t="shared" si="328"/>
        <v>1008957</v>
      </c>
      <c r="QO4" s="35">
        <f t="shared" ref="QO4:QP4" si="329">SUM(QO22:QO26)</f>
        <v>1039196</v>
      </c>
      <c r="QP4" s="35">
        <f t="shared" si="329"/>
        <v>1037660</v>
      </c>
      <c r="QQ4" s="35">
        <f t="shared" ref="QQ4:QR4" si="330">SUM(QQ22:QQ26)</f>
        <v>1109747</v>
      </c>
      <c r="QR4" s="35">
        <f t="shared" si="330"/>
        <v>726174</v>
      </c>
      <c r="QS4" s="35">
        <f t="shared" ref="QS4:QT4" si="331">SUM(QS22:QS26)</f>
        <v>537800</v>
      </c>
      <c r="QT4" s="35">
        <f t="shared" si="331"/>
        <v>986006</v>
      </c>
      <c r="QU4" s="35">
        <f t="shared" ref="QU4:QV4" si="332">SUM(QU22:QU26)</f>
        <v>586488</v>
      </c>
      <c r="QV4" s="35">
        <f t="shared" si="332"/>
        <v>932517</v>
      </c>
      <c r="QW4" s="35">
        <f t="shared" ref="QW4:RH4" si="333">SUM(QW22:QW26)</f>
        <v>830224</v>
      </c>
      <c r="QX4" s="35">
        <f t="shared" si="333"/>
        <v>792450</v>
      </c>
      <c r="QY4" s="35">
        <f t="shared" si="333"/>
        <v>430863</v>
      </c>
      <c r="QZ4" s="35">
        <f t="shared" si="333"/>
        <v>303809</v>
      </c>
      <c r="RA4" s="35">
        <f t="shared" si="333"/>
        <v>396526</v>
      </c>
      <c r="RB4" s="35">
        <f t="shared" si="333"/>
        <v>235614</v>
      </c>
      <c r="RC4" s="35">
        <f t="shared" si="333"/>
        <v>227986</v>
      </c>
      <c r="RD4" s="35">
        <f t="shared" si="333"/>
        <v>245450</v>
      </c>
      <c r="RE4" s="35">
        <f t="shared" si="333"/>
        <v>421863</v>
      </c>
      <c r="RF4" s="35">
        <f t="shared" si="333"/>
        <v>303925</v>
      </c>
      <c r="RG4" s="35">
        <f t="shared" si="333"/>
        <v>260010</v>
      </c>
      <c r="RH4" s="35">
        <f t="shared" si="333"/>
        <v>520387</v>
      </c>
      <c r="RI4" s="35">
        <f t="shared" ref="RI4:RJ4" si="334">SUM(RI22:RI26)</f>
        <v>488979</v>
      </c>
      <c r="RJ4" s="35">
        <f t="shared" si="334"/>
        <v>475030</v>
      </c>
      <c r="RK4" s="35">
        <f t="shared" ref="RK4:RL4" si="335">SUM(RK22:RK26)</f>
        <v>467490</v>
      </c>
      <c r="RL4" s="35">
        <f t="shared" si="335"/>
        <v>474554</v>
      </c>
      <c r="RM4" s="35">
        <f t="shared" ref="RM4:RN4" si="336">SUM(RM22:RM26)</f>
        <v>289943</v>
      </c>
      <c r="RN4" s="35">
        <f t="shared" si="336"/>
        <v>223384</v>
      </c>
      <c r="RO4" s="35">
        <f t="shared" ref="RO4:RP4" si="337">SUM(RO22:RO26)</f>
        <v>418835</v>
      </c>
      <c r="RP4" s="35">
        <f t="shared" si="337"/>
        <v>392308</v>
      </c>
      <c r="RQ4" s="35">
        <f t="shared" ref="RQ4:RR4" si="338">SUM(RQ22:RQ26)</f>
        <v>394643</v>
      </c>
      <c r="RR4" s="35">
        <f t="shared" si="338"/>
        <v>391276</v>
      </c>
      <c r="RS4" s="35">
        <f t="shared" ref="RS4:RT4" si="339">SUM(RS22:RS26)</f>
        <v>422289</v>
      </c>
      <c r="RT4" s="35">
        <f t="shared" si="339"/>
        <v>201508</v>
      </c>
      <c r="RU4" s="35">
        <f t="shared" ref="RU4:RV4" si="340">SUM(RU22:RU26)</f>
        <v>175146</v>
      </c>
      <c r="RV4" s="35">
        <f t="shared" si="340"/>
        <v>238823</v>
      </c>
      <c r="RW4" s="35">
        <f t="shared" ref="RW4" si="341">SUM(RW22:RW26)</f>
        <v>217546</v>
      </c>
    </row>
    <row r="5" spans="1:491" x14ac:dyDescent="0.3">
      <c r="A5" s="34" t="s">
        <v>70</v>
      </c>
      <c r="B5" s="35" t="e">
        <f>SUM(B29:B31)</f>
        <v>#N/A</v>
      </c>
      <c r="C5" s="35" t="e">
        <f t="shared" ref="C5:J5" si="342">SUM(C29:C31)</f>
        <v>#N/A</v>
      </c>
      <c r="D5" s="35" t="e">
        <f t="shared" si="342"/>
        <v>#N/A</v>
      </c>
      <c r="E5" s="35" t="e">
        <f t="shared" si="342"/>
        <v>#N/A</v>
      </c>
      <c r="F5" s="35" t="e">
        <f t="shared" si="342"/>
        <v>#N/A</v>
      </c>
      <c r="G5" s="35" t="e">
        <f t="shared" si="342"/>
        <v>#N/A</v>
      </c>
      <c r="H5" s="35" t="e">
        <f t="shared" si="342"/>
        <v>#N/A</v>
      </c>
      <c r="I5" s="35" t="e">
        <f t="shared" si="342"/>
        <v>#N/A</v>
      </c>
      <c r="J5" s="35" t="e">
        <f t="shared" si="342"/>
        <v>#N/A</v>
      </c>
      <c r="K5" s="35" t="e">
        <f t="shared" ref="K5:BV5" si="343">SUM(K29:K31)</f>
        <v>#N/A</v>
      </c>
      <c r="L5" s="35" t="e">
        <f t="shared" si="343"/>
        <v>#N/A</v>
      </c>
      <c r="M5" s="35" t="e">
        <f t="shared" si="343"/>
        <v>#N/A</v>
      </c>
      <c r="N5" s="36" t="e">
        <f t="shared" si="343"/>
        <v>#N/A</v>
      </c>
      <c r="O5" s="36" t="e">
        <f t="shared" si="343"/>
        <v>#N/A</v>
      </c>
      <c r="P5" s="36" t="e">
        <f t="shared" si="343"/>
        <v>#N/A</v>
      </c>
      <c r="Q5" s="36" t="e">
        <f t="shared" si="343"/>
        <v>#N/A</v>
      </c>
      <c r="R5" s="36" t="e">
        <f t="shared" si="343"/>
        <v>#N/A</v>
      </c>
      <c r="S5" s="36" t="e">
        <f t="shared" si="343"/>
        <v>#N/A</v>
      </c>
      <c r="T5" s="36" t="e">
        <f t="shared" si="343"/>
        <v>#N/A</v>
      </c>
      <c r="U5" s="36" t="e">
        <f t="shared" si="343"/>
        <v>#N/A</v>
      </c>
      <c r="V5" s="35" t="e">
        <f t="shared" si="343"/>
        <v>#N/A</v>
      </c>
      <c r="W5" s="35" t="e">
        <f t="shared" si="343"/>
        <v>#N/A</v>
      </c>
      <c r="X5" s="35" t="e">
        <f t="shared" si="343"/>
        <v>#N/A</v>
      </c>
      <c r="Y5" s="35" t="e">
        <f t="shared" si="343"/>
        <v>#N/A</v>
      </c>
      <c r="Z5" s="35" t="e">
        <f t="shared" si="343"/>
        <v>#N/A</v>
      </c>
      <c r="AA5" s="35" t="e">
        <f t="shared" si="343"/>
        <v>#N/A</v>
      </c>
      <c r="AB5" s="35" t="e">
        <f t="shared" si="343"/>
        <v>#N/A</v>
      </c>
      <c r="AC5" s="35" t="e">
        <f t="shared" si="343"/>
        <v>#N/A</v>
      </c>
      <c r="AD5" s="35" t="e">
        <f t="shared" si="343"/>
        <v>#N/A</v>
      </c>
      <c r="AE5" s="35" t="e">
        <f t="shared" si="343"/>
        <v>#N/A</v>
      </c>
      <c r="AF5" s="35" t="e">
        <f t="shared" si="343"/>
        <v>#N/A</v>
      </c>
      <c r="AG5" s="35" t="e">
        <f t="shared" si="343"/>
        <v>#N/A</v>
      </c>
      <c r="AH5" s="35" t="e">
        <f t="shared" si="343"/>
        <v>#N/A</v>
      </c>
      <c r="AI5" s="35" t="e">
        <f t="shared" si="343"/>
        <v>#N/A</v>
      </c>
      <c r="AJ5" s="35" t="e">
        <f t="shared" si="343"/>
        <v>#N/A</v>
      </c>
      <c r="AK5" s="35" t="e">
        <f t="shared" si="343"/>
        <v>#N/A</v>
      </c>
      <c r="AL5" s="35" t="e">
        <f t="shared" si="343"/>
        <v>#N/A</v>
      </c>
      <c r="AM5" s="35" t="e">
        <f t="shared" si="343"/>
        <v>#N/A</v>
      </c>
      <c r="AN5" s="35" t="e">
        <f t="shared" si="343"/>
        <v>#N/A</v>
      </c>
      <c r="AO5" s="35" t="e">
        <f t="shared" si="343"/>
        <v>#N/A</v>
      </c>
      <c r="AP5" s="35" t="e">
        <f t="shared" si="343"/>
        <v>#N/A</v>
      </c>
      <c r="AQ5" s="35" t="e">
        <f t="shared" si="343"/>
        <v>#N/A</v>
      </c>
      <c r="AR5" s="35" t="e">
        <f t="shared" si="343"/>
        <v>#N/A</v>
      </c>
      <c r="AS5" s="35" t="e">
        <f t="shared" si="343"/>
        <v>#N/A</v>
      </c>
      <c r="AT5" s="35" t="e">
        <f t="shared" si="343"/>
        <v>#N/A</v>
      </c>
      <c r="AU5" s="35" t="e">
        <f t="shared" si="343"/>
        <v>#N/A</v>
      </c>
      <c r="AV5" s="35" t="e">
        <f t="shared" si="343"/>
        <v>#N/A</v>
      </c>
      <c r="AW5" s="35" t="e">
        <f t="shared" si="343"/>
        <v>#N/A</v>
      </c>
      <c r="AX5" s="35" t="e">
        <f t="shared" si="343"/>
        <v>#N/A</v>
      </c>
      <c r="AY5" s="35" t="e">
        <f t="shared" si="343"/>
        <v>#N/A</v>
      </c>
      <c r="AZ5" s="35" t="e">
        <f t="shared" si="343"/>
        <v>#N/A</v>
      </c>
      <c r="BA5" s="35" t="e">
        <f t="shared" si="343"/>
        <v>#N/A</v>
      </c>
      <c r="BB5" s="35" t="e">
        <f t="shared" si="343"/>
        <v>#N/A</v>
      </c>
      <c r="BC5" s="35" t="e">
        <f t="shared" si="343"/>
        <v>#N/A</v>
      </c>
      <c r="BD5" s="35" t="e">
        <f t="shared" si="343"/>
        <v>#N/A</v>
      </c>
      <c r="BE5" s="35" t="e">
        <f t="shared" si="343"/>
        <v>#N/A</v>
      </c>
      <c r="BF5" s="35" t="e">
        <f t="shared" si="343"/>
        <v>#N/A</v>
      </c>
      <c r="BG5" s="35" t="e">
        <f t="shared" si="343"/>
        <v>#N/A</v>
      </c>
      <c r="BH5" s="35" t="e">
        <f t="shared" si="343"/>
        <v>#N/A</v>
      </c>
      <c r="BI5" s="35" t="e">
        <f t="shared" si="343"/>
        <v>#N/A</v>
      </c>
      <c r="BJ5" s="35" t="e">
        <f t="shared" si="343"/>
        <v>#N/A</v>
      </c>
      <c r="BK5" s="36" t="e">
        <f t="shared" si="343"/>
        <v>#N/A</v>
      </c>
      <c r="BL5" s="36" t="e">
        <f t="shared" si="343"/>
        <v>#N/A</v>
      </c>
      <c r="BM5" s="36" t="e">
        <f t="shared" si="343"/>
        <v>#N/A</v>
      </c>
      <c r="BN5" s="36" t="e">
        <f t="shared" si="343"/>
        <v>#N/A</v>
      </c>
      <c r="BO5" s="36" t="e">
        <f t="shared" si="343"/>
        <v>#N/A</v>
      </c>
      <c r="BP5" s="36" t="e">
        <f t="shared" si="343"/>
        <v>#N/A</v>
      </c>
      <c r="BQ5" s="36" t="e">
        <f t="shared" si="343"/>
        <v>#N/A</v>
      </c>
      <c r="BR5" s="36" t="e">
        <f t="shared" si="343"/>
        <v>#N/A</v>
      </c>
      <c r="BS5" s="35" t="e">
        <f t="shared" si="343"/>
        <v>#N/A</v>
      </c>
      <c r="BT5" s="35" t="e">
        <f t="shared" si="343"/>
        <v>#N/A</v>
      </c>
      <c r="BU5" s="35" t="e">
        <f t="shared" si="343"/>
        <v>#N/A</v>
      </c>
      <c r="BV5" s="35" t="e">
        <f t="shared" si="343"/>
        <v>#N/A</v>
      </c>
      <c r="BW5" s="35" t="e">
        <f t="shared" ref="BW5:EH5" si="344">SUM(BW29:BW31)</f>
        <v>#N/A</v>
      </c>
      <c r="BX5" s="35" t="e">
        <f t="shared" si="344"/>
        <v>#N/A</v>
      </c>
      <c r="BY5" s="35" t="e">
        <f t="shared" si="344"/>
        <v>#N/A</v>
      </c>
      <c r="BZ5" s="35" t="e">
        <f t="shared" si="344"/>
        <v>#N/A</v>
      </c>
      <c r="CA5" s="35" t="e">
        <f t="shared" si="344"/>
        <v>#N/A</v>
      </c>
      <c r="CB5" s="35" t="e">
        <f t="shared" si="344"/>
        <v>#N/A</v>
      </c>
      <c r="CC5" s="35" t="e">
        <f t="shared" si="344"/>
        <v>#N/A</v>
      </c>
      <c r="CD5" s="35" t="e">
        <f t="shared" si="344"/>
        <v>#N/A</v>
      </c>
      <c r="CE5" s="35" t="e">
        <f t="shared" si="344"/>
        <v>#N/A</v>
      </c>
      <c r="CF5" s="35" t="e">
        <f t="shared" si="344"/>
        <v>#N/A</v>
      </c>
      <c r="CG5" s="35" t="e">
        <f t="shared" si="344"/>
        <v>#N/A</v>
      </c>
      <c r="CH5" s="35" t="e">
        <f t="shared" si="344"/>
        <v>#N/A</v>
      </c>
      <c r="CI5" s="35" t="e">
        <f t="shared" si="344"/>
        <v>#N/A</v>
      </c>
      <c r="CJ5" s="35" t="e">
        <f t="shared" si="344"/>
        <v>#N/A</v>
      </c>
      <c r="CK5" s="35" t="e">
        <f t="shared" si="344"/>
        <v>#N/A</v>
      </c>
      <c r="CL5" s="35" t="e">
        <f t="shared" si="344"/>
        <v>#N/A</v>
      </c>
      <c r="CM5" s="35" t="e">
        <f t="shared" si="344"/>
        <v>#N/A</v>
      </c>
      <c r="CN5" s="35" t="e">
        <f t="shared" si="344"/>
        <v>#N/A</v>
      </c>
      <c r="CO5" s="35" t="e">
        <f t="shared" si="344"/>
        <v>#N/A</v>
      </c>
      <c r="CP5" s="35" t="e">
        <f t="shared" si="344"/>
        <v>#N/A</v>
      </c>
      <c r="CQ5" s="35" t="e">
        <f t="shared" si="344"/>
        <v>#N/A</v>
      </c>
      <c r="CR5" s="35" t="e">
        <f t="shared" si="344"/>
        <v>#N/A</v>
      </c>
      <c r="CS5" s="35" t="e">
        <f t="shared" si="344"/>
        <v>#N/A</v>
      </c>
      <c r="CT5" s="35" t="e">
        <f t="shared" si="344"/>
        <v>#N/A</v>
      </c>
      <c r="CU5" s="35" t="e">
        <f t="shared" si="344"/>
        <v>#N/A</v>
      </c>
      <c r="CV5" s="35" t="e">
        <f t="shared" si="344"/>
        <v>#N/A</v>
      </c>
      <c r="CW5" s="35" t="e">
        <f t="shared" si="344"/>
        <v>#N/A</v>
      </c>
      <c r="CX5" s="35" t="e">
        <f t="shared" si="344"/>
        <v>#N/A</v>
      </c>
      <c r="CY5" s="35" t="e">
        <f t="shared" si="344"/>
        <v>#N/A</v>
      </c>
      <c r="CZ5" s="35" t="e">
        <f t="shared" si="344"/>
        <v>#N/A</v>
      </c>
      <c r="DA5" s="35" t="e">
        <f t="shared" si="344"/>
        <v>#N/A</v>
      </c>
      <c r="DB5" s="35" t="e">
        <f t="shared" si="344"/>
        <v>#N/A</v>
      </c>
      <c r="DC5" s="35" t="e">
        <f t="shared" si="344"/>
        <v>#N/A</v>
      </c>
      <c r="DD5" s="35" t="e">
        <f t="shared" si="344"/>
        <v>#N/A</v>
      </c>
      <c r="DE5" s="35" t="e">
        <f t="shared" si="344"/>
        <v>#N/A</v>
      </c>
      <c r="DF5" s="35" t="e">
        <f t="shared" si="344"/>
        <v>#N/A</v>
      </c>
      <c r="DG5" s="35" t="e">
        <f t="shared" si="344"/>
        <v>#N/A</v>
      </c>
      <c r="DH5" s="35" t="e">
        <f t="shared" si="344"/>
        <v>#N/A</v>
      </c>
      <c r="DI5" s="35" t="e">
        <f t="shared" si="344"/>
        <v>#N/A</v>
      </c>
      <c r="DJ5" s="35" t="e">
        <f t="shared" si="344"/>
        <v>#N/A</v>
      </c>
      <c r="DK5" s="35" t="e">
        <f t="shared" si="344"/>
        <v>#N/A</v>
      </c>
      <c r="DL5" s="35" t="e">
        <f t="shared" si="344"/>
        <v>#N/A</v>
      </c>
      <c r="DM5" s="35" t="e">
        <f t="shared" si="344"/>
        <v>#N/A</v>
      </c>
      <c r="DN5" s="35" t="e">
        <f t="shared" si="344"/>
        <v>#N/A</v>
      </c>
      <c r="DO5" s="35" t="e">
        <f t="shared" si="344"/>
        <v>#N/A</v>
      </c>
      <c r="DP5" s="35" t="e">
        <f t="shared" si="344"/>
        <v>#N/A</v>
      </c>
      <c r="DQ5" s="35" t="e">
        <f t="shared" si="344"/>
        <v>#N/A</v>
      </c>
      <c r="DR5" s="35" t="e">
        <f t="shared" si="344"/>
        <v>#N/A</v>
      </c>
      <c r="DS5" s="35" t="e">
        <f t="shared" si="344"/>
        <v>#N/A</v>
      </c>
      <c r="DT5" s="35" t="e">
        <f t="shared" si="344"/>
        <v>#N/A</v>
      </c>
      <c r="DU5" s="35" t="e">
        <f t="shared" si="344"/>
        <v>#N/A</v>
      </c>
      <c r="DV5" s="35" t="e">
        <f t="shared" si="344"/>
        <v>#N/A</v>
      </c>
      <c r="DW5" s="35" t="e">
        <f t="shared" si="344"/>
        <v>#N/A</v>
      </c>
      <c r="DX5" s="35" t="e">
        <f t="shared" si="344"/>
        <v>#N/A</v>
      </c>
      <c r="DY5" s="35" t="e">
        <f t="shared" si="344"/>
        <v>#N/A</v>
      </c>
      <c r="DZ5" s="35" t="e">
        <f t="shared" si="344"/>
        <v>#N/A</v>
      </c>
      <c r="EA5" s="35" t="e">
        <f t="shared" si="344"/>
        <v>#N/A</v>
      </c>
      <c r="EB5" s="35" t="e">
        <f t="shared" si="344"/>
        <v>#N/A</v>
      </c>
      <c r="EC5" s="35" t="e">
        <f t="shared" si="344"/>
        <v>#N/A</v>
      </c>
      <c r="ED5" s="35" t="e">
        <f t="shared" si="344"/>
        <v>#N/A</v>
      </c>
      <c r="EE5" s="35" t="e">
        <f t="shared" si="344"/>
        <v>#N/A</v>
      </c>
      <c r="EF5" s="35" t="e">
        <f t="shared" si="344"/>
        <v>#N/A</v>
      </c>
      <c r="EG5" s="35" t="e">
        <f t="shared" si="344"/>
        <v>#N/A</v>
      </c>
      <c r="EH5" s="35" t="e">
        <f t="shared" si="344"/>
        <v>#N/A</v>
      </c>
      <c r="EI5" s="35" t="e">
        <f t="shared" ref="EI5:EW5" si="345">SUM(EI29:EI31)</f>
        <v>#N/A</v>
      </c>
      <c r="EJ5" s="35" t="e">
        <f t="shared" si="345"/>
        <v>#N/A</v>
      </c>
      <c r="EK5" s="35" t="e">
        <f t="shared" si="345"/>
        <v>#N/A</v>
      </c>
      <c r="EL5" s="35" t="e">
        <f t="shared" si="345"/>
        <v>#N/A</v>
      </c>
      <c r="EM5" s="35" t="e">
        <f t="shared" si="345"/>
        <v>#N/A</v>
      </c>
      <c r="EN5" s="35" t="e">
        <f t="shared" si="345"/>
        <v>#N/A</v>
      </c>
      <c r="EO5" s="35" t="e">
        <f t="shared" si="345"/>
        <v>#N/A</v>
      </c>
      <c r="EP5" s="35" t="e">
        <f t="shared" si="345"/>
        <v>#N/A</v>
      </c>
      <c r="EQ5" s="35" t="e">
        <f t="shared" si="345"/>
        <v>#N/A</v>
      </c>
      <c r="ER5" s="35" t="e">
        <f t="shared" si="345"/>
        <v>#N/A</v>
      </c>
      <c r="ES5" s="35" t="e">
        <f t="shared" si="345"/>
        <v>#N/A</v>
      </c>
      <c r="ET5" s="35" t="e">
        <f t="shared" si="345"/>
        <v>#N/A</v>
      </c>
      <c r="EU5" s="35" t="e">
        <f t="shared" si="345"/>
        <v>#N/A</v>
      </c>
      <c r="EV5" s="35" t="e">
        <f t="shared" si="345"/>
        <v>#N/A</v>
      </c>
      <c r="EW5" s="35" t="e">
        <f t="shared" si="345"/>
        <v>#N/A</v>
      </c>
      <c r="EX5" s="35" t="e">
        <f t="shared" ref="EX5:HH5" si="346">SUM(EX29:EX31)</f>
        <v>#N/A</v>
      </c>
      <c r="EY5" s="35" t="e">
        <f t="shared" si="346"/>
        <v>#N/A</v>
      </c>
      <c r="EZ5" s="35" t="e">
        <f t="shared" si="346"/>
        <v>#N/A</v>
      </c>
      <c r="FA5" s="35" t="e">
        <f t="shared" si="346"/>
        <v>#N/A</v>
      </c>
      <c r="FB5" s="35" t="e">
        <f t="shared" si="346"/>
        <v>#N/A</v>
      </c>
      <c r="FC5" s="35" t="e">
        <f t="shared" si="346"/>
        <v>#N/A</v>
      </c>
      <c r="FD5" s="35" t="e">
        <f t="shared" si="346"/>
        <v>#N/A</v>
      </c>
      <c r="FE5" s="35" t="e">
        <f t="shared" si="346"/>
        <v>#N/A</v>
      </c>
      <c r="FF5" s="35" t="e">
        <f t="shared" si="346"/>
        <v>#N/A</v>
      </c>
      <c r="FG5" s="35" t="e">
        <f t="shared" si="346"/>
        <v>#N/A</v>
      </c>
      <c r="FH5" s="35" t="e">
        <f t="shared" si="346"/>
        <v>#N/A</v>
      </c>
      <c r="FI5" s="35" t="e">
        <f t="shared" si="346"/>
        <v>#N/A</v>
      </c>
      <c r="FJ5" s="35" t="e">
        <f t="shared" si="346"/>
        <v>#N/A</v>
      </c>
      <c r="FK5" s="35" t="e">
        <f t="shared" si="346"/>
        <v>#N/A</v>
      </c>
      <c r="FL5" s="35" t="e">
        <f t="shared" si="346"/>
        <v>#N/A</v>
      </c>
      <c r="FM5" s="35" t="e">
        <f t="shared" si="346"/>
        <v>#N/A</v>
      </c>
      <c r="FN5" s="35" t="e">
        <f t="shared" si="346"/>
        <v>#N/A</v>
      </c>
      <c r="FO5" s="35" t="e">
        <f t="shared" si="346"/>
        <v>#N/A</v>
      </c>
      <c r="FP5" s="35" t="e">
        <f t="shared" si="346"/>
        <v>#N/A</v>
      </c>
      <c r="FQ5" s="35" t="e">
        <f t="shared" si="346"/>
        <v>#N/A</v>
      </c>
      <c r="FR5" s="35" t="e">
        <f t="shared" si="346"/>
        <v>#N/A</v>
      </c>
      <c r="FS5" s="35" t="e">
        <f t="shared" si="346"/>
        <v>#N/A</v>
      </c>
      <c r="FT5" s="35" t="e">
        <f t="shared" si="346"/>
        <v>#N/A</v>
      </c>
      <c r="FU5" s="35" t="e">
        <f t="shared" si="346"/>
        <v>#N/A</v>
      </c>
      <c r="FV5" s="35" t="e">
        <f t="shared" si="346"/>
        <v>#N/A</v>
      </c>
      <c r="FW5" s="35" t="e">
        <f t="shared" si="346"/>
        <v>#N/A</v>
      </c>
      <c r="FX5" s="35" t="e">
        <f t="shared" si="346"/>
        <v>#N/A</v>
      </c>
      <c r="FY5" s="35" t="e">
        <f t="shared" si="346"/>
        <v>#N/A</v>
      </c>
      <c r="FZ5" s="35" t="e">
        <f t="shared" si="346"/>
        <v>#N/A</v>
      </c>
      <c r="GA5" s="35" t="e">
        <f t="shared" si="346"/>
        <v>#N/A</v>
      </c>
      <c r="GB5" s="35" t="e">
        <f t="shared" si="346"/>
        <v>#N/A</v>
      </c>
      <c r="GC5" s="35" t="e">
        <f t="shared" si="346"/>
        <v>#N/A</v>
      </c>
      <c r="GD5" s="35" t="e">
        <f t="shared" si="346"/>
        <v>#N/A</v>
      </c>
      <c r="GE5" s="35" t="e">
        <f t="shared" si="346"/>
        <v>#N/A</v>
      </c>
      <c r="GF5" s="35" t="e">
        <f t="shared" si="346"/>
        <v>#N/A</v>
      </c>
      <c r="GG5" s="35" t="e">
        <f t="shared" si="346"/>
        <v>#N/A</v>
      </c>
      <c r="GH5" s="35" t="e">
        <f t="shared" si="346"/>
        <v>#N/A</v>
      </c>
      <c r="GI5" s="35" t="e">
        <f t="shared" si="346"/>
        <v>#N/A</v>
      </c>
      <c r="GJ5" s="35" t="e">
        <f t="shared" si="346"/>
        <v>#N/A</v>
      </c>
      <c r="GK5" s="35" t="e">
        <f t="shared" si="346"/>
        <v>#N/A</v>
      </c>
      <c r="GL5" s="35" t="e">
        <f t="shared" si="346"/>
        <v>#N/A</v>
      </c>
      <c r="GM5" s="35" t="e">
        <f t="shared" si="346"/>
        <v>#N/A</v>
      </c>
      <c r="GN5" s="35" t="e">
        <f t="shared" si="346"/>
        <v>#N/A</v>
      </c>
      <c r="GO5" s="35" t="e">
        <f t="shared" si="346"/>
        <v>#N/A</v>
      </c>
      <c r="GP5" s="35" t="e">
        <f t="shared" si="346"/>
        <v>#N/A</v>
      </c>
      <c r="GQ5" s="35" t="e">
        <f t="shared" si="346"/>
        <v>#N/A</v>
      </c>
      <c r="GR5" s="35" t="e">
        <f t="shared" si="346"/>
        <v>#N/A</v>
      </c>
      <c r="GS5" s="35" t="e">
        <f t="shared" si="346"/>
        <v>#N/A</v>
      </c>
      <c r="GT5" s="35" t="e">
        <f t="shared" si="346"/>
        <v>#N/A</v>
      </c>
      <c r="GU5" s="35" t="e">
        <f t="shared" si="346"/>
        <v>#N/A</v>
      </c>
      <c r="GV5" s="35" t="e">
        <f t="shared" si="346"/>
        <v>#N/A</v>
      </c>
      <c r="GW5" s="35" t="e">
        <f t="shared" si="346"/>
        <v>#N/A</v>
      </c>
      <c r="GX5" s="35" t="e">
        <f t="shared" si="346"/>
        <v>#N/A</v>
      </c>
      <c r="GY5" s="35" t="e">
        <f t="shared" si="346"/>
        <v>#N/A</v>
      </c>
      <c r="GZ5" s="35" t="e">
        <f t="shared" si="346"/>
        <v>#N/A</v>
      </c>
      <c r="HA5" s="35" t="e">
        <f t="shared" si="346"/>
        <v>#N/A</v>
      </c>
      <c r="HB5" s="35" t="e">
        <f t="shared" si="346"/>
        <v>#N/A</v>
      </c>
      <c r="HC5" s="35" t="e">
        <f t="shared" si="346"/>
        <v>#N/A</v>
      </c>
      <c r="HD5" s="35" t="e">
        <f t="shared" si="346"/>
        <v>#N/A</v>
      </c>
      <c r="HE5" s="35" t="e">
        <f t="shared" si="346"/>
        <v>#N/A</v>
      </c>
      <c r="HF5" s="35" t="e">
        <f t="shared" si="346"/>
        <v>#N/A</v>
      </c>
      <c r="HG5" s="35" t="e">
        <f t="shared" si="346"/>
        <v>#N/A</v>
      </c>
      <c r="HH5" s="35" t="e">
        <f t="shared" si="346"/>
        <v>#N/A</v>
      </c>
      <c r="HI5" s="35" t="e">
        <f t="shared" ref="HI5:IG5" si="347">SUM(HI29:HI31)</f>
        <v>#N/A</v>
      </c>
      <c r="HJ5" s="35" t="e">
        <f t="shared" si="347"/>
        <v>#N/A</v>
      </c>
      <c r="HK5" s="35" t="e">
        <f t="shared" si="347"/>
        <v>#N/A</v>
      </c>
      <c r="HL5" s="35" t="e">
        <f t="shared" si="347"/>
        <v>#N/A</v>
      </c>
      <c r="HM5" s="35" t="e">
        <f t="shared" si="347"/>
        <v>#N/A</v>
      </c>
      <c r="HN5" s="35" t="e">
        <f t="shared" si="347"/>
        <v>#N/A</v>
      </c>
      <c r="HO5" s="35" t="e">
        <f t="shared" si="347"/>
        <v>#N/A</v>
      </c>
      <c r="HP5" s="35" t="e">
        <f t="shared" si="347"/>
        <v>#N/A</v>
      </c>
      <c r="HQ5" s="35" t="e">
        <f t="shared" si="347"/>
        <v>#N/A</v>
      </c>
      <c r="HR5" s="35" t="e">
        <f t="shared" si="347"/>
        <v>#N/A</v>
      </c>
      <c r="HS5" s="35" t="e">
        <f t="shared" si="347"/>
        <v>#N/A</v>
      </c>
      <c r="HT5" s="35" t="e">
        <f t="shared" si="347"/>
        <v>#N/A</v>
      </c>
      <c r="HU5" s="35" t="e">
        <f t="shared" si="347"/>
        <v>#N/A</v>
      </c>
      <c r="HV5" s="35" t="e">
        <f t="shared" si="347"/>
        <v>#N/A</v>
      </c>
      <c r="HW5" s="35" t="e">
        <f t="shared" si="347"/>
        <v>#N/A</v>
      </c>
      <c r="HX5" s="35" t="e">
        <f t="shared" si="347"/>
        <v>#N/A</v>
      </c>
      <c r="HY5" s="35" t="e">
        <f t="shared" si="347"/>
        <v>#N/A</v>
      </c>
      <c r="HZ5" s="35" t="e">
        <f t="shared" si="347"/>
        <v>#N/A</v>
      </c>
      <c r="IA5" s="35" t="e">
        <f t="shared" si="347"/>
        <v>#N/A</v>
      </c>
      <c r="IB5" s="35" t="e">
        <f t="shared" si="347"/>
        <v>#N/A</v>
      </c>
      <c r="IC5" s="35" t="e">
        <f t="shared" si="347"/>
        <v>#N/A</v>
      </c>
      <c r="ID5" s="35" t="e">
        <f t="shared" si="347"/>
        <v>#N/A</v>
      </c>
      <c r="IE5" s="35" t="e">
        <f t="shared" si="347"/>
        <v>#N/A</v>
      </c>
      <c r="IF5" s="35" t="e">
        <f t="shared" si="347"/>
        <v>#N/A</v>
      </c>
      <c r="IG5" s="35" t="e">
        <f t="shared" si="347"/>
        <v>#N/A</v>
      </c>
      <c r="IH5" s="35" t="e">
        <f t="shared" ref="IH5:IK5" si="348">SUM(IH29:IH31)</f>
        <v>#N/A</v>
      </c>
      <c r="II5" s="35" t="e">
        <f t="shared" si="348"/>
        <v>#N/A</v>
      </c>
      <c r="IJ5" s="35" t="e">
        <f t="shared" si="348"/>
        <v>#N/A</v>
      </c>
      <c r="IK5" s="35" t="e">
        <f t="shared" si="348"/>
        <v>#N/A</v>
      </c>
      <c r="IL5" s="35" t="e">
        <f t="shared" ref="IL5:JO5" si="349">SUM(IL29:IL31)</f>
        <v>#N/A</v>
      </c>
      <c r="IM5" s="35" t="e">
        <f t="shared" si="349"/>
        <v>#N/A</v>
      </c>
      <c r="IN5" s="35" t="e">
        <f t="shared" si="349"/>
        <v>#N/A</v>
      </c>
      <c r="IO5" s="35" t="e">
        <f t="shared" si="349"/>
        <v>#N/A</v>
      </c>
      <c r="IP5" s="35" t="e">
        <f t="shared" si="349"/>
        <v>#N/A</v>
      </c>
      <c r="IQ5" s="35" t="e">
        <f t="shared" si="349"/>
        <v>#N/A</v>
      </c>
      <c r="IR5" s="35" t="e">
        <f t="shared" si="349"/>
        <v>#N/A</v>
      </c>
      <c r="IS5" s="35" t="e">
        <f t="shared" si="349"/>
        <v>#N/A</v>
      </c>
      <c r="IT5" s="35" t="e">
        <f t="shared" si="349"/>
        <v>#N/A</v>
      </c>
      <c r="IU5" s="35" t="e">
        <f t="shared" si="349"/>
        <v>#N/A</v>
      </c>
      <c r="IV5" s="35" t="e">
        <f t="shared" si="349"/>
        <v>#N/A</v>
      </c>
      <c r="IW5" s="35" t="e">
        <f t="shared" si="349"/>
        <v>#N/A</v>
      </c>
      <c r="IX5" s="35" t="e">
        <f t="shared" si="349"/>
        <v>#N/A</v>
      </c>
      <c r="IY5" s="35" t="e">
        <f t="shared" si="349"/>
        <v>#N/A</v>
      </c>
      <c r="IZ5" s="35" t="e">
        <f t="shared" si="349"/>
        <v>#N/A</v>
      </c>
      <c r="JA5" s="35" t="e">
        <f t="shared" si="349"/>
        <v>#N/A</v>
      </c>
      <c r="JB5" s="35" t="e">
        <f t="shared" si="349"/>
        <v>#N/A</v>
      </c>
      <c r="JC5" s="35" t="e">
        <f t="shared" si="349"/>
        <v>#N/A</v>
      </c>
      <c r="JD5" s="35" t="e">
        <f t="shared" si="349"/>
        <v>#N/A</v>
      </c>
      <c r="JE5" s="35" t="e">
        <f t="shared" si="349"/>
        <v>#N/A</v>
      </c>
      <c r="JF5" s="35" t="e">
        <f t="shared" si="349"/>
        <v>#N/A</v>
      </c>
      <c r="JG5" s="35" t="e">
        <f t="shared" si="349"/>
        <v>#N/A</v>
      </c>
      <c r="JH5" s="35" t="e">
        <f t="shared" si="349"/>
        <v>#N/A</v>
      </c>
      <c r="JI5" s="35" t="e">
        <f t="shared" si="349"/>
        <v>#N/A</v>
      </c>
      <c r="JJ5" s="35" t="e">
        <f t="shared" si="349"/>
        <v>#N/A</v>
      </c>
      <c r="JK5" s="35" t="e">
        <f t="shared" si="349"/>
        <v>#N/A</v>
      </c>
      <c r="JL5" s="35" t="e">
        <f t="shared" si="349"/>
        <v>#N/A</v>
      </c>
      <c r="JM5" s="35" t="e">
        <f t="shared" si="349"/>
        <v>#N/A</v>
      </c>
      <c r="JN5" s="35" t="e">
        <f t="shared" si="349"/>
        <v>#N/A</v>
      </c>
      <c r="JO5" s="35" t="e">
        <f t="shared" si="349"/>
        <v>#N/A</v>
      </c>
      <c r="JP5" s="35" t="e">
        <f t="shared" ref="JP5:JQ5" si="350">SUM(JP29:JP31)</f>
        <v>#N/A</v>
      </c>
      <c r="JQ5" s="35" t="e">
        <f t="shared" si="350"/>
        <v>#N/A</v>
      </c>
      <c r="JR5" s="35" t="e">
        <f t="shared" ref="JR5:JS5" si="351">SUM(JR29:JR31)</f>
        <v>#N/A</v>
      </c>
      <c r="JS5" s="35" t="e">
        <f t="shared" si="351"/>
        <v>#N/A</v>
      </c>
      <c r="JT5" s="35" t="e">
        <f t="shared" ref="JT5:JU5" si="352">SUM(JT29:JT31)</f>
        <v>#N/A</v>
      </c>
      <c r="JU5" s="35" t="e">
        <f t="shared" si="352"/>
        <v>#N/A</v>
      </c>
      <c r="JV5" s="35" t="e">
        <f t="shared" ref="JV5:JX5" si="353">SUM(JV29:JV31)</f>
        <v>#N/A</v>
      </c>
      <c r="JW5" s="35" t="e">
        <f t="shared" si="353"/>
        <v>#N/A</v>
      </c>
      <c r="JX5" s="35" t="e">
        <f t="shared" si="353"/>
        <v>#N/A</v>
      </c>
      <c r="JY5" s="35" t="e">
        <f t="shared" ref="JY5:JZ5" si="354">SUM(JY29:JY31)</f>
        <v>#N/A</v>
      </c>
      <c r="JZ5" s="35" t="e">
        <f t="shared" si="354"/>
        <v>#N/A</v>
      </c>
      <c r="KA5" s="35" t="e">
        <f t="shared" ref="KA5:KB5" si="355">SUM(KA29:KA31)</f>
        <v>#N/A</v>
      </c>
      <c r="KB5" s="35" t="e">
        <f t="shared" si="355"/>
        <v>#N/A</v>
      </c>
      <c r="KC5" s="35" t="e">
        <f t="shared" ref="KC5:KD5" si="356">SUM(KC29:KC31)</f>
        <v>#N/A</v>
      </c>
      <c r="KD5" s="35" t="e">
        <f t="shared" si="356"/>
        <v>#N/A</v>
      </c>
      <c r="KE5" s="35" t="e">
        <f t="shared" ref="KE5:KF5" si="357">SUM(KE29:KE31)</f>
        <v>#N/A</v>
      </c>
      <c r="KF5" s="35" t="e">
        <f t="shared" si="357"/>
        <v>#N/A</v>
      </c>
      <c r="KG5" s="35" t="e">
        <f t="shared" ref="KG5:KH5" si="358">SUM(KG29:KG31)</f>
        <v>#N/A</v>
      </c>
      <c r="KH5" s="35" t="e">
        <f t="shared" si="358"/>
        <v>#N/A</v>
      </c>
      <c r="KI5" s="35" t="e">
        <f t="shared" ref="KI5:KJ5" si="359">SUM(KI29:KI31)</f>
        <v>#N/A</v>
      </c>
      <c r="KJ5" s="35" t="e">
        <f t="shared" si="359"/>
        <v>#N/A</v>
      </c>
      <c r="KK5" s="35" t="e">
        <f t="shared" ref="KK5:KL5" si="360">SUM(KK29:KK31)</f>
        <v>#N/A</v>
      </c>
      <c r="KL5" s="35" t="e">
        <f t="shared" si="360"/>
        <v>#N/A</v>
      </c>
      <c r="KM5" s="35" t="e">
        <f t="shared" ref="KM5:KN5" si="361">SUM(KM29:KM31)</f>
        <v>#N/A</v>
      </c>
      <c r="KN5" s="35" t="e">
        <f t="shared" si="361"/>
        <v>#N/A</v>
      </c>
      <c r="KO5" s="35" t="e">
        <f t="shared" ref="KO5:KP5" si="362">SUM(KO29:KO31)</f>
        <v>#N/A</v>
      </c>
      <c r="KP5" s="35" t="e">
        <f t="shared" si="362"/>
        <v>#N/A</v>
      </c>
      <c r="KQ5" s="35" t="e">
        <f t="shared" ref="KQ5:KT5" si="363">SUM(KQ29:KQ31)</f>
        <v>#N/A</v>
      </c>
      <c r="KR5" s="35" t="e">
        <f t="shared" si="363"/>
        <v>#N/A</v>
      </c>
      <c r="KS5" s="35" t="e">
        <f t="shared" si="363"/>
        <v>#N/A</v>
      </c>
      <c r="KT5" s="35" t="e">
        <f t="shared" si="363"/>
        <v>#N/A</v>
      </c>
      <c r="KU5" s="35" t="e">
        <f t="shared" ref="KU5:KV5" si="364">SUM(KU29:KU31)</f>
        <v>#N/A</v>
      </c>
      <c r="KV5" s="35" t="e">
        <f t="shared" si="364"/>
        <v>#N/A</v>
      </c>
      <c r="KW5" s="35" t="e">
        <f t="shared" ref="KW5:KX5" si="365">SUM(KW29:KW31)</f>
        <v>#N/A</v>
      </c>
      <c r="KX5" s="35" t="e">
        <f t="shared" si="365"/>
        <v>#N/A</v>
      </c>
      <c r="KY5" s="35" t="e">
        <f t="shared" ref="KY5:KZ5" si="366">SUM(KY29:KY31)</f>
        <v>#N/A</v>
      </c>
      <c r="KZ5" s="35" t="e">
        <f t="shared" si="366"/>
        <v>#N/A</v>
      </c>
      <c r="LA5" s="35" t="e">
        <f t="shared" ref="LA5:LB5" si="367">SUM(LA29:LA31)</f>
        <v>#N/A</v>
      </c>
      <c r="LB5" s="35" t="e">
        <f t="shared" si="367"/>
        <v>#N/A</v>
      </c>
      <c r="LC5" s="35" t="e">
        <f t="shared" ref="LC5:LD5" si="368">SUM(LC29:LC31)</f>
        <v>#N/A</v>
      </c>
      <c r="LD5" s="35" t="e">
        <f t="shared" si="368"/>
        <v>#N/A</v>
      </c>
      <c r="LE5" s="35" t="e">
        <f t="shared" ref="LE5:LF5" si="369">SUM(LE29:LE31)</f>
        <v>#N/A</v>
      </c>
      <c r="LF5" s="35" t="e">
        <f t="shared" si="369"/>
        <v>#N/A</v>
      </c>
      <c r="LG5" s="35" t="e">
        <f t="shared" ref="LG5:LH5" si="370">SUM(LG29:LG31)</f>
        <v>#N/A</v>
      </c>
      <c r="LH5" s="35" t="e">
        <f t="shared" si="370"/>
        <v>#N/A</v>
      </c>
      <c r="LI5" s="35" t="e">
        <f t="shared" ref="LI5:LJ5" si="371">SUM(LI29:LI31)</f>
        <v>#N/A</v>
      </c>
      <c r="LJ5" s="35" t="e">
        <f t="shared" si="371"/>
        <v>#N/A</v>
      </c>
      <c r="LK5" s="35" t="e">
        <f t="shared" ref="LK5:LL5" si="372">SUM(LK29:LK31)</f>
        <v>#N/A</v>
      </c>
      <c r="LL5" s="35" t="e">
        <f t="shared" si="372"/>
        <v>#N/A</v>
      </c>
      <c r="LM5" s="35" t="e">
        <f t="shared" ref="LM5:LN5" si="373">SUM(LM29:LM31)</f>
        <v>#N/A</v>
      </c>
      <c r="LN5" s="35" t="e">
        <f t="shared" si="373"/>
        <v>#N/A</v>
      </c>
      <c r="LO5" s="35" t="e">
        <f t="shared" ref="LO5:LP5" si="374">SUM(LO29:LO31)</f>
        <v>#N/A</v>
      </c>
      <c r="LP5" s="35" t="e">
        <f t="shared" si="374"/>
        <v>#N/A</v>
      </c>
      <c r="LQ5" s="35" t="e">
        <f t="shared" ref="LQ5:LR5" si="375">SUM(LQ29:LQ31)</f>
        <v>#N/A</v>
      </c>
      <c r="LR5" s="35" t="e">
        <f t="shared" si="375"/>
        <v>#N/A</v>
      </c>
      <c r="LS5" s="35" t="e">
        <f t="shared" ref="LS5:LT5" si="376">SUM(LS29:LS31)</f>
        <v>#N/A</v>
      </c>
      <c r="LT5" s="35" t="e">
        <f t="shared" si="376"/>
        <v>#N/A</v>
      </c>
      <c r="LU5" s="35" t="e">
        <f t="shared" ref="LU5:LV5" si="377">SUM(LU29:LU31)</f>
        <v>#N/A</v>
      </c>
      <c r="LV5" s="35" t="e">
        <f t="shared" si="377"/>
        <v>#N/A</v>
      </c>
      <c r="LW5" s="35" t="e">
        <f t="shared" ref="LW5:LX5" si="378">SUM(LW29:LW31)</f>
        <v>#N/A</v>
      </c>
      <c r="LX5" s="35" t="e">
        <f t="shared" si="378"/>
        <v>#N/A</v>
      </c>
      <c r="LY5" s="35" t="e">
        <f t="shared" ref="LY5:LZ5" si="379">SUM(LY29:LY31)</f>
        <v>#N/A</v>
      </c>
      <c r="LZ5" s="35" t="e">
        <f t="shared" si="379"/>
        <v>#N/A</v>
      </c>
      <c r="MA5" s="35" t="e">
        <f t="shared" ref="MA5:MB5" si="380">SUM(MA29:MA31)</f>
        <v>#N/A</v>
      </c>
      <c r="MB5" s="35" t="e">
        <f t="shared" si="380"/>
        <v>#N/A</v>
      </c>
      <c r="MC5" s="35" t="e">
        <f t="shared" ref="MC5:MD5" si="381">SUM(MC29:MC31)</f>
        <v>#N/A</v>
      </c>
      <c r="MD5" s="35" t="e">
        <f t="shared" si="381"/>
        <v>#N/A</v>
      </c>
      <c r="ME5" s="35" t="e">
        <f t="shared" ref="ME5:MF5" si="382">SUM(ME29:ME31)</f>
        <v>#N/A</v>
      </c>
      <c r="MF5" s="35" t="e">
        <f t="shared" si="382"/>
        <v>#N/A</v>
      </c>
      <c r="MG5" s="35" t="e">
        <f t="shared" ref="MG5:MH5" si="383">SUM(MG29:MG31)</f>
        <v>#N/A</v>
      </c>
      <c r="MH5" s="35" t="e">
        <f t="shared" si="383"/>
        <v>#N/A</v>
      </c>
      <c r="MI5" s="35" t="e">
        <f t="shared" ref="MI5:MJ5" si="384">SUM(MI29:MI31)</f>
        <v>#N/A</v>
      </c>
      <c r="MJ5" s="35" t="e">
        <f t="shared" si="384"/>
        <v>#N/A</v>
      </c>
      <c r="MK5" s="35" t="e">
        <f t="shared" ref="MK5:ML5" si="385">SUM(MK29:MK31)</f>
        <v>#N/A</v>
      </c>
      <c r="ML5" s="35" t="e">
        <f t="shared" si="385"/>
        <v>#N/A</v>
      </c>
      <c r="MM5" s="35" t="e">
        <f t="shared" ref="MM5:MN5" si="386">SUM(MM29:MM31)</f>
        <v>#N/A</v>
      </c>
      <c r="MN5" s="35" t="e">
        <f t="shared" si="386"/>
        <v>#N/A</v>
      </c>
      <c r="MO5" s="35" t="e">
        <f t="shared" ref="MO5:MP5" si="387">SUM(MO29:MO31)</f>
        <v>#N/A</v>
      </c>
      <c r="MP5" s="35" t="e">
        <f t="shared" si="387"/>
        <v>#N/A</v>
      </c>
      <c r="MQ5" s="35" t="e">
        <f t="shared" ref="MQ5:MR5" si="388">SUM(MQ29:MQ31)</f>
        <v>#N/A</v>
      </c>
      <c r="MR5" s="35" t="e">
        <f t="shared" si="388"/>
        <v>#N/A</v>
      </c>
      <c r="MS5" s="35" t="e">
        <f t="shared" ref="MS5:MT5" si="389">SUM(MS29:MS31)</f>
        <v>#N/A</v>
      </c>
      <c r="MT5" s="35" t="e">
        <f t="shared" si="389"/>
        <v>#N/A</v>
      </c>
      <c r="MU5" s="35" t="e">
        <f t="shared" ref="MU5:MV5" si="390">SUM(MU29:MU31)</f>
        <v>#N/A</v>
      </c>
      <c r="MV5" s="35" t="e">
        <f t="shared" si="390"/>
        <v>#N/A</v>
      </c>
      <c r="MW5" s="35" t="e">
        <f t="shared" ref="MW5:MX5" si="391">SUM(MW29:MW31)</f>
        <v>#N/A</v>
      </c>
      <c r="MX5" s="35" t="e">
        <f t="shared" si="391"/>
        <v>#N/A</v>
      </c>
      <c r="MY5" s="35" t="e">
        <f t="shared" ref="MY5:MZ5" si="392">SUM(MY29:MY31)</f>
        <v>#N/A</v>
      </c>
      <c r="MZ5" s="35" t="e">
        <f t="shared" si="392"/>
        <v>#N/A</v>
      </c>
      <c r="NA5" s="35" t="e">
        <f t="shared" ref="NA5:NE5" si="393">SUM(NA29:NA31)</f>
        <v>#N/A</v>
      </c>
      <c r="NB5" s="35" t="e">
        <f t="shared" si="393"/>
        <v>#N/A</v>
      </c>
      <c r="NC5" s="35" t="e">
        <f t="shared" si="393"/>
        <v>#N/A</v>
      </c>
      <c r="ND5" s="35">
        <f t="shared" si="393"/>
        <v>117500</v>
      </c>
      <c r="NE5" s="35">
        <f t="shared" si="393"/>
        <v>119538</v>
      </c>
      <c r="NF5" s="35">
        <f t="shared" ref="NF5:NG5" si="394">SUM(NF29:NF31)</f>
        <v>101988</v>
      </c>
      <c r="NG5" s="35">
        <f t="shared" si="394"/>
        <v>110287</v>
      </c>
      <c r="NH5" s="35">
        <f t="shared" ref="NH5:NJ5" si="395">SUM(NH29:NH31)</f>
        <v>77600</v>
      </c>
      <c r="NI5" s="35">
        <f t="shared" si="395"/>
        <v>76920</v>
      </c>
      <c r="NJ5" s="35">
        <f t="shared" si="395"/>
        <v>71474</v>
      </c>
      <c r="NK5" s="35">
        <f t="shared" ref="NK5:NL5" si="396">SUM(NK29:NK31)</f>
        <v>86442</v>
      </c>
      <c r="NL5" s="35">
        <f t="shared" si="396"/>
        <v>57776</v>
      </c>
      <c r="NM5" s="35">
        <f t="shared" ref="NM5:NN5" si="397">SUM(NM29:NM31)</f>
        <v>51763</v>
      </c>
      <c r="NN5" s="35">
        <f t="shared" si="397"/>
        <v>88327</v>
      </c>
      <c r="NO5" s="35">
        <f t="shared" ref="NO5:NP5" si="398">SUM(NO29:NO31)</f>
        <v>69665</v>
      </c>
      <c r="NP5" s="35">
        <f t="shared" si="398"/>
        <v>67024</v>
      </c>
      <c r="NQ5" s="35">
        <f t="shared" ref="NQ5:NR5" si="399">SUM(NQ29:NQ31)</f>
        <v>72743</v>
      </c>
      <c r="NR5" s="35">
        <f t="shared" si="399"/>
        <v>69141</v>
      </c>
      <c r="NS5" s="35">
        <f t="shared" ref="NS5:NT5" si="400">SUM(NS29:NS31)</f>
        <v>52891</v>
      </c>
      <c r="NT5" s="35">
        <f t="shared" si="400"/>
        <v>53405</v>
      </c>
      <c r="NU5" s="35">
        <f t="shared" ref="NU5:NX5" si="401">SUM(NU29:NU31)</f>
        <v>70946</v>
      </c>
      <c r="NV5" s="35">
        <f t="shared" si="401"/>
        <v>69906</v>
      </c>
      <c r="NW5" s="35">
        <f t="shared" si="401"/>
        <v>68259</v>
      </c>
      <c r="NX5" s="35">
        <f t="shared" si="401"/>
        <v>67725</v>
      </c>
      <c r="NY5" s="35">
        <f t="shared" ref="NY5:NZ5" si="402">SUM(NY29:NY31)</f>
        <v>72814</v>
      </c>
      <c r="NZ5" s="35">
        <f t="shared" si="402"/>
        <v>50015</v>
      </c>
      <c r="OA5" s="35">
        <f t="shared" ref="OA5:OB5" si="403">SUM(OA29:OA31)</f>
        <v>53270</v>
      </c>
      <c r="OB5" s="35">
        <f t="shared" si="403"/>
        <v>64575</v>
      </c>
      <c r="OC5" s="35">
        <f t="shared" ref="OC5:OD5" si="404">SUM(OC29:OC31)</f>
        <v>83073</v>
      </c>
      <c r="OD5" s="35">
        <f t="shared" si="404"/>
        <v>61814</v>
      </c>
      <c r="OE5" s="35">
        <f t="shared" ref="OE5:OF5" si="405">SUM(OE29:OE31)</f>
        <v>68511</v>
      </c>
      <c r="OF5" s="35">
        <f t="shared" si="405"/>
        <v>70529</v>
      </c>
      <c r="OG5" s="35">
        <f t="shared" ref="OG5:OH5" si="406">SUM(OG29:OG31)</f>
        <v>59218</v>
      </c>
      <c r="OH5" s="35">
        <f t="shared" si="406"/>
        <v>53026</v>
      </c>
      <c r="OI5" s="35">
        <f t="shared" ref="OI5:OL5" si="407">SUM(OI29:OI31)</f>
        <v>68723</v>
      </c>
      <c r="OJ5" s="35">
        <f t="shared" si="407"/>
        <v>68231</v>
      </c>
      <c r="OK5" s="35">
        <f t="shared" si="407"/>
        <v>68757</v>
      </c>
      <c r="OL5" s="35">
        <f t="shared" si="407"/>
        <v>72362</v>
      </c>
      <c r="OM5" s="35">
        <f t="shared" ref="OM5:ON5" si="408">SUM(OM29:OM31)</f>
        <v>77793</v>
      </c>
      <c r="ON5" s="35">
        <f t="shared" si="408"/>
        <v>65919</v>
      </c>
      <c r="OO5" s="35">
        <f t="shared" ref="OO5:OP5" si="409">SUM(OO29:OO31)</f>
        <v>50791</v>
      </c>
      <c r="OP5" s="35">
        <f t="shared" si="409"/>
        <v>80309</v>
      </c>
      <c r="OQ5" s="35">
        <f t="shared" ref="OQ5:OR5" si="410">SUM(OQ29:OQ31)</f>
        <v>89601</v>
      </c>
      <c r="OR5" s="35">
        <f t="shared" si="410"/>
        <v>79755</v>
      </c>
      <c r="OS5" s="35">
        <f t="shared" ref="OS5:OT5" si="411">SUM(OS29:OS31)</f>
        <v>72805</v>
      </c>
      <c r="OT5" s="35">
        <f t="shared" si="411"/>
        <v>64847</v>
      </c>
      <c r="OU5" s="35">
        <f t="shared" ref="OU5:OV5" si="412">SUM(OU29:OU31)</f>
        <v>67612</v>
      </c>
      <c r="OV5" s="35">
        <f t="shared" si="412"/>
        <v>53394</v>
      </c>
      <c r="OW5" s="35">
        <f t="shared" ref="OW5:OX5" si="413">SUM(OW29:OW31)</f>
        <v>84360</v>
      </c>
      <c r="OX5" s="35">
        <f t="shared" si="413"/>
        <v>69646</v>
      </c>
      <c r="OY5" s="35">
        <f t="shared" ref="OY5:OZ5" si="414">SUM(OY29:OY31)</f>
        <v>80333</v>
      </c>
      <c r="OZ5" s="35">
        <f t="shared" si="414"/>
        <v>82038</v>
      </c>
      <c r="PA5" s="35">
        <f t="shared" ref="PA5:PB5" si="415">SUM(PA29:PA31)</f>
        <v>85044</v>
      </c>
      <c r="PB5" s="35">
        <f t="shared" si="415"/>
        <v>82872</v>
      </c>
      <c r="PC5" s="35">
        <f t="shared" ref="PC5:PD5" si="416">SUM(PC29:PC31)</f>
        <v>68127</v>
      </c>
      <c r="PD5" s="35">
        <f t="shared" si="416"/>
        <v>78919</v>
      </c>
      <c r="PE5" s="35">
        <f t="shared" ref="PE5:PF5" si="417">SUM(PE29:PE31)</f>
        <v>78421</v>
      </c>
      <c r="PF5" s="35">
        <f t="shared" si="417"/>
        <v>83484</v>
      </c>
      <c r="PG5" s="35">
        <f t="shared" ref="PG5:PH5" si="418">SUM(PG29:PG31)</f>
        <v>85556</v>
      </c>
      <c r="PH5" s="35">
        <f t="shared" si="418"/>
        <v>107166</v>
      </c>
      <c r="PI5" s="35">
        <f t="shared" ref="PI5:PJ5" si="419">SUM(PI29:PI31)</f>
        <v>91893</v>
      </c>
      <c r="PJ5" s="35">
        <f t="shared" si="419"/>
        <v>93402</v>
      </c>
      <c r="PK5" s="35">
        <f t="shared" ref="PK5:PL5" si="420">SUM(PK29:PK31)</f>
        <v>83405</v>
      </c>
      <c r="PL5" s="35">
        <f t="shared" si="420"/>
        <v>72923</v>
      </c>
      <c r="PM5" s="35">
        <f t="shared" ref="PM5:PN5" si="421">SUM(PM29:PM31)</f>
        <v>91272</v>
      </c>
      <c r="PN5" s="35">
        <f t="shared" si="421"/>
        <v>73726</v>
      </c>
      <c r="PO5" s="35">
        <f t="shared" ref="PO5:PP5" si="422">SUM(PO29:PO31)</f>
        <v>78735</v>
      </c>
      <c r="PP5" s="35">
        <f t="shared" si="422"/>
        <v>79702</v>
      </c>
      <c r="PQ5" s="35">
        <f t="shared" ref="PQ5:PR5" si="423">SUM(PQ29:PQ31)</f>
        <v>78815</v>
      </c>
      <c r="PR5" s="35">
        <f t="shared" si="423"/>
        <v>80916</v>
      </c>
      <c r="PS5" s="35">
        <f t="shared" ref="PS5:PT5" si="424">SUM(PS29:PS31)</f>
        <v>83167</v>
      </c>
      <c r="PT5" s="35">
        <f t="shared" si="424"/>
        <v>82638</v>
      </c>
      <c r="PU5" s="35">
        <f t="shared" ref="PU5:PV5" si="425">SUM(PU29:PU31)</f>
        <v>82338</v>
      </c>
      <c r="PV5" s="35">
        <f t="shared" si="425"/>
        <v>84314</v>
      </c>
      <c r="PW5" s="35">
        <f t="shared" ref="PW5:PX5" si="426">SUM(PW29:PW31)</f>
        <v>94119</v>
      </c>
      <c r="PX5" s="35">
        <f t="shared" si="426"/>
        <v>73238</v>
      </c>
      <c r="PY5" s="35">
        <f t="shared" ref="PY5:PZ5" si="427">SUM(PY29:PY31)</f>
        <v>83930</v>
      </c>
      <c r="PZ5" s="35">
        <f t="shared" si="427"/>
        <v>75399</v>
      </c>
      <c r="QA5" s="35">
        <f t="shared" ref="QA5:QB5" si="428">SUM(QA29:QA31)</f>
        <v>79768</v>
      </c>
      <c r="QB5" s="35">
        <f t="shared" si="428"/>
        <v>85762</v>
      </c>
      <c r="QC5" s="35">
        <f t="shared" ref="QC5:QD5" si="429">SUM(QC29:QC31)</f>
        <v>126155</v>
      </c>
      <c r="QD5" s="35">
        <f t="shared" si="429"/>
        <v>81959</v>
      </c>
      <c r="QE5" s="35">
        <f t="shared" ref="QE5:QF5" si="430">SUM(QE29:QE31)</f>
        <v>86020</v>
      </c>
      <c r="QF5" s="35">
        <f t="shared" si="430"/>
        <v>90290</v>
      </c>
      <c r="QG5" s="35">
        <f t="shared" ref="QG5:QH5" si="431">SUM(QG29:QG31)</f>
        <v>109277</v>
      </c>
      <c r="QH5" s="35">
        <f t="shared" si="431"/>
        <v>78491</v>
      </c>
      <c r="QI5" s="35">
        <f t="shared" ref="QI5:QL5" si="432">SUM(QI29:QI31)</f>
        <v>88408</v>
      </c>
      <c r="QJ5" s="35">
        <f t="shared" si="432"/>
        <v>88934</v>
      </c>
      <c r="QK5" s="35">
        <f t="shared" si="432"/>
        <v>85300</v>
      </c>
      <c r="QL5" s="35">
        <f t="shared" si="432"/>
        <v>79325</v>
      </c>
      <c r="QM5" s="35">
        <f t="shared" ref="QM5:QN5" si="433">SUM(QM29:QM31)</f>
        <v>107145</v>
      </c>
      <c r="QN5" s="35">
        <f t="shared" si="433"/>
        <v>95217</v>
      </c>
      <c r="QO5" s="35">
        <f t="shared" ref="QO5:QP5" si="434">SUM(QO29:QO31)</f>
        <v>91676</v>
      </c>
      <c r="QP5" s="35">
        <f t="shared" si="434"/>
        <v>84888</v>
      </c>
      <c r="QQ5" s="35">
        <f t="shared" ref="QQ5:QR5" si="435">SUM(QQ29:QQ31)</f>
        <v>81193</v>
      </c>
      <c r="QR5" s="35">
        <f t="shared" si="435"/>
        <v>115793</v>
      </c>
      <c r="QS5" s="35">
        <f t="shared" ref="QS5:QT5" si="436">SUM(QS29:QS31)</f>
        <v>106230</v>
      </c>
      <c r="QT5" s="35">
        <f t="shared" si="436"/>
        <v>100081</v>
      </c>
      <c r="QU5" s="35">
        <f t="shared" ref="QU5:QV5" si="437">SUM(QU29:QU31)</f>
        <v>83620</v>
      </c>
      <c r="QV5" s="35">
        <f t="shared" si="437"/>
        <v>116425</v>
      </c>
      <c r="QW5" s="35">
        <f t="shared" ref="QW5:RH5" si="438">SUM(QW29:QW31)</f>
        <v>105530</v>
      </c>
      <c r="QX5" s="35">
        <f t="shared" si="438"/>
        <v>118869</v>
      </c>
      <c r="QY5" s="35">
        <f t="shared" si="438"/>
        <v>163296</v>
      </c>
      <c r="QZ5" s="35">
        <f t="shared" si="438"/>
        <v>169357</v>
      </c>
      <c r="RA5" s="35">
        <f t="shared" si="438"/>
        <v>167760</v>
      </c>
      <c r="RB5" s="35">
        <f t="shared" si="438"/>
        <v>182536</v>
      </c>
      <c r="RC5" s="35">
        <f t="shared" si="438"/>
        <v>166326</v>
      </c>
      <c r="RD5" s="35">
        <f t="shared" si="438"/>
        <v>150923</v>
      </c>
      <c r="RE5" s="35">
        <f t="shared" si="438"/>
        <v>108396</v>
      </c>
      <c r="RF5" s="35">
        <f t="shared" si="438"/>
        <v>103610</v>
      </c>
      <c r="RG5" s="35">
        <f t="shared" si="438"/>
        <v>73357</v>
      </c>
      <c r="RH5" s="35">
        <f t="shared" si="438"/>
        <v>77813</v>
      </c>
      <c r="RI5" s="35">
        <f t="shared" ref="RI5:RJ5" si="439">SUM(RI29:RI31)</f>
        <v>69035</v>
      </c>
      <c r="RJ5" s="35">
        <f t="shared" si="439"/>
        <v>66006</v>
      </c>
      <c r="RK5" s="35">
        <f t="shared" ref="RK5:RL5" si="440">SUM(RK29:RK31)</f>
        <v>60186</v>
      </c>
      <c r="RL5" s="35">
        <f t="shared" si="440"/>
        <v>54870</v>
      </c>
      <c r="RM5" s="35">
        <f t="shared" ref="RM5:RN5" si="441">SUM(RM29:RM31)</f>
        <v>48885</v>
      </c>
      <c r="RN5" s="35">
        <f t="shared" si="441"/>
        <v>42733</v>
      </c>
      <c r="RO5" s="35">
        <f t="shared" ref="RO5:RP5" si="442">SUM(RO29:RO31)</f>
        <v>53591</v>
      </c>
      <c r="RP5" s="35">
        <f t="shared" si="442"/>
        <v>50219</v>
      </c>
      <c r="RQ5" s="35">
        <f t="shared" ref="RQ5:RR5" si="443">SUM(RQ29:RQ31)</f>
        <v>50354</v>
      </c>
      <c r="RR5" s="35">
        <f t="shared" si="443"/>
        <v>61868</v>
      </c>
      <c r="RS5" s="35">
        <f t="shared" ref="RS5:RT5" si="444">SUM(RS29:RS31)</f>
        <v>59593</v>
      </c>
      <c r="RT5" s="35">
        <f t="shared" si="444"/>
        <v>46633</v>
      </c>
      <c r="RU5" s="35">
        <f t="shared" ref="RU5:RV5" si="445">SUM(RU29:RU31)</f>
        <v>38497</v>
      </c>
      <c r="RV5" s="35">
        <f t="shared" si="445"/>
        <v>48034</v>
      </c>
      <c r="RW5" s="35">
        <f t="shared" ref="RW5" si="446">SUM(RW29:RW31)</f>
        <v>37609</v>
      </c>
    </row>
    <row r="6" spans="1:491" x14ac:dyDescent="0.3">
      <c r="A6" s="34" t="s">
        <v>71</v>
      </c>
      <c r="B6" s="35" t="e">
        <f>SUM(B35:B37)</f>
        <v>#N/A</v>
      </c>
      <c r="C6" s="35" t="e">
        <f t="shared" ref="C6:J6" si="447">SUM(C35:C37)</f>
        <v>#N/A</v>
      </c>
      <c r="D6" s="35" t="e">
        <f t="shared" si="447"/>
        <v>#N/A</v>
      </c>
      <c r="E6" s="35" t="e">
        <f t="shared" si="447"/>
        <v>#N/A</v>
      </c>
      <c r="F6" s="35" t="e">
        <f t="shared" si="447"/>
        <v>#N/A</v>
      </c>
      <c r="G6" s="35" t="e">
        <f t="shared" si="447"/>
        <v>#N/A</v>
      </c>
      <c r="H6" s="35" t="e">
        <f t="shared" si="447"/>
        <v>#N/A</v>
      </c>
      <c r="I6" s="35" t="e">
        <f t="shared" si="447"/>
        <v>#N/A</v>
      </c>
      <c r="J6" s="35" t="e">
        <f t="shared" si="447"/>
        <v>#N/A</v>
      </c>
      <c r="K6" s="35" t="e">
        <f t="shared" ref="K6:BV6" si="448">SUM(K35:K37)</f>
        <v>#N/A</v>
      </c>
      <c r="L6" s="35" t="e">
        <f t="shared" si="448"/>
        <v>#N/A</v>
      </c>
      <c r="M6" s="35" t="e">
        <f t="shared" si="448"/>
        <v>#N/A</v>
      </c>
      <c r="N6" s="36" t="e">
        <f t="shared" si="448"/>
        <v>#N/A</v>
      </c>
      <c r="O6" s="36" t="e">
        <f t="shared" si="448"/>
        <v>#N/A</v>
      </c>
      <c r="P6" s="36" t="e">
        <f t="shared" si="448"/>
        <v>#N/A</v>
      </c>
      <c r="Q6" s="36" t="e">
        <f t="shared" si="448"/>
        <v>#N/A</v>
      </c>
      <c r="R6" s="36" t="e">
        <f t="shared" si="448"/>
        <v>#N/A</v>
      </c>
      <c r="S6" s="36" t="e">
        <f t="shared" si="448"/>
        <v>#N/A</v>
      </c>
      <c r="T6" s="36" t="e">
        <f t="shared" si="448"/>
        <v>#N/A</v>
      </c>
      <c r="U6" s="36" t="e">
        <f t="shared" si="448"/>
        <v>#N/A</v>
      </c>
      <c r="V6" s="35" t="e">
        <f t="shared" si="448"/>
        <v>#N/A</v>
      </c>
      <c r="W6" s="35" t="e">
        <f t="shared" si="448"/>
        <v>#N/A</v>
      </c>
      <c r="X6" s="35" t="e">
        <f t="shared" si="448"/>
        <v>#N/A</v>
      </c>
      <c r="Y6" s="35" t="e">
        <f t="shared" si="448"/>
        <v>#N/A</v>
      </c>
      <c r="Z6" s="35" t="e">
        <f t="shared" si="448"/>
        <v>#N/A</v>
      </c>
      <c r="AA6" s="35" t="e">
        <f t="shared" si="448"/>
        <v>#N/A</v>
      </c>
      <c r="AB6" s="35" t="e">
        <f t="shared" si="448"/>
        <v>#N/A</v>
      </c>
      <c r="AC6" s="35" t="e">
        <f t="shared" si="448"/>
        <v>#N/A</v>
      </c>
      <c r="AD6" s="35" t="e">
        <f t="shared" si="448"/>
        <v>#N/A</v>
      </c>
      <c r="AE6" s="35" t="e">
        <f t="shared" si="448"/>
        <v>#N/A</v>
      </c>
      <c r="AF6" s="35" t="e">
        <f t="shared" si="448"/>
        <v>#N/A</v>
      </c>
      <c r="AG6" s="35" t="e">
        <f t="shared" si="448"/>
        <v>#N/A</v>
      </c>
      <c r="AH6" s="35" t="e">
        <f t="shared" si="448"/>
        <v>#N/A</v>
      </c>
      <c r="AI6" s="35" t="e">
        <f t="shared" si="448"/>
        <v>#N/A</v>
      </c>
      <c r="AJ6" s="35" t="e">
        <f t="shared" si="448"/>
        <v>#N/A</v>
      </c>
      <c r="AK6" s="35" t="e">
        <f t="shared" si="448"/>
        <v>#N/A</v>
      </c>
      <c r="AL6" s="35" t="e">
        <f t="shared" si="448"/>
        <v>#N/A</v>
      </c>
      <c r="AM6" s="35" t="e">
        <f t="shared" si="448"/>
        <v>#N/A</v>
      </c>
      <c r="AN6" s="35" t="e">
        <f t="shared" si="448"/>
        <v>#N/A</v>
      </c>
      <c r="AO6" s="35" t="e">
        <f t="shared" si="448"/>
        <v>#N/A</v>
      </c>
      <c r="AP6" s="35" t="e">
        <f t="shared" si="448"/>
        <v>#N/A</v>
      </c>
      <c r="AQ6" s="35" t="e">
        <f t="shared" si="448"/>
        <v>#N/A</v>
      </c>
      <c r="AR6" s="35" t="e">
        <f t="shared" si="448"/>
        <v>#N/A</v>
      </c>
      <c r="AS6" s="35" t="e">
        <f t="shared" si="448"/>
        <v>#N/A</v>
      </c>
      <c r="AT6" s="35" t="e">
        <f t="shared" si="448"/>
        <v>#N/A</v>
      </c>
      <c r="AU6" s="35" t="e">
        <f t="shared" si="448"/>
        <v>#N/A</v>
      </c>
      <c r="AV6" s="35" t="e">
        <f t="shared" si="448"/>
        <v>#N/A</v>
      </c>
      <c r="AW6" s="35" t="e">
        <f t="shared" si="448"/>
        <v>#N/A</v>
      </c>
      <c r="AX6" s="35" t="e">
        <f t="shared" si="448"/>
        <v>#N/A</v>
      </c>
      <c r="AY6" s="35" t="e">
        <f t="shared" si="448"/>
        <v>#N/A</v>
      </c>
      <c r="AZ6" s="35" t="e">
        <f t="shared" si="448"/>
        <v>#N/A</v>
      </c>
      <c r="BA6" s="35" t="e">
        <f t="shared" si="448"/>
        <v>#N/A</v>
      </c>
      <c r="BB6" s="35" t="e">
        <f t="shared" si="448"/>
        <v>#N/A</v>
      </c>
      <c r="BC6" s="35" t="e">
        <f t="shared" si="448"/>
        <v>#N/A</v>
      </c>
      <c r="BD6" s="35" t="e">
        <f t="shared" si="448"/>
        <v>#N/A</v>
      </c>
      <c r="BE6" s="35" t="e">
        <f t="shared" si="448"/>
        <v>#N/A</v>
      </c>
      <c r="BF6" s="35" t="e">
        <f t="shared" si="448"/>
        <v>#N/A</v>
      </c>
      <c r="BG6" s="35" t="e">
        <f t="shared" si="448"/>
        <v>#N/A</v>
      </c>
      <c r="BH6" s="35" t="e">
        <f t="shared" si="448"/>
        <v>#N/A</v>
      </c>
      <c r="BI6" s="35" t="e">
        <f t="shared" si="448"/>
        <v>#N/A</v>
      </c>
      <c r="BJ6" s="35" t="e">
        <f t="shared" si="448"/>
        <v>#N/A</v>
      </c>
      <c r="BK6" s="36" t="e">
        <f t="shared" si="448"/>
        <v>#N/A</v>
      </c>
      <c r="BL6" s="36" t="e">
        <f t="shared" si="448"/>
        <v>#N/A</v>
      </c>
      <c r="BM6" s="36" t="e">
        <f t="shared" si="448"/>
        <v>#N/A</v>
      </c>
      <c r="BN6" s="36" t="e">
        <f t="shared" si="448"/>
        <v>#N/A</v>
      </c>
      <c r="BO6" s="36" t="e">
        <f t="shared" si="448"/>
        <v>#N/A</v>
      </c>
      <c r="BP6" s="36" t="e">
        <f t="shared" si="448"/>
        <v>#N/A</v>
      </c>
      <c r="BQ6" s="36" t="e">
        <f t="shared" si="448"/>
        <v>#N/A</v>
      </c>
      <c r="BR6" s="36" t="e">
        <f t="shared" si="448"/>
        <v>#N/A</v>
      </c>
      <c r="BS6" s="35" t="e">
        <f t="shared" si="448"/>
        <v>#N/A</v>
      </c>
      <c r="BT6" s="35" t="e">
        <f t="shared" si="448"/>
        <v>#N/A</v>
      </c>
      <c r="BU6" s="35" t="e">
        <f t="shared" si="448"/>
        <v>#N/A</v>
      </c>
      <c r="BV6" s="35" t="e">
        <f t="shared" si="448"/>
        <v>#N/A</v>
      </c>
      <c r="BW6" s="35" t="e">
        <f t="shared" ref="BW6:EH6" si="449">SUM(BW35:BW37)</f>
        <v>#N/A</v>
      </c>
      <c r="BX6" s="35" t="e">
        <f t="shared" si="449"/>
        <v>#N/A</v>
      </c>
      <c r="BY6" s="35" t="e">
        <f t="shared" si="449"/>
        <v>#N/A</v>
      </c>
      <c r="BZ6" s="35" t="e">
        <f t="shared" si="449"/>
        <v>#N/A</v>
      </c>
      <c r="CA6" s="35" t="e">
        <f t="shared" si="449"/>
        <v>#N/A</v>
      </c>
      <c r="CB6" s="35" t="e">
        <f t="shared" si="449"/>
        <v>#N/A</v>
      </c>
      <c r="CC6" s="35" t="e">
        <f t="shared" si="449"/>
        <v>#N/A</v>
      </c>
      <c r="CD6" s="35" t="e">
        <f t="shared" si="449"/>
        <v>#N/A</v>
      </c>
      <c r="CE6" s="35" t="e">
        <f t="shared" si="449"/>
        <v>#N/A</v>
      </c>
      <c r="CF6" s="35" t="e">
        <f t="shared" si="449"/>
        <v>#N/A</v>
      </c>
      <c r="CG6" s="35" t="e">
        <f t="shared" si="449"/>
        <v>#N/A</v>
      </c>
      <c r="CH6" s="35" t="e">
        <f t="shared" si="449"/>
        <v>#N/A</v>
      </c>
      <c r="CI6" s="35" t="e">
        <f t="shared" si="449"/>
        <v>#N/A</v>
      </c>
      <c r="CJ6" s="35" t="e">
        <f t="shared" si="449"/>
        <v>#N/A</v>
      </c>
      <c r="CK6" s="35" t="e">
        <f t="shared" si="449"/>
        <v>#N/A</v>
      </c>
      <c r="CL6" s="35" t="e">
        <f t="shared" si="449"/>
        <v>#N/A</v>
      </c>
      <c r="CM6" s="35" t="e">
        <f t="shared" si="449"/>
        <v>#N/A</v>
      </c>
      <c r="CN6" s="35" t="e">
        <f t="shared" si="449"/>
        <v>#N/A</v>
      </c>
      <c r="CO6" s="35" t="e">
        <f t="shared" si="449"/>
        <v>#N/A</v>
      </c>
      <c r="CP6" s="35" t="e">
        <f t="shared" si="449"/>
        <v>#N/A</v>
      </c>
      <c r="CQ6" s="35" t="e">
        <f t="shared" si="449"/>
        <v>#N/A</v>
      </c>
      <c r="CR6" s="35" t="e">
        <f t="shared" si="449"/>
        <v>#N/A</v>
      </c>
      <c r="CS6" s="35" t="e">
        <f t="shared" si="449"/>
        <v>#N/A</v>
      </c>
      <c r="CT6" s="35" t="e">
        <f t="shared" si="449"/>
        <v>#N/A</v>
      </c>
      <c r="CU6" s="35" t="e">
        <f t="shared" si="449"/>
        <v>#N/A</v>
      </c>
      <c r="CV6" s="35" t="e">
        <f t="shared" si="449"/>
        <v>#N/A</v>
      </c>
      <c r="CW6" s="35" t="e">
        <f t="shared" si="449"/>
        <v>#N/A</v>
      </c>
      <c r="CX6" s="35" t="e">
        <f t="shared" si="449"/>
        <v>#N/A</v>
      </c>
      <c r="CY6" s="35" t="e">
        <f t="shared" si="449"/>
        <v>#N/A</v>
      </c>
      <c r="CZ6" s="35" t="e">
        <f t="shared" si="449"/>
        <v>#N/A</v>
      </c>
      <c r="DA6" s="35" t="e">
        <f t="shared" si="449"/>
        <v>#N/A</v>
      </c>
      <c r="DB6" s="35" t="e">
        <f t="shared" si="449"/>
        <v>#N/A</v>
      </c>
      <c r="DC6" s="35" t="e">
        <f t="shared" si="449"/>
        <v>#N/A</v>
      </c>
      <c r="DD6" s="35" t="e">
        <f t="shared" si="449"/>
        <v>#N/A</v>
      </c>
      <c r="DE6" s="35" t="e">
        <f t="shared" si="449"/>
        <v>#N/A</v>
      </c>
      <c r="DF6" s="35" t="e">
        <f t="shared" si="449"/>
        <v>#N/A</v>
      </c>
      <c r="DG6" s="35" t="e">
        <f t="shared" si="449"/>
        <v>#N/A</v>
      </c>
      <c r="DH6" s="35" t="e">
        <f t="shared" si="449"/>
        <v>#N/A</v>
      </c>
      <c r="DI6" s="35" t="e">
        <f t="shared" si="449"/>
        <v>#N/A</v>
      </c>
      <c r="DJ6" s="35" t="e">
        <f t="shared" si="449"/>
        <v>#N/A</v>
      </c>
      <c r="DK6" s="35" t="e">
        <f t="shared" si="449"/>
        <v>#N/A</v>
      </c>
      <c r="DL6" s="35" t="e">
        <f t="shared" si="449"/>
        <v>#N/A</v>
      </c>
      <c r="DM6" s="35" t="e">
        <f t="shared" si="449"/>
        <v>#N/A</v>
      </c>
      <c r="DN6" s="35" t="e">
        <f t="shared" si="449"/>
        <v>#N/A</v>
      </c>
      <c r="DO6" s="35" t="e">
        <f t="shared" si="449"/>
        <v>#N/A</v>
      </c>
      <c r="DP6" s="35" t="e">
        <f t="shared" si="449"/>
        <v>#N/A</v>
      </c>
      <c r="DQ6" s="35" t="e">
        <f t="shared" si="449"/>
        <v>#N/A</v>
      </c>
      <c r="DR6" s="35" t="e">
        <f t="shared" si="449"/>
        <v>#N/A</v>
      </c>
      <c r="DS6" s="35" t="e">
        <f t="shared" si="449"/>
        <v>#N/A</v>
      </c>
      <c r="DT6" s="35" t="e">
        <f t="shared" si="449"/>
        <v>#N/A</v>
      </c>
      <c r="DU6" s="35" t="e">
        <f t="shared" si="449"/>
        <v>#N/A</v>
      </c>
      <c r="DV6" s="35" t="e">
        <f t="shared" si="449"/>
        <v>#N/A</v>
      </c>
      <c r="DW6" s="35" t="e">
        <f t="shared" si="449"/>
        <v>#N/A</v>
      </c>
      <c r="DX6" s="35" t="e">
        <f t="shared" si="449"/>
        <v>#N/A</v>
      </c>
      <c r="DY6" s="35" t="e">
        <f t="shared" si="449"/>
        <v>#N/A</v>
      </c>
      <c r="DZ6" s="35" t="e">
        <f t="shared" si="449"/>
        <v>#N/A</v>
      </c>
      <c r="EA6" s="35" t="e">
        <f t="shared" si="449"/>
        <v>#N/A</v>
      </c>
      <c r="EB6" s="35" t="e">
        <f t="shared" si="449"/>
        <v>#N/A</v>
      </c>
      <c r="EC6" s="35" t="e">
        <f t="shared" si="449"/>
        <v>#N/A</v>
      </c>
      <c r="ED6" s="35" t="e">
        <f t="shared" si="449"/>
        <v>#N/A</v>
      </c>
      <c r="EE6" s="35" t="e">
        <f t="shared" si="449"/>
        <v>#N/A</v>
      </c>
      <c r="EF6" s="35" t="e">
        <f t="shared" si="449"/>
        <v>#N/A</v>
      </c>
      <c r="EG6" s="35" t="e">
        <f t="shared" si="449"/>
        <v>#N/A</v>
      </c>
      <c r="EH6" s="35" t="e">
        <f t="shared" si="449"/>
        <v>#N/A</v>
      </c>
      <c r="EI6" s="35" t="e">
        <f t="shared" ref="EI6:EW6" si="450">SUM(EI35:EI37)</f>
        <v>#N/A</v>
      </c>
      <c r="EJ6" s="35" t="e">
        <f t="shared" si="450"/>
        <v>#N/A</v>
      </c>
      <c r="EK6" s="35" t="e">
        <f t="shared" si="450"/>
        <v>#N/A</v>
      </c>
      <c r="EL6" s="35" t="e">
        <f t="shared" si="450"/>
        <v>#N/A</v>
      </c>
      <c r="EM6" s="35" t="e">
        <f t="shared" si="450"/>
        <v>#N/A</v>
      </c>
      <c r="EN6" s="35" t="e">
        <f t="shared" si="450"/>
        <v>#N/A</v>
      </c>
      <c r="EO6" s="35" t="e">
        <f t="shared" si="450"/>
        <v>#N/A</v>
      </c>
      <c r="EP6" s="35" t="e">
        <f t="shared" si="450"/>
        <v>#N/A</v>
      </c>
      <c r="EQ6" s="35" t="e">
        <f t="shared" si="450"/>
        <v>#N/A</v>
      </c>
      <c r="ER6" s="35" t="e">
        <f t="shared" si="450"/>
        <v>#N/A</v>
      </c>
      <c r="ES6" s="35" t="e">
        <f t="shared" si="450"/>
        <v>#N/A</v>
      </c>
      <c r="ET6" s="35" t="e">
        <f t="shared" si="450"/>
        <v>#N/A</v>
      </c>
      <c r="EU6" s="35" t="e">
        <f t="shared" si="450"/>
        <v>#N/A</v>
      </c>
      <c r="EV6" s="35" t="e">
        <f t="shared" si="450"/>
        <v>#N/A</v>
      </c>
      <c r="EW6" s="35" t="e">
        <f t="shared" si="450"/>
        <v>#N/A</v>
      </c>
      <c r="EX6" s="35" t="e">
        <f t="shared" ref="EX6:HH6" si="451">SUM(EX35:EX37)</f>
        <v>#N/A</v>
      </c>
      <c r="EY6" s="35" t="e">
        <f t="shared" si="451"/>
        <v>#N/A</v>
      </c>
      <c r="EZ6" s="35" t="e">
        <f t="shared" si="451"/>
        <v>#N/A</v>
      </c>
      <c r="FA6" s="35" t="e">
        <f t="shared" si="451"/>
        <v>#N/A</v>
      </c>
      <c r="FB6" s="35" t="e">
        <f t="shared" si="451"/>
        <v>#N/A</v>
      </c>
      <c r="FC6" s="35" t="e">
        <f t="shared" si="451"/>
        <v>#N/A</v>
      </c>
      <c r="FD6" s="35" t="e">
        <f t="shared" si="451"/>
        <v>#N/A</v>
      </c>
      <c r="FE6" s="35" t="e">
        <f t="shared" si="451"/>
        <v>#N/A</v>
      </c>
      <c r="FF6" s="35" t="e">
        <f t="shared" si="451"/>
        <v>#N/A</v>
      </c>
      <c r="FG6" s="35" t="e">
        <f t="shared" si="451"/>
        <v>#N/A</v>
      </c>
      <c r="FH6" s="35" t="e">
        <f t="shared" si="451"/>
        <v>#N/A</v>
      </c>
      <c r="FI6" s="35" t="e">
        <f t="shared" si="451"/>
        <v>#N/A</v>
      </c>
      <c r="FJ6" s="35" t="e">
        <f t="shared" si="451"/>
        <v>#N/A</v>
      </c>
      <c r="FK6" s="35" t="e">
        <f t="shared" si="451"/>
        <v>#N/A</v>
      </c>
      <c r="FL6" s="35" t="e">
        <f t="shared" si="451"/>
        <v>#N/A</v>
      </c>
      <c r="FM6" s="35" t="e">
        <f t="shared" si="451"/>
        <v>#N/A</v>
      </c>
      <c r="FN6" s="35" t="e">
        <f t="shared" si="451"/>
        <v>#N/A</v>
      </c>
      <c r="FO6" s="35" t="e">
        <f t="shared" si="451"/>
        <v>#N/A</v>
      </c>
      <c r="FP6" s="35" t="e">
        <f t="shared" si="451"/>
        <v>#N/A</v>
      </c>
      <c r="FQ6" s="35" t="e">
        <f t="shared" si="451"/>
        <v>#N/A</v>
      </c>
      <c r="FR6" s="35" t="e">
        <f t="shared" si="451"/>
        <v>#N/A</v>
      </c>
      <c r="FS6" s="35" t="e">
        <f t="shared" si="451"/>
        <v>#N/A</v>
      </c>
      <c r="FT6" s="35" t="e">
        <f t="shared" si="451"/>
        <v>#N/A</v>
      </c>
      <c r="FU6" s="35" t="e">
        <f t="shared" si="451"/>
        <v>#N/A</v>
      </c>
      <c r="FV6" s="35" t="e">
        <f t="shared" si="451"/>
        <v>#N/A</v>
      </c>
      <c r="FW6" s="35" t="e">
        <f t="shared" si="451"/>
        <v>#N/A</v>
      </c>
      <c r="FX6" s="35" t="e">
        <f t="shared" si="451"/>
        <v>#N/A</v>
      </c>
      <c r="FY6" s="35" t="e">
        <f t="shared" si="451"/>
        <v>#N/A</v>
      </c>
      <c r="FZ6" s="35" t="e">
        <f t="shared" si="451"/>
        <v>#N/A</v>
      </c>
      <c r="GA6" s="35" t="e">
        <f t="shared" si="451"/>
        <v>#N/A</v>
      </c>
      <c r="GB6" s="35" t="e">
        <f t="shared" si="451"/>
        <v>#N/A</v>
      </c>
      <c r="GC6" s="35" t="e">
        <f t="shared" si="451"/>
        <v>#N/A</v>
      </c>
      <c r="GD6" s="35" t="e">
        <f t="shared" si="451"/>
        <v>#N/A</v>
      </c>
      <c r="GE6" s="35" t="e">
        <f t="shared" si="451"/>
        <v>#N/A</v>
      </c>
      <c r="GF6" s="35" t="e">
        <f t="shared" si="451"/>
        <v>#N/A</v>
      </c>
      <c r="GG6" s="35" t="e">
        <f t="shared" si="451"/>
        <v>#N/A</v>
      </c>
      <c r="GH6" s="35" t="e">
        <f t="shared" si="451"/>
        <v>#N/A</v>
      </c>
      <c r="GI6" s="35" t="e">
        <f t="shared" si="451"/>
        <v>#N/A</v>
      </c>
      <c r="GJ6" s="35" t="e">
        <f t="shared" si="451"/>
        <v>#N/A</v>
      </c>
      <c r="GK6" s="35" t="e">
        <f t="shared" si="451"/>
        <v>#N/A</v>
      </c>
      <c r="GL6" s="35" t="e">
        <f t="shared" si="451"/>
        <v>#N/A</v>
      </c>
      <c r="GM6" s="35" t="e">
        <f t="shared" si="451"/>
        <v>#N/A</v>
      </c>
      <c r="GN6" s="35" t="e">
        <f t="shared" si="451"/>
        <v>#N/A</v>
      </c>
      <c r="GO6" s="35" t="e">
        <f t="shared" si="451"/>
        <v>#N/A</v>
      </c>
      <c r="GP6" s="35" t="e">
        <f t="shared" si="451"/>
        <v>#N/A</v>
      </c>
      <c r="GQ6" s="35" t="e">
        <f t="shared" si="451"/>
        <v>#N/A</v>
      </c>
      <c r="GR6" s="35" t="e">
        <f t="shared" si="451"/>
        <v>#N/A</v>
      </c>
      <c r="GS6" s="35" t="e">
        <f t="shared" si="451"/>
        <v>#N/A</v>
      </c>
      <c r="GT6" s="35" t="e">
        <f t="shared" si="451"/>
        <v>#N/A</v>
      </c>
      <c r="GU6" s="35" t="e">
        <f t="shared" si="451"/>
        <v>#N/A</v>
      </c>
      <c r="GV6" s="35" t="e">
        <f t="shared" si="451"/>
        <v>#N/A</v>
      </c>
      <c r="GW6" s="35" t="e">
        <f t="shared" si="451"/>
        <v>#N/A</v>
      </c>
      <c r="GX6" s="35" t="e">
        <f t="shared" si="451"/>
        <v>#N/A</v>
      </c>
      <c r="GY6" s="35" t="e">
        <f t="shared" si="451"/>
        <v>#N/A</v>
      </c>
      <c r="GZ6" s="35" t="e">
        <f t="shared" si="451"/>
        <v>#N/A</v>
      </c>
      <c r="HA6" s="35" t="e">
        <f t="shared" si="451"/>
        <v>#N/A</v>
      </c>
      <c r="HB6" s="35" t="e">
        <f t="shared" si="451"/>
        <v>#N/A</v>
      </c>
      <c r="HC6" s="35" t="e">
        <f t="shared" si="451"/>
        <v>#N/A</v>
      </c>
      <c r="HD6" s="35" t="e">
        <f t="shared" si="451"/>
        <v>#N/A</v>
      </c>
      <c r="HE6" s="35" t="e">
        <f t="shared" si="451"/>
        <v>#N/A</v>
      </c>
      <c r="HF6" s="35" t="e">
        <f t="shared" si="451"/>
        <v>#N/A</v>
      </c>
      <c r="HG6" s="35" t="e">
        <f t="shared" si="451"/>
        <v>#N/A</v>
      </c>
      <c r="HH6" s="35" t="e">
        <f t="shared" si="451"/>
        <v>#N/A</v>
      </c>
      <c r="HI6" s="35" t="e">
        <f t="shared" ref="HI6:IG6" si="452">SUM(HI35:HI37)</f>
        <v>#N/A</v>
      </c>
      <c r="HJ6" s="35" t="e">
        <f t="shared" si="452"/>
        <v>#N/A</v>
      </c>
      <c r="HK6" s="35" t="e">
        <f t="shared" si="452"/>
        <v>#N/A</v>
      </c>
      <c r="HL6" s="35" t="e">
        <f t="shared" si="452"/>
        <v>#N/A</v>
      </c>
      <c r="HM6" s="35" t="e">
        <f t="shared" si="452"/>
        <v>#N/A</v>
      </c>
      <c r="HN6" s="35" t="e">
        <f t="shared" si="452"/>
        <v>#N/A</v>
      </c>
      <c r="HO6" s="35" t="e">
        <f t="shared" si="452"/>
        <v>#N/A</v>
      </c>
      <c r="HP6" s="35" t="e">
        <f t="shared" si="452"/>
        <v>#N/A</v>
      </c>
      <c r="HQ6" s="35" t="e">
        <f t="shared" si="452"/>
        <v>#N/A</v>
      </c>
      <c r="HR6" s="35" t="e">
        <f t="shared" si="452"/>
        <v>#N/A</v>
      </c>
      <c r="HS6" s="35" t="e">
        <f t="shared" si="452"/>
        <v>#N/A</v>
      </c>
      <c r="HT6" s="35" t="e">
        <f t="shared" si="452"/>
        <v>#N/A</v>
      </c>
      <c r="HU6" s="35" t="e">
        <f t="shared" si="452"/>
        <v>#N/A</v>
      </c>
      <c r="HV6" s="35" t="e">
        <f t="shared" si="452"/>
        <v>#N/A</v>
      </c>
      <c r="HW6" s="35" t="e">
        <f t="shared" si="452"/>
        <v>#N/A</v>
      </c>
      <c r="HX6" s="35" t="e">
        <f t="shared" si="452"/>
        <v>#N/A</v>
      </c>
      <c r="HY6" s="35" t="e">
        <f t="shared" si="452"/>
        <v>#N/A</v>
      </c>
      <c r="HZ6" s="35" t="e">
        <f t="shared" si="452"/>
        <v>#N/A</v>
      </c>
      <c r="IA6" s="35" t="e">
        <f t="shared" si="452"/>
        <v>#N/A</v>
      </c>
      <c r="IB6" s="35" t="e">
        <f t="shared" si="452"/>
        <v>#N/A</v>
      </c>
      <c r="IC6" s="35" t="e">
        <f t="shared" si="452"/>
        <v>#N/A</v>
      </c>
      <c r="ID6" s="35" t="e">
        <f t="shared" si="452"/>
        <v>#N/A</v>
      </c>
      <c r="IE6" s="35" t="e">
        <f t="shared" si="452"/>
        <v>#N/A</v>
      </c>
      <c r="IF6" s="35" t="e">
        <f t="shared" si="452"/>
        <v>#N/A</v>
      </c>
      <c r="IG6" s="35" t="e">
        <f t="shared" si="452"/>
        <v>#N/A</v>
      </c>
      <c r="IH6" s="35" t="e">
        <f t="shared" ref="IH6:IK6" si="453">SUM(IH35:IH37)</f>
        <v>#N/A</v>
      </c>
      <c r="II6" s="35" t="e">
        <f t="shared" si="453"/>
        <v>#N/A</v>
      </c>
      <c r="IJ6" s="35" t="e">
        <f t="shared" si="453"/>
        <v>#N/A</v>
      </c>
      <c r="IK6" s="35" t="e">
        <f t="shared" si="453"/>
        <v>#N/A</v>
      </c>
      <c r="IL6" s="35" t="e">
        <f t="shared" ref="IL6:JO6" si="454">SUM(IL35:IL37)</f>
        <v>#N/A</v>
      </c>
      <c r="IM6" s="35" t="e">
        <f t="shared" si="454"/>
        <v>#N/A</v>
      </c>
      <c r="IN6" s="35" t="e">
        <f t="shared" si="454"/>
        <v>#N/A</v>
      </c>
      <c r="IO6" s="35" t="e">
        <f t="shared" si="454"/>
        <v>#N/A</v>
      </c>
      <c r="IP6" s="35" t="e">
        <f t="shared" si="454"/>
        <v>#N/A</v>
      </c>
      <c r="IQ6" s="35" t="e">
        <f t="shared" si="454"/>
        <v>#N/A</v>
      </c>
      <c r="IR6" s="35" t="e">
        <f t="shared" si="454"/>
        <v>#N/A</v>
      </c>
      <c r="IS6" s="35" t="e">
        <f t="shared" si="454"/>
        <v>#N/A</v>
      </c>
      <c r="IT6" s="35" t="e">
        <f t="shared" si="454"/>
        <v>#N/A</v>
      </c>
      <c r="IU6" s="35" t="e">
        <f t="shared" si="454"/>
        <v>#N/A</v>
      </c>
      <c r="IV6" s="35" t="e">
        <f t="shared" si="454"/>
        <v>#N/A</v>
      </c>
      <c r="IW6" s="35" t="e">
        <f t="shared" si="454"/>
        <v>#N/A</v>
      </c>
      <c r="IX6" s="35" t="e">
        <f t="shared" si="454"/>
        <v>#N/A</v>
      </c>
      <c r="IY6" s="35" t="e">
        <f t="shared" si="454"/>
        <v>#N/A</v>
      </c>
      <c r="IZ6" s="35" t="e">
        <f t="shared" si="454"/>
        <v>#N/A</v>
      </c>
      <c r="JA6" s="35" t="e">
        <f t="shared" si="454"/>
        <v>#N/A</v>
      </c>
      <c r="JB6" s="35" t="e">
        <f t="shared" si="454"/>
        <v>#N/A</v>
      </c>
      <c r="JC6" s="35" t="e">
        <f t="shared" si="454"/>
        <v>#N/A</v>
      </c>
      <c r="JD6" s="35" t="e">
        <f t="shared" si="454"/>
        <v>#N/A</v>
      </c>
      <c r="JE6" s="35" t="e">
        <f t="shared" si="454"/>
        <v>#N/A</v>
      </c>
      <c r="JF6" s="35" t="e">
        <f t="shared" si="454"/>
        <v>#N/A</v>
      </c>
      <c r="JG6" s="35" t="e">
        <f t="shared" si="454"/>
        <v>#N/A</v>
      </c>
      <c r="JH6" s="35" t="e">
        <f t="shared" si="454"/>
        <v>#N/A</v>
      </c>
      <c r="JI6" s="35" t="e">
        <f t="shared" si="454"/>
        <v>#N/A</v>
      </c>
      <c r="JJ6" s="35" t="e">
        <f t="shared" si="454"/>
        <v>#N/A</v>
      </c>
      <c r="JK6" s="35" t="e">
        <f t="shared" si="454"/>
        <v>#N/A</v>
      </c>
      <c r="JL6" s="35" t="e">
        <f t="shared" si="454"/>
        <v>#N/A</v>
      </c>
      <c r="JM6" s="35" t="e">
        <f t="shared" si="454"/>
        <v>#N/A</v>
      </c>
      <c r="JN6" s="35" t="e">
        <f t="shared" si="454"/>
        <v>#N/A</v>
      </c>
      <c r="JO6" s="35" t="e">
        <f t="shared" si="454"/>
        <v>#N/A</v>
      </c>
      <c r="JP6" s="35" t="e">
        <f t="shared" ref="JP6:JQ6" si="455">SUM(JP35:JP37)</f>
        <v>#N/A</v>
      </c>
      <c r="JQ6" s="35" t="e">
        <f t="shared" si="455"/>
        <v>#N/A</v>
      </c>
      <c r="JR6" s="35" t="e">
        <f t="shared" ref="JR6:JS6" si="456">SUM(JR35:JR37)</f>
        <v>#N/A</v>
      </c>
      <c r="JS6" s="35" t="e">
        <f t="shared" si="456"/>
        <v>#N/A</v>
      </c>
      <c r="JT6" s="35" t="e">
        <f t="shared" ref="JT6:JU6" si="457">SUM(JT35:JT37)</f>
        <v>#N/A</v>
      </c>
      <c r="JU6" s="35" t="e">
        <f t="shared" si="457"/>
        <v>#N/A</v>
      </c>
      <c r="JV6" s="35" t="e">
        <f t="shared" ref="JV6:JX6" si="458">SUM(JV35:JV37)</f>
        <v>#N/A</v>
      </c>
      <c r="JW6" s="35" t="e">
        <f t="shared" si="458"/>
        <v>#N/A</v>
      </c>
      <c r="JX6" s="35" t="e">
        <f t="shared" si="458"/>
        <v>#N/A</v>
      </c>
      <c r="JY6" s="35" t="e">
        <f t="shared" ref="JY6:JZ6" si="459">SUM(JY35:JY37)</f>
        <v>#N/A</v>
      </c>
      <c r="JZ6" s="35" t="e">
        <f t="shared" si="459"/>
        <v>#N/A</v>
      </c>
      <c r="KA6" s="35" t="e">
        <f t="shared" ref="KA6:KB6" si="460">SUM(KA35:KA37)</f>
        <v>#N/A</v>
      </c>
      <c r="KB6" s="35" t="e">
        <f t="shared" si="460"/>
        <v>#N/A</v>
      </c>
      <c r="KC6" s="35" t="e">
        <f t="shared" ref="KC6:KD6" si="461">SUM(KC35:KC37)</f>
        <v>#N/A</v>
      </c>
      <c r="KD6" s="35" t="e">
        <f t="shared" si="461"/>
        <v>#N/A</v>
      </c>
      <c r="KE6" s="35" t="e">
        <f t="shared" ref="KE6:KF6" si="462">SUM(KE35:KE37)</f>
        <v>#N/A</v>
      </c>
      <c r="KF6" s="35" t="e">
        <f t="shared" si="462"/>
        <v>#N/A</v>
      </c>
      <c r="KG6" s="35" t="e">
        <f t="shared" ref="KG6:KH6" si="463">SUM(KG35:KG37)</f>
        <v>#N/A</v>
      </c>
      <c r="KH6" s="35" t="e">
        <f t="shared" si="463"/>
        <v>#N/A</v>
      </c>
      <c r="KI6" s="35" t="e">
        <f t="shared" ref="KI6:KJ6" si="464">SUM(KI35:KI37)</f>
        <v>#N/A</v>
      </c>
      <c r="KJ6" s="35" t="e">
        <f t="shared" si="464"/>
        <v>#N/A</v>
      </c>
      <c r="KK6" s="35" t="e">
        <f t="shared" ref="KK6:KL6" si="465">SUM(KK35:KK37)</f>
        <v>#N/A</v>
      </c>
      <c r="KL6" s="35" t="e">
        <f t="shared" si="465"/>
        <v>#N/A</v>
      </c>
      <c r="KM6" s="35" t="e">
        <f t="shared" ref="KM6:KN6" si="466">SUM(KM35:KM37)</f>
        <v>#N/A</v>
      </c>
      <c r="KN6" s="35" t="e">
        <f t="shared" si="466"/>
        <v>#N/A</v>
      </c>
      <c r="KO6" s="35" t="e">
        <f t="shared" ref="KO6:KP6" si="467">SUM(KO35:KO37)</f>
        <v>#N/A</v>
      </c>
      <c r="KP6" s="35" t="e">
        <f t="shared" si="467"/>
        <v>#N/A</v>
      </c>
      <c r="KQ6" s="35" t="e">
        <f t="shared" ref="KQ6:KT6" si="468">SUM(KQ35:KQ37)</f>
        <v>#N/A</v>
      </c>
      <c r="KR6" s="35" t="e">
        <f t="shared" si="468"/>
        <v>#N/A</v>
      </c>
      <c r="KS6" s="35" t="e">
        <f t="shared" si="468"/>
        <v>#N/A</v>
      </c>
      <c r="KT6" s="35" t="e">
        <f t="shared" si="468"/>
        <v>#N/A</v>
      </c>
      <c r="KU6" s="35" t="e">
        <f t="shared" ref="KU6:KV6" si="469">SUM(KU35:KU37)</f>
        <v>#N/A</v>
      </c>
      <c r="KV6" s="35" t="e">
        <f t="shared" si="469"/>
        <v>#N/A</v>
      </c>
      <c r="KW6" s="35" t="e">
        <f t="shared" ref="KW6:KX6" si="470">SUM(KW35:KW37)</f>
        <v>#N/A</v>
      </c>
      <c r="KX6" s="35" t="e">
        <f t="shared" si="470"/>
        <v>#N/A</v>
      </c>
      <c r="KY6" s="35" t="e">
        <f t="shared" ref="KY6:KZ6" si="471">SUM(KY35:KY37)</f>
        <v>#N/A</v>
      </c>
      <c r="KZ6" s="35" t="e">
        <f t="shared" si="471"/>
        <v>#N/A</v>
      </c>
      <c r="LA6" s="35" t="e">
        <f t="shared" ref="LA6:LB6" si="472">SUM(LA35:LA37)</f>
        <v>#N/A</v>
      </c>
      <c r="LB6" s="35" t="e">
        <f t="shared" si="472"/>
        <v>#N/A</v>
      </c>
      <c r="LC6" s="35" t="e">
        <f t="shared" ref="LC6:LD6" si="473">SUM(LC35:LC37)</f>
        <v>#N/A</v>
      </c>
      <c r="LD6" s="35" t="e">
        <f t="shared" si="473"/>
        <v>#N/A</v>
      </c>
      <c r="LE6" s="35" t="e">
        <f t="shared" ref="LE6:LF6" si="474">SUM(LE35:LE37)</f>
        <v>#N/A</v>
      </c>
      <c r="LF6" s="35" t="e">
        <f t="shared" si="474"/>
        <v>#N/A</v>
      </c>
      <c r="LG6" s="35" t="e">
        <f t="shared" ref="LG6:LH6" si="475">SUM(LG35:LG37)</f>
        <v>#N/A</v>
      </c>
      <c r="LH6" s="35" t="e">
        <f t="shared" si="475"/>
        <v>#N/A</v>
      </c>
      <c r="LI6" s="35" t="e">
        <f t="shared" ref="LI6:LJ6" si="476">SUM(LI35:LI37)</f>
        <v>#N/A</v>
      </c>
      <c r="LJ6" s="35" t="e">
        <f t="shared" si="476"/>
        <v>#N/A</v>
      </c>
      <c r="LK6" s="35" t="e">
        <f t="shared" ref="LK6:LL6" si="477">SUM(LK35:LK37)</f>
        <v>#N/A</v>
      </c>
      <c r="LL6" s="35" t="e">
        <f t="shared" si="477"/>
        <v>#N/A</v>
      </c>
      <c r="LM6" s="35" t="e">
        <f t="shared" ref="LM6:LN6" si="478">SUM(LM35:LM37)</f>
        <v>#N/A</v>
      </c>
      <c r="LN6" s="35" t="e">
        <f t="shared" si="478"/>
        <v>#N/A</v>
      </c>
      <c r="LO6" s="35" t="e">
        <f t="shared" ref="LO6:LP6" si="479">SUM(LO35:LO37)</f>
        <v>#N/A</v>
      </c>
      <c r="LP6" s="35" t="e">
        <f t="shared" si="479"/>
        <v>#N/A</v>
      </c>
      <c r="LQ6" s="35" t="e">
        <f t="shared" ref="LQ6:LR6" si="480">SUM(LQ35:LQ37)</f>
        <v>#N/A</v>
      </c>
      <c r="LR6" s="35" t="e">
        <f t="shared" si="480"/>
        <v>#N/A</v>
      </c>
      <c r="LS6" s="35" t="e">
        <f t="shared" ref="LS6:LT6" si="481">SUM(LS35:LS37)</f>
        <v>#N/A</v>
      </c>
      <c r="LT6" s="35" t="e">
        <f t="shared" si="481"/>
        <v>#N/A</v>
      </c>
      <c r="LU6" s="35" t="e">
        <f t="shared" ref="LU6:LV6" si="482">SUM(LU35:LU37)</f>
        <v>#N/A</v>
      </c>
      <c r="LV6" s="35" t="e">
        <f t="shared" si="482"/>
        <v>#N/A</v>
      </c>
      <c r="LW6" s="35" t="e">
        <f t="shared" ref="LW6:LX6" si="483">SUM(LW35:LW37)</f>
        <v>#N/A</v>
      </c>
      <c r="LX6" s="35" t="e">
        <f t="shared" si="483"/>
        <v>#N/A</v>
      </c>
      <c r="LY6" s="35" t="e">
        <f t="shared" ref="LY6:LZ6" si="484">SUM(LY35:LY37)</f>
        <v>#N/A</v>
      </c>
      <c r="LZ6" s="35" t="e">
        <f t="shared" si="484"/>
        <v>#N/A</v>
      </c>
      <c r="MA6" s="35" t="e">
        <f t="shared" ref="MA6:MB6" si="485">SUM(MA35:MA37)</f>
        <v>#N/A</v>
      </c>
      <c r="MB6" s="35" t="e">
        <f t="shared" si="485"/>
        <v>#N/A</v>
      </c>
      <c r="MC6" s="35" t="e">
        <f t="shared" ref="MC6:MD6" si="486">SUM(MC35:MC37)</f>
        <v>#N/A</v>
      </c>
      <c r="MD6" s="35" t="e">
        <f t="shared" si="486"/>
        <v>#N/A</v>
      </c>
      <c r="ME6" s="35" t="e">
        <f t="shared" ref="ME6:MF6" si="487">SUM(ME35:ME37)</f>
        <v>#N/A</v>
      </c>
      <c r="MF6" s="35" t="e">
        <f t="shared" si="487"/>
        <v>#N/A</v>
      </c>
      <c r="MG6" s="35" t="e">
        <f t="shared" ref="MG6:MH6" si="488">SUM(MG35:MG37)</f>
        <v>#N/A</v>
      </c>
      <c r="MH6" s="35" t="e">
        <f t="shared" si="488"/>
        <v>#N/A</v>
      </c>
      <c r="MI6" s="35" t="e">
        <f t="shared" ref="MI6:MJ6" si="489">SUM(MI35:MI37)</f>
        <v>#N/A</v>
      </c>
      <c r="MJ6" s="35" t="e">
        <f t="shared" si="489"/>
        <v>#N/A</v>
      </c>
      <c r="MK6" s="35" t="e">
        <f t="shared" ref="MK6:ML6" si="490">SUM(MK35:MK37)</f>
        <v>#N/A</v>
      </c>
      <c r="ML6" s="35" t="e">
        <f t="shared" si="490"/>
        <v>#N/A</v>
      </c>
      <c r="MM6" s="35" t="e">
        <f t="shared" ref="MM6:MN6" si="491">SUM(MM35:MM37)</f>
        <v>#N/A</v>
      </c>
      <c r="MN6" s="35" t="e">
        <f t="shared" si="491"/>
        <v>#N/A</v>
      </c>
      <c r="MO6" s="35" t="e">
        <f t="shared" ref="MO6:MP6" si="492">SUM(MO35:MO37)</f>
        <v>#N/A</v>
      </c>
      <c r="MP6" s="35" t="e">
        <f t="shared" si="492"/>
        <v>#N/A</v>
      </c>
      <c r="MQ6" s="35" t="e">
        <f t="shared" ref="MQ6:MR6" si="493">SUM(MQ35:MQ37)</f>
        <v>#N/A</v>
      </c>
      <c r="MR6" s="35" t="e">
        <f t="shared" si="493"/>
        <v>#N/A</v>
      </c>
      <c r="MS6" s="35" t="e">
        <f t="shared" ref="MS6:MT6" si="494">SUM(MS35:MS37)</f>
        <v>#N/A</v>
      </c>
      <c r="MT6" s="35" t="e">
        <f t="shared" si="494"/>
        <v>#N/A</v>
      </c>
      <c r="MU6" s="35" t="e">
        <f t="shared" ref="MU6:MV6" si="495">SUM(MU35:MU37)</f>
        <v>#N/A</v>
      </c>
      <c r="MV6" s="35" t="e">
        <f t="shared" si="495"/>
        <v>#N/A</v>
      </c>
      <c r="MW6" s="35" t="e">
        <f t="shared" ref="MW6:MX6" si="496">SUM(MW35:MW37)</f>
        <v>#N/A</v>
      </c>
      <c r="MX6" s="35" t="e">
        <f t="shared" si="496"/>
        <v>#N/A</v>
      </c>
      <c r="MY6" s="35" t="e">
        <f t="shared" ref="MY6:MZ6" si="497">SUM(MY35:MY37)</f>
        <v>#N/A</v>
      </c>
      <c r="MZ6" s="35" t="e">
        <f t="shared" si="497"/>
        <v>#N/A</v>
      </c>
      <c r="NA6" s="35" t="e">
        <f t="shared" ref="NA6:NE6" si="498">SUM(NA35:NA37)</f>
        <v>#N/A</v>
      </c>
      <c r="NB6" s="35" t="e">
        <f t="shared" si="498"/>
        <v>#N/A</v>
      </c>
      <c r="NC6" s="35" t="e">
        <f t="shared" si="498"/>
        <v>#N/A</v>
      </c>
      <c r="ND6" s="35">
        <f t="shared" si="498"/>
        <v>53527</v>
      </c>
      <c r="NE6" s="35">
        <f t="shared" si="498"/>
        <v>59418</v>
      </c>
      <c r="NF6" s="35">
        <f t="shared" ref="NF6:NG6" si="499">SUM(NF35:NF37)</f>
        <v>68268</v>
      </c>
      <c r="NG6" s="35">
        <f t="shared" si="499"/>
        <v>51210</v>
      </c>
      <c r="NH6" s="35">
        <f t="shared" ref="NH6:NJ6" si="500">SUM(NH35:NH37)</f>
        <v>39363</v>
      </c>
      <c r="NI6" s="35">
        <f t="shared" si="500"/>
        <v>26935</v>
      </c>
      <c r="NJ6" s="35">
        <f t="shared" si="500"/>
        <v>19441</v>
      </c>
      <c r="NK6" s="35">
        <f t="shared" ref="NK6:NL6" si="501">SUM(NK35:NK37)</f>
        <v>18728</v>
      </c>
      <c r="NL6" s="35">
        <f t="shared" si="501"/>
        <v>15876</v>
      </c>
      <c r="NM6" s="35">
        <f t="shared" ref="NM6:NN6" si="502">SUM(NM35:NM37)</f>
        <v>17384</v>
      </c>
      <c r="NN6" s="35">
        <f t="shared" si="502"/>
        <v>13096</v>
      </c>
      <c r="NO6" s="35">
        <f t="shared" ref="NO6:NP6" si="503">SUM(NO35:NO37)</f>
        <v>9469</v>
      </c>
      <c r="NP6" s="35">
        <f t="shared" si="503"/>
        <v>10476</v>
      </c>
      <c r="NQ6" s="35">
        <f t="shared" ref="NQ6:NR6" si="504">SUM(NQ35:NQ37)</f>
        <v>9726</v>
      </c>
      <c r="NR6" s="35">
        <f t="shared" si="504"/>
        <v>13134</v>
      </c>
      <c r="NS6" s="35">
        <f t="shared" ref="NS6:NT6" si="505">SUM(NS35:NS37)</f>
        <v>10808</v>
      </c>
      <c r="NT6" s="35">
        <f t="shared" si="505"/>
        <v>13137</v>
      </c>
      <c r="NU6" s="35">
        <f t="shared" ref="NU6:NX6" si="506">SUM(NU35:NU37)</f>
        <v>11038</v>
      </c>
      <c r="NV6" s="35">
        <f t="shared" si="506"/>
        <v>9325</v>
      </c>
      <c r="NW6" s="35">
        <f t="shared" si="506"/>
        <v>10335</v>
      </c>
      <c r="NX6" s="35">
        <f t="shared" si="506"/>
        <v>10301</v>
      </c>
      <c r="NY6" s="35">
        <f t="shared" ref="NY6:NZ6" si="507">SUM(NY35:NY37)</f>
        <v>15408</v>
      </c>
      <c r="NZ6" s="35">
        <f t="shared" si="507"/>
        <v>11495</v>
      </c>
      <c r="OA6" s="35">
        <f t="shared" ref="OA6:OB6" si="508">SUM(OA35:OA37)</f>
        <v>15490</v>
      </c>
      <c r="OB6" s="35">
        <f t="shared" si="508"/>
        <v>13356</v>
      </c>
      <c r="OC6" s="35">
        <f t="shared" ref="OC6:OD6" si="509">SUM(OC35:OC37)</f>
        <v>11961</v>
      </c>
      <c r="OD6" s="35">
        <f t="shared" si="509"/>
        <v>12667</v>
      </c>
      <c r="OE6" s="35">
        <f t="shared" ref="OE6:OF6" si="510">SUM(OE35:OE37)</f>
        <v>13470</v>
      </c>
      <c r="OF6" s="35">
        <f t="shared" si="510"/>
        <v>19092</v>
      </c>
      <c r="OG6" s="35">
        <f t="shared" ref="OG6:OH6" si="511">SUM(OG35:OG37)</f>
        <v>16557</v>
      </c>
      <c r="OH6" s="35">
        <f t="shared" si="511"/>
        <v>19874</v>
      </c>
      <c r="OI6" s="35">
        <f t="shared" ref="OI6:OL6" si="512">SUM(OI35:OI37)</f>
        <v>18414</v>
      </c>
      <c r="OJ6" s="35">
        <f t="shared" si="512"/>
        <v>14448</v>
      </c>
      <c r="OK6" s="35">
        <f t="shared" si="512"/>
        <v>16367</v>
      </c>
      <c r="OL6" s="35">
        <f t="shared" si="512"/>
        <v>17271</v>
      </c>
      <c r="OM6" s="35">
        <f t="shared" ref="OM6:ON6" si="513">SUM(OM35:OM37)</f>
        <v>24355</v>
      </c>
      <c r="ON6" s="35">
        <f t="shared" si="513"/>
        <v>20488</v>
      </c>
      <c r="OO6" s="35">
        <f t="shared" ref="OO6:OP6" si="514">SUM(OO35:OO37)</f>
        <v>24690</v>
      </c>
      <c r="OP6" s="35">
        <f t="shared" si="514"/>
        <v>21643</v>
      </c>
      <c r="OQ6" s="35">
        <f t="shared" ref="OQ6:OR6" si="515">SUM(OQ35:OQ37)</f>
        <v>19293</v>
      </c>
      <c r="OR6" s="35">
        <f t="shared" si="515"/>
        <v>24279</v>
      </c>
      <c r="OS6" s="35">
        <f t="shared" ref="OS6:OT6" si="516">SUM(OS35:OS37)</f>
        <v>26930</v>
      </c>
      <c r="OT6" s="35">
        <f t="shared" si="516"/>
        <v>32525</v>
      </c>
      <c r="OU6" s="35">
        <f t="shared" ref="OU6:OV6" si="517">SUM(OU35:OU37)</f>
        <v>26023</v>
      </c>
      <c r="OV6" s="35">
        <f t="shared" si="517"/>
        <v>35362</v>
      </c>
      <c r="OW6" s="35">
        <f t="shared" ref="OW6:OX6" si="518">SUM(OW35:OW37)</f>
        <v>36005</v>
      </c>
      <c r="OX6" s="35">
        <f t="shared" si="518"/>
        <v>28312</v>
      </c>
      <c r="OY6" s="35">
        <f t="shared" ref="OY6:OZ6" si="519">SUM(OY35:OY37)</f>
        <v>29624</v>
      </c>
      <c r="OZ6" s="35">
        <f t="shared" si="519"/>
        <v>32030</v>
      </c>
      <c r="PA6" s="35">
        <f t="shared" ref="PA6:PB6" si="520">SUM(PA35:PA37)</f>
        <v>40101</v>
      </c>
      <c r="PB6" s="35">
        <f t="shared" si="520"/>
        <v>36034</v>
      </c>
      <c r="PC6" s="35">
        <f t="shared" ref="PC6:PD6" si="521">SUM(PC35:PC37)</f>
        <v>41279</v>
      </c>
      <c r="PD6" s="35">
        <f t="shared" si="521"/>
        <v>37350</v>
      </c>
      <c r="PE6" s="35">
        <f t="shared" ref="PE6:PF6" si="522">SUM(PE35:PE37)</f>
        <v>33231</v>
      </c>
      <c r="PF6" s="35">
        <f t="shared" si="522"/>
        <v>37611</v>
      </c>
      <c r="PG6" s="35">
        <f t="shared" ref="PG6:PH6" si="523">SUM(PG35:PG37)</f>
        <v>46813</v>
      </c>
      <c r="PH6" s="35">
        <f t="shared" si="523"/>
        <v>50579</v>
      </c>
      <c r="PI6" s="35">
        <f t="shared" ref="PI6:PJ6" si="524">SUM(PI35:PI37)</f>
        <v>39238</v>
      </c>
      <c r="PJ6" s="35">
        <f t="shared" si="524"/>
        <v>51850</v>
      </c>
      <c r="PK6" s="35">
        <f t="shared" ref="PK6:PL6" si="525">SUM(PK35:PK37)</f>
        <v>48277</v>
      </c>
      <c r="PL6" s="35">
        <f t="shared" si="525"/>
        <v>37538</v>
      </c>
      <c r="PM6" s="35">
        <f t="shared" ref="PM6:PN6" si="526">SUM(PM35:PM37)</f>
        <v>38351</v>
      </c>
      <c r="PN6" s="35">
        <f t="shared" si="526"/>
        <v>42721</v>
      </c>
      <c r="PO6" s="35">
        <f t="shared" ref="PO6:PP6" si="527">SUM(PO35:PO37)</f>
        <v>54857</v>
      </c>
      <c r="PP6" s="35">
        <f t="shared" si="527"/>
        <v>47995</v>
      </c>
      <c r="PQ6" s="35">
        <f t="shared" ref="PQ6:PR6" si="528">SUM(PQ35:PQ37)</f>
        <v>55545</v>
      </c>
      <c r="PR6" s="35">
        <f t="shared" si="528"/>
        <v>49834</v>
      </c>
      <c r="PS6" s="35">
        <f t="shared" ref="PS6:PT6" si="529">SUM(PS35:PS37)</f>
        <v>41905</v>
      </c>
      <c r="PT6" s="35">
        <f t="shared" si="529"/>
        <v>44901</v>
      </c>
      <c r="PU6" s="35">
        <f t="shared" ref="PU6:PV6" si="530">SUM(PU35:PU37)</f>
        <v>48953</v>
      </c>
      <c r="PV6" s="35">
        <f t="shared" si="530"/>
        <v>58450</v>
      </c>
      <c r="PW6" s="35">
        <f t="shared" ref="PW6:PX6" si="531">SUM(PW35:PW37)</f>
        <v>50871</v>
      </c>
      <c r="PX6" s="35">
        <f t="shared" si="531"/>
        <v>59340</v>
      </c>
      <c r="PY6" s="35">
        <f t="shared" ref="PY6:PZ6" si="532">SUM(PY35:PY37)</f>
        <v>53729</v>
      </c>
      <c r="PZ6" s="35">
        <f t="shared" si="532"/>
        <v>44755</v>
      </c>
      <c r="QA6" s="35">
        <f t="shared" ref="QA6:QB6" si="533">SUM(QA35:QA37)</f>
        <v>47665</v>
      </c>
      <c r="QB6" s="35">
        <f t="shared" si="533"/>
        <v>51244</v>
      </c>
      <c r="QC6" s="35">
        <f t="shared" ref="QC6:QD6" si="534">SUM(QC35:QC37)</f>
        <v>65243</v>
      </c>
      <c r="QD6" s="35">
        <f t="shared" si="534"/>
        <v>57665</v>
      </c>
      <c r="QE6" s="35">
        <f t="shared" ref="QE6:QF6" si="535">SUM(QE35:QE37)</f>
        <v>64944</v>
      </c>
      <c r="QF6" s="35">
        <f t="shared" si="535"/>
        <v>59144</v>
      </c>
      <c r="QG6" s="35">
        <f t="shared" ref="QG6:QH6" si="536">SUM(QG35:QG37)</f>
        <v>51341</v>
      </c>
      <c r="QH6" s="35">
        <f t="shared" si="536"/>
        <v>53670</v>
      </c>
      <c r="QI6" s="35">
        <f t="shared" ref="QI6:QL6" si="537">SUM(QI35:QI37)</f>
        <v>59380</v>
      </c>
      <c r="QJ6" s="35">
        <f t="shared" si="537"/>
        <v>67960</v>
      </c>
      <c r="QK6" s="35">
        <f t="shared" si="537"/>
        <v>63406</v>
      </c>
      <c r="QL6" s="35">
        <f t="shared" si="537"/>
        <v>72844</v>
      </c>
      <c r="QM6" s="35">
        <f t="shared" ref="QM6:QN6" si="538">SUM(QM35:QM37)</f>
        <v>66721</v>
      </c>
      <c r="QN6" s="35">
        <f t="shared" si="538"/>
        <v>56866</v>
      </c>
      <c r="QO6" s="35">
        <f t="shared" ref="QO6:QP6" si="539">SUM(QO35:QO37)</f>
        <v>57980</v>
      </c>
      <c r="QP6" s="35">
        <f t="shared" si="539"/>
        <v>70353</v>
      </c>
      <c r="QQ6" s="35">
        <f t="shared" ref="QQ6:QR6" si="540">SUM(QQ35:QQ37)</f>
        <v>77529</v>
      </c>
      <c r="QR6" s="35">
        <f t="shared" si="540"/>
        <v>76062</v>
      </c>
      <c r="QS6" s="35">
        <f t="shared" ref="QS6:QT6" si="541">SUM(QS35:QS37)</f>
        <v>80447</v>
      </c>
      <c r="QT6" s="35">
        <f t="shared" si="541"/>
        <v>73958</v>
      </c>
      <c r="QU6" s="35">
        <f t="shared" ref="QU6:QV6" si="542">SUM(QU35:QU37)</f>
        <v>77376</v>
      </c>
      <c r="QV6" s="35">
        <f t="shared" si="542"/>
        <v>74769</v>
      </c>
      <c r="QW6" s="35">
        <f t="shared" ref="QW6:RH6" si="543">SUM(QW35:QW37)</f>
        <v>79717</v>
      </c>
      <c r="QX6" s="35">
        <f t="shared" si="543"/>
        <v>75900</v>
      </c>
      <c r="QY6" s="35">
        <f t="shared" si="543"/>
        <v>69100</v>
      </c>
      <c r="QZ6" s="35">
        <f t="shared" si="543"/>
        <v>59960</v>
      </c>
      <c r="RA6" s="35">
        <f t="shared" si="543"/>
        <v>51998</v>
      </c>
      <c r="RB6" s="35">
        <f t="shared" si="543"/>
        <v>47717</v>
      </c>
      <c r="RC6" s="35">
        <f t="shared" si="543"/>
        <v>48945</v>
      </c>
      <c r="RD6" s="35">
        <f t="shared" si="543"/>
        <v>49859</v>
      </c>
      <c r="RE6" s="35">
        <f t="shared" si="543"/>
        <v>44204</v>
      </c>
      <c r="RF6" s="35">
        <f t="shared" si="543"/>
        <v>43157</v>
      </c>
      <c r="RG6" s="35">
        <f t="shared" si="543"/>
        <v>45917</v>
      </c>
      <c r="RH6" s="35">
        <f t="shared" si="543"/>
        <v>29483</v>
      </c>
      <c r="RI6" s="35">
        <f t="shared" ref="RI6:RJ6" si="544">SUM(RI35:RI37)</f>
        <v>25390</v>
      </c>
      <c r="RJ6" s="35">
        <f t="shared" si="544"/>
        <v>18141</v>
      </c>
      <c r="RK6" s="35">
        <f t="shared" ref="RK6:RL6" si="545">SUM(RK35:RK37)</f>
        <v>16139</v>
      </c>
      <c r="RL6" s="35">
        <f t="shared" si="545"/>
        <v>15365</v>
      </c>
      <c r="RM6" s="35">
        <f t="shared" ref="RM6:RN6" si="546">SUM(RM35:RM37)</f>
        <v>13702</v>
      </c>
      <c r="RN6" s="35">
        <f t="shared" si="546"/>
        <v>16622</v>
      </c>
      <c r="RO6" s="35">
        <f t="shared" ref="RO6:RP6" si="547">SUM(RO35:RO37)</f>
        <v>11724</v>
      </c>
      <c r="RP6" s="35">
        <f t="shared" si="547"/>
        <v>9123</v>
      </c>
      <c r="RQ6" s="35">
        <f t="shared" ref="RQ6:RR6" si="548">SUM(RQ35:RQ37)</f>
        <v>9717</v>
      </c>
      <c r="RR6" s="35">
        <f t="shared" si="548"/>
        <v>10127</v>
      </c>
      <c r="RS6" s="35">
        <f t="shared" ref="RS6:RT6" si="549">SUM(RS35:RS37)</f>
        <v>13217</v>
      </c>
      <c r="RT6" s="35">
        <f t="shared" si="549"/>
        <v>10116</v>
      </c>
      <c r="RU6" s="35">
        <f t="shared" ref="RU6:RV6" si="550">SUM(RU35:RU37)</f>
        <v>9192</v>
      </c>
      <c r="RV6" s="35">
        <f t="shared" si="550"/>
        <v>6843</v>
      </c>
      <c r="RW6" s="35">
        <f t="shared" ref="RW6" si="551">SUM(RW35:RW37)</f>
        <v>8558</v>
      </c>
    </row>
    <row r="7" spans="1:491" x14ac:dyDescent="0.3">
      <c r="A7" s="34" t="s">
        <v>72</v>
      </c>
      <c r="B7" s="35" t="e">
        <f>SUM(B3:B6)</f>
        <v>#N/A</v>
      </c>
      <c r="C7" s="35" t="e">
        <f t="shared" ref="C7:J7" si="552">SUM(C3:C6)</f>
        <v>#N/A</v>
      </c>
      <c r="D7" s="35" t="e">
        <f t="shared" si="552"/>
        <v>#N/A</v>
      </c>
      <c r="E7" s="35" t="e">
        <f t="shared" si="552"/>
        <v>#N/A</v>
      </c>
      <c r="F7" s="35" t="e">
        <f t="shared" si="552"/>
        <v>#N/A</v>
      </c>
      <c r="G7" s="35" t="e">
        <f t="shared" si="552"/>
        <v>#N/A</v>
      </c>
      <c r="H7" s="35" t="e">
        <f t="shared" si="552"/>
        <v>#N/A</v>
      </c>
      <c r="I7" s="35" t="e">
        <f t="shared" si="552"/>
        <v>#N/A</v>
      </c>
      <c r="J7" s="35" t="e">
        <f t="shared" si="552"/>
        <v>#N/A</v>
      </c>
      <c r="K7" s="35" t="e">
        <f t="shared" ref="K7" si="553">SUM(K3:K6)</f>
        <v>#N/A</v>
      </c>
      <c r="L7" s="35" t="e">
        <f t="shared" ref="L7" si="554">SUM(L3:L6)</f>
        <v>#N/A</v>
      </c>
      <c r="M7" s="35" t="e">
        <f t="shared" ref="M7" si="555">SUM(M3:M6)</f>
        <v>#N/A</v>
      </c>
      <c r="N7" s="36" t="e">
        <f t="shared" ref="N7" si="556">SUM(N3:N6)</f>
        <v>#N/A</v>
      </c>
      <c r="O7" s="36" t="e">
        <f t="shared" ref="O7" si="557">SUM(O3:O6)</f>
        <v>#N/A</v>
      </c>
      <c r="P7" s="36" t="e">
        <f t="shared" ref="P7" si="558">SUM(P3:P6)</f>
        <v>#N/A</v>
      </c>
      <c r="Q7" s="36" t="e">
        <f t="shared" ref="Q7:R7" si="559">SUM(Q3:Q6)</f>
        <v>#N/A</v>
      </c>
      <c r="R7" s="36" t="e">
        <f t="shared" si="559"/>
        <v>#N/A</v>
      </c>
      <c r="S7" s="36" t="e">
        <f t="shared" ref="S7" si="560">SUM(S3:S6)</f>
        <v>#N/A</v>
      </c>
      <c r="T7" s="36" t="e">
        <f t="shared" ref="T7" si="561">SUM(T3:T6)</f>
        <v>#N/A</v>
      </c>
      <c r="U7" s="36" t="e">
        <f t="shared" ref="U7" si="562">SUM(U3:U6)</f>
        <v>#N/A</v>
      </c>
      <c r="V7" s="35" t="e">
        <f t="shared" ref="V7" si="563">SUM(V3:V6)</f>
        <v>#N/A</v>
      </c>
      <c r="W7" s="35" t="e">
        <f t="shared" ref="W7" si="564">SUM(W3:W6)</f>
        <v>#N/A</v>
      </c>
      <c r="X7" s="35" t="e">
        <f t="shared" ref="X7" si="565">SUM(X3:X6)</f>
        <v>#N/A</v>
      </c>
      <c r="Y7" s="35" t="e">
        <f t="shared" ref="Y7:Z7" si="566">SUM(Y3:Y6)</f>
        <v>#N/A</v>
      </c>
      <c r="Z7" s="35" t="e">
        <f t="shared" si="566"/>
        <v>#N/A</v>
      </c>
      <c r="AA7" s="35" t="e">
        <f t="shared" ref="AA7" si="567">SUM(AA3:AA6)</f>
        <v>#N/A</v>
      </c>
      <c r="AB7" s="35" t="e">
        <f t="shared" ref="AB7" si="568">SUM(AB3:AB6)</f>
        <v>#N/A</v>
      </c>
      <c r="AC7" s="35" t="e">
        <f t="shared" ref="AC7" si="569">SUM(AC3:AC6)</f>
        <v>#N/A</v>
      </c>
      <c r="AD7" s="35" t="e">
        <f t="shared" ref="AD7" si="570">SUM(AD3:AD6)</f>
        <v>#N/A</v>
      </c>
      <c r="AE7" s="35" t="e">
        <f t="shared" ref="AE7" si="571">SUM(AE3:AE6)</f>
        <v>#N/A</v>
      </c>
      <c r="AF7" s="35" t="e">
        <f t="shared" ref="AF7" si="572">SUM(AF3:AF6)</f>
        <v>#N/A</v>
      </c>
      <c r="AG7" s="35" t="e">
        <f t="shared" ref="AG7:AH7" si="573">SUM(AG3:AG6)</f>
        <v>#N/A</v>
      </c>
      <c r="AH7" s="35" t="e">
        <f t="shared" si="573"/>
        <v>#N/A</v>
      </c>
      <c r="AI7" s="35" t="e">
        <f t="shared" ref="AI7" si="574">SUM(AI3:AI6)</f>
        <v>#N/A</v>
      </c>
      <c r="AJ7" s="35" t="e">
        <f t="shared" ref="AJ7" si="575">SUM(AJ3:AJ6)</f>
        <v>#N/A</v>
      </c>
      <c r="AK7" s="35" t="e">
        <f t="shared" ref="AK7" si="576">SUM(AK3:AK6)</f>
        <v>#N/A</v>
      </c>
      <c r="AL7" s="35" t="e">
        <f t="shared" ref="AL7" si="577">SUM(AL3:AL6)</f>
        <v>#N/A</v>
      </c>
      <c r="AM7" s="35" t="e">
        <f t="shared" ref="AM7" si="578">SUM(AM3:AM6)</f>
        <v>#N/A</v>
      </c>
      <c r="AN7" s="35" t="e">
        <f t="shared" ref="AN7" si="579">SUM(AN3:AN6)</f>
        <v>#N/A</v>
      </c>
      <c r="AO7" s="35" t="e">
        <f t="shared" ref="AO7:AP7" si="580">SUM(AO3:AO6)</f>
        <v>#N/A</v>
      </c>
      <c r="AP7" s="35" t="e">
        <f t="shared" si="580"/>
        <v>#N/A</v>
      </c>
      <c r="AQ7" s="35" t="e">
        <f t="shared" ref="AQ7" si="581">SUM(AQ3:AQ6)</f>
        <v>#N/A</v>
      </c>
      <c r="AR7" s="35" t="e">
        <f t="shared" ref="AR7" si="582">SUM(AR3:AR6)</f>
        <v>#N/A</v>
      </c>
      <c r="AS7" s="35" t="e">
        <f t="shared" ref="AS7" si="583">SUM(AS3:AS6)</f>
        <v>#N/A</v>
      </c>
      <c r="AT7" s="35" t="e">
        <f t="shared" ref="AT7" si="584">SUM(AT3:AT6)</f>
        <v>#N/A</v>
      </c>
      <c r="AU7" s="35" t="e">
        <f t="shared" ref="AU7" si="585">SUM(AU3:AU6)</f>
        <v>#N/A</v>
      </c>
      <c r="AV7" s="35" t="e">
        <f t="shared" ref="AV7" si="586">SUM(AV3:AV6)</f>
        <v>#N/A</v>
      </c>
      <c r="AW7" s="35" t="e">
        <f t="shared" ref="AW7:AX7" si="587">SUM(AW3:AW6)</f>
        <v>#N/A</v>
      </c>
      <c r="AX7" s="35" t="e">
        <f t="shared" si="587"/>
        <v>#N/A</v>
      </c>
      <c r="AY7" s="35" t="e">
        <f t="shared" ref="AY7" si="588">SUM(AY3:AY6)</f>
        <v>#N/A</v>
      </c>
      <c r="AZ7" s="35" t="e">
        <f t="shared" ref="AZ7" si="589">SUM(AZ3:AZ6)</f>
        <v>#N/A</v>
      </c>
      <c r="BA7" s="35" t="e">
        <f t="shared" ref="BA7" si="590">SUM(BA3:BA6)</f>
        <v>#N/A</v>
      </c>
      <c r="BB7" s="35" t="e">
        <f t="shared" ref="BB7" si="591">SUM(BB3:BB6)</f>
        <v>#N/A</v>
      </c>
      <c r="BC7" s="35" t="e">
        <f t="shared" ref="BC7" si="592">SUM(BC3:BC6)</f>
        <v>#N/A</v>
      </c>
      <c r="BD7" s="35" t="e">
        <f t="shared" ref="BD7" si="593">SUM(BD3:BD6)</f>
        <v>#N/A</v>
      </c>
      <c r="BE7" s="35" t="e">
        <f t="shared" ref="BE7:BF7" si="594">SUM(BE3:BE6)</f>
        <v>#N/A</v>
      </c>
      <c r="BF7" s="35" t="e">
        <f t="shared" si="594"/>
        <v>#N/A</v>
      </c>
      <c r="BG7" s="35" t="e">
        <f t="shared" ref="BG7" si="595">SUM(BG3:BG6)</f>
        <v>#N/A</v>
      </c>
      <c r="BH7" s="35" t="e">
        <f t="shared" ref="BH7" si="596">SUM(BH3:BH6)</f>
        <v>#N/A</v>
      </c>
      <c r="BI7" s="35" t="e">
        <f t="shared" ref="BI7" si="597">SUM(BI3:BI6)</f>
        <v>#N/A</v>
      </c>
      <c r="BJ7" s="35" t="e">
        <f t="shared" ref="BJ7" si="598">SUM(BJ3:BJ6)</f>
        <v>#N/A</v>
      </c>
      <c r="BK7" s="36" t="e">
        <f t="shared" ref="BK7" si="599">SUM(BK3:BK6)</f>
        <v>#N/A</v>
      </c>
      <c r="BL7" s="36" t="e">
        <f t="shared" ref="BL7" si="600">SUM(BL3:BL6)</f>
        <v>#N/A</v>
      </c>
      <c r="BM7" s="36" t="e">
        <f t="shared" ref="BM7:BN7" si="601">SUM(BM3:BM6)</f>
        <v>#N/A</v>
      </c>
      <c r="BN7" s="36" t="e">
        <f t="shared" si="601"/>
        <v>#N/A</v>
      </c>
      <c r="BO7" s="36" t="e">
        <f t="shared" ref="BO7" si="602">SUM(BO3:BO6)</f>
        <v>#N/A</v>
      </c>
      <c r="BP7" s="36" t="e">
        <f t="shared" ref="BP7" si="603">SUM(BP3:BP6)</f>
        <v>#N/A</v>
      </c>
      <c r="BQ7" s="36" t="e">
        <f t="shared" ref="BQ7" si="604">SUM(BQ3:BQ6)</f>
        <v>#N/A</v>
      </c>
      <c r="BR7" s="36" t="e">
        <f t="shared" ref="BR7" si="605">SUM(BR3:BR6)</f>
        <v>#N/A</v>
      </c>
      <c r="BS7" s="35" t="e">
        <f t="shared" ref="BS7" si="606">SUM(BS3:BS6)</f>
        <v>#N/A</v>
      </c>
      <c r="BT7" s="35" t="e">
        <f t="shared" ref="BT7" si="607">SUM(BT3:BT6)</f>
        <v>#N/A</v>
      </c>
      <c r="BU7" s="35" t="e">
        <f t="shared" ref="BU7:BV7" si="608">SUM(BU3:BU6)</f>
        <v>#N/A</v>
      </c>
      <c r="BV7" s="35" t="e">
        <f t="shared" si="608"/>
        <v>#N/A</v>
      </c>
      <c r="BW7" s="35" t="e">
        <f t="shared" ref="BW7" si="609">SUM(BW3:BW6)</f>
        <v>#N/A</v>
      </c>
      <c r="BX7" s="35" t="e">
        <f t="shared" ref="BX7" si="610">SUM(BX3:BX6)</f>
        <v>#N/A</v>
      </c>
      <c r="BY7" s="35" t="e">
        <f t="shared" ref="BY7" si="611">SUM(BY3:BY6)</f>
        <v>#N/A</v>
      </c>
      <c r="BZ7" s="35" t="e">
        <f t="shared" ref="BZ7" si="612">SUM(BZ3:BZ6)</f>
        <v>#N/A</v>
      </c>
      <c r="CA7" s="35" t="e">
        <f t="shared" ref="CA7" si="613">SUM(CA3:CA6)</f>
        <v>#N/A</v>
      </c>
      <c r="CB7" s="35" t="e">
        <f t="shared" ref="CB7" si="614">SUM(CB3:CB6)</f>
        <v>#N/A</v>
      </c>
      <c r="CC7" s="35" t="e">
        <f t="shared" ref="CC7:CD7" si="615">SUM(CC3:CC6)</f>
        <v>#N/A</v>
      </c>
      <c r="CD7" s="35" t="e">
        <f t="shared" si="615"/>
        <v>#N/A</v>
      </c>
      <c r="CE7" s="35" t="e">
        <f t="shared" ref="CE7" si="616">SUM(CE3:CE6)</f>
        <v>#N/A</v>
      </c>
      <c r="CF7" s="35" t="e">
        <f t="shared" ref="CF7" si="617">SUM(CF3:CF6)</f>
        <v>#N/A</v>
      </c>
      <c r="CG7" s="35" t="e">
        <f t="shared" ref="CG7" si="618">SUM(CG3:CG6)</f>
        <v>#N/A</v>
      </c>
      <c r="CH7" s="35" t="e">
        <f t="shared" ref="CH7" si="619">SUM(CH3:CH6)</f>
        <v>#N/A</v>
      </c>
      <c r="CI7" s="35" t="e">
        <f t="shared" ref="CI7" si="620">SUM(CI3:CI6)</f>
        <v>#N/A</v>
      </c>
      <c r="CJ7" s="35" t="e">
        <f t="shared" ref="CJ7" si="621">SUM(CJ3:CJ6)</f>
        <v>#N/A</v>
      </c>
      <c r="CK7" s="35" t="e">
        <f t="shared" ref="CK7:CL7" si="622">SUM(CK3:CK6)</f>
        <v>#N/A</v>
      </c>
      <c r="CL7" s="35" t="e">
        <f t="shared" si="622"/>
        <v>#N/A</v>
      </c>
      <c r="CM7" s="35" t="e">
        <f t="shared" ref="CM7" si="623">SUM(CM3:CM6)</f>
        <v>#N/A</v>
      </c>
      <c r="CN7" s="35" t="e">
        <f t="shared" ref="CN7" si="624">SUM(CN3:CN6)</f>
        <v>#N/A</v>
      </c>
      <c r="CO7" s="35" t="e">
        <f t="shared" ref="CO7" si="625">SUM(CO3:CO6)</f>
        <v>#N/A</v>
      </c>
      <c r="CP7" s="35" t="e">
        <f t="shared" ref="CP7" si="626">SUM(CP3:CP6)</f>
        <v>#N/A</v>
      </c>
      <c r="CQ7" s="35" t="e">
        <f t="shared" ref="CQ7" si="627">SUM(CQ3:CQ6)</f>
        <v>#N/A</v>
      </c>
      <c r="CR7" s="35" t="e">
        <f t="shared" ref="CR7" si="628">SUM(CR3:CR6)</f>
        <v>#N/A</v>
      </c>
      <c r="CS7" s="35" t="e">
        <f t="shared" ref="CS7:CT7" si="629">SUM(CS3:CS6)</f>
        <v>#N/A</v>
      </c>
      <c r="CT7" s="35" t="e">
        <f t="shared" si="629"/>
        <v>#N/A</v>
      </c>
      <c r="CU7" s="35" t="e">
        <f t="shared" ref="CU7" si="630">SUM(CU3:CU6)</f>
        <v>#N/A</v>
      </c>
      <c r="CV7" s="35" t="e">
        <f t="shared" ref="CV7" si="631">SUM(CV3:CV6)</f>
        <v>#N/A</v>
      </c>
      <c r="CW7" s="35" t="e">
        <f t="shared" ref="CW7" si="632">SUM(CW3:CW6)</f>
        <v>#N/A</v>
      </c>
      <c r="CX7" s="35" t="e">
        <f t="shared" ref="CX7" si="633">SUM(CX3:CX6)</f>
        <v>#N/A</v>
      </c>
      <c r="CY7" s="35" t="e">
        <f t="shared" ref="CY7" si="634">SUM(CY3:CY6)</f>
        <v>#N/A</v>
      </c>
      <c r="CZ7" s="35" t="e">
        <f t="shared" ref="CZ7" si="635">SUM(CZ3:CZ6)</f>
        <v>#N/A</v>
      </c>
      <c r="DA7" s="35" t="e">
        <f t="shared" ref="DA7:DB7" si="636">SUM(DA3:DA6)</f>
        <v>#N/A</v>
      </c>
      <c r="DB7" s="35" t="e">
        <f t="shared" si="636"/>
        <v>#N/A</v>
      </c>
      <c r="DC7" s="35" t="e">
        <f t="shared" ref="DC7" si="637">SUM(DC3:DC6)</f>
        <v>#N/A</v>
      </c>
      <c r="DD7" s="35" t="e">
        <f t="shared" ref="DD7" si="638">SUM(DD3:DD6)</f>
        <v>#N/A</v>
      </c>
      <c r="DE7" s="35" t="e">
        <f t="shared" ref="DE7" si="639">SUM(DE3:DE6)</f>
        <v>#N/A</v>
      </c>
      <c r="DF7" s="35" t="e">
        <f t="shared" ref="DF7" si="640">SUM(DF3:DF6)</f>
        <v>#N/A</v>
      </c>
      <c r="DG7" s="35" t="e">
        <f t="shared" ref="DG7" si="641">SUM(DG3:DG6)</f>
        <v>#N/A</v>
      </c>
      <c r="DH7" s="35" t="e">
        <f t="shared" ref="DH7" si="642">SUM(DH3:DH6)</f>
        <v>#N/A</v>
      </c>
      <c r="DI7" s="35" t="e">
        <f t="shared" ref="DI7:DJ7" si="643">SUM(DI3:DI6)</f>
        <v>#N/A</v>
      </c>
      <c r="DJ7" s="35" t="e">
        <f t="shared" si="643"/>
        <v>#N/A</v>
      </c>
      <c r="DK7" s="35" t="e">
        <f t="shared" ref="DK7" si="644">SUM(DK3:DK6)</f>
        <v>#N/A</v>
      </c>
      <c r="DL7" s="35" t="e">
        <f t="shared" ref="DL7" si="645">SUM(DL3:DL6)</f>
        <v>#N/A</v>
      </c>
      <c r="DM7" s="35" t="e">
        <f t="shared" ref="DM7" si="646">SUM(DM3:DM6)</f>
        <v>#N/A</v>
      </c>
      <c r="DN7" s="35" t="e">
        <f t="shared" ref="DN7" si="647">SUM(DN3:DN6)</f>
        <v>#N/A</v>
      </c>
      <c r="DO7" s="35" t="e">
        <f t="shared" ref="DO7" si="648">SUM(DO3:DO6)</f>
        <v>#N/A</v>
      </c>
      <c r="DP7" s="35" t="e">
        <f t="shared" ref="DP7" si="649">SUM(DP3:DP6)</f>
        <v>#N/A</v>
      </c>
      <c r="DQ7" s="35" t="e">
        <f t="shared" ref="DQ7:DR7" si="650">SUM(DQ3:DQ6)</f>
        <v>#N/A</v>
      </c>
      <c r="DR7" s="35" t="e">
        <f t="shared" si="650"/>
        <v>#N/A</v>
      </c>
      <c r="DS7" s="35" t="e">
        <f t="shared" ref="DS7" si="651">SUM(DS3:DS6)</f>
        <v>#N/A</v>
      </c>
      <c r="DT7" s="35" t="e">
        <f t="shared" ref="DT7" si="652">SUM(DT3:DT6)</f>
        <v>#N/A</v>
      </c>
      <c r="DU7" s="35" t="e">
        <f t="shared" ref="DU7" si="653">SUM(DU3:DU6)</f>
        <v>#N/A</v>
      </c>
      <c r="DV7" s="35" t="e">
        <f t="shared" ref="DV7" si="654">SUM(DV3:DV6)</f>
        <v>#N/A</v>
      </c>
      <c r="DW7" s="35" t="e">
        <f t="shared" ref="DW7" si="655">SUM(DW3:DW6)</f>
        <v>#N/A</v>
      </c>
      <c r="DX7" s="35" t="e">
        <f t="shared" ref="DX7" si="656">SUM(DX3:DX6)</f>
        <v>#N/A</v>
      </c>
      <c r="DY7" s="35" t="e">
        <f t="shared" ref="DY7:DZ7" si="657">SUM(DY3:DY6)</f>
        <v>#N/A</v>
      </c>
      <c r="DZ7" s="35" t="e">
        <f t="shared" si="657"/>
        <v>#N/A</v>
      </c>
      <c r="EA7" s="35" t="e">
        <f t="shared" ref="EA7" si="658">SUM(EA3:EA6)</f>
        <v>#N/A</v>
      </c>
      <c r="EB7" s="35" t="e">
        <f t="shared" ref="EB7" si="659">SUM(EB3:EB6)</f>
        <v>#N/A</v>
      </c>
      <c r="EC7" s="35" t="e">
        <f t="shared" ref="EC7" si="660">SUM(EC3:EC6)</f>
        <v>#N/A</v>
      </c>
      <c r="ED7" s="35" t="e">
        <f t="shared" ref="ED7" si="661">SUM(ED3:ED6)</f>
        <v>#N/A</v>
      </c>
      <c r="EE7" s="35" t="e">
        <f t="shared" ref="EE7" si="662">SUM(EE3:EE6)</f>
        <v>#N/A</v>
      </c>
      <c r="EF7" s="35" t="e">
        <f t="shared" ref="EF7" si="663">SUM(EF3:EF6)</f>
        <v>#N/A</v>
      </c>
      <c r="EG7" s="35" t="e">
        <f t="shared" ref="EG7:EH7" si="664">SUM(EG3:EG6)</f>
        <v>#N/A</v>
      </c>
      <c r="EH7" s="35" t="e">
        <f t="shared" si="664"/>
        <v>#N/A</v>
      </c>
      <c r="EI7" s="35" t="e">
        <f t="shared" ref="EI7" si="665">SUM(EI3:EI6)</f>
        <v>#N/A</v>
      </c>
      <c r="EJ7" s="35" t="e">
        <f t="shared" ref="EJ7" si="666">SUM(EJ3:EJ6)</f>
        <v>#N/A</v>
      </c>
      <c r="EK7" s="35" t="e">
        <f t="shared" ref="EK7" si="667">SUM(EK3:EK6)</f>
        <v>#N/A</v>
      </c>
      <c r="EL7" s="35" t="e">
        <f t="shared" ref="EL7" si="668">SUM(EL3:EL6)</f>
        <v>#N/A</v>
      </c>
      <c r="EM7" s="35" t="e">
        <f t="shared" ref="EM7" si="669">SUM(EM3:EM6)</f>
        <v>#N/A</v>
      </c>
      <c r="EN7" s="35" t="e">
        <f t="shared" ref="EN7" si="670">SUM(EN3:EN6)</f>
        <v>#N/A</v>
      </c>
      <c r="EO7" s="35" t="e">
        <f t="shared" ref="EO7:EP7" si="671">SUM(EO3:EO6)</f>
        <v>#N/A</v>
      </c>
      <c r="EP7" s="35" t="e">
        <f t="shared" si="671"/>
        <v>#N/A</v>
      </c>
      <c r="EQ7" s="35" t="e">
        <f t="shared" ref="EQ7" si="672">SUM(EQ3:EQ6)</f>
        <v>#N/A</v>
      </c>
      <c r="ER7" s="35" t="e">
        <f t="shared" ref="ER7" si="673">SUM(ER3:ER6)</f>
        <v>#N/A</v>
      </c>
      <c r="ES7" s="35" t="e">
        <f t="shared" ref="ES7" si="674">SUM(ES3:ES6)</f>
        <v>#N/A</v>
      </c>
      <c r="ET7" s="35" t="e">
        <f t="shared" ref="ET7" si="675">SUM(ET3:ET6)</f>
        <v>#N/A</v>
      </c>
      <c r="EU7" s="35" t="e">
        <f t="shared" ref="EU7" si="676">SUM(EU3:EU6)</f>
        <v>#N/A</v>
      </c>
      <c r="EV7" s="35" t="e">
        <f t="shared" ref="EV7" si="677">SUM(EV3:EV6)</f>
        <v>#N/A</v>
      </c>
      <c r="EW7" s="35" t="e">
        <f t="shared" ref="EW7:HH7" si="678">SUM(EW3:EW6)</f>
        <v>#N/A</v>
      </c>
      <c r="EX7" s="35" t="e">
        <f t="shared" si="678"/>
        <v>#N/A</v>
      </c>
      <c r="EY7" s="35" t="e">
        <f t="shared" si="678"/>
        <v>#N/A</v>
      </c>
      <c r="EZ7" s="35" t="e">
        <f t="shared" si="678"/>
        <v>#N/A</v>
      </c>
      <c r="FA7" s="35" t="e">
        <f t="shared" si="678"/>
        <v>#N/A</v>
      </c>
      <c r="FB7" s="35" t="e">
        <f t="shared" si="678"/>
        <v>#N/A</v>
      </c>
      <c r="FC7" s="35" t="e">
        <f t="shared" si="678"/>
        <v>#N/A</v>
      </c>
      <c r="FD7" s="35" t="e">
        <f t="shared" si="678"/>
        <v>#N/A</v>
      </c>
      <c r="FE7" s="35" t="e">
        <f t="shared" si="678"/>
        <v>#N/A</v>
      </c>
      <c r="FF7" s="35" t="e">
        <f t="shared" si="678"/>
        <v>#N/A</v>
      </c>
      <c r="FG7" s="35" t="e">
        <f t="shared" si="678"/>
        <v>#N/A</v>
      </c>
      <c r="FH7" s="35" t="e">
        <f t="shared" si="678"/>
        <v>#N/A</v>
      </c>
      <c r="FI7" s="35" t="e">
        <f t="shared" si="678"/>
        <v>#N/A</v>
      </c>
      <c r="FJ7" s="35" t="e">
        <f t="shared" si="678"/>
        <v>#N/A</v>
      </c>
      <c r="FK7" s="35" t="e">
        <f t="shared" si="678"/>
        <v>#N/A</v>
      </c>
      <c r="FL7" s="35" t="e">
        <f t="shared" si="678"/>
        <v>#N/A</v>
      </c>
      <c r="FM7" s="35" t="e">
        <f t="shared" si="678"/>
        <v>#N/A</v>
      </c>
      <c r="FN7" s="35" t="e">
        <f t="shared" si="678"/>
        <v>#N/A</v>
      </c>
      <c r="FO7" s="35" t="e">
        <f t="shared" si="678"/>
        <v>#N/A</v>
      </c>
      <c r="FP7" s="35" t="e">
        <f t="shared" si="678"/>
        <v>#N/A</v>
      </c>
      <c r="FQ7" s="35" t="e">
        <f t="shared" si="678"/>
        <v>#N/A</v>
      </c>
      <c r="FR7" s="35" t="e">
        <f t="shared" si="678"/>
        <v>#N/A</v>
      </c>
      <c r="FS7" s="35" t="e">
        <f t="shared" si="678"/>
        <v>#N/A</v>
      </c>
      <c r="FT7" s="35" t="e">
        <f t="shared" si="678"/>
        <v>#N/A</v>
      </c>
      <c r="FU7" s="35" t="e">
        <f t="shared" si="678"/>
        <v>#N/A</v>
      </c>
      <c r="FV7" s="35" t="e">
        <f t="shared" si="678"/>
        <v>#N/A</v>
      </c>
      <c r="FW7" s="35" t="e">
        <f t="shared" si="678"/>
        <v>#N/A</v>
      </c>
      <c r="FX7" s="35" t="e">
        <f t="shared" si="678"/>
        <v>#N/A</v>
      </c>
      <c r="FY7" s="35" t="e">
        <f t="shared" si="678"/>
        <v>#N/A</v>
      </c>
      <c r="FZ7" s="35" t="e">
        <f t="shared" si="678"/>
        <v>#N/A</v>
      </c>
      <c r="GA7" s="35" t="e">
        <f t="shared" si="678"/>
        <v>#N/A</v>
      </c>
      <c r="GB7" s="35" t="e">
        <f t="shared" si="678"/>
        <v>#N/A</v>
      </c>
      <c r="GC7" s="35" t="e">
        <f t="shared" si="678"/>
        <v>#N/A</v>
      </c>
      <c r="GD7" s="35" t="e">
        <f t="shared" si="678"/>
        <v>#N/A</v>
      </c>
      <c r="GE7" s="35" t="e">
        <f t="shared" si="678"/>
        <v>#N/A</v>
      </c>
      <c r="GF7" s="35" t="e">
        <f t="shared" si="678"/>
        <v>#N/A</v>
      </c>
      <c r="GG7" s="35" t="e">
        <f t="shared" si="678"/>
        <v>#N/A</v>
      </c>
      <c r="GH7" s="35" t="e">
        <f t="shared" si="678"/>
        <v>#N/A</v>
      </c>
      <c r="GI7" s="35" t="e">
        <f t="shared" si="678"/>
        <v>#N/A</v>
      </c>
      <c r="GJ7" s="35" t="e">
        <f t="shared" si="678"/>
        <v>#N/A</v>
      </c>
      <c r="GK7" s="35" t="e">
        <f t="shared" si="678"/>
        <v>#N/A</v>
      </c>
      <c r="GL7" s="35" t="e">
        <f t="shared" si="678"/>
        <v>#N/A</v>
      </c>
      <c r="GM7" s="35" t="e">
        <f t="shared" si="678"/>
        <v>#N/A</v>
      </c>
      <c r="GN7" s="35" t="e">
        <f t="shared" si="678"/>
        <v>#N/A</v>
      </c>
      <c r="GO7" s="35" t="e">
        <f t="shared" si="678"/>
        <v>#N/A</v>
      </c>
      <c r="GP7" s="35" t="e">
        <f t="shared" si="678"/>
        <v>#N/A</v>
      </c>
      <c r="GQ7" s="35" t="e">
        <f t="shared" si="678"/>
        <v>#N/A</v>
      </c>
      <c r="GR7" s="35" t="e">
        <f t="shared" si="678"/>
        <v>#N/A</v>
      </c>
      <c r="GS7" s="35" t="e">
        <f t="shared" si="678"/>
        <v>#N/A</v>
      </c>
      <c r="GT7" s="35" t="e">
        <f t="shared" si="678"/>
        <v>#N/A</v>
      </c>
      <c r="GU7" s="35" t="e">
        <f t="shared" si="678"/>
        <v>#N/A</v>
      </c>
      <c r="GV7" s="35" t="e">
        <f t="shared" si="678"/>
        <v>#N/A</v>
      </c>
      <c r="GW7" s="35" t="e">
        <f t="shared" si="678"/>
        <v>#N/A</v>
      </c>
      <c r="GX7" s="35" t="e">
        <f t="shared" si="678"/>
        <v>#N/A</v>
      </c>
      <c r="GY7" s="35" t="e">
        <f t="shared" si="678"/>
        <v>#N/A</v>
      </c>
      <c r="GZ7" s="35" t="e">
        <f t="shared" si="678"/>
        <v>#N/A</v>
      </c>
      <c r="HA7" s="35" t="e">
        <f t="shared" si="678"/>
        <v>#N/A</v>
      </c>
      <c r="HB7" s="35" t="e">
        <f t="shared" si="678"/>
        <v>#N/A</v>
      </c>
      <c r="HC7" s="35" t="e">
        <f t="shared" si="678"/>
        <v>#N/A</v>
      </c>
      <c r="HD7" s="35" t="e">
        <f t="shared" si="678"/>
        <v>#N/A</v>
      </c>
      <c r="HE7" s="35" t="e">
        <f t="shared" si="678"/>
        <v>#N/A</v>
      </c>
      <c r="HF7" s="35" t="e">
        <f t="shared" si="678"/>
        <v>#N/A</v>
      </c>
      <c r="HG7" s="35" t="e">
        <f t="shared" si="678"/>
        <v>#N/A</v>
      </c>
      <c r="HH7" s="35" t="e">
        <f t="shared" si="678"/>
        <v>#N/A</v>
      </c>
      <c r="HI7" s="35" t="e">
        <f t="shared" ref="HI7:IG7" si="679">SUM(HI3:HI6)</f>
        <v>#N/A</v>
      </c>
      <c r="HJ7" s="35" t="e">
        <f t="shared" si="679"/>
        <v>#N/A</v>
      </c>
      <c r="HK7" s="35" t="e">
        <f t="shared" si="679"/>
        <v>#N/A</v>
      </c>
      <c r="HL7" s="35" t="e">
        <f t="shared" si="679"/>
        <v>#N/A</v>
      </c>
      <c r="HM7" s="35" t="e">
        <f t="shared" si="679"/>
        <v>#N/A</v>
      </c>
      <c r="HN7" s="35" t="e">
        <f t="shared" si="679"/>
        <v>#N/A</v>
      </c>
      <c r="HO7" s="35" t="e">
        <f t="shared" si="679"/>
        <v>#N/A</v>
      </c>
      <c r="HP7" s="35" t="e">
        <f t="shared" si="679"/>
        <v>#N/A</v>
      </c>
      <c r="HQ7" s="35" t="e">
        <f t="shared" si="679"/>
        <v>#N/A</v>
      </c>
      <c r="HR7" s="35" t="e">
        <f t="shared" si="679"/>
        <v>#N/A</v>
      </c>
      <c r="HS7" s="35" t="e">
        <f t="shared" si="679"/>
        <v>#N/A</v>
      </c>
      <c r="HT7" s="35" t="e">
        <f t="shared" si="679"/>
        <v>#N/A</v>
      </c>
      <c r="HU7" s="35" t="e">
        <f t="shared" si="679"/>
        <v>#N/A</v>
      </c>
      <c r="HV7" s="35" t="e">
        <f t="shared" si="679"/>
        <v>#N/A</v>
      </c>
      <c r="HW7" s="35" t="e">
        <f t="shared" si="679"/>
        <v>#N/A</v>
      </c>
      <c r="HX7" s="35" t="e">
        <f t="shared" si="679"/>
        <v>#N/A</v>
      </c>
      <c r="HY7" s="35" t="e">
        <f t="shared" si="679"/>
        <v>#N/A</v>
      </c>
      <c r="HZ7" s="35" t="e">
        <f t="shared" si="679"/>
        <v>#N/A</v>
      </c>
      <c r="IA7" s="35" t="e">
        <f t="shared" si="679"/>
        <v>#N/A</v>
      </c>
      <c r="IB7" s="35" t="e">
        <f t="shared" si="679"/>
        <v>#N/A</v>
      </c>
      <c r="IC7" s="35" t="e">
        <f t="shared" si="679"/>
        <v>#N/A</v>
      </c>
      <c r="ID7" s="35" t="e">
        <f t="shared" si="679"/>
        <v>#N/A</v>
      </c>
      <c r="IE7" s="35" t="e">
        <f t="shared" si="679"/>
        <v>#N/A</v>
      </c>
      <c r="IF7" s="35" t="e">
        <f t="shared" si="679"/>
        <v>#N/A</v>
      </c>
      <c r="IG7" s="35" t="e">
        <f t="shared" si="679"/>
        <v>#N/A</v>
      </c>
      <c r="IH7" s="35" t="e">
        <f t="shared" ref="IH7:IK7" si="680">SUM(IH3:IH6)</f>
        <v>#N/A</v>
      </c>
      <c r="II7" s="35" t="e">
        <f t="shared" si="680"/>
        <v>#N/A</v>
      </c>
      <c r="IJ7" s="35" t="e">
        <f t="shared" si="680"/>
        <v>#N/A</v>
      </c>
      <c r="IK7" s="35" t="e">
        <f t="shared" si="680"/>
        <v>#N/A</v>
      </c>
      <c r="IL7" s="35" t="e">
        <f t="shared" ref="IL7:JO7" si="681">SUM(IL3:IL6)</f>
        <v>#N/A</v>
      </c>
      <c r="IM7" s="35" t="e">
        <f t="shared" si="681"/>
        <v>#N/A</v>
      </c>
      <c r="IN7" s="35" t="e">
        <f t="shared" si="681"/>
        <v>#N/A</v>
      </c>
      <c r="IO7" s="35" t="e">
        <f t="shared" si="681"/>
        <v>#N/A</v>
      </c>
      <c r="IP7" s="35" t="e">
        <f t="shared" si="681"/>
        <v>#N/A</v>
      </c>
      <c r="IQ7" s="35" t="e">
        <f t="shared" si="681"/>
        <v>#N/A</v>
      </c>
      <c r="IR7" s="35" t="e">
        <f t="shared" si="681"/>
        <v>#N/A</v>
      </c>
      <c r="IS7" s="35" t="e">
        <f t="shared" si="681"/>
        <v>#N/A</v>
      </c>
      <c r="IT7" s="35" t="e">
        <f t="shared" si="681"/>
        <v>#N/A</v>
      </c>
      <c r="IU7" s="35" t="e">
        <f t="shared" si="681"/>
        <v>#N/A</v>
      </c>
      <c r="IV7" s="35" t="e">
        <f t="shared" si="681"/>
        <v>#N/A</v>
      </c>
      <c r="IW7" s="35" t="e">
        <f t="shared" si="681"/>
        <v>#N/A</v>
      </c>
      <c r="IX7" s="35" t="e">
        <f t="shared" si="681"/>
        <v>#N/A</v>
      </c>
      <c r="IY7" s="35" t="e">
        <f t="shared" si="681"/>
        <v>#N/A</v>
      </c>
      <c r="IZ7" s="35" t="e">
        <f t="shared" si="681"/>
        <v>#N/A</v>
      </c>
      <c r="JA7" s="35" t="e">
        <f t="shared" si="681"/>
        <v>#N/A</v>
      </c>
      <c r="JB7" s="35" t="e">
        <f t="shared" si="681"/>
        <v>#N/A</v>
      </c>
      <c r="JC7" s="35" t="e">
        <f t="shared" si="681"/>
        <v>#N/A</v>
      </c>
      <c r="JD7" s="35" t="e">
        <f t="shared" si="681"/>
        <v>#N/A</v>
      </c>
      <c r="JE7" s="35" t="e">
        <f t="shared" si="681"/>
        <v>#N/A</v>
      </c>
      <c r="JF7" s="35" t="e">
        <f t="shared" si="681"/>
        <v>#N/A</v>
      </c>
      <c r="JG7" s="35" t="e">
        <f t="shared" si="681"/>
        <v>#N/A</v>
      </c>
      <c r="JH7" s="35" t="e">
        <f t="shared" si="681"/>
        <v>#N/A</v>
      </c>
      <c r="JI7" s="35" t="e">
        <f t="shared" si="681"/>
        <v>#N/A</v>
      </c>
      <c r="JJ7" s="35" t="e">
        <f t="shared" si="681"/>
        <v>#N/A</v>
      </c>
      <c r="JK7" s="35" t="e">
        <f t="shared" si="681"/>
        <v>#N/A</v>
      </c>
      <c r="JL7" s="35" t="e">
        <f t="shared" si="681"/>
        <v>#N/A</v>
      </c>
      <c r="JM7" s="35" t="e">
        <f t="shared" si="681"/>
        <v>#N/A</v>
      </c>
      <c r="JN7" s="35" t="e">
        <f t="shared" si="681"/>
        <v>#N/A</v>
      </c>
      <c r="JO7" s="35" t="e">
        <f t="shared" si="681"/>
        <v>#N/A</v>
      </c>
      <c r="JP7" s="35" t="e">
        <f t="shared" ref="JP7:JQ7" si="682">SUM(JP3:JP6)</f>
        <v>#N/A</v>
      </c>
      <c r="JQ7" s="35" t="e">
        <f t="shared" si="682"/>
        <v>#N/A</v>
      </c>
      <c r="JR7" s="35" t="e">
        <f t="shared" ref="JR7:JS7" si="683">SUM(JR3:JR6)</f>
        <v>#N/A</v>
      </c>
      <c r="JS7" s="35" t="e">
        <f t="shared" si="683"/>
        <v>#N/A</v>
      </c>
      <c r="JT7" s="35" t="e">
        <f t="shared" ref="JT7:JU7" si="684">SUM(JT3:JT6)</f>
        <v>#N/A</v>
      </c>
      <c r="JU7" s="35" t="e">
        <f t="shared" si="684"/>
        <v>#N/A</v>
      </c>
      <c r="JV7" s="35" t="e">
        <f t="shared" ref="JV7:JX7" si="685">SUM(JV3:JV6)</f>
        <v>#N/A</v>
      </c>
      <c r="JW7" s="35" t="e">
        <f t="shared" si="685"/>
        <v>#N/A</v>
      </c>
      <c r="JX7" s="35" t="e">
        <f t="shared" si="685"/>
        <v>#N/A</v>
      </c>
      <c r="JY7" s="35" t="e">
        <f t="shared" ref="JY7:JZ7" si="686">SUM(JY3:JY6)</f>
        <v>#N/A</v>
      </c>
      <c r="JZ7" s="35" t="e">
        <f t="shared" si="686"/>
        <v>#N/A</v>
      </c>
      <c r="KA7" s="35" t="e">
        <f t="shared" ref="KA7:KB7" si="687">SUM(KA3:KA6)</f>
        <v>#N/A</v>
      </c>
      <c r="KB7" s="35" t="e">
        <f t="shared" si="687"/>
        <v>#N/A</v>
      </c>
      <c r="KC7" s="35" t="e">
        <f t="shared" ref="KC7:KD7" si="688">SUM(KC3:KC6)</f>
        <v>#N/A</v>
      </c>
      <c r="KD7" s="35" t="e">
        <f t="shared" si="688"/>
        <v>#N/A</v>
      </c>
      <c r="KE7" s="35" t="e">
        <f t="shared" ref="KE7:KF7" si="689">SUM(KE3:KE6)</f>
        <v>#N/A</v>
      </c>
      <c r="KF7" s="35" t="e">
        <f t="shared" si="689"/>
        <v>#N/A</v>
      </c>
      <c r="KG7" s="35" t="e">
        <f t="shared" ref="KG7:KH7" si="690">SUM(KG3:KG6)</f>
        <v>#N/A</v>
      </c>
      <c r="KH7" s="35" t="e">
        <f t="shared" si="690"/>
        <v>#N/A</v>
      </c>
      <c r="KI7" s="35" t="e">
        <f t="shared" ref="KI7:KJ7" si="691">SUM(KI3:KI6)</f>
        <v>#N/A</v>
      </c>
      <c r="KJ7" s="35" t="e">
        <f t="shared" si="691"/>
        <v>#N/A</v>
      </c>
      <c r="KK7" s="35" t="e">
        <f t="shared" ref="KK7:KL7" si="692">SUM(KK3:KK6)</f>
        <v>#N/A</v>
      </c>
      <c r="KL7" s="35" t="e">
        <f t="shared" si="692"/>
        <v>#N/A</v>
      </c>
      <c r="KM7" s="35" t="e">
        <f t="shared" ref="KM7:KN7" si="693">SUM(KM3:KM6)</f>
        <v>#N/A</v>
      </c>
      <c r="KN7" s="35" t="e">
        <f t="shared" si="693"/>
        <v>#N/A</v>
      </c>
      <c r="KO7" s="35" t="e">
        <f t="shared" ref="KO7:KP7" si="694">SUM(KO3:KO6)</f>
        <v>#N/A</v>
      </c>
      <c r="KP7" s="35" t="e">
        <f t="shared" si="694"/>
        <v>#N/A</v>
      </c>
      <c r="KQ7" s="35" t="e">
        <f t="shared" ref="KQ7:KT7" si="695">SUM(KQ3:KQ6)</f>
        <v>#N/A</v>
      </c>
      <c r="KR7" s="35" t="e">
        <f t="shared" si="695"/>
        <v>#N/A</v>
      </c>
      <c r="KS7" s="35" t="e">
        <f t="shared" si="695"/>
        <v>#N/A</v>
      </c>
      <c r="KT7" s="35" t="e">
        <f t="shared" si="695"/>
        <v>#N/A</v>
      </c>
      <c r="KU7" s="35" t="e">
        <f t="shared" ref="KU7:KV7" si="696">SUM(KU3:KU6)</f>
        <v>#N/A</v>
      </c>
      <c r="KV7" s="35" t="e">
        <f t="shared" si="696"/>
        <v>#N/A</v>
      </c>
      <c r="KW7" s="35" t="e">
        <f t="shared" ref="KW7:KX7" si="697">SUM(KW3:KW6)</f>
        <v>#N/A</v>
      </c>
      <c r="KX7" s="35" t="e">
        <f t="shared" si="697"/>
        <v>#N/A</v>
      </c>
      <c r="KY7" s="35" t="e">
        <f t="shared" ref="KY7:KZ7" si="698">SUM(KY3:KY6)</f>
        <v>#N/A</v>
      </c>
      <c r="KZ7" s="35" t="e">
        <f t="shared" si="698"/>
        <v>#N/A</v>
      </c>
      <c r="LA7" s="35" t="e">
        <f t="shared" ref="LA7:LB7" si="699">SUM(LA3:LA6)</f>
        <v>#N/A</v>
      </c>
      <c r="LB7" s="35" t="e">
        <f t="shared" si="699"/>
        <v>#N/A</v>
      </c>
      <c r="LC7" s="35" t="e">
        <f t="shared" ref="LC7:LD7" si="700">SUM(LC3:LC6)</f>
        <v>#N/A</v>
      </c>
      <c r="LD7" s="35" t="e">
        <f t="shared" si="700"/>
        <v>#N/A</v>
      </c>
      <c r="LE7" s="35" t="e">
        <f t="shared" ref="LE7:LF7" si="701">SUM(LE3:LE6)</f>
        <v>#N/A</v>
      </c>
      <c r="LF7" s="35" t="e">
        <f t="shared" si="701"/>
        <v>#N/A</v>
      </c>
      <c r="LG7" s="35" t="e">
        <f t="shared" ref="LG7:LH7" si="702">SUM(LG3:LG6)</f>
        <v>#N/A</v>
      </c>
      <c r="LH7" s="35" t="e">
        <f t="shared" si="702"/>
        <v>#N/A</v>
      </c>
      <c r="LI7" s="35" t="e">
        <f t="shared" ref="LI7:LJ7" si="703">SUM(LI3:LI6)</f>
        <v>#N/A</v>
      </c>
      <c r="LJ7" s="35" t="e">
        <f t="shared" si="703"/>
        <v>#N/A</v>
      </c>
      <c r="LK7" s="35" t="e">
        <f t="shared" ref="LK7:LL7" si="704">SUM(LK3:LK6)</f>
        <v>#N/A</v>
      </c>
      <c r="LL7" s="35" t="e">
        <f t="shared" si="704"/>
        <v>#N/A</v>
      </c>
      <c r="LM7" s="35" t="e">
        <f t="shared" ref="LM7:LN7" si="705">SUM(LM3:LM6)</f>
        <v>#N/A</v>
      </c>
      <c r="LN7" s="35" t="e">
        <f t="shared" si="705"/>
        <v>#N/A</v>
      </c>
      <c r="LO7" s="35" t="e">
        <f t="shared" ref="LO7:LP7" si="706">SUM(LO3:LO6)</f>
        <v>#N/A</v>
      </c>
      <c r="LP7" s="35" t="e">
        <f t="shared" si="706"/>
        <v>#N/A</v>
      </c>
      <c r="LQ7" s="35" t="e">
        <f t="shared" ref="LQ7:LR7" si="707">SUM(LQ3:LQ6)</f>
        <v>#N/A</v>
      </c>
      <c r="LR7" s="35" t="e">
        <f t="shared" si="707"/>
        <v>#N/A</v>
      </c>
      <c r="LS7" s="35" t="e">
        <f t="shared" ref="LS7:LT7" si="708">SUM(LS3:LS6)</f>
        <v>#N/A</v>
      </c>
      <c r="LT7" s="35" t="e">
        <f t="shared" si="708"/>
        <v>#N/A</v>
      </c>
      <c r="LU7" s="35" t="e">
        <f t="shared" ref="LU7:LV7" si="709">SUM(LU3:LU6)</f>
        <v>#N/A</v>
      </c>
      <c r="LV7" s="35" t="e">
        <f t="shared" si="709"/>
        <v>#N/A</v>
      </c>
      <c r="LW7" s="35" t="e">
        <f t="shared" ref="LW7:LX7" si="710">SUM(LW3:LW6)</f>
        <v>#N/A</v>
      </c>
      <c r="LX7" s="35" t="e">
        <f t="shared" si="710"/>
        <v>#N/A</v>
      </c>
      <c r="LY7" s="35" t="e">
        <f t="shared" ref="LY7:LZ7" si="711">SUM(LY3:LY6)</f>
        <v>#N/A</v>
      </c>
      <c r="LZ7" s="35" t="e">
        <f t="shared" si="711"/>
        <v>#N/A</v>
      </c>
      <c r="MA7" s="35" t="e">
        <f t="shared" ref="MA7:MB7" si="712">SUM(MA3:MA6)</f>
        <v>#N/A</v>
      </c>
      <c r="MB7" s="35" t="e">
        <f t="shared" si="712"/>
        <v>#N/A</v>
      </c>
      <c r="MC7" s="35" t="e">
        <f t="shared" ref="MC7:MD7" si="713">SUM(MC3:MC6)</f>
        <v>#N/A</v>
      </c>
      <c r="MD7" s="35" t="e">
        <f t="shared" si="713"/>
        <v>#N/A</v>
      </c>
      <c r="ME7" s="35" t="e">
        <f t="shared" ref="ME7:MF7" si="714">SUM(ME3:ME6)</f>
        <v>#N/A</v>
      </c>
      <c r="MF7" s="35" t="e">
        <f t="shared" si="714"/>
        <v>#N/A</v>
      </c>
      <c r="MG7" s="35" t="e">
        <f t="shared" ref="MG7:MH7" si="715">SUM(MG3:MG6)</f>
        <v>#N/A</v>
      </c>
      <c r="MH7" s="35" t="e">
        <f t="shared" si="715"/>
        <v>#N/A</v>
      </c>
      <c r="MI7" s="35" t="e">
        <f t="shared" ref="MI7:MJ7" si="716">SUM(MI3:MI6)</f>
        <v>#N/A</v>
      </c>
      <c r="MJ7" s="35" t="e">
        <f t="shared" si="716"/>
        <v>#N/A</v>
      </c>
      <c r="MK7" s="35" t="e">
        <f t="shared" ref="MK7:ML7" si="717">SUM(MK3:MK6)</f>
        <v>#N/A</v>
      </c>
      <c r="ML7" s="35" t="e">
        <f t="shared" si="717"/>
        <v>#N/A</v>
      </c>
      <c r="MM7" s="35" t="e">
        <f t="shared" ref="MM7:MN7" si="718">SUM(MM3:MM6)</f>
        <v>#N/A</v>
      </c>
      <c r="MN7" s="35" t="e">
        <f t="shared" si="718"/>
        <v>#N/A</v>
      </c>
      <c r="MO7" s="35" t="e">
        <f t="shared" ref="MO7:MP7" si="719">SUM(MO3:MO6)</f>
        <v>#N/A</v>
      </c>
      <c r="MP7" s="35" t="e">
        <f t="shared" si="719"/>
        <v>#N/A</v>
      </c>
      <c r="MQ7" s="35" t="e">
        <f t="shared" ref="MQ7:MR7" si="720">SUM(MQ3:MQ6)</f>
        <v>#N/A</v>
      </c>
      <c r="MR7" s="35" t="e">
        <f t="shared" si="720"/>
        <v>#N/A</v>
      </c>
      <c r="MS7" s="35" t="e">
        <f t="shared" ref="MS7:MT7" si="721">SUM(MS3:MS6)</f>
        <v>#N/A</v>
      </c>
      <c r="MT7" s="35" t="e">
        <f t="shared" si="721"/>
        <v>#N/A</v>
      </c>
      <c r="MU7" s="35" t="e">
        <f t="shared" ref="MU7:MV7" si="722">SUM(MU3:MU6)</f>
        <v>#N/A</v>
      </c>
      <c r="MV7" s="35" t="e">
        <f t="shared" si="722"/>
        <v>#N/A</v>
      </c>
      <c r="MW7" s="35" t="e">
        <f t="shared" ref="MW7:MX7" si="723">SUM(MW3:MW6)</f>
        <v>#N/A</v>
      </c>
      <c r="MX7" s="35" t="e">
        <f t="shared" si="723"/>
        <v>#N/A</v>
      </c>
      <c r="MY7" s="35" t="e">
        <f t="shared" ref="MY7:MZ7" si="724">SUM(MY3:MY6)</f>
        <v>#N/A</v>
      </c>
      <c r="MZ7" s="35" t="e">
        <f t="shared" si="724"/>
        <v>#N/A</v>
      </c>
      <c r="NA7" s="35" t="e">
        <f t="shared" ref="NA7:NE7" si="725">SUM(NA3:NA6)</f>
        <v>#N/A</v>
      </c>
      <c r="NB7" s="35" t="e">
        <f t="shared" si="725"/>
        <v>#N/A</v>
      </c>
      <c r="NC7" s="35" t="e">
        <f t="shared" si="725"/>
        <v>#N/A</v>
      </c>
      <c r="ND7" s="35">
        <f t="shared" si="725"/>
        <v>1130158</v>
      </c>
      <c r="NE7" s="35">
        <f t="shared" si="725"/>
        <v>1153167</v>
      </c>
      <c r="NF7" s="35">
        <f t="shared" ref="NF7:NG7" si="726">SUM(NF3:NF6)</f>
        <v>1175084</v>
      </c>
      <c r="NG7" s="35">
        <f t="shared" si="726"/>
        <v>1605137</v>
      </c>
      <c r="NH7" s="35">
        <f t="shared" ref="NH7:NJ7" si="727">SUM(NH3:NH6)</f>
        <v>1542681</v>
      </c>
      <c r="NI7" s="35">
        <f t="shared" si="727"/>
        <v>1463166</v>
      </c>
      <c r="NJ7" s="35">
        <f t="shared" si="727"/>
        <v>1415061</v>
      </c>
      <c r="NK7" s="35">
        <f t="shared" ref="NK7:NL7" si="728">SUM(NK3:NK6)</f>
        <v>1470214</v>
      </c>
      <c r="NL7" s="35">
        <f t="shared" si="728"/>
        <v>1081409</v>
      </c>
      <c r="NM7" s="35">
        <f t="shared" ref="NM7:NN7" si="729">SUM(NM3:NM6)</f>
        <v>924982</v>
      </c>
      <c r="NN7" s="35">
        <f t="shared" si="729"/>
        <v>1447837</v>
      </c>
      <c r="NO7" s="35">
        <f t="shared" ref="NO7:NP7" si="730">SUM(NO3:NO6)</f>
        <v>1403556</v>
      </c>
      <c r="NP7" s="35">
        <f t="shared" si="730"/>
        <v>1395066</v>
      </c>
      <c r="NQ7" s="35">
        <f t="shared" ref="NQ7:NR7" si="731">SUM(NQ3:NQ6)</f>
        <v>1398239</v>
      </c>
      <c r="NR7" s="35">
        <f t="shared" si="731"/>
        <v>1447399</v>
      </c>
      <c r="NS7" s="35">
        <f t="shared" ref="NS7:NT7" si="732">SUM(NS3:NS6)</f>
        <v>1093918</v>
      </c>
      <c r="NT7" s="35">
        <f t="shared" si="732"/>
        <v>955801</v>
      </c>
      <c r="NU7" s="35">
        <f t="shared" ref="NU7:NX7" si="733">SUM(NU3:NU6)</f>
        <v>1418770</v>
      </c>
      <c r="NV7" s="35">
        <f t="shared" si="733"/>
        <v>1426701</v>
      </c>
      <c r="NW7" s="35">
        <f t="shared" si="733"/>
        <v>1430046</v>
      </c>
      <c r="NX7" s="35">
        <f t="shared" si="733"/>
        <v>1397493</v>
      </c>
      <c r="NY7" s="35">
        <f t="shared" ref="NY7:NZ7" si="734">SUM(NY3:NY6)</f>
        <v>1463715</v>
      </c>
      <c r="NZ7" s="35">
        <f t="shared" si="734"/>
        <v>1127824</v>
      </c>
      <c r="OA7" s="35">
        <f t="shared" ref="OA7:OB7" si="735">SUM(OA3:OA6)</f>
        <v>1022270</v>
      </c>
      <c r="OB7" s="35">
        <f t="shared" si="735"/>
        <v>1488588</v>
      </c>
      <c r="OC7" s="35">
        <f t="shared" ref="OC7:OD7" si="736">SUM(OC3:OC6)</f>
        <v>1487944</v>
      </c>
      <c r="OD7" s="35">
        <f t="shared" si="736"/>
        <v>1485844</v>
      </c>
      <c r="OE7" s="35">
        <f t="shared" ref="OE7:OF7" si="737">SUM(OE3:OE6)</f>
        <v>1493319</v>
      </c>
      <c r="OF7" s="35">
        <f t="shared" si="737"/>
        <v>1580334</v>
      </c>
      <c r="OG7" s="35">
        <f t="shared" ref="OG7:OH7" si="738">SUM(OG3:OG6)</f>
        <v>1243460</v>
      </c>
      <c r="OH7" s="35">
        <f t="shared" si="738"/>
        <v>1108539</v>
      </c>
      <c r="OI7" s="35">
        <f t="shared" ref="OI7:OL7" si="739">SUM(OI3:OI6)</f>
        <v>1693594</v>
      </c>
      <c r="OJ7" s="35">
        <f t="shared" si="739"/>
        <v>1692221</v>
      </c>
      <c r="OK7" s="35">
        <f t="shared" si="739"/>
        <v>1695337</v>
      </c>
      <c r="OL7" s="35">
        <f t="shared" si="739"/>
        <v>1689920</v>
      </c>
      <c r="OM7" s="35">
        <f t="shared" ref="OM7:ON7" si="740">SUM(OM3:OM6)</f>
        <v>1773564</v>
      </c>
      <c r="ON7" s="35">
        <f t="shared" si="740"/>
        <v>1374697</v>
      </c>
      <c r="OO7" s="35">
        <f t="shared" ref="OO7:OP7" si="741">SUM(OO3:OO6)</f>
        <v>1225546</v>
      </c>
      <c r="OP7" s="35">
        <f t="shared" si="741"/>
        <v>1791104</v>
      </c>
      <c r="OQ7" s="35">
        <f t="shared" ref="OQ7:OR7" si="742">SUM(OQ3:OQ6)</f>
        <v>1801068</v>
      </c>
      <c r="OR7" s="35">
        <f t="shared" si="742"/>
        <v>1847665</v>
      </c>
      <c r="OS7" s="35">
        <f t="shared" ref="OS7:OT7" si="743">SUM(OS3:OS6)</f>
        <v>1763748</v>
      </c>
      <c r="OT7" s="35">
        <f t="shared" si="743"/>
        <v>1473574</v>
      </c>
      <c r="OU7" s="35">
        <f t="shared" ref="OU7:OV7" si="744">SUM(OU3:OU6)</f>
        <v>1343142</v>
      </c>
      <c r="OV7" s="35">
        <f t="shared" si="744"/>
        <v>1348334</v>
      </c>
      <c r="OW7" s="35">
        <f t="shared" ref="OW7:OX7" si="745">SUM(OW3:OW6)</f>
        <v>1908530</v>
      </c>
      <c r="OX7" s="35">
        <f t="shared" si="745"/>
        <v>1859124</v>
      </c>
      <c r="OY7" s="35">
        <f t="shared" ref="OY7:OZ7" si="746">SUM(OY3:OY6)</f>
        <v>1846933</v>
      </c>
      <c r="OZ7" s="35">
        <f t="shared" si="746"/>
        <v>1886061</v>
      </c>
      <c r="PA7" s="35">
        <f t="shared" ref="PA7:PB7" si="747">SUM(PA3:PA6)</f>
        <v>1927973</v>
      </c>
      <c r="PB7" s="35">
        <f t="shared" si="747"/>
        <v>1485307</v>
      </c>
      <c r="PC7" s="35">
        <f t="shared" ref="PC7:PD7" si="748">SUM(PC3:PC6)</f>
        <v>1304803</v>
      </c>
      <c r="PD7" s="35">
        <f t="shared" si="748"/>
        <v>1842086</v>
      </c>
      <c r="PE7" s="35">
        <f t="shared" ref="PE7:PF7" si="749">SUM(PE3:PE6)</f>
        <v>1862422</v>
      </c>
      <c r="PF7" s="35">
        <f t="shared" si="749"/>
        <v>1896846</v>
      </c>
      <c r="PG7" s="35">
        <f t="shared" ref="PG7:PH7" si="750">SUM(PG3:PG6)</f>
        <v>2080019</v>
      </c>
      <c r="PH7" s="35">
        <f t="shared" si="750"/>
        <v>1562701</v>
      </c>
      <c r="PI7" s="35">
        <f t="shared" ref="PI7:PJ7" si="751">SUM(PI3:PI6)</f>
        <v>1495435</v>
      </c>
      <c r="PJ7" s="35">
        <f t="shared" si="751"/>
        <v>1479063</v>
      </c>
      <c r="PK7" s="35">
        <f t="shared" ref="PK7:PL7" si="752">SUM(PK3:PK6)</f>
        <v>2050745</v>
      </c>
      <c r="PL7" s="35">
        <f t="shared" si="752"/>
        <v>2058242</v>
      </c>
      <c r="PM7" s="35">
        <f t="shared" ref="PM7:PN7" si="753">SUM(PM3:PM6)</f>
        <v>2061544</v>
      </c>
      <c r="PN7" s="35">
        <f t="shared" si="753"/>
        <v>2081279</v>
      </c>
      <c r="PO7" s="35">
        <f t="shared" ref="PO7:PP7" si="754">SUM(PO3:PO6)</f>
        <v>2214550</v>
      </c>
      <c r="PP7" s="35">
        <f t="shared" si="754"/>
        <v>1665770</v>
      </c>
      <c r="PQ7" s="35">
        <f t="shared" ref="PQ7:PR7" si="755">SUM(PQ3:PQ6)</f>
        <v>1508500</v>
      </c>
      <c r="PR7" s="35">
        <f t="shared" si="755"/>
        <v>2099540</v>
      </c>
      <c r="PS7" s="35">
        <f t="shared" ref="PS7:PT7" si="756">SUM(PS3:PS6)</f>
        <v>2090331</v>
      </c>
      <c r="PT7" s="35">
        <f t="shared" si="756"/>
        <v>2100767</v>
      </c>
      <c r="PU7" s="35">
        <f t="shared" ref="PU7:PV7" si="757">SUM(PU3:PU6)</f>
        <v>2100544</v>
      </c>
      <c r="PV7" s="35">
        <f t="shared" si="757"/>
        <v>2194445</v>
      </c>
      <c r="PW7" s="35">
        <f t="shared" ref="PW7:PX7" si="758">SUM(PW3:PW6)</f>
        <v>1677199</v>
      </c>
      <c r="PX7" s="35">
        <f t="shared" si="758"/>
        <v>1461720</v>
      </c>
      <c r="PY7" s="35">
        <f t="shared" ref="PY7:PZ7" si="759">SUM(PY3:PY6)</f>
        <v>2093350</v>
      </c>
      <c r="PZ7" s="35">
        <f t="shared" si="759"/>
        <v>2072267</v>
      </c>
      <c r="QA7" s="35">
        <f t="shared" ref="QA7:QB7" si="760">SUM(QA3:QA6)</f>
        <v>2101205</v>
      </c>
      <c r="QB7" s="35">
        <f t="shared" si="760"/>
        <v>2118941</v>
      </c>
      <c r="QC7" s="35">
        <f t="shared" ref="QC7:QD7" si="761">SUM(QC3:QC6)</f>
        <v>2241939</v>
      </c>
      <c r="QD7" s="35">
        <f t="shared" si="761"/>
        <v>1680066</v>
      </c>
      <c r="QE7" s="35">
        <f t="shared" ref="QE7:QF7" si="762">SUM(QE3:QE6)</f>
        <v>1483317</v>
      </c>
      <c r="QF7" s="35">
        <f t="shared" si="762"/>
        <v>2048598</v>
      </c>
      <c r="QG7" s="35">
        <f t="shared" ref="QG7:QH7" si="763">SUM(QG3:QG6)</f>
        <v>2116190</v>
      </c>
      <c r="QH7" s="35">
        <f t="shared" si="763"/>
        <v>2084419</v>
      </c>
      <c r="QI7" s="35">
        <f t="shared" ref="QI7:QL7" si="764">SUM(QI3:QI6)</f>
        <v>2136748</v>
      </c>
      <c r="QJ7" s="35">
        <f t="shared" si="764"/>
        <v>2252695</v>
      </c>
      <c r="QK7" s="35">
        <f t="shared" si="764"/>
        <v>1756657</v>
      </c>
      <c r="QL7" s="35">
        <f t="shared" si="764"/>
        <v>1530169</v>
      </c>
      <c r="QM7" s="35">
        <f t="shared" ref="QM7:QN7" si="765">SUM(QM3:QM6)</f>
        <v>2150744</v>
      </c>
      <c r="QN7" s="35">
        <f t="shared" si="765"/>
        <v>2126157</v>
      </c>
      <c r="QO7" s="35">
        <f t="shared" ref="QO7:QP7" si="766">SUM(QO3:QO6)</f>
        <v>2155874</v>
      </c>
      <c r="QP7" s="35">
        <f t="shared" si="766"/>
        <v>2180370</v>
      </c>
      <c r="QQ7" s="35">
        <f t="shared" ref="QQ7:QR7" si="767">SUM(QQ3:QQ6)</f>
        <v>2274954</v>
      </c>
      <c r="QR7" s="35">
        <f t="shared" si="767"/>
        <v>1786223</v>
      </c>
      <c r="QS7" s="35">
        <f t="shared" ref="QS7:QT7" si="768">SUM(QS3:QS6)</f>
        <v>1513789</v>
      </c>
      <c r="QT7" s="35">
        <f t="shared" si="768"/>
        <v>2125466</v>
      </c>
      <c r="QU7" s="35">
        <f t="shared" ref="QU7:QV7" si="769">SUM(QU3:QU6)</f>
        <v>1500660</v>
      </c>
      <c r="QV7" s="35">
        <f t="shared" si="769"/>
        <v>2032142</v>
      </c>
      <c r="QW7" s="35">
        <f t="shared" ref="QW7:RH7" si="770">SUM(QW3:QW6)</f>
        <v>1952409</v>
      </c>
      <c r="QX7" s="35">
        <f t="shared" si="770"/>
        <v>1916257</v>
      </c>
      <c r="QY7" s="35">
        <f t="shared" si="770"/>
        <v>1382877</v>
      </c>
      <c r="QZ7" s="35">
        <f t="shared" si="770"/>
        <v>1088806</v>
      </c>
      <c r="RA7" s="35">
        <f t="shared" si="770"/>
        <v>1194468</v>
      </c>
      <c r="RB7" s="35">
        <f t="shared" si="770"/>
        <v>890406</v>
      </c>
      <c r="RC7" s="35">
        <f t="shared" si="770"/>
        <v>897609</v>
      </c>
      <c r="RD7" s="35">
        <f t="shared" si="770"/>
        <v>925295</v>
      </c>
      <c r="RE7" s="35">
        <f t="shared" si="770"/>
        <v>1171059</v>
      </c>
      <c r="RF7" s="35">
        <f t="shared" si="770"/>
        <v>991380</v>
      </c>
      <c r="RG7" s="35">
        <f t="shared" si="770"/>
        <v>886623</v>
      </c>
      <c r="RH7" s="35">
        <f t="shared" si="770"/>
        <v>1323452</v>
      </c>
      <c r="RI7" s="35">
        <f t="shared" ref="RI7:RJ7" si="771">SUM(RI3:RI6)</f>
        <v>1249467</v>
      </c>
      <c r="RJ7" s="35">
        <f t="shared" si="771"/>
        <v>1210693</v>
      </c>
      <c r="RK7" s="35">
        <f t="shared" ref="RK7:RL7" si="772">SUM(RK3:RK6)</f>
        <v>1179823</v>
      </c>
      <c r="RL7" s="35">
        <f t="shared" si="772"/>
        <v>1183979</v>
      </c>
      <c r="RM7" s="35">
        <f t="shared" ref="RM7:RN7" si="773">SUM(RM3:RM6)</f>
        <v>872188</v>
      </c>
      <c r="RN7" s="35">
        <f t="shared" si="773"/>
        <v>710593</v>
      </c>
      <c r="RO7" s="35">
        <f t="shared" ref="RO7:RP7" si="774">SUM(RO3:RO6)</f>
        <v>1068849</v>
      </c>
      <c r="RP7" s="35">
        <f t="shared" si="774"/>
        <v>1006252</v>
      </c>
      <c r="RQ7" s="35">
        <f t="shared" ref="RQ7:RR7" si="775">SUM(RQ3:RQ6)</f>
        <v>1017178</v>
      </c>
      <c r="RR7" s="35">
        <f t="shared" si="775"/>
        <v>1002979</v>
      </c>
      <c r="RS7" s="35">
        <f t="shared" ref="RS7:RT7" si="776">SUM(RS3:RS6)</f>
        <v>1058462</v>
      </c>
      <c r="RT7" s="35">
        <f t="shared" si="776"/>
        <v>603828</v>
      </c>
      <c r="RU7" s="35">
        <f t="shared" ref="RU7:RV7" si="777">SUM(RU3:RU6)</f>
        <v>571599</v>
      </c>
      <c r="RV7" s="35">
        <f t="shared" si="777"/>
        <v>751681</v>
      </c>
      <c r="RW7" s="35">
        <f t="shared" ref="RW7" si="778">SUM(RW3:RW6)</f>
        <v>648071</v>
      </c>
    </row>
    <row r="8" spans="1:491" ht="5.0999999999999996" customHeight="1" x14ac:dyDescent="0.3">
      <c r="N8" s="37"/>
      <c r="O8" s="37"/>
      <c r="P8" s="37"/>
      <c r="Q8" s="37"/>
      <c r="R8" s="37"/>
      <c r="S8" s="37"/>
      <c r="T8" s="37"/>
      <c r="U8" s="37"/>
      <c r="BK8" s="37"/>
      <c r="BL8" s="37"/>
      <c r="BM8" s="37"/>
      <c r="BN8" s="37"/>
      <c r="BO8" s="37"/>
      <c r="BP8" s="37"/>
      <c r="BQ8" s="37"/>
      <c r="BR8" s="37"/>
    </row>
    <row r="9" spans="1:491" x14ac:dyDescent="0.3">
      <c r="A9" s="34" t="s">
        <v>73</v>
      </c>
      <c r="B9" s="35" t="e">
        <f>SUM(B17:B18)</f>
        <v>#N/A</v>
      </c>
      <c r="C9" s="35" t="e">
        <f t="shared" ref="C9:J9" si="779">SUM(C17:C18)</f>
        <v>#N/A</v>
      </c>
      <c r="D9" s="35" t="e">
        <f t="shared" si="779"/>
        <v>#N/A</v>
      </c>
      <c r="E9" s="35" t="e">
        <f t="shared" si="779"/>
        <v>#N/A</v>
      </c>
      <c r="F9" s="35" t="e">
        <f t="shared" si="779"/>
        <v>#N/A</v>
      </c>
      <c r="G9" s="35" t="e">
        <f t="shared" si="779"/>
        <v>#N/A</v>
      </c>
      <c r="H9" s="35" t="e">
        <f t="shared" si="779"/>
        <v>#N/A</v>
      </c>
      <c r="I9" s="35" t="e">
        <f t="shared" si="779"/>
        <v>#N/A</v>
      </c>
      <c r="J9" s="35" t="e">
        <f t="shared" si="779"/>
        <v>#N/A</v>
      </c>
      <c r="K9" s="35" t="e">
        <f t="shared" ref="K9:BV9" si="780">SUM(K17:K18)</f>
        <v>#N/A</v>
      </c>
      <c r="L9" s="35" t="e">
        <f t="shared" si="780"/>
        <v>#N/A</v>
      </c>
      <c r="M9" s="35" t="e">
        <f t="shared" si="780"/>
        <v>#N/A</v>
      </c>
      <c r="N9" s="36" t="e">
        <f t="shared" si="780"/>
        <v>#N/A</v>
      </c>
      <c r="O9" s="36" t="e">
        <f t="shared" si="780"/>
        <v>#N/A</v>
      </c>
      <c r="P9" s="36" t="e">
        <f t="shared" si="780"/>
        <v>#N/A</v>
      </c>
      <c r="Q9" s="36" t="e">
        <f t="shared" si="780"/>
        <v>#N/A</v>
      </c>
      <c r="R9" s="36" t="e">
        <f t="shared" si="780"/>
        <v>#N/A</v>
      </c>
      <c r="S9" s="36" t="e">
        <f t="shared" si="780"/>
        <v>#N/A</v>
      </c>
      <c r="T9" s="36" t="e">
        <f t="shared" si="780"/>
        <v>#N/A</v>
      </c>
      <c r="U9" s="36" t="e">
        <f t="shared" si="780"/>
        <v>#N/A</v>
      </c>
      <c r="V9" s="35" t="e">
        <f t="shared" si="780"/>
        <v>#N/A</v>
      </c>
      <c r="W9" s="35" t="e">
        <f t="shared" si="780"/>
        <v>#N/A</v>
      </c>
      <c r="X9" s="35" t="e">
        <f t="shared" si="780"/>
        <v>#N/A</v>
      </c>
      <c r="Y9" s="35" t="e">
        <f t="shared" si="780"/>
        <v>#N/A</v>
      </c>
      <c r="Z9" s="35" t="e">
        <f t="shared" si="780"/>
        <v>#N/A</v>
      </c>
      <c r="AA9" s="35" t="e">
        <f t="shared" si="780"/>
        <v>#N/A</v>
      </c>
      <c r="AB9" s="35" t="e">
        <f t="shared" si="780"/>
        <v>#N/A</v>
      </c>
      <c r="AC9" s="35" t="e">
        <f t="shared" si="780"/>
        <v>#N/A</v>
      </c>
      <c r="AD9" s="35" t="e">
        <f t="shared" si="780"/>
        <v>#N/A</v>
      </c>
      <c r="AE9" s="35" t="e">
        <f t="shared" si="780"/>
        <v>#N/A</v>
      </c>
      <c r="AF9" s="35" t="e">
        <f t="shared" si="780"/>
        <v>#N/A</v>
      </c>
      <c r="AG9" s="35" t="e">
        <f t="shared" si="780"/>
        <v>#N/A</v>
      </c>
      <c r="AH9" s="35" t="e">
        <f t="shared" si="780"/>
        <v>#N/A</v>
      </c>
      <c r="AI9" s="35" t="e">
        <f t="shared" si="780"/>
        <v>#N/A</v>
      </c>
      <c r="AJ9" s="35" t="e">
        <f t="shared" si="780"/>
        <v>#N/A</v>
      </c>
      <c r="AK9" s="35" t="e">
        <f t="shared" si="780"/>
        <v>#N/A</v>
      </c>
      <c r="AL9" s="35" t="e">
        <f t="shared" si="780"/>
        <v>#N/A</v>
      </c>
      <c r="AM9" s="35" t="e">
        <f t="shared" si="780"/>
        <v>#N/A</v>
      </c>
      <c r="AN9" s="35" t="e">
        <f t="shared" si="780"/>
        <v>#N/A</v>
      </c>
      <c r="AO9" s="35" t="e">
        <f t="shared" si="780"/>
        <v>#N/A</v>
      </c>
      <c r="AP9" s="35" t="e">
        <f t="shared" si="780"/>
        <v>#N/A</v>
      </c>
      <c r="AQ9" s="35" t="e">
        <f t="shared" si="780"/>
        <v>#N/A</v>
      </c>
      <c r="AR9" s="35" t="e">
        <f t="shared" si="780"/>
        <v>#N/A</v>
      </c>
      <c r="AS9" s="35" t="e">
        <f t="shared" si="780"/>
        <v>#N/A</v>
      </c>
      <c r="AT9" s="35" t="e">
        <f t="shared" si="780"/>
        <v>#N/A</v>
      </c>
      <c r="AU9" s="35" t="e">
        <f t="shared" si="780"/>
        <v>#N/A</v>
      </c>
      <c r="AV9" s="35" t="e">
        <f t="shared" si="780"/>
        <v>#N/A</v>
      </c>
      <c r="AW9" s="35" t="e">
        <f t="shared" si="780"/>
        <v>#N/A</v>
      </c>
      <c r="AX9" s="35" t="e">
        <f t="shared" si="780"/>
        <v>#N/A</v>
      </c>
      <c r="AY9" s="35" t="e">
        <f t="shared" si="780"/>
        <v>#N/A</v>
      </c>
      <c r="AZ9" s="35" t="e">
        <f t="shared" si="780"/>
        <v>#N/A</v>
      </c>
      <c r="BA9" s="35" t="e">
        <f t="shared" si="780"/>
        <v>#N/A</v>
      </c>
      <c r="BB9" s="35" t="e">
        <f t="shared" si="780"/>
        <v>#N/A</v>
      </c>
      <c r="BC9" s="35" t="e">
        <f t="shared" si="780"/>
        <v>#N/A</v>
      </c>
      <c r="BD9" s="35" t="e">
        <f t="shared" si="780"/>
        <v>#N/A</v>
      </c>
      <c r="BE9" s="35" t="e">
        <f t="shared" si="780"/>
        <v>#N/A</v>
      </c>
      <c r="BF9" s="35" t="e">
        <f t="shared" si="780"/>
        <v>#N/A</v>
      </c>
      <c r="BG9" s="35" t="e">
        <f t="shared" si="780"/>
        <v>#N/A</v>
      </c>
      <c r="BH9" s="35" t="e">
        <f t="shared" si="780"/>
        <v>#N/A</v>
      </c>
      <c r="BI9" s="35" t="e">
        <f t="shared" si="780"/>
        <v>#N/A</v>
      </c>
      <c r="BJ9" s="35" t="e">
        <f t="shared" si="780"/>
        <v>#N/A</v>
      </c>
      <c r="BK9" s="36" t="e">
        <f t="shared" si="780"/>
        <v>#N/A</v>
      </c>
      <c r="BL9" s="36" t="e">
        <f t="shared" si="780"/>
        <v>#N/A</v>
      </c>
      <c r="BM9" s="36" t="e">
        <f t="shared" si="780"/>
        <v>#N/A</v>
      </c>
      <c r="BN9" s="36" t="e">
        <f t="shared" si="780"/>
        <v>#N/A</v>
      </c>
      <c r="BO9" s="36" t="e">
        <f t="shared" si="780"/>
        <v>#N/A</v>
      </c>
      <c r="BP9" s="36" t="e">
        <f t="shared" si="780"/>
        <v>#N/A</v>
      </c>
      <c r="BQ9" s="36" t="e">
        <f t="shared" si="780"/>
        <v>#N/A</v>
      </c>
      <c r="BR9" s="36" t="e">
        <f t="shared" si="780"/>
        <v>#N/A</v>
      </c>
      <c r="BS9" s="35" t="e">
        <f t="shared" si="780"/>
        <v>#N/A</v>
      </c>
      <c r="BT9" s="35" t="e">
        <f t="shared" si="780"/>
        <v>#N/A</v>
      </c>
      <c r="BU9" s="35" t="e">
        <f t="shared" si="780"/>
        <v>#N/A</v>
      </c>
      <c r="BV9" s="35" t="e">
        <f t="shared" si="780"/>
        <v>#N/A</v>
      </c>
      <c r="BW9" s="35" t="e">
        <f t="shared" ref="BW9:EH9" si="781">SUM(BW17:BW18)</f>
        <v>#N/A</v>
      </c>
      <c r="BX9" s="35" t="e">
        <f t="shared" si="781"/>
        <v>#N/A</v>
      </c>
      <c r="BY9" s="35" t="e">
        <f t="shared" si="781"/>
        <v>#N/A</v>
      </c>
      <c r="BZ9" s="35" t="e">
        <f t="shared" si="781"/>
        <v>#N/A</v>
      </c>
      <c r="CA9" s="35" t="e">
        <f t="shared" si="781"/>
        <v>#N/A</v>
      </c>
      <c r="CB9" s="35" t="e">
        <f t="shared" si="781"/>
        <v>#N/A</v>
      </c>
      <c r="CC9" s="35" t="e">
        <f t="shared" si="781"/>
        <v>#N/A</v>
      </c>
      <c r="CD9" s="35" t="e">
        <f t="shared" si="781"/>
        <v>#N/A</v>
      </c>
      <c r="CE9" s="35" t="e">
        <f t="shared" si="781"/>
        <v>#N/A</v>
      </c>
      <c r="CF9" s="35" t="e">
        <f t="shared" si="781"/>
        <v>#N/A</v>
      </c>
      <c r="CG9" s="35" t="e">
        <f t="shared" si="781"/>
        <v>#N/A</v>
      </c>
      <c r="CH9" s="35" t="e">
        <f t="shared" si="781"/>
        <v>#N/A</v>
      </c>
      <c r="CI9" s="35" t="e">
        <f t="shared" si="781"/>
        <v>#N/A</v>
      </c>
      <c r="CJ9" s="35" t="e">
        <f t="shared" si="781"/>
        <v>#N/A</v>
      </c>
      <c r="CK9" s="35" t="e">
        <f t="shared" si="781"/>
        <v>#N/A</v>
      </c>
      <c r="CL9" s="35" t="e">
        <f t="shared" si="781"/>
        <v>#N/A</v>
      </c>
      <c r="CM9" s="35" t="e">
        <f t="shared" si="781"/>
        <v>#N/A</v>
      </c>
      <c r="CN9" s="35" t="e">
        <f t="shared" si="781"/>
        <v>#N/A</v>
      </c>
      <c r="CO9" s="35" t="e">
        <f t="shared" si="781"/>
        <v>#N/A</v>
      </c>
      <c r="CP9" s="35" t="e">
        <f t="shared" si="781"/>
        <v>#N/A</v>
      </c>
      <c r="CQ9" s="35" t="e">
        <f t="shared" si="781"/>
        <v>#N/A</v>
      </c>
      <c r="CR9" s="35" t="e">
        <f t="shared" si="781"/>
        <v>#N/A</v>
      </c>
      <c r="CS9" s="35" t="e">
        <f t="shared" si="781"/>
        <v>#N/A</v>
      </c>
      <c r="CT9" s="35" t="e">
        <f t="shared" si="781"/>
        <v>#N/A</v>
      </c>
      <c r="CU9" s="35" t="e">
        <f t="shared" si="781"/>
        <v>#N/A</v>
      </c>
      <c r="CV9" s="35" t="e">
        <f t="shared" si="781"/>
        <v>#N/A</v>
      </c>
      <c r="CW9" s="35" t="e">
        <f t="shared" si="781"/>
        <v>#N/A</v>
      </c>
      <c r="CX9" s="35" t="e">
        <f t="shared" si="781"/>
        <v>#N/A</v>
      </c>
      <c r="CY9" s="35" t="e">
        <f t="shared" si="781"/>
        <v>#N/A</v>
      </c>
      <c r="CZ9" s="35" t="e">
        <f t="shared" si="781"/>
        <v>#N/A</v>
      </c>
      <c r="DA9" s="35" t="e">
        <f t="shared" si="781"/>
        <v>#N/A</v>
      </c>
      <c r="DB9" s="35" t="e">
        <f t="shared" si="781"/>
        <v>#N/A</v>
      </c>
      <c r="DC9" s="35" t="e">
        <f t="shared" si="781"/>
        <v>#N/A</v>
      </c>
      <c r="DD9" s="35" t="e">
        <f t="shared" si="781"/>
        <v>#N/A</v>
      </c>
      <c r="DE9" s="35" t="e">
        <f t="shared" si="781"/>
        <v>#N/A</v>
      </c>
      <c r="DF9" s="35" t="e">
        <f t="shared" si="781"/>
        <v>#N/A</v>
      </c>
      <c r="DG9" s="35" t="e">
        <f t="shared" si="781"/>
        <v>#N/A</v>
      </c>
      <c r="DH9" s="35" t="e">
        <f t="shared" si="781"/>
        <v>#N/A</v>
      </c>
      <c r="DI9" s="35" t="e">
        <f t="shared" si="781"/>
        <v>#N/A</v>
      </c>
      <c r="DJ9" s="35" t="e">
        <f t="shared" si="781"/>
        <v>#N/A</v>
      </c>
      <c r="DK9" s="35" t="e">
        <f t="shared" si="781"/>
        <v>#N/A</v>
      </c>
      <c r="DL9" s="35" t="e">
        <f t="shared" si="781"/>
        <v>#N/A</v>
      </c>
      <c r="DM9" s="35" t="e">
        <f t="shared" si="781"/>
        <v>#N/A</v>
      </c>
      <c r="DN9" s="35" t="e">
        <f t="shared" si="781"/>
        <v>#N/A</v>
      </c>
      <c r="DO9" s="35" t="e">
        <f t="shared" si="781"/>
        <v>#N/A</v>
      </c>
      <c r="DP9" s="35" t="e">
        <f t="shared" si="781"/>
        <v>#N/A</v>
      </c>
      <c r="DQ9" s="35" t="e">
        <f t="shared" si="781"/>
        <v>#N/A</v>
      </c>
      <c r="DR9" s="35" t="e">
        <f t="shared" si="781"/>
        <v>#N/A</v>
      </c>
      <c r="DS9" s="35" t="e">
        <f t="shared" si="781"/>
        <v>#N/A</v>
      </c>
      <c r="DT9" s="35" t="e">
        <f t="shared" si="781"/>
        <v>#N/A</v>
      </c>
      <c r="DU9" s="35" t="e">
        <f t="shared" si="781"/>
        <v>#N/A</v>
      </c>
      <c r="DV9" s="35" t="e">
        <f t="shared" si="781"/>
        <v>#N/A</v>
      </c>
      <c r="DW9" s="35" t="e">
        <f t="shared" si="781"/>
        <v>#N/A</v>
      </c>
      <c r="DX9" s="35" t="e">
        <f t="shared" si="781"/>
        <v>#N/A</v>
      </c>
      <c r="DY9" s="35" t="e">
        <f t="shared" si="781"/>
        <v>#N/A</v>
      </c>
      <c r="DZ9" s="35" t="e">
        <f t="shared" si="781"/>
        <v>#N/A</v>
      </c>
      <c r="EA9" s="35" t="e">
        <f t="shared" si="781"/>
        <v>#N/A</v>
      </c>
      <c r="EB9" s="35" t="e">
        <f t="shared" si="781"/>
        <v>#N/A</v>
      </c>
      <c r="EC9" s="35" t="e">
        <f t="shared" si="781"/>
        <v>#N/A</v>
      </c>
      <c r="ED9" s="35" t="e">
        <f t="shared" si="781"/>
        <v>#N/A</v>
      </c>
      <c r="EE9" s="35" t="e">
        <f t="shared" si="781"/>
        <v>#N/A</v>
      </c>
      <c r="EF9" s="35" t="e">
        <f t="shared" si="781"/>
        <v>#N/A</v>
      </c>
      <c r="EG9" s="35" t="e">
        <f t="shared" si="781"/>
        <v>#N/A</v>
      </c>
      <c r="EH9" s="35" t="e">
        <f t="shared" si="781"/>
        <v>#N/A</v>
      </c>
      <c r="EI9" s="35" t="e">
        <f t="shared" ref="EI9:EW9" si="782">SUM(EI17:EI18)</f>
        <v>#N/A</v>
      </c>
      <c r="EJ9" s="35" t="e">
        <f t="shared" si="782"/>
        <v>#N/A</v>
      </c>
      <c r="EK9" s="35" t="e">
        <f t="shared" si="782"/>
        <v>#N/A</v>
      </c>
      <c r="EL9" s="35" t="e">
        <f t="shared" si="782"/>
        <v>#N/A</v>
      </c>
      <c r="EM9" s="35" t="e">
        <f t="shared" si="782"/>
        <v>#N/A</v>
      </c>
      <c r="EN9" s="35" t="e">
        <f t="shared" si="782"/>
        <v>#N/A</v>
      </c>
      <c r="EO9" s="35" t="e">
        <f t="shared" si="782"/>
        <v>#N/A</v>
      </c>
      <c r="EP9" s="35" t="e">
        <f t="shared" si="782"/>
        <v>#N/A</v>
      </c>
      <c r="EQ9" s="35" t="e">
        <f t="shared" si="782"/>
        <v>#N/A</v>
      </c>
      <c r="ER9" s="35" t="e">
        <f t="shared" si="782"/>
        <v>#N/A</v>
      </c>
      <c r="ES9" s="35" t="e">
        <f t="shared" si="782"/>
        <v>#N/A</v>
      </c>
      <c r="ET9" s="35" t="e">
        <f t="shared" si="782"/>
        <v>#N/A</v>
      </c>
      <c r="EU9" s="35" t="e">
        <f t="shared" si="782"/>
        <v>#N/A</v>
      </c>
      <c r="EV9" s="35" t="e">
        <f t="shared" si="782"/>
        <v>#N/A</v>
      </c>
      <c r="EW9" s="35" t="e">
        <f t="shared" si="782"/>
        <v>#N/A</v>
      </c>
      <c r="EX9" s="35" t="e">
        <f t="shared" ref="EX9:HH9" si="783">SUM(EX17:EX18)</f>
        <v>#N/A</v>
      </c>
      <c r="EY9" s="35" t="e">
        <f t="shared" si="783"/>
        <v>#N/A</v>
      </c>
      <c r="EZ9" s="35" t="e">
        <f t="shared" si="783"/>
        <v>#N/A</v>
      </c>
      <c r="FA9" s="35" t="e">
        <f t="shared" si="783"/>
        <v>#N/A</v>
      </c>
      <c r="FB9" s="35" t="e">
        <f t="shared" si="783"/>
        <v>#N/A</v>
      </c>
      <c r="FC9" s="35" t="e">
        <f t="shared" si="783"/>
        <v>#N/A</v>
      </c>
      <c r="FD9" s="35" t="e">
        <f t="shared" si="783"/>
        <v>#N/A</v>
      </c>
      <c r="FE9" s="35" t="e">
        <f t="shared" si="783"/>
        <v>#N/A</v>
      </c>
      <c r="FF9" s="35" t="e">
        <f t="shared" si="783"/>
        <v>#N/A</v>
      </c>
      <c r="FG9" s="35" t="e">
        <f t="shared" si="783"/>
        <v>#N/A</v>
      </c>
      <c r="FH9" s="35" t="e">
        <f t="shared" si="783"/>
        <v>#N/A</v>
      </c>
      <c r="FI9" s="35" t="e">
        <f t="shared" si="783"/>
        <v>#N/A</v>
      </c>
      <c r="FJ9" s="35" t="e">
        <f t="shared" si="783"/>
        <v>#N/A</v>
      </c>
      <c r="FK9" s="35" t="e">
        <f t="shared" si="783"/>
        <v>#N/A</v>
      </c>
      <c r="FL9" s="35" t="e">
        <f t="shared" si="783"/>
        <v>#N/A</v>
      </c>
      <c r="FM9" s="35" t="e">
        <f t="shared" si="783"/>
        <v>#N/A</v>
      </c>
      <c r="FN9" s="35" t="e">
        <f t="shared" si="783"/>
        <v>#N/A</v>
      </c>
      <c r="FO9" s="35" t="e">
        <f t="shared" si="783"/>
        <v>#N/A</v>
      </c>
      <c r="FP9" s="35" t="e">
        <f t="shared" si="783"/>
        <v>#N/A</v>
      </c>
      <c r="FQ9" s="35" t="e">
        <f t="shared" si="783"/>
        <v>#N/A</v>
      </c>
      <c r="FR9" s="35" t="e">
        <f t="shared" si="783"/>
        <v>#N/A</v>
      </c>
      <c r="FS9" s="35" t="e">
        <f t="shared" si="783"/>
        <v>#N/A</v>
      </c>
      <c r="FT9" s="35" t="e">
        <f t="shared" si="783"/>
        <v>#N/A</v>
      </c>
      <c r="FU9" s="35" t="e">
        <f t="shared" si="783"/>
        <v>#N/A</v>
      </c>
      <c r="FV9" s="35" t="e">
        <f t="shared" si="783"/>
        <v>#N/A</v>
      </c>
      <c r="FW9" s="35" t="e">
        <f t="shared" si="783"/>
        <v>#N/A</v>
      </c>
      <c r="FX9" s="35" t="e">
        <f t="shared" si="783"/>
        <v>#N/A</v>
      </c>
      <c r="FY9" s="35" t="e">
        <f t="shared" si="783"/>
        <v>#N/A</v>
      </c>
      <c r="FZ9" s="35" t="e">
        <f t="shared" si="783"/>
        <v>#N/A</v>
      </c>
      <c r="GA9" s="35" t="e">
        <f t="shared" si="783"/>
        <v>#N/A</v>
      </c>
      <c r="GB9" s="35" t="e">
        <f t="shared" si="783"/>
        <v>#N/A</v>
      </c>
      <c r="GC9" s="35" t="e">
        <f t="shared" si="783"/>
        <v>#N/A</v>
      </c>
      <c r="GD9" s="35" t="e">
        <f t="shared" si="783"/>
        <v>#N/A</v>
      </c>
      <c r="GE9" s="35" t="e">
        <f t="shared" si="783"/>
        <v>#N/A</v>
      </c>
      <c r="GF9" s="35" t="e">
        <f t="shared" si="783"/>
        <v>#N/A</v>
      </c>
      <c r="GG9" s="35" t="e">
        <f t="shared" si="783"/>
        <v>#N/A</v>
      </c>
      <c r="GH9" s="35" t="e">
        <f t="shared" si="783"/>
        <v>#N/A</v>
      </c>
      <c r="GI9" s="35" t="e">
        <f t="shared" si="783"/>
        <v>#N/A</v>
      </c>
      <c r="GJ9" s="35" t="e">
        <f t="shared" si="783"/>
        <v>#N/A</v>
      </c>
      <c r="GK9" s="35" t="e">
        <f t="shared" si="783"/>
        <v>#N/A</v>
      </c>
      <c r="GL9" s="35" t="e">
        <f t="shared" si="783"/>
        <v>#N/A</v>
      </c>
      <c r="GM9" s="35" t="e">
        <f t="shared" si="783"/>
        <v>#N/A</v>
      </c>
      <c r="GN9" s="35" t="e">
        <f t="shared" si="783"/>
        <v>#N/A</v>
      </c>
      <c r="GO9" s="35" t="e">
        <f t="shared" si="783"/>
        <v>#N/A</v>
      </c>
      <c r="GP9" s="35" t="e">
        <f t="shared" si="783"/>
        <v>#N/A</v>
      </c>
      <c r="GQ9" s="35" t="e">
        <f t="shared" si="783"/>
        <v>#N/A</v>
      </c>
      <c r="GR9" s="35" t="e">
        <f t="shared" si="783"/>
        <v>#N/A</v>
      </c>
      <c r="GS9" s="35" t="e">
        <f t="shared" si="783"/>
        <v>#N/A</v>
      </c>
      <c r="GT9" s="35" t="e">
        <f t="shared" si="783"/>
        <v>#N/A</v>
      </c>
      <c r="GU9" s="35" t="e">
        <f t="shared" si="783"/>
        <v>#N/A</v>
      </c>
      <c r="GV9" s="35" t="e">
        <f t="shared" si="783"/>
        <v>#N/A</v>
      </c>
      <c r="GW9" s="35" t="e">
        <f t="shared" si="783"/>
        <v>#N/A</v>
      </c>
      <c r="GX9" s="35" t="e">
        <f t="shared" si="783"/>
        <v>#N/A</v>
      </c>
      <c r="GY9" s="35" t="e">
        <f t="shared" si="783"/>
        <v>#N/A</v>
      </c>
      <c r="GZ9" s="35" t="e">
        <f t="shared" si="783"/>
        <v>#N/A</v>
      </c>
      <c r="HA9" s="35" t="e">
        <f t="shared" si="783"/>
        <v>#N/A</v>
      </c>
      <c r="HB9" s="35" t="e">
        <f t="shared" si="783"/>
        <v>#N/A</v>
      </c>
      <c r="HC9" s="35" t="e">
        <f t="shared" si="783"/>
        <v>#N/A</v>
      </c>
      <c r="HD9" s="35" t="e">
        <f t="shared" si="783"/>
        <v>#N/A</v>
      </c>
      <c r="HE9" s="35" t="e">
        <f t="shared" si="783"/>
        <v>#N/A</v>
      </c>
      <c r="HF9" s="35" t="e">
        <f t="shared" si="783"/>
        <v>#N/A</v>
      </c>
      <c r="HG9" s="35" t="e">
        <f t="shared" si="783"/>
        <v>#N/A</v>
      </c>
      <c r="HH9" s="35" t="e">
        <f t="shared" si="783"/>
        <v>#N/A</v>
      </c>
      <c r="HI9" s="35" t="e">
        <f t="shared" ref="HI9:IG9" si="784">SUM(HI17:HI18)</f>
        <v>#N/A</v>
      </c>
      <c r="HJ9" s="35" t="e">
        <f t="shared" si="784"/>
        <v>#N/A</v>
      </c>
      <c r="HK9" s="35" t="e">
        <f t="shared" si="784"/>
        <v>#N/A</v>
      </c>
      <c r="HL9" s="35" t="e">
        <f t="shared" si="784"/>
        <v>#N/A</v>
      </c>
      <c r="HM9" s="35" t="e">
        <f t="shared" si="784"/>
        <v>#N/A</v>
      </c>
      <c r="HN9" s="35" t="e">
        <f t="shared" si="784"/>
        <v>#N/A</v>
      </c>
      <c r="HO9" s="35" t="e">
        <f t="shared" si="784"/>
        <v>#N/A</v>
      </c>
      <c r="HP9" s="35" t="e">
        <f t="shared" si="784"/>
        <v>#N/A</v>
      </c>
      <c r="HQ9" s="35" t="e">
        <f t="shared" si="784"/>
        <v>#N/A</v>
      </c>
      <c r="HR9" s="35" t="e">
        <f t="shared" si="784"/>
        <v>#N/A</v>
      </c>
      <c r="HS9" s="35" t="e">
        <f t="shared" si="784"/>
        <v>#N/A</v>
      </c>
      <c r="HT9" s="35" t="e">
        <f t="shared" si="784"/>
        <v>#N/A</v>
      </c>
      <c r="HU9" s="35" t="e">
        <f t="shared" si="784"/>
        <v>#N/A</v>
      </c>
      <c r="HV9" s="35" t="e">
        <f t="shared" si="784"/>
        <v>#N/A</v>
      </c>
      <c r="HW9" s="35" t="e">
        <f t="shared" si="784"/>
        <v>#N/A</v>
      </c>
      <c r="HX9" s="35" t="e">
        <f t="shared" si="784"/>
        <v>#N/A</v>
      </c>
      <c r="HY9" s="35" t="e">
        <f t="shared" si="784"/>
        <v>#N/A</v>
      </c>
      <c r="HZ9" s="35" t="e">
        <f t="shared" si="784"/>
        <v>#N/A</v>
      </c>
      <c r="IA9" s="35" t="e">
        <f t="shared" si="784"/>
        <v>#N/A</v>
      </c>
      <c r="IB9" s="35" t="e">
        <f t="shared" si="784"/>
        <v>#N/A</v>
      </c>
      <c r="IC9" s="35" t="e">
        <f t="shared" si="784"/>
        <v>#N/A</v>
      </c>
      <c r="ID9" s="35" t="e">
        <f t="shared" si="784"/>
        <v>#N/A</v>
      </c>
      <c r="IE9" s="35" t="e">
        <f t="shared" si="784"/>
        <v>#N/A</v>
      </c>
      <c r="IF9" s="35" t="e">
        <f t="shared" si="784"/>
        <v>#N/A</v>
      </c>
      <c r="IG9" s="35" t="e">
        <f t="shared" si="784"/>
        <v>#N/A</v>
      </c>
      <c r="IH9" s="35" t="e">
        <f t="shared" ref="IH9:IK9" si="785">SUM(IH17:IH18)</f>
        <v>#N/A</v>
      </c>
      <c r="II9" s="35" t="e">
        <f t="shared" si="785"/>
        <v>#N/A</v>
      </c>
      <c r="IJ9" s="35" t="e">
        <f t="shared" si="785"/>
        <v>#N/A</v>
      </c>
      <c r="IK9" s="35" t="e">
        <f t="shared" si="785"/>
        <v>#N/A</v>
      </c>
      <c r="IL9" s="35" t="e">
        <f t="shared" ref="IL9:JO9" si="786">SUM(IL17:IL18)</f>
        <v>#N/A</v>
      </c>
      <c r="IM9" s="35" t="e">
        <f t="shared" si="786"/>
        <v>#N/A</v>
      </c>
      <c r="IN9" s="35" t="e">
        <f t="shared" si="786"/>
        <v>#N/A</v>
      </c>
      <c r="IO9" s="35" t="e">
        <f t="shared" si="786"/>
        <v>#N/A</v>
      </c>
      <c r="IP9" s="35" t="e">
        <f t="shared" si="786"/>
        <v>#N/A</v>
      </c>
      <c r="IQ9" s="35" t="e">
        <f t="shared" si="786"/>
        <v>#N/A</v>
      </c>
      <c r="IR9" s="35" t="e">
        <f t="shared" si="786"/>
        <v>#N/A</v>
      </c>
      <c r="IS9" s="35" t="e">
        <f t="shared" si="786"/>
        <v>#N/A</v>
      </c>
      <c r="IT9" s="35" t="e">
        <f t="shared" si="786"/>
        <v>#N/A</v>
      </c>
      <c r="IU9" s="35" t="e">
        <f t="shared" si="786"/>
        <v>#N/A</v>
      </c>
      <c r="IV9" s="35" t="e">
        <f t="shared" si="786"/>
        <v>#N/A</v>
      </c>
      <c r="IW9" s="35" t="e">
        <f t="shared" si="786"/>
        <v>#N/A</v>
      </c>
      <c r="IX9" s="35" t="e">
        <f t="shared" si="786"/>
        <v>#N/A</v>
      </c>
      <c r="IY9" s="35" t="e">
        <f t="shared" si="786"/>
        <v>#N/A</v>
      </c>
      <c r="IZ9" s="35" t="e">
        <f t="shared" si="786"/>
        <v>#N/A</v>
      </c>
      <c r="JA9" s="35" t="e">
        <f t="shared" si="786"/>
        <v>#N/A</v>
      </c>
      <c r="JB9" s="35" t="e">
        <f t="shared" si="786"/>
        <v>#N/A</v>
      </c>
      <c r="JC9" s="35" t="e">
        <f t="shared" si="786"/>
        <v>#N/A</v>
      </c>
      <c r="JD9" s="35" t="e">
        <f t="shared" si="786"/>
        <v>#N/A</v>
      </c>
      <c r="JE9" s="35" t="e">
        <f t="shared" si="786"/>
        <v>#N/A</v>
      </c>
      <c r="JF9" s="35" t="e">
        <f t="shared" si="786"/>
        <v>#N/A</v>
      </c>
      <c r="JG9" s="35" t="e">
        <f t="shared" si="786"/>
        <v>#N/A</v>
      </c>
      <c r="JH9" s="35" t="e">
        <f t="shared" si="786"/>
        <v>#N/A</v>
      </c>
      <c r="JI9" s="35" t="e">
        <f t="shared" si="786"/>
        <v>#N/A</v>
      </c>
      <c r="JJ9" s="35" t="e">
        <f t="shared" si="786"/>
        <v>#N/A</v>
      </c>
      <c r="JK9" s="35" t="e">
        <f t="shared" si="786"/>
        <v>#N/A</v>
      </c>
      <c r="JL9" s="35" t="e">
        <f t="shared" si="786"/>
        <v>#N/A</v>
      </c>
      <c r="JM9" s="35" t="e">
        <f t="shared" si="786"/>
        <v>#N/A</v>
      </c>
      <c r="JN9" s="35" t="e">
        <f t="shared" si="786"/>
        <v>#N/A</v>
      </c>
      <c r="JO9" s="35" t="e">
        <f t="shared" si="786"/>
        <v>#N/A</v>
      </c>
      <c r="JP9" s="35" t="e">
        <f t="shared" ref="JP9:JQ9" si="787">SUM(JP17:JP18)</f>
        <v>#N/A</v>
      </c>
      <c r="JQ9" s="35" t="e">
        <f t="shared" si="787"/>
        <v>#N/A</v>
      </c>
      <c r="JR9" s="35" t="e">
        <f t="shared" ref="JR9:JS9" si="788">SUM(JR17:JR18)</f>
        <v>#N/A</v>
      </c>
      <c r="JS9" s="35" t="e">
        <f t="shared" si="788"/>
        <v>#N/A</v>
      </c>
      <c r="JT9" s="35" t="e">
        <f t="shared" ref="JT9:JU9" si="789">SUM(JT17:JT18)</f>
        <v>#N/A</v>
      </c>
      <c r="JU9" s="35" t="e">
        <f t="shared" si="789"/>
        <v>#N/A</v>
      </c>
      <c r="JV9" s="35" t="e">
        <f t="shared" ref="JV9:JX9" si="790">SUM(JV17:JV18)</f>
        <v>#N/A</v>
      </c>
      <c r="JW9" s="35" t="e">
        <f t="shared" si="790"/>
        <v>#N/A</v>
      </c>
      <c r="JX9" s="35" t="e">
        <f t="shared" si="790"/>
        <v>#N/A</v>
      </c>
      <c r="JY9" s="35" t="e">
        <f t="shared" ref="JY9:JZ9" si="791">SUM(JY17:JY18)</f>
        <v>#N/A</v>
      </c>
      <c r="JZ9" s="35" t="e">
        <f t="shared" si="791"/>
        <v>#N/A</v>
      </c>
      <c r="KA9" s="35" t="e">
        <f t="shared" ref="KA9:KB9" si="792">SUM(KA17:KA18)</f>
        <v>#N/A</v>
      </c>
      <c r="KB9" s="35" t="e">
        <f t="shared" si="792"/>
        <v>#N/A</v>
      </c>
      <c r="KC9" s="35" t="e">
        <f t="shared" ref="KC9:KD9" si="793">SUM(KC17:KC18)</f>
        <v>#N/A</v>
      </c>
      <c r="KD9" s="35" t="e">
        <f t="shared" si="793"/>
        <v>#N/A</v>
      </c>
      <c r="KE9" s="35" t="e">
        <f t="shared" ref="KE9:KF9" si="794">SUM(KE17:KE18)</f>
        <v>#N/A</v>
      </c>
      <c r="KF9" s="35" t="e">
        <f t="shared" si="794"/>
        <v>#N/A</v>
      </c>
      <c r="KG9" s="35" t="e">
        <f t="shared" ref="KG9:KH9" si="795">SUM(KG17:KG18)</f>
        <v>#N/A</v>
      </c>
      <c r="KH9" s="35" t="e">
        <f t="shared" si="795"/>
        <v>#N/A</v>
      </c>
      <c r="KI9" s="35" t="e">
        <f t="shared" ref="KI9:KJ9" si="796">SUM(KI17:KI18)</f>
        <v>#N/A</v>
      </c>
      <c r="KJ9" s="35" t="e">
        <f t="shared" si="796"/>
        <v>#N/A</v>
      </c>
      <c r="KK9" s="35" t="e">
        <f t="shared" ref="KK9:KL9" si="797">SUM(KK17:KK18)</f>
        <v>#N/A</v>
      </c>
      <c r="KL9" s="35" t="e">
        <f t="shared" si="797"/>
        <v>#N/A</v>
      </c>
      <c r="KM9" s="35" t="e">
        <f t="shared" ref="KM9:KN9" si="798">SUM(KM17:KM18)</f>
        <v>#N/A</v>
      </c>
      <c r="KN9" s="35" t="e">
        <f t="shared" si="798"/>
        <v>#N/A</v>
      </c>
      <c r="KO9" s="35" t="e">
        <f t="shared" ref="KO9:KP9" si="799">SUM(KO17:KO18)</f>
        <v>#N/A</v>
      </c>
      <c r="KP9" s="35" t="e">
        <f t="shared" si="799"/>
        <v>#N/A</v>
      </c>
      <c r="KQ9" s="35" t="e">
        <f t="shared" ref="KQ9:KT9" si="800">SUM(KQ17:KQ18)</f>
        <v>#N/A</v>
      </c>
      <c r="KR9" s="35" t="e">
        <f t="shared" si="800"/>
        <v>#N/A</v>
      </c>
      <c r="KS9" s="35" t="e">
        <f t="shared" si="800"/>
        <v>#N/A</v>
      </c>
      <c r="KT9" s="35" t="e">
        <f t="shared" si="800"/>
        <v>#N/A</v>
      </c>
      <c r="KU9" s="35" t="e">
        <f t="shared" ref="KU9:KV9" si="801">SUM(KU17:KU18)</f>
        <v>#N/A</v>
      </c>
      <c r="KV9" s="35" t="e">
        <f t="shared" si="801"/>
        <v>#N/A</v>
      </c>
      <c r="KW9" s="35" t="e">
        <f t="shared" ref="KW9:KX9" si="802">SUM(KW17:KW18)</f>
        <v>#N/A</v>
      </c>
      <c r="KX9" s="35" t="e">
        <f t="shared" si="802"/>
        <v>#N/A</v>
      </c>
      <c r="KY9" s="35" t="e">
        <f t="shared" ref="KY9:KZ9" si="803">SUM(KY17:KY18)</f>
        <v>#N/A</v>
      </c>
      <c r="KZ9" s="35" t="e">
        <f t="shared" si="803"/>
        <v>#N/A</v>
      </c>
      <c r="LA9" s="35" t="e">
        <f t="shared" ref="LA9:LB9" si="804">SUM(LA17:LA18)</f>
        <v>#N/A</v>
      </c>
      <c r="LB9" s="35" t="e">
        <f t="shared" si="804"/>
        <v>#N/A</v>
      </c>
      <c r="LC9" s="35" t="e">
        <f t="shared" ref="LC9:LD9" si="805">SUM(LC17:LC18)</f>
        <v>#N/A</v>
      </c>
      <c r="LD9" s="35" t="e">
        <f t="shared" si="805"/>
        <v>#N/A</v>
      </c>
      <c r="LE9" s="35" t="e">
        <f t="shared" ref="LE9:LF9" si="806">SUM(LE17:LE18)</f>
        <v>#N/A</v>
      </c>
      <c r="LF9" s="35" t="e">
        <f t="shared" si="806"/>
        <v>#N/A</v>
      </c>
      <c r="LG9" s="35" t="e">
        <f t="shared" ref="LG9:LH9" si="807">SUM(LG17:LG18)</f>
        <v>#N/A</v>
      </c>
      <c r="LH9" s="35" t="e">
        <f t="shared" si="807"/>
        <v>#N/A</v>
      </c>
      <c r="LI9" s="35" t="e">
        <f t="shared" ref="LI9:LJ9" si="808">SUM(LI17:LI18)</f>
        <v>#N/A</v>
      </c>
      <c r="LJ9" s="35" t="e">
        <f t="shared" si="808"/>
        <v>#N/A</v>
      </c>
      <c r="LK9" s="35" t="e">
        <f t="shared" ref="LK9:LL9" si="809">SUM(LK17:LK18)</f>
        <v>#N/A</v>
      </c>
      <c r="LL9" s="35" t="e">
        <f t="shared" si="809"/>
        <v>#N/A</v>
      </c>
      <c r="LM9" s="35" t="e">
        <f t="shared" ref="LM9:LN9" si="810">SUM(LM17:LM18)</f>
        <v>#N/A</v>
      </c>
      <c r="LN9" s="35" t="e">
        <f t="shared" si="810"/>
        <v>#N/A</v>
      </c>
      <c r="LO9" s="35" t="e">
        <f t="shared" ref="LO9:LP9" si="811">SUM(LO17:LO18)</f>
        <v>#N/A</v>
      </c>
      <c r="LP9" s="35" t="e">
        <f t="shared" si="811"/>
        <v>#N/A</v>
      </c>
      <c r="LQ9" s="35" t="e">
        <f t="shared" ref="LQ9:LR9" si="812">SUM(LQ17:LQ18)</f>
        <v>#N/A</v>
      </c>
      <c r="LR9" s="35" t="e">
        <f t="shared" si="812"/>
        <v>#N/A</v>
      </c>
      <c r="LS9" s="35" t="e">
        <f t="shared" ref="LS9:LT9" si="813">SUM(LS17:LS18)</f>
        <v>#N/A</v>
      </c>
      <c r="LT9" s="35" t="e">
        <f t="shared" si="813"/>
        <v>#N/A</v>
      </c>
      <c r="LU9" s="35" t="e">
        <f t="shared" ref="LU9:LV9" si="814">SUM(LU17:LU18)</f>
        <v>#N/A</v>
      </c>
      <c r="LV9" s="35" t="e">
        <f t="shared" si="814"/>
        <v>#N/A</v>
      </c>
      <c r="LW9" s="35" t="e">
        <f t="shared" ref="LW9:LX9" si="815">SUM(LW17:LW18)</f>
        <v>#N/A</v>
      </c>
      <c r="LX9" s="35" t="e">
        <f t="shared" si="815"/>
        <v>#N/A</v>
      </c>
      <c r="LY9" s="35" t="e">
        <f t="shared" ref="LY9:LZ9" si="816">SUM(LY17:LY18)</f>
        <v>#N/A</v>
      </c>
      <c r="LZ9" s="35" t="e">
        <f t="shared" si="816"/>
        <v>#N/A</v>
      </c>
      <c r="MA9" s="35" t="e">
        <f t="shared" ref="MA9:MB9" si="817">SUM(MA17:MA18)</f>
        <v>#N/A</v>
      </c>
      <c r="MB9" s="35" t="e">
        <f t="shared" si="817"/>
        <v>#N/A</v>
      </c>
      <c r="MC9" s="35" t="e">
        <f t="shared" ref="MC9:MD9" si="818">SUM(MC17:MC18)</f>
        <v>#N/A</v>
      </c>
      <c r="MD9" s="35" t="e">
        <f t="shared" si="818"/>
        <v>#N/A</v>
      </c>
      <c r="ME9" s="35" t="e">
        <f t="shared" ref="ME9:MF9" si="819">SUM(ME17:ME18)</f>
        <v>#N/A</v>
      </c>
      <c r="MF9" s="35" t="e">
        <f t="shared" si="819"/>
        <v>#N/A</v>
      </c>
      <c r="MG9" s="35" t="e">
        <f t="shared" ref="MG9:MH9" si="820">SUM(MG17:MG18)</f>
        <v>#N/A</v>
      </c>
      <c r="MH9" s="35" t="e">
        <f t="shared" si="820"/>
        <v>#N/A</v>
      </c>
      <c r="MI9" s="35" t="e">
        <f t="shared" ref="MI9:MJ9" si="821">SUM(MI17:MI18)</f>
        <v>#N/A</v>
      </c>
      <c r="MJ9" s="35" t="e">
        <f t="shared" si="821"/>
        <v>#N/A</v>
      </c>
      <c r="MK9" s="35" t="e">
        <f t="shared" ref="MK9:ML9" si="822">SUM(MK17:MK18)</f>
        <v>#N/A</v>
      </c>
      <c r="ML9" s="35" t="e">
        <f t="shared" si="822"/>
        <v>#N/A</v>
      </c>
      <c r="MM9" s="35" t="e">
        <f t="shared" ref="MM9:MN9" si="823">SUM(MM17:MM18)</f>
        <v>#N/A</v>
      </c>
      <c r="MN9" s="35" t="e">
        <f t="shared" si="823"/>
        <v>#N/A</v>
      </c>
      <c r="MO9" s="35" t="e">
        <f t="shared" ref="MO9:MP9" si="824">SUM(MO17:MO18)</f>
        <v>#N/A</v>
      </c>
      <c r="MP9" s="35" t="e">
        <f t="shared" si="824"/>
        <v>#N/A</v>
      </c>
      <c r="MQ9" s="35" t="e">
        <f t="shared" ref="MQ9:MR9" si="825">SUM(MQ17:MQ18)</f>
        <v>#N/A</v>
      </c>
      <c r="MR9" s="35" t="e">
        <f t="shared" si="825"/>
        <v>#N/A</v>
      </c>
      <c r="MS9" s="35" t="e">
        <f t="shared" ref="MS9:MT9" si="826">SUM(MS17:MS18)</f>
        <v>#N/A</v>
      </c>
      <c r="MT9" s="35" t="e">
        <f t="shared" si="826"/>
        <v>#N/A</v>
      </c>
      <c r="MU9" s="35" t="e">
        <f t="shared" ref="MU9:MV9" si="827">SUM(MU17:MU18)</f>
        <v>#N/A</v>
      </c>
      <c r="MV9" s="35" t="e">
        <f t="shared" si="827"/>
        <v>#N/A</v>
      </c>
      <c r="MW9" s="35" t="e">
        <f t="shared" ref="MW9:MX9" si="828">SUM(MW17:MW18)</f>
        <v>#N/A</v>
      </c>
      <c r="MX9" s="35" t="e">
        <f t="shared" si="828"/>
        <v>#N/A</v>
      </c>
      <c r="MY9" s="35" t="e">
        <f t="shared" ref="MY9:MZ9" si="829">SUM(MY17:MY18)</f>
        <v>#N/A</v>
      </c>
      <c r="MZ9" s="35" t="e">
        <f t="shared" si="829"/>
        <v>#N/A</v>
      </c>
      <c r="NA9" s="35" t="e">
        <f t="shared" ref="NA9:NE9" si="830">SUM(NA17:NA18)</f>
        <v>#N/A</v>
      </c>
      <c r="NB9" s="35" t="e">
        <f t="shared" si="830"/>
        <v>#N/A</v>
      </c>
      <c r="NC9" s="35" t="e">
        <f t="shared" si="830"/>
        <v>#N/A</v>
      </c>
      <c r="ND9" s="35">
        <f t="shared" si="830"/>
        <v>1555146</v>
      </c>
      <c r="NE9" s="35">
        <f t="shared" si="830"/>
        <v>1587358</v>
      </c>
      <c r="NF9" s="35">
        <f t="shared" ref="NF9:NG9" si="831">SUM(NF17:NF18)</f>
        <v>1779945</v>
      </c>
      <c r="NG9" s="35">
        <f t="shared" si="831"/>
        <v>2038046</v>
      </c>
      <c r="NH9" s="35">
        <f t="shared" ref="NH9:NJ9" si="832">SUM(NH17:NH18)</f>
        <v>1916523</v>
      </c>
      <c r="NI9" s="35">
        <f t="shared" si="832"/>
        <v>1894630</v>
      </c>
      <c r="NJ9" s="35">
        <f t="shared" si="832"/>
        <v>1885933</v>
      </c>
      <c r="NK9" s="35">
        <f t="shared" ref="NK9:NL9" si="833">SUM(NK17:NK18)</f>
        <v>1885210</v>
      </c>
      <c r="NL9" s="35">
        <f t="shared" si="833"/>
        <v>1541861</v>
      </c>
      <c r="NM9" s="35">
        <f t="shared" ref="NM9:NN9" si="834">SUM(NM17:NM18)</f>
        <v>1261862</v>
      </c>
      <c r="NN9" s="35">
        <f t="shared" si="834"/>
        <v>1845984</v>
      </c>
      <c r="NO9" s="35">
        <f t="shared" ref="NO9:NP9" si="835">SUM(NO17:NO18)</f>
        <v>1819044</v>
      </c>
      <c r="NP9" s="35">
        <f t="shared" si="835"/>
        <v>1777145</v>
      </c>
      <c r="NQ9" s="35">
        <f t="shared" ref="NQ9:NR9" si="836">SUM(NQ17:NQ18)</f>
        <v>1824472</v>
      </c>
      <c r="NR9" s="35">
        <f t="shared" si="836"/>
        <v>2052344</v>
      </c>
      <c r="NS9" s="35">
        <f t="shared" ref="NS9:NT9" si="837">SUM(NS17:NS18)</f>
        <v>1636773</v>
      </c>
      <c r="NT9" s="35">
        <f t="shared" si="837"/>
        <v>1388280</v>
      </c>
      <c r="NU9" s="35">
        <f t="shared" ref="NU9:NX9" si="838">SUM(NU17:NU18)</f>
        <v>1914370</v>
      </c>
      <c r="NV9" s="35">
        <f t="shared" si="838"/>
        <v>1836518</v>
      </c>
      <c r="NW9" s="35">
        <f t="shared" si="838"/>
        <v>1904371</v>
      </c>
      <c r="NX9" s="35">
        <f t="shared" si="838"/>
        <v>1895041</v>
      </c>
      <c r="NY9" s="35">
        <f t="shared" ref="NY9:NZ9" si="839">SUM(NY17:NY18)</f>
        <v>2033243</v>
      </c>
      <c r="NZ9" s="35">
        <f t="shared" si="839"/>
        <v>1742393</v>
      </c>
      <c r="OA9" s="35">
        <f t="shared" ref="OA9:OB9" si="840">SUM(OA17:OA18)</f>
        <v>1590393</v>
      </c>
      <c r="OB9" s="35">
        <f t="shared" si="840"/>
        <v>1985583</v>
      </c>
      <c r="OC9" s="35">
        <f t="shared" ref="OC9:OD9" si="841">SUM(OC17:OC18)</f>
        <v>1916492</v>
      </c>
      <c r="OD9" s="35">
        <f t="shared" si="841"/>
        <v>1974318</v>
      </c>
      <c r="OE9" s="35">
        <f t="shared" ref="OE9:OF9" si="842">SUM(OE17:OE18)</f>
        <v>2027487</v>
      </c>
      <c r="OF9" s="35">
        <f t="shared" si="842"/>
        <v>2136637</v>
      </c>
      <c r="OG9" s="35">
        <f t="shared" ref="OG9:OH9" si="843">SUM(OG17:OG18)</f>
        <v>1959397</v>
      </c>
      <c r="OH9" s="35">
        <f t="shared" si="843"/>
        <v>1717558</v>
      </c>
      <c r="OI9" s="35">
        <f t="shared" ref="OI9:OL9" si="844">SUM(OI17:OI18)</f>
        <v>2132215</v>
      </c>
      <c r="OJ9" s="35">
        <f t="shared" si="844"/>
        <v>2143435</v>
      </c>
      <c r="OK9" s="35">
        <f t="shared" si="844"/>
        <v>2214581</v>
      </c>
      <c r="OL9" s="35">
        <f t="shared" si="844"/>
        <v>2154706</v>
      </c>
      <c r="OM9" s="35">
        <f t="shared" ref="OM9:ON9" si="845">SUM(OM17:OM18)</f>
        <v>2371117</v>
      </c>
      <c r="ON9" s="35">
        <f t="shared" si="845"/>
        <v>2134498</v>
      </c>
      <c r="OO9" s="35">
        <f t="shared" ref="OO9:OP9" si="846">SUM(OO17:OO18)</f>
        <v>1838762</v>
      </c>
      <c r="OP9" s="35">
        <f t="shared" si="846"/>
        <v>2250031</v>
      </c>
      <c r="OQ9" s="35">
        <f t="shared" ref="OQ9:OR9" si="847">SUM(OQ17:OQ18)</f>
        <v>2269892</v>
      </c>
      <c r="OR9" s="35">
        <f t="shared" si="847"/>
        <v>2368378</v>
      </c>
      <c r="OS9" s="35">
        <f t="shared" ref="OS9:OT9" si="848">SUM(OS17:OS18)</f>
        <v>2361966</v>
      </c>
      <c r="OT9" s="35">
        <f t="shared" si="848"/>
        <v>2208328</v>
      </c>
      <c r="OU9" s="35">
        <f t="shared" ref="OU9:OV9" si="849">SUM(OU17:OU18)</f>
        <v>2036746</v>
      </c>
      <c r="OV9" s="35">
        <f t="shared" si="849"/>
        <v>2048852</v>
      </c>
      <c r="OW9" s="35">
        <f t="shared" ref="OW9:OX9" si="850">SUM(OW17:OW18)</f>
        <v>2361981</v>
      </c>
      <c r="OX9" s="35">
        <f t="shared" si="850"/>
        <v>2247404</v>
      </c>
      <c r="OY9" s="35">
        <f t="shared" ref="OY9:OZ9" si="851">SUM(OY17:OY18)</f>
        <v>2295183</v>
      </c>
      <c r="OZ9" s="35">
        <f t="shared" si="851"/>
        <v>2283659</v>
      </c>
      <c r="PA9" s="35">
        <f t="shared" ref="PA9:PB9" si="852">SUM(PA17:PA18)</f>
        <v>2387650</v>
      </c>
      <c r="PB9" s="35">
        <f t="shared" si="852"/>
        <v>2191502</v>
      </c>
      <c r="PC9" s="35">
        <f t="shared" ref="PC9:PD9" si="853">SUM(PC17:PC18)</f>
        <v>1990006</v>
      </c>
      <c r="PD9" s="35">
        <f t="shared" si="853"/>
        <v>2316231</v>
      </c>
      <c r="PE9" s="35">
        <f t="shared" ref="PE9:PF9" si="854">SUM(PE17:PE18)</f>
        <v>2263372</v>
      </c>
      <c r="PF9" s="35">
        <f t="shared" si="854"/>
        <v>2433248</v>
      </c>
      <c r="PG9" s="35">
        <f t="shared" ref="PG9:PH9" si="855">SUM(PG17:PG18)</f>
        <v>2513084</v>
      </c>
      <c r="PH9" s="35">
        <f t="shared" si="855"/>
        <v>2285738</v>
      </c>
      <c r="PI9" s="35">
        <f t="shared" ref="PI9:PJ9" si="856">SUM(PI17:PI18)</f>
        <v>2094896</v>
      </c>
      <c r="PJ9" s="35">
        <f t="shared" si="856"/>
        <v>2095627</v>
      </c>
      <c r="PK9" s="35">
        <f t="shared" ref="PK9:PL9" si="857">SUM(PK17:PK18)</f>
        <v>2353712</v>
      </c>
      <c r="PL9" s="35">
        <f t="shared" si="857"/>
        <v>2324850</v>
      </c>
      <c r="PM9" s="35">
        <f t="shared" ref="PM9:PN9" si="858">SUM(PM17:PM18)</f>
        <v>2388688</v>
      </c>
      <c r="PN9" s="35">
        <f t="shared" si="858"/>
        <v>2327180</v>
      </c>
      <c r="PO9" s="35">
        <f t="shared" ref="PO9:PP9" si="859">SUM(PO17:PO18)</f>
        <v>2576917</v>
      </c>
      <c r="PP9" s="35">
        <f t="shared" si="859"/>
        <v>2264621</v>
      </c>
      <c r="PQ9" s="35">
        <f t="shared" ref="PQ9:PR9" si="860">SUM(PQ17:PQ18)</f>
        <v>2084101</v>
      </c>
      <c r="PR9" s="35">
        <f t="shared" si="860"/>
        <v>2369108</v>
      </c>
      <c r="PS9" s="35">
        <f t="shared" ref="PS9:PT9" si="861">SUM(PS17:PS18)</f>
        <v>2355829</v>
      </c>
      <c r="PT9" s="35">
        <f t="shared" si="861"/>
        <v>2351385</v>
      </c>
      <c r="PU9" s="35">
        <f t="shared" ref="PU9:PV9" si="862">SUM(PU17:PU18)</f>
        <v>2374219</v>
      </c>
      <c r="PV9" s="35">
        <f t="shared" si="862"/>
        <v>2525039</v>
      </c>
      <c r="PW9" s="35">
        <f t="shared" ref="PW9:PX9" si="863">SUM(PW17:PW18)</f>
        <v>2245855</v>
      </c>
      <c r="PX9" s="35">
        <f t="shared" si="863"/>
        <v>2163431</v>
      </c>
      <c r="PY9" s="35">
        <f t="shared" ref="PY9:PZ9" si="864">SUM(PY17:PY18)</f>
        <v>2455176</v>
      </c>
      <c r="PZ9" s="35">
        <f t="shared" si="864"/>
        <v>2358733</v>
      </c>
      <c r="QA9" s="35">
        <f t="shared" ref="QA9:QB9" si="865">SUM(QA17:QA18)</f>
        <v>2419095</v>
      </c>
      <c r="QB9" s="35">
        <f t="shared" si="865"/>
        <v>2402518</v>
      </c>
      <c r="QC9" s="35">
        <f t="shared" ref="QC9:QD9" si="866">SUM(QC17:QC18)</f>
        <v>2553976</v>
      </c>
      <c r="QD9" s="35">
        <f t="shared" si="866"/>
        <v>2369167</v>
      </c>
      <c r="QE9" s="35">
        <f t="shared" ref="QE9:QF9" si="867">SUM(QE17:QE18)</f>
        <v>2190533</v>
      </c>
      <c r="QF9" s="35">
        <f t="shared" si="867"/>
        <v>2423703</v>
      </c>
      <c r="QG9" s="35">
        <f t="shared" ref="QG9:QH9" si="868">SUM(QG17:QG18)</f>
        <v>2365478</v>
      </c>
      <c r="QH9" s="35">
        <f t="shared" si="868"/>
        <v>2421355</v>
      </c>
      <c r="QI9" s="35">
        <f t="shared" ref="QI9:QL9" si="869">SUM(QI17:QI18)</f>
        <v>2481861</v>
      </c>
      <c r="QJ9" s="35">
        <f t="shared" si="869"/>
        <v>2641440</v>
      </c>
      <c r="QK9" s="35">
        <f t="shared" si="869"/>
        <v>2427360</v>
      </c>
      <c r="QL9" s="35">
        <f t="shared" si="869"/>
        <v>2270799</v>
      </c>
      <c r="QM9" s="35">
        <f t="shared" ref="QM9:QN9" si="870">SUM(QM17:QM18)</f>
        <v>2476850</v>
      </c>
      <c r="QN9" s="35">
        <f t="shared" si="870"/>
        <v>2587166</v>
      </c>
      <c r="QO9" s="35">
        <f t="shared" ref="QO9:QP9" si="871">SUM(QO17:QO18)</f>
        <v>2465458</v>
      </c>
      <c r="QP9" s="35">
        <f t="shared" si="871"/>
        <v>2478827</v>
      </c>
      <c r="QQ9" s="35">
        <f t="shared" ref="QQ9:QR9" si="872">SUM(QQ17:QQ18)</f>
        <v>2639382</v>
      </c>
      <c r="QR9" s="35">
        <f t="shared" si="872"/>
        <v>2448700</v>
      </c>
      <c r="QS9" s="35">
        <f t="shared" ref="QS9:QT9" si="873">SUM(QS17:QS18)</f>
        <v>2173103</v>
      </c>
      <c r="QT9" s="35">
        <f t="shared" si="873"/>
        <v>2501513</v>
      </c>
      <c r="QU9" s="35">
        <f t="shared" ref="QU9:QV9" si="874">SUM(QU17:QU18)</f>
        <v>2263127</v>
      </c>
      <c r="QV9" s="35">
        <f t="shared" si="874"/>
        <v>2461338</v>
      </c>
      <c r="QW9" s="35">
        <f t="shared" ref="QW9:RH9" si="875">SUM(QW17:QW18)</f>
        <v>2391289</v>
      </c>
      <c r="QX9" s="35">
        <f t="shared" si="875"/>
        <v>2710563</v>
      </c>
      <c r="QY9" s="35">
        <f t="shared" si="875"/>
        <v>2323506</v>
      </c>
      <c r="QZ9" s="35">
        <f t="shared" si="875"/>
        <v>1798670</v>
      </c>
      <c r="RA9" s="35">
        <f t="shared" si="875"/>
        <v>1731957</v>
      </c>
      <c r="RB9" s="35">
        <f t="shared" si="875"/>
        <v>1552435</v>
      </c>
      <c r="RC9" s="35">
        <f t="shared" si="875"/>
        <v>1569662</v>
      </c>
      <c r="RD9" s="35">
        <f t="shared" si="875"/>
        <v>1753238</v>
      </c>
      <c r="RE9" s="35">
        <f t="shared" si="875"/>
        <v>1799265</v>
      </c>
      <c r="RF9" s="35">
        <f t="shared" si="875"/>
        <v>1642165</v>
      </c>
      <c r="RG9" s="35">
        <f t="shared" si="875"/>
        <v>1530504</v>
      </c>
      <c r="RH9" s="35">
        <f t="shared" si="875"/>
        <v>1920142</v>
      </c>
      <c r="RI9" s="35">
        <f t="shared" ref="RI9:RJ9" si="876">SUM(RI17:RI18)</f>
        <v>1869774</v>
      </c>
      <c r="RJ9" s="35">
        <f t="shared" si="876"/>
        <v>1826718</v>
      </c>
      <c r="RK9" s="35">
        <f t="shared" ref="RK9:RL9" si="877">SUM(RK17:RK18)</f>
        <v>1897808</v>
      </c>
      <c r="RL9" s="35">
        <f t="shared" si="877"/>
        <v>1878719</v>
      </c>
      <c r="RM9" s="35">
        <f t="shared" ref="RM9:RN9" si="878">SUM(RM17:RM18)</f>
        <v>1641570</v>
      </c>
      <c r="RN9" s="35">
        <f t="shared" si="878"/>
        <v>1324973</v>
      </c>
      <c r="RO9" s="35">
        <f t="shared" ref="RO9:RP9" si="879">SUM(RO17:RO18)</f>
        <v>1836042</v>
      </c>
      <c r="RP9" s="35">
        <f t="shared" si="879"/>
        <v>1788491</v>
      </c>
      <c r="RQ9" s="35">
        <f t="shared" ref="RQ9:RR9" si="880">SUM(RQ17:RQ18)</f>
        <v>1725891</v>
      </c>
      <c r="RR9" s="35">
        <f t="shared" si="880"/>
        <v>1738774</v>
      </c>
      <c r="RS9" s="35">
        <f t="shared" ref="RS9:RT9" si="881">SUM(RS17:RS18)</f>
        <v>760433</v>
      </c>
      <c r="RT9" s="35">
        <f t="shared" si="881"/>
        <v>717986</v>
      </c>
      <c r="RU9" s="35">
        <f t="shared" ref="RU9:RV9" si="882">SUM(RU17:RU18)</f>
        <v>645548</v>
      </c>
      <c r="RV9" s="35">
        <f t="shared" si="882"/>
        <v>790347</v>
      </c>
      <c r="RW9" s="35">
        <f t="shared" ref="RW9" si="883">SUM(RW17:RW18)</f>
        <v>750687</v>
      </c>
    </row>
    <row r="10" spans="1:491" x14ac:dyDescent="0.3">
      <c r="A10" s="38" t="s">
        <v>74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9"/>
      <c r="P10" s="39"/>
      <c r="Q10" s="39"/>
      <c r="R10" s="39"/>
      <c r="S10" s="39"/>
      <c r="T10" s="39"/>
      <c r="U10" s="39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9"/>
      <c r="BL10" s="39"/>
      <c r="BM10" s="39"/>
      <c r="BN10" s="39"/>
      <c r="BO10" s="39"/>
      <c r="BP10" s="39"/>
      <c r="BQ10" s="39"/>
      <c r="BR10" s="39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</row>
    <row r="11" spans="1:491" x14ac:dyDescent="0.3">
      <c r="A11" s="40" t="s">
        <v>52</v>
      </c>
      <c r="B11" s="41">
        <f>B2</f>
        <v>43831</v>
      </c>
      <c r="C11" s="41">
        <f t="shared" ref="C11:J11" si="884">C2</f>
        <v>43832</v>
      </c>
      <c r="D11" s="41">
        <f t="shared" si="884"/>
        <v>43833</v>
      </c>
      <c r="E11" s="41">
        <f t="shared" si="884"/>
        <v>43834</v>
      </c>
      <c r="F11" s="41">
        <f t="shared" si="884"/>
        <v>43835</v>
      </c>
      <c r="G11" s="41">
        <f t="shared" si="884"/>
        <v>43836</v>
      </c>
      <c r="H11" s="41">
        <f t="shared" si="884"/>
        <v>43837</v>
      </c>
      <c r="I11" s="41">
        <f t="shared" si="884"/>
        <v>43838</v>
      </c>
      <c r="J11" s="41">
        <f t="shared" si="884"/>
        <v>43839</v>
      </c>
      <c r="K11" s="41">
        <f t="shared" ref="K11:BV11" si="885">K2</f>
        <v>43840</v>
      </c>
      <c r="L11" s="41">
        <f t="shared" si="885"/>
        <v>43841</v>
      </c>
      <c r="M11" s="42">
        <f t="shared" si="885"/>
        <v>43842</v>
      </c>
      <c r="N11" s="43">
        <f t="shared" si="885"/>
        <v>43843</v>
      </c>
      <c r="O11" s="43">
        <f t="shared" si="885"/>
        <v>43844</v>
      </c>
      <c r="P11" s="43">
        <f t="shared" si="885"/>
        <v>43845</v>
      </c>
      <c r="Q11" s="43">
        <f t="shared" si="885"/>
        <v>43846</v>
      </c>
      <c r="R11" s="43">
        <f t="shared" si="885"/>
        <v>43847</v>
      </c>
      <c r="S11" s="43">
        <f t="shared" si="885"/>
        <v>43848</v>
      </c>
      <c r="T11" s="43">
        <f t="shared" si="885"/>
        <v>43849</v>
      </c>
      <c r="U11" s="43">
        <f t="shared" si="885"/>
        <v>43850</v>
      </c>
      <c r="V11" s="44">
        <f t="shared" si="885"/>
        <v>43851</v>
      </c>
      <c r="W11" s="41">
        <f t="shared" si="885"/>
        <v>43852</v>
      </c>
      <c r="X11" s="41">
        <f t="shared" si="885"/>
        <v>43853</v>
      </c>
      <c r="Y11" s="41">
        <f t="shared" si="885"/>
        <v>43854</v>
      </c>
      <c r="Z11" s="41">
        <f t="shared" si="885"/>
        <v>43855</v>
      </c>
      <c r="AA11" s="41">
        <f t="shared" si="885"/>
        <v>43856</v>
      </c>
      <c r="AB11" s="41">
        <f t="shared" si="885"/>
        <v>43857</v>
      </c>
      <c r="AC11" s="41">
        <f t="shared" si="885"/>
        <v>43858</v>
      </c>
      <c r="AD11" s="41">
        <f t="shared" si="885"/>
        <v>43859</v>
      </c>
      <c r="AE11" s="41">
        <f t="shared" si="885"/>
        <v>43860</v>
      </c>
      <c r="AF11" s="41">
        <f t="shared" si="885"/>
        <v>43861</v>
      </c>
      <c r="AG11" s="41">
        <f t="shared" si="885"/>
        <v>43862</v>
      </c>
      <c r="AH11" s="41">
        <f t="shared" si="885"/>
        <v>43863</v>
      </c>
      <c r="AI11" s="41">
        <f t="shared" si="885"/>
        <v>43864</v>
      </c>
      <c r="AJ11" s="41">
        <f t="shared" si="885"/>
        <v>43865</v>
      </c>
      <c r="AK11" s="41">
        <f t="shared" si="885"/>
        <v>43866</v>
      </c>
      <c r="AL11" s="41">
        <f t="shared" si="885"/>
        <v>43867</v>
      </c>
      <c r="AM11" s="41">
        <f t="shared" si="885"/>
        <v>43868</v>
      </c>
      <c r="AN11" s="41">
        <f t="shared" si="885"/>
        <v>43869</v>
      </c>
      <c r="AO11" s="41">
        <f t="shared" si="885"/>
        <v>43870</v>
      </c>
      <c r="AP11" s="41">
        <f t="shared" si="885"/>
        <v>43871</v>
      </c>
      <c r="AQ11" s="41">
        <f t="shared" si="885"/>
        <v>43872</v>
      </c>
      <c r="AR11" s="41">
        <f t="shared" si="885"/>
        <v>43873</v>
      </c>
      <c r="AS11" s="41">
        <f t="shared" si="885"/>
        <v>43874</v>
      </c>
      <c r="AT11" s="41">
        <f t="shared" si="885"/>
        <v>43875</v>
      </c>
      <c r="AU11" s="41">
        <f t="shared" si="885"/>
        <v>43876</v>
      </c>
      <c r="AV11" s="41">
        <f t="shared" si="885"/>
        <v>43877</v>
      </c>
      <c r="AW11" s="41">
        <f t="shared" si="885"/>
        <v>43878</v>
      </c>
      <c r="AX11" s="41">
        <f t="shared" si="885"/>
        <v>43879</v>
      </c>
      <c r="AY11" s="41">
        <f t="shared" si="885"/>
        <v>43880</v>
      </c>
      <c r="AZ11" s="41">
        <f t="shared" si="885"/>
        <v>43881</v>
      </c>
      <c r="BA11" s="41">
        <f t="shared" si="885"/>
        <v>43882</v>
      </c>
      <c r="BB11" s="41">
        <f t="shared" si="885"/>
        <v>43883</v>
      </c>
      <c r="BC11" s="41">
        <f t="shared" si="885"/>
        <v>43884</v>
      </c>
      <c r="BD11" s="41">
        <f t="shared" si="885"/>
        <v>43885</v>
      </c>
      <c r="BE11" s="41">
        <f t="shared" si="885"/>
        <v>43886</v>
      </c>
      <c r="BF11" s="41">
        <f t="shared" si="885"/>
        <v>43887</v>
      </c>
      <c r="BG11" s="41">
        <f t="shared" si="885"/>
        <v>43888</v>
      </c>
      <c r="BH11" s="41">
        <f t="shared" si="885"/>
        <v>43889</v>
      </c>
      <c r="BI11" s="41">
        <f t="shared" si="885"/>
        <v>43890</v>
      </c>
      <c r="BJ11" s="44">
        <f t="shared" si="885"/>
        <v>43891</v>
      </c>
      <c r="BK11" s="43">
        <f t="shared" si="885"/>
        <v>43892</v>
      </c>
      <c r="BL11" s="43">
        <f t="shared" si="885"/>
        <v>43893</v>
      </c>
      <c r="BM11" s="43">
        <f t="shared" si="885"/>
        <v>43894</v>
      </c>
      <c r="BN11" s="43">
        <f t="shared" si="885"/>
        <v>43895</v>
      </c>
      <c r="BO11" s="43">
        <f t="shared" si="885"/>
        <v>43896</v>
      </c>
      <c r="BP11" s="43">
        <f t="shared" si="885"/>
        <v>43897</v>
      </c>
      <c r="BQ11" s="43">
        <f t="shared" si="885"/>
        <v>43898</v>
      </c>
      <c r="BR11" s="43">
        <f t="shared" si="885"/>
        <v>43899</v>
      </c>
      <c r="BS11" s="44">
        <f t="shared" si="885"/>
        <v>43900</v>
      </c>
      <c r="BT11" s="41">
        <f t="shared" si="885"/>
        <v>43901</v>
      </c>
      <c r="BU11" s="41">
        <f t="shared" si="885"/>
        <v>43902</v>
      </c>
      <c r="BV11" s="41">
        <f t="shared" si="885"/>
        <v>43903</v>
      </c>
      <c r="BW11" s="41">
        <f t="shared" ref="BW11:EH11" si="886">BW2</f>
        <v>43904</v>
      </c>
      <c r="BX11" s="41">
        <f t="shared" si="886"/>
        <v>43905</v>
      </c>
      <c r="BY11" s="41">
        <f t="shared" si="886"/>
        <v>43906</v>
      </c>
      <c r="BZ11" s="41">
        <f t="shared" si="886"/>
        <v>43907</v>
      </c>
      <c r="CA11" s="41">
        <f t="shared" si="886"/>
        <v>43908</v>
      </c>
      <c r="CB11" s="41">
        <f t="shared" si="886"/>
        <v>43909</v>
      </c>
      <c r="CC11" s="41">
        <f t="shared" si="886"/>
        <v>43910</v>
      </c>
      <c r="CD11" s="41">
        <f t="shared" si="886"/>
        <v>43911</v>
      </c>
      <c r="CE11" s="41">
        <f t="shared" si="886"/>
        <v>43912</v>
      </c>
      <c r="CF11" s="41">
        <f t="shared" si="886"/>
        <v>43913</v>
      </c>
      <c r="CG11" s="41">
        <f t="shared" si="886"/>
        <v>43914</v>
      </c>
      <c r="CH11" s="41">
        <f t="shared" si="886"/>
        <v>43915</v>
      </c>
      <c r="CI11" s="41">
        <f t="shared" si="886"/>
        <v>43916</v>
      </c>
      <c r="CJ11" s="41">
        <f t="shared" si="886"/>
        <v>43917</v>
      </c>
      <c r="CK11" s="41">
        <f t="shared" si="886"/>
        <v>43918</v>
      </c>
      <c r="CL11" s="41">
        <f t="shared" si="886"/>
        <v>43919</v>
      </c>
      <c r="CM11" s="41">
        <f t="shared" si="886"/>
        <v>43920</v>
      </c>
      <c r="CN11" s="41">
        <f t="shared" si="886"/>
        <v>43921</v>
      </c>
      <c r="CO11" s="41">
        <f t="shared" si="886"/>
        <v>43922</v>
      </c>
      <c r="CP11" s="41">
        <f t="shared" si="886"/>
        <v>43923</v>
      </c>
      <c r="CQ11" s="41">
        <f t="shared" si="886"/>
        <v>43924</v>
      </c>
      <c r="CR11" s="41">
        <f t="shared" si="886"/>
        <v>43925</v>
      </c>
      <c r="CS11" s="41">
        <f t="shared" si="886"/>
        <v>43926</v>
      </c>
      <c r="CT11" s="41">
        <f t="shared" si="886"/>
        <v>43927</v>
      </c>
      <c r="CU11" s="41">
        <f t="shared" si="886"/>
        <v>43928</v>
      </c>
      <c r="CV11" s="41">
        <f t="shared" si="886"/>
        <v>43929</v>
      </c>
      <c r="CW11" s="41">
        <f t="shared" si="886"/>
        <v>43930</v>
      </c>
      <c r="CX11" s="41">
        <f t="shared" si="886"/>
        <v>43931</v>
      </c>
      <c r="CY11" s="41">
        <f t="shared" si="886"/>
        <v>43932</v>
      </c>
      <c r="CZ11" s="41">
        <f t="shared" si="886"/>
        <v>43933</v>
      </c>
      <c r="DA11" s="41">
        <f t="shared" si="886"/>
        <v>43934</v>
      </c>
      <c r="DB11" s="41">
        <f t="shared" si="886"/>
        <v>43935</v>
      </c>
      <c r="DC11" s="41">
        <f t="shared" si="886"/>
        <v>43936</v>
      </c>
      <c r="DD11" s="41">
        <f t="shared" si="886"/>
        <v>43937</v>
      </c>
      <c r="DE11" s="41">
        <f t="shared" si="886"/>
        <v>43938</v>
      </c>
      <c r="DF11" s="41">
        <f t="shared" si="886"/>
        <v>43939</v>
      </c>
      <c r="DG11" s="41">
        <f t="shared" si="886"/>
        <v>43940</v>
      </c>
      <c r="DH11" s="41">
        <f t="shared" si="886"/>
        <v>43941</v>
      </c>
      <c r="DI11" s="41">
        <f t="shared" si="886"/>
        <v>43942</v>
      </c>
      <c r="DJ11" s="41">
        <f t="shared" si="886"/>
        <v>43943</v>
      </c>
      <c r="DK11" s="41">
        <f t="shared" si="886"/>
        <v>43944</v>
      </c>
      <c r="DL11" s="41">
        <f t="shared" si="886"/>
        <v>43945</v>
      </c>
      <c r="DM11" s="41">
        <f t="shared" si="886"/>
        <v>43946</v>
      </c>
      <c r="DN11" s="41">
        <f t="shared" si="886"/>
        <v>43947</v>
      </c>
      <c r="DO11" s="41">
        <f t="shared" si="886"/>
        <v>43948</v>
      </c>
      <c r="DP11" s="41">
        <f t="shared" si="886"/>
        <v>43949</v>
      </c>
      <c r="DQ11" s="41">
        <f t="shared" si="886"/>
        <v>43950</v>
      </c>
      <c r="DR11" s="41">
        <f t="shared" si="886"/>
        <v>43951</v>
      </c>
      <c r="DS11" s="41">
        <f t="shared" si="886"/>
        <v>43952</v>
      </c>
      <c r="DT11" s="41">
        <f t="shared" si="886"/>
        <v>43953</v>
      </c>
      <c r="DU11" s="41">
        <f t="shared" si="886"/>
        <v>43954</v>
      </c>
      <c r="DV11" s="41">
        <f t="shared" si="886"/>
        <v>43955</v>
      </c>
      <c r="DW11" s="41">
        <f t="shared" si="886"/>
        <v>43956</v>
      </c>
      <c r="DX11" s="41">
        <f t="shared" si="886"/>
        <v>43957</v>
      </c>
      <c r="DY11" s="41">
        <f t="shared" si="886"/>
        <v>43958</v>
      </c>
      <c r="DZ11" s="41">
        <f t="shared" si="886"/>
        <v>43959</v>
      </c>
      <c r="EA11" s="41">
        <f t="shared" si="886"/>
        <v>43960</v>
      </c>
      <c r="EB11" s="41">
        <f t="shared" si="886"/>
        <v>43961</v>
      </c>
      <c r="EC11" s="41">
        <f t="shared" si="886"/>
        <v>43962</v>
      </c>
      <c r="ED11" s="41">
        <f t="shared" si="886"/>
        <v>43963</v>
      </c>
      <c r="EE11" s="41">
        <f t="shared" si="886"/>
        <v>43964</v>
      </c>
      <c r="EF11" s="41">
        <f t="shared" si="886"/>
        <v>43965</v>
      </c>
      <c r="EG11" s="41">
        <f t="shared" si="886"/>
        <v>43966</v>
      </c>
      <c r="EH11" s="41">
        <f t="shared" si="886"/>
        <v>43967</v>
      </c>
      <c r="EI11" s="41">
        <f t="shared" ref="EI11:EW11" si="887">EI2</f>
        <v>43968</v>
      </c>
      <c r="EJ11" s="41">
        <f t="shared" si="887"/>
        <v>43969</v>
      </c>
      <c r="EK11" s="41">
        <f t="shared" si="887"/>
        <v>43970</v>
      </c>
      <c r="EL11" s="41">
        <f t="shared" si="887"/>
        <v>43971</v>
      </c>
      <c r="EM11" s="41">
        <f t="shared" si="887"/>
        <v>43972</v>
      </c>
      <c r="EN11" s="41">
        <f t="shared" si="887"/>
        <v>43973</v>
      </c>
      <c r="EO11" s="41">
        <f t="shared" si="887"/>
        <v>43974</v>
      </c>
      <c r="EP11" s="41">
        <f t="shared" si="887"/>
        <v>43975</v>
      </c>
      <c r="EQ11" s="41">
        <f t="shared" si="887"/>
        <v>43976</v>
      </c>
      <c r="ER11" s="41">
        <f t="shared" si="887"/>
        <v>43977</v>
      </c>
      <c r="ES11" s="41">
        <f t="shared" si="887"/>
        <v>43978</v>
      </c>
      <c r="ET11" s="41">
        <f t="shared" si="887"/>
        <v>43979</v>
      </c>
      <c r="EU11" s="41">
        <f t="shared" si="887"/>
        <v>43980</v>
      </c>
      <c r="EV11" s="41">
        <f t="shared" si="887"/>
        <v>43981</v>
      </c>
      <c r="EW11" s="41">
        <f t="shared" si="887"/>
        <v>43982</v>
      </c>
      <c r="EX11" s="41">
        <f t="shared" ref="EX11:HH11" si="888">EX2</f>
        <v>43983</v>
      </c>
      <c r="EY11" s="41">
        <f t="shared" si="888"/>
        <v>43984</v>
      </c>
      <c r="EZ11" s="41">
        <f t="shared" si="888"/>
        <v>43985</v>
      </c>
      <c r="FA11" s="41">
        <f t="shared" si="888"/>
        <v>43986</v>
      </c>
      <c r="FB11" s="41">
        <f t="shared" si="888"/>
        <v>43987</v>
      </c>
      <c r="FC11" s="41">
        <f t="shared" si="888"/>
        <v>43988</v>
      </c>
      <c r="FD11" s="41">
        <f t="shared" si="888"/>
        <v>43989</v>
      </c>
      <c r="FE11" s="41">
        <f t="shared" si="888"/>
        <v>43990</v>
      </c>
      <c r="FF11" s="41">
        <f t="shared" si="888"/>
        <v>43991</v>
      </c>
      <c r="FG11" s="41">
        <f t="shared" si="888"/>
        <v>43992</v>
      </c>
      <c r="FH11" s="41">
        <f t="shared" si="888"/>
        <v>43993</v>
      </c>
      <c r="FI11" s="41">
        <f t="shared" si="888"/>
        <v>43994</v>
      </c>
      <c r="FJ11" s="41">
        <f t="shared" si="888"/>
        <v>43995</v>
      </c>
      <c r="FK11" s="41">
        <f t="shared" si="888"/>
        <v>43996</v>
      </c>
      <c r="FL11" s="41">
        <f t="shared" si="888"/>
        <v>43997</v>
      </c>
      <c r="FM11" s="41">
        <f t="shared" si="888"/>
        <v>43998</v>
      </c>
      <c r="FN11" s="41">
        <f t="shared" si="888"/>
        <v>43999</v>
      </c>
      <c r="FO11" s="41">
        <f t="shared" si="888"/>
        <v>44000</v>
      </c>
      <c r="FP11" s="41">
        <f t="shared" si="888"/>
        <v>44001</v>
      </c>
      <c r="FQ11" s="41">
        <f t="shared" si="888"/>
        <v>44002</v>
      </c>
      <c r="FR11" s="41">
        <f t="shared" si="888"/>
        <v>44003</v>
      </c>
      <c r="FS11" s="41">
        <f t="shared" si="888"/>
        <v>44004</v>
      </c>
      <c r="FT11" s="41">
        <f t="shared" si="888"/>
        <v>44005</v>
      </c>
      <c r="FU11" s="41">
        <f t="shared" si="888"/>
        <v>44006</v>
      </c>
      <c r="FV11" s="41">
        <f t="shared" si="888"/>
        <v>44007</v>
      </c>
      <c r="FW11" s="41">
        <f t="shared" si="888"/>
        <v>44008</v>
      </c>
      <c r="FX11" s="41">
        <f t="shared" si="888"/>
        <v>44009</v>
      </c>
      <c r="FY11" s="41">
        <f t="shared" si="888"/>
        <v>44010</v>
      </c>
      <c r="FZ11" s="41">
        <f t="shared" si="888"/>
        <v>44011</v>
      </c>
      <c r="GA11" s="41">
        <f t="shared" si="888"/>
        <v>44012</v>
      </c>
      <c r="GB11" s="41">
        <f t="shared" si="888"/>
        <v>44013</v>
      </c>
      <c r="GC11" s="41">
        <f t="shared" si="888"/>
        <v>44014</v>
      </c>
      <c r="GD11" s="41">
        <f t="shared" si="888"/>
        <v>44015</v>
      </c>
      <c r="GE11" s="41">
        <f t="shared" si="888"/>
        <v>44016</v>
      </c>
      <c r="GF11" s="41">
        <f t="shared" si="888"/>
        <v>44017</v>
      </c>
      <c r="GG11" s="41">
        <f t="shared" si="888"/>
        <v>44018</v>
      </c>
      <c r="GH11" s="41">
        <f t="shared" si="888"/>
        <v>44019</v>
      </c>
      <c r="GI11" s="41">
        <f t="shared" si="888"/>
        <v>44020</v>
      </c>
      <c r="GJ11" s="41">
        <f t="shared" si="888"/>
        <v>44021</v>
      </c>
      <c r="GK11" s="41">
        <f t="shared" si="888"/>
        <v>44022</v>
      </c>
      <c r="GL11" s="41">
        <f t="shared" si="888"/>
        <v>44023</v>
      </c>
      <c r="GM11" s="41">
        <f t="shared" si="888"/>
        <v>44024</v>
      </c>
      <c r="GN11" s="41">
        <f t="shared" si="888"/>
        <v>44025</v>
      </c>
      <c r="GO11" s="41">
        <f t="shared" si="888"/>
        <v>44026</v>
      </c>
      <c r="GP11" s="41">
        <f t="shared" si="888"/>
        <v>44027</v>
      </c>
      <c r="GQ11" s="41">
        <f t="shared" si="888"/>
        <v>44028</v>
      </c>
      <c r="GR11" s="41">
        <f t="shared" si="888"/>
        <v>44029</v>
      </c>
      <c r="GS11" s="41">
        <f t="shared" si="888"/>
        <v>44030</v>
      </c>
      <c r="GT11" s="41">
        <f t="shared" si="888"/>
        <v>44031</v>
      </c>
      <c r="GU11" s="41">
        <f t="shared" si="888"/>
        <v>44032</v>
      </c>
      <c r="GV11" s="41">
        <f t="shared" si="888"/>
        <v>44033</v>
      </c>
      <c r="GW11" s="41">
        <f t="shared" si="888"/>
        <v>44034</v>
      </c>
      <c r="GX11" s="41">
        <f t="shared" si="888"/>
        <v>44035</v>
      </c>
      <c r="GY11" s="41">
        <f t="shared" si="888"/>
        <v>44036</v>
      </c>
      <c r="GZ11" s="41">
        <f t="shared" si="888"/>
        <v>44037</v>
      </c>
      <c r="HA11" s="41">
        <f t="shared" si="888"/>
        <v>44038</v>
      </c>
      <c r="HB11" s="41">
        <f t="shared" si="888"/>
        <v>44039</v>
      </c>
      <c r="HC11" s="41">
        <f t="shared" si="888"/>
        <v>44040</v>
      </c>
      <c r="HD11" s="41">
        <f t="shared" si="888"/>
        <v>44041</v>
      </c>
      <c r="HE11" s="41">
        <f t="shared" si="888"/>
        <v>44042</v>
      </c>
      <c r="HF11" s="41">
        <f t="shared" si="888"/>
        <v>44043</v>
      </c>
      <c r="HG11" s="41">
        <f t="shared" si="888"/>
        <v>44044</v>
      </c>
      <c r="HH11" s="41">
        <f t="shared" si="888"/>
        <v>44045</v>
      </c>
      <c r="HI11" s="41">
        <f t="shared" ref="HI11:IG11" si="889">HI2</f>
        <v>44046</v>
      </c>
      <c r="HJ11" s="41">
        <f t="shared" si="889"/>
        <v>44047</v>
      </c>
      <c r="HK11" s="41">
        <f t="shared" si="889"/>
        <v>44048</v>
      </c>
      <c r="HL11" s="41">
        <f t="shared" si="889"/>
        <v>44049</v>
      </c>
      <c r="HM11" s="41">
        <f t="shared" si="889"/>
        <v>44050</v>
      </c>
      <c r="HN11" s="41">
        <f t="shared" si="889"/>
        <v>44051</v>
      </c>
      <c r="HO11" s="41">
        <f t="shared" si="889"/>
        <v>44052</v>
      </c>
      <c r="HP11" s="41">
        <f t="shared" si="889"/>
        <v>44053</v>
      </c>
      <c r="HQ11" s="41">
        <f t="shared" si="889"/>
        <v>44054</v>
      </c>
      <c r="HR11" s="41">
        <f t="shared" si="889"/>
        <v>44055</v>
      </c>
      <c r="HS11" s="41">
        <f t="shared" si="889"/>
        <v>44056</v>
      </c>
      <c r="HT11" s="41">
        <f t="shared" si="889"/>
        <v>44057</v>
      </c>
      <c r="HU11" s="41">
        <f t="shared" si="889"/>
        <v>44058</v>
      </c>
      <c r="HV11" s="41">
        <f t="shared" si="889"/>
        <v>44059</v>
      </c>
      <c r="HW11" s="41">
        <f t="shared" si="889"/>
        <v>44060</v>
      </c>
      <c r="HX11" s="41">
        <f t="shared" si="889"/>
        <v>44061</v>
      </c>
      <c r="HY11" s="41">
        <f t="shared" si="889"/>
        <v>44062</v>
      </c>
      <c r="HZ11" s="41">
        <f t="shared" si="889"/>
        <v>44063</v>
      </c>
      <c r="IA11" s="41">
        <f t="shared" si="889"/>
        <v>44064</v>
      </c>
      <c r="IB11" s="41">
        <f t="shared" si="889"/>
        <v>44065</v>
      </c>
      <c r="IC11" s="41">
        <f t="shared" si="889"/>
        <v>44066</v>
      </c>
      <c r="ID11" s="41">
        <f t="shared" si="889"/>
        <v>44067</v>
      </c>
      <c r="IE11" s="41">
        <f t="shared" si="889"/>
        <v>44068</v>
      </c>
      <c r="IF11" s="41">
        <f t="shared" si="889"/>
        <v>44069</v>
      </c>
      <c r="IG11" s="41">
        <f t="shared" si="889"/>
        <v>44070</v>
      </c>
      <c r="IH11" s="41">
        <f t="shared" ref="IH11:IK11" si="890">IH2</f>
        <v>44071</v>
      </c>
      <c r="II11" s="41">
        <f t="shared" si="890"/>
        <v>44072</v>
      </c>
      <c r="IJ11" s="41">
        <f t="shared" si="890"/>
        <v>44073</v>
      </c>
      <c r="IK11" s="41">
        <f t="shared" si="890"/>
        <v>44074</v>
      </c>
      <c r="IL11" s="41">
        <f t="shared" ref="IL11:JO11" si="891">IL2</f>
        <v>44075</v>
      </c>
      <c r="IM11" s="41">
        <f t="shared" si="891"/>
        <v>44076</v>
      </c>
      <c r="IN11" s="41">
        <f t="shared" si="891"/>
        <v>44077</v>
      </c>
      <c r="IO11" s="41">
        <f t="shared" si="891"/>
        <v>44078</v>
      </c>
      <c r="IP11" s="41">
        <f t="shared" si="891"/>
        <v>44079</v>
      </c>
      <c r="IQ11" s="41">
        <f t="shared" si="891"/>
        <v>44080</v>
      </c>
      <c r="IR11" s="41">
        <f t="shared" si="891"/>
        <v>44081</v>
      </c>
      <c r="IS11" s="41">
        <f t="shared" si="891"/>
        <v>44082</v>
      </c>
      <c r="IT11" s="41">
        <f t="shared" si="891"/>
        <v>44083</v>
      </c>
      <c r="IU11" s="41">
        <f t="shared" si="891"/>
        <v>44084</v>
      </c>
      <c r="IV11" s="41">
        <f t="shared" si="891"/>
        <v>44085</v>
      </c>
      <c r="IW11" s="41">
        <f t="shared" si="891"/>
        <v>44086</v>
      </c>
      <c r="IX11" s="41">
        <f t="shared" si="891"/>
        <v>44087</v>
      </c>
      <c r="IY11" s="41">
        <f t="shared" si="891"/>
        <v>44088</v>
      </c>
      <c r="IZ11" s="41">
        <f t="shared" si="891"/>
        <v>44089</v>
      </c>
      <c r="JA11" s="41">
        <f t="shared" si="891"/>
        <v>44090</v>
      </c>
      <c r="JB11" s="41">
        <f t="shared" si="891"/>
        <v>44091</v>
      </c>
      <c r="JC11" s="41">
        <f t="shared" si="891"/>
        <v>44092</v>
      </c>
      <c r="JD11" s="41">
        <f t="shared" si="891"/>
        <v>44093</v>
      </c>
      <c r="JE11" s="41">
        <f t="shared" si="891"/>
        <v>44094</v>
      </c>
      <c r="JF11" s="41">
        <f t="shared" si="891"/>
        <v>44095</v>
      </c>
      <c r="JG11" s="41">
        <f t="shared" si="891"/>
        <v>44096</v>
      </c>
      <c r="JH11" s="41">
        <f t="shared" si="891"/>
        <v>44097</v>
      </c>
      <c r="JI11" s="41">
        <f t="shared" si="891"/>
        <v>44098</v>
      </c>
      <c r="JJ11" s="41">
        <f t="shared" si="891"/>
        <v>44099</v>
      </c>
      <c r="JK11" s="41">
        <f t="shared" si="891"/>
        <v>44100</v>
      </c>
      <c r="JL11" s="41">
        <f t="shared" si="891"/>
        <v>44101</v>
      </c>
      <c r="JM11" s="41">
        <f t="shared" si="891"/>
        <v>44102</v>
      </c>
      <c r="JN11" s="41">
        <f t="shared" si="891"/>
        <v>44103</v>
      </c>
      <c r="JO11" s="41">
        <f t="shared" si="891"/>
        <v>44104</v>
      </c>
      <c r="JP11" s="41">
        <f t="shared" ref="JP11:JQ11" si="892">JP2</f>
        <v>44105</v>
      </c>
      <c r="JQ11" s="41">
        <f t="shared" si="892"/>
        <v>44106</v>
      </c>
      <c r="JR11" s="41">
        <f t="shared" ref="JR11:JS11" si="893">JR2</f>
        <v>44107</v>
      </c>
      <c r="JS11" s="41">
        <f t="shared" si="893"/>
        <v>44108</v>
      </c>
      <c r="JT11" s="41">
        <f t="shared" ref="JT11:JU11" si="894">JT2</f>
        <v>44109</v>
      </c>
      <c r="JU11" s="41">
        <f t="shared" si="894"/>
        <v>44110</v>
      </c>
      <c r="JV11" s="41">
        <f t="shared" ref="JV11:JX11" si="895">JV2</f>
        <v>44111</v>
      </c>
      <c r="JW11" s="41">
        <f t="shared" si="895"/>
        <v>44112</v>
      </c>
      <c r="JX11" s="41">
        <f t="shared" si="895"/>
        <v>44113</v>
      </c>
      <c r="JY11" s="41">
        <f t="shared" ref="JY11:JZ11" si="896">JY2</f>
        <v>44114</v>
      </c>
      <c r="JZ11" s="41">
        <f t="shared" si="896"/>
        <v>44115</v>
      </c>
      <c r="KA11" s="41">
        <f t="shared" ref="KA11:KB11" si="897">KA2</f>
        <v>44116</v>
      </c>
      <c r="KB11" s="41">
        <f t="shared" si="897"/>
        <v>44117</v>
      </c>
      <c r="KC11" s="41">
        <f t="shared" ref="KC11:KD11" si="898">KC2</f>
        <v>44118</v>
      </c>
      <c r="KD11" s="41">
        <f t="shared" si="898"/>
        <v>44119</v>
      </c>
      <c r="KE11" s="41">
        <f t="shared" ref="KE11:KF11" si="899">KE2</f>
        <v>44120</v>
      </c>
      <c r="KF11" s="41">
        <f t="shared" si="899"/>
        <v>44121</v>
      </c>
      <c r="KG11" s="41">
        <f t="shared" ref="KG11:KH11" si="900">KG2</f>
        <v>44122</v>
      </c>
      <c r="KH11" s="41">
        <f t="shared" si="900"/>
        <v>44123</v>
      </c>
      <c r="KI11" s="41">
        <f t="shared" ref="KI11:KJ11" si="901">KI2</f>
        <v>44124</v>
      </c>
      <c r="KJ11" s="41">
        <f t="shared" si="901"/>
        <v>44125</v>
      </c>
      <c r="KK11" s="41">
        <f t="shared" ref="KK11:KL11" si="902">KK2</f>
        <v>44126</v>
      </c>
      <c r="KL11" s="41">
        <f t="shared" si="902"/>
        <v>44127</v>
      </c>
      <c r="KM11" s="41">
        <f t="shared" ref="KM11:KN11" si="903">KM2</f>
        <v>44128</v>
      </c>
      <c r="KN11" s="41">
        <f t="shared" si="903"/>
        <v>44129</v>
      </c>
      <c r="KO11" s="41">
        <f t="shared" ref="KO11:KP11" si="904">KO2</f>
        <v>44130</v>
      </c>
      <c r="KP11" s="41">
        <f t="shared" si="904"/>
        <v>44131</v>
      </c>
      <c r="KQ11" s="41">
        <f t="shared" ref="KQ11:KT11" si="905">KQ2</f>
        <v>44132</v>
      </c>
      <c r="KR11" s="41">
        <f t="shared" si="905"/>
        <v>44133</v>
      </c>
      <c r="KS11" s="41">
        <f t="shared" si="905"/>
        <v>44134</v>
      </c>
      <c r="KT11" s="41">
        <f t="shared" si="905"/>
        <v>44135</v>
      </c>
      <c r="KU11" s="41">
        <f t="shared" ref="KU11:KV11" si="906">KU2</f>
        <v>44136</v>
      </c>
      <c r="KV11" s="41">
        <f t="shared" si="906"/>
        <v>44137</v>
      </c>
      <c r="KW11" s="41">
        <f t="shared" ref="KW11:KX11" si="907">KW2</f>
        <v>44138</v>
      </c>
      <c r="KX11" s="41">
        <f t="shared" si="907"/>
        <v>44139</v>
      </c>
      <c r="KY11" s="41">
        <f t="shared" ref="KY11:KZ11" si="908">KY2</f>
        <v>44140</v>
      </c>
      <c r="KZ11" s="41">
        <f t="shared" si="908"/>
        <v>44141</v>
      </c>
      <c r="LA11" s="41">
        <f t="shared" ref="LA11:LB11" si="909">LA2</f>
        <v>44142</v>
      </c>
      <c r="LB11" s="41">
        <f t="shared" si="909"/>
        <v>44143</v>
      </c>
      <c r="LC11" s="41">
        <f t="shared" ref="LC11:LD11" si="910">LC2</f>
        <v>44144</v>
      </c>
      <c r="LD11" s="41">
        <f t="shared" si="910"/>
        <v>44145</v>
      </c>
      <c r="LE11" s="41">
        <f t="shared" ref="LE11:LF11" si="911">LE2</f>
        <v>44146</v>
      </c>
      <c r="LF11" s="41">
        <f t="shared" si="911"/>
        <v>44147</v>
      </c>
      <c r="LG11" s="41">
        <f t="shared" ref="LG11:LH11" si="912">LG2</f>
        <v>44148</v>
      </c>
      <c r="LH11" s="41">
        <f t="shared" si="912"/>
        <v>44149</v>
      </c>
      <c r="LI11" s="41">
        <f t="shared" ref="LI11:LJ11" si="913">LI2</f>
        <v>44150</v>
      </c>
      <c r="LJ11" s="41">
        <f t="shared" si="913"/>
        <v>44151</v>
      </c>
      <c r="LK11" s="41">
        <f t="shared" ref="LK11:LL11" si="914">LK2</f>
        <v>44152</v>
      </c>
      <c r="LL11" s="41">
        <f t="shared" si="914"/>
        <v>44153</v>
      </c>
      <c r="LM11" s="41">
        <f t="shared" ref="LM11:LN11" si="915">LM2</f>
        <v>44154</v>
      </c>
      <c r="LN11" s="41">
        <f t="shared" si="915"/>
        <v>44155</v>
      </c>
      <c r="LO11" s="41">
        <f t="shared" ref="LO11:LP11" si="916">LO2</f>
        <v>44156</v>
      </c>
      <c r="LP11" s="41">
        <f t="shared" si="916"/>
        <v>44157</v>
      </c>
      <c r="LQ11" s="41">
        <f t="shared" ref="LQ11:LR11" si="917">LQ2</f>
        <v>44158</v>
      </c>
      <c r="LR11" s="41">
        <f t="shared" si="917"/>
        <v>44159</v>
      </c>
      <c r="LS11" s="41">
        <f t="shared" ref="LS11:LT11" si="918">LS2</f>
        <v>44160</v>
      </c>
      <c r="LT11" s="41">
        <f t="shared" si="918"/>
        <v>44161</v>
      </c>
      <c r="LU11" s="41">
        <f t="shared" ref="LU11:LV11" si="919">LU2</f>
        <v>44162</v>
      </c>
      <c r="LV11" s="41">
        <f t="shared" si="919"/>
        <v>44163</v>
      </c>
      <c r="LW11" s="41">
        <f t="shared" ref="LW11:LX11" si="920">LW2</f>
        <v>44164</v>
      </c>
      <c r="LX11" s="41">
        <f t="shared" si="920"/>
        <v>44165</v>
      </c>
      <c r="LY11" s="41">
        <f t="shared" ref="LY11:LZ11" si="921">LY2</f>
        <v>44166</v>
      </c>
      <c r="LZ11" s="41">
        <f t="shared" si="921"/>
        <v>44167</v>
      </c>
      <c r="MA11" s="41">
        <f t="shared" ref="MA11:MB11" si="922">MA2</f>
        <v>44168</v>
      </c>
      <c r="MB11" s="41">
        <f t="shared" si="922"/>
        <v>44169</v>
      </c>
      <c r="MC11" s="41">
        <f t="shared" ref="MC11:MD11" si="923">MC2</f>
        <v>44170</v>
      </c>
      <c r="MD11" s="41">
        <f t="shared" si="923"/>
        <v>44171</v>
      </c>
      <c r="ME11" s="41">
        <f t="shared" ref="ME11:MF11" si="924">ME2</f>
        <v>44172</v>
      </c>
      <c r="MF11" s="41">
        <f t="shared" si="924"/>
        <v>44173</v>
      </c>
      <c r="MG11" s="41">
        <f t="shared" ref="MG11:MH11" si="925">MG2</f>
        <v>44174</v>
      </c>
      <c r="MH11" s="41">
        <f t="shared" si="925"/>
        <v>44175</v>
      </c>
      <c r="MI11" s="41">
        <f t="shared" ref="MI11:MJ11" si="926">MI2</f>
        <v>44176</v>
      </c>
      <c r="MJ11" s="41">
        <f t="shared" si="926"/>
        <v>44177</v>
      </c>
      <c r="MK11" s="41">
        <f t="shared" ref="MK11:ML11" si="927">MK2</f>
        <v>44178</v>
      </c>
      <c r="ML11" s="41">
        <f t="shared" si="927"/>
        <v>44179</v>
      </c>
      <c r="MM11" s="41">
        <f t="shared" ref="MM11:MN11" si="928">MM2</f>
        <v>44180</v>
      </c>
      <c r="MN11" s="41">
        <f t="shared" si="928"/>
        <v>44181</v>
      </c>
      <c r="MO11" s="41">
        <f t="shared" ref="MO11:MP11" si="929">MO2</f>
        <v>44182</v>
      </c>
      <c r="MP11" s="41">
        <f t="shared" si="929"/>
        <v>44183</v>
      </c>
      <c r="MQ11" s="41">
        <f t="shared" ref="MQ11:MR11" si="930">MQ2</f>
        <v>44184</v>
      </c>
      <c r="MR11" s="41">
        <f t="shared" si="930"/>
        <v>44185</v>
      </c>
      <c r="MS11" s="41">
        <f t="shared" ref="MS11:MT11" si="931">MS2</f>
        <v>44186</v>
      </c>
      <c r="MT11" s="41">
        <f t="shared" si="931"/>
        <v>44187</v>
      </c>
      <c r="MU11" s="41">
        <f t="shared" ref="MU11:MV11" si="932">MU2</f>
        <v>44188</v>
      </c>
      <c r="MV11" s="41">
        <f t="shared" si="932"/>
        <v>44189</v>
      </c>
      <c r="MW11" s="41">
        <f t="shared" ref="MW11:MX11" si="933">MW2</f>
        <v>44190</v>
      </c>
      <c r="MX11" s="41">
        <f t="shared" si="933"/>
        <v>44191</v>
      </c>
      <c r="MY11" s="41">
        <f t="shared" ref="MY11:MZ11" si="934">MY2</f>
        <v>44192</v>
      </c>
      <c r="MZ11" s="41">
        <f t="shared" si="934"/>
        <v>44193</v>
      </c>
      <c r="NA11" s="41">
        <f t="shared" ref="NA11:NE11" si="935">NA2</f>
        <v>44194</v>
      </c>
      <c r="NB11" s="41">
        <f t="shared" si="935"/>
        <v>44195</v>
      </c>
      <c r="NC11" s="41">
        <f t="shared" si="935"/>
        <v>44196</v>
      </c>
      <c r="ND11" s="41">
        <f t="shared" si="935"/>
        <v>44197</v>
      </c>
      <c r="NE11" s="41">
        <f t="shared" si="935"/>
        <v>44198</v>
      </c>
      <c r="NF11" s="41">
        <f t="shared" ref="NF11:NG11" si="936">NF2</f>
        <v>44199</v>
      </c>
      <c r="NG11" s="41">
        <f t="shared" si="936"/>
        <v>44200</v>
      </c>
      <c r="NH11" s="41">
        <f t="shared" ref="NH11:NJ11" si="937">NH2</f>
        <v>44201</v>
      </c>
      <c r="NI11" s="41">
        <f t="shared" si="937"/>
        <v>44202</v>
      </c>
      <c r="NJ11" s="41">
        <f t="shared" si="937"/>
        <v>44203</v>
      </c>
      <c r="NK11" s="41">
        <f t="shared" ref="NK11:NL11" si="938">NK2</f>
        <v>44204</v>
      </c>
      <c r="NL11" s="41">
        <f t="shared" si="938"/>
        <v>44205</v>
      </c>
      <c r="NM11" s="41">
        <f t="shared" ref="NM11:NN11" si="939">NM2</f>
        <v>44206</v>
      </c>
      <c r="NN11" s="41">
        <f t="shared" si="939"/>
        <v>44207</v>
      </c>
      <c r="NO11" s="41">
        <f t="shared" ref="NO11:NP11" si="940">NO2</f>
        <v>44208</v>
      </c>
      <c r="NP11" s="41">
        <f t="shared" si="940"/>
        <v>44209</v>
      </c>
      <c r="NQ11" s="41">
        <f t="shared" ref="NQ11:NR11" si="941">NQ2</f>
        <v>44210</v>
      </c>
      <c r="NR11" s="41">
        <f t="shared" si="941"/>
        <v>44211</v>
      </c>
      <c r="NS11" s="41">
        <f t="shared" ref="NS11:NT11" si="942">NS2</f>
        <v>44212</v>
      </c>
      <c r="NT11" s="41">
        <f t="shared" si="942"/>
        <v>44213</v>
      </c>
      <c r="NU11" s="41">
        <f t="shared" ref="NU11:NX11" si="943">NU2</f>
        <v>44214</v>
      </c>
      <c r="NV11" s="41">
        <f t="shared" si="943"/>
        <v>44215</v>
      </c>
      <c r="NW11" s="41">
        <f t="shared" si="943"/>
        <v>44216</v>
      </c>
      <c r="NX11" s="41">
        <f t="shared" si="943"/>
        <v>44217</v>
      </c>
      <c r="NY11" s="41">
        <f t="shared" ref="NY11:NZ11" si="944">NY2</f>
        <v>44218</v>
      </c>
      <c r="NZ11" s="41">
        <f t="shared" si="944"/>
        <v>44219</v>
      </c>
      <c r="OA11" s="41">
        <f t="shared" ref="OA11:OB11" si="945">OA2</f>
        <v>44220</v>
      </c>
      <c r="OB11" s="41">
        <f t="shared" si="945"/>
        <v>44221</v>
      </c>
      <c r="OC11" s="41">
        <f t="shared" ref="OC11:OD11" si="946">OC2</f>
        <v>44222</v>
      </c>
      <c r="OD11" s="41">
        <f t="shared" si="946"/>
        <v>44223</v>
      </c>
      <c r="OE11" s="41">
        <f t="shared" ref="OE11:OF11" si="947">OE2</f>
        <v>44224</v>
      </c>
      <c r="OF11" s="41">
        <f t="shared" si="947"/>
        <v>44225</v>
      </c>
      <c r="OG11" s="41">
        <f t="shared" ref="OG11:OH11" si="948">OG2</f>
        <v>44226</v>
      </c>
      <c r="OH11" s="41">
        <f t="shared" si="948"/>
        <v>44227</v>
      </c>
      <c r="OI11" s="41">
        <f t="shared" ref="OI11:OL11" si="949">OI2</f>
        <v>44228</v>
      </c>
      <c r="OJ11" s="41">
        <f t="shared" si="949"/>
        <v>44229</v>
      </c>
      <c r="OK11" s="41">
        <f t="shared" si="949"/>
        <v>44230</v>
      </c>
      <c r="OL11" s="41">
        <f t="shared" si="949"/>
        <v>44231</v>
      </c>
      <c r="OM11" s="41">
        <f t="shared" ref="OM11:ON11" si="950">OM2</f>
        <v>44232</v>
      </c>
      <c r="ON11" s="41">
        <f t="shared" si="950"/>
        <v>44233</v>
      </c>
      <c r="OO11" s="41">
        <f t="shared" ref="OO11:OP11" si="951">OO2</f>
        <v>44234</v>
      </c>
      <c r="OP11" s="41">
        <f t="shared" si="951"/>
        <v>44235</v>
      </c>
      <c r="OQ11" s="41">
        <f t="shared" ref="OQ11:OR11" si="952">OQ2</f>
        <v>44236</v>
      </c>
      <c r="OR11" s="41">
        <f t="shared" si="952"/>
        <v>44237</v>
      </c>
      <c r="OS11" s="41">
        <f t="shared" ref="OS11:OT11" si="953">OS2</f>
        <v>44238</v>
      </c>
      <c r="OT11" s="41">
        <f t="shared" si="953"/>
        <v>44239</v>
      </c>
      <c r="OU11" s="41">
        <f t="shared" ref="OU11:OV11" si="954">OU2</f>
        <v>44240</v>
      </c>
      <c r="OV11" s="41">
        <f t="shared" si="954"/>
        <v>44241</v>
      </c>
      <c r="OW11" s="41">
        <f t="shared" ref="OW11:OX11" si="955">OW2</f>
        <v>44242</v>
      </c>
      <c r="OX11" s="41">
        <f t="shared" si="955"/>
        <v>44243</v>
      </c>
      <c r="OY11" s="41">
        <f t="shared" ref="OY11:OZ11" si="956">OY2</f>
        <v>44244</v>
      </c>
      <c r="OZ11" s="41">
        <f t="shared" si="956"/>
        <v>44245</v>
      </c>
      <c r="PA11" s="41">
        <f t="shared" ref="PA11:PB11" si="957">PA2</f>
        <v>44246</v>
      </c>
      <c r="PB11" s="41">
        <f t="shared" si="957"/>
        <v>44247</v>
      </c>
      <c r="PC11" s="41">
        <f t="shared" ref="PC11:PD11" si="958">PC2</f>
        <v>44248</v>
      </c>
      <c r="PD11" s="41">
        <f t="shared" si="958"/>
        <v>44249</v>
      </c>
      <c r="PE11" s="41">
        <f t="shared" ref="PE11:PF11" si="959">PE2</f>
        <v>44250</v>
      </c>
      <c r="PF11" s="41">
        <f t="shared" si="959"/>
        <v>44251</v>
      </c>
      <c r="PG11" s="41">
        <f t="shared" ref="PG11:PH11" si="960">PG2</f>
        <v>44252</v>
      </c>
      <c r="PH11" s="41">
        <f t="shared" si="960"/>
        <v>44253</v>
      </c>
      <c r="PI11" s="41">
        <f t="shared" ref="PI11:PJ11" si="961">PI2</f>
        <v>44254</v>
      </c>
      <c r="PJ11" s="41">
        <f t="shared" si="961"/>
        <v>44255</v>
      </c>
      <c r="PK11" s="41">
        <f t="shared" ref="PK11:PL11" si="962">PK2</f>
        <v>44256</v>
      </c>
      <c r="PL11" s="41">
        <f t="shared" si="962"/>
        <v>44257</v>
      </c>
      <c r="PM11" s="41">
        <f t="shared" ref="PM11:PN11" si="963">PM2</f>
        <v>44258</v>
      </c>
      <c r="PN11" s="41">
        <f t="shared" si="963"/>
        <v>44259</v>
      </c>
      <c r="PO11" s="41">
        <f t="shared" ref="PO11:PP11" si="964">PO2</f>
        <v>44260</v>
      </c>
      <c r="PP11" s="41">
        <f t="shared" si="964"/>
        <v>44261</v>
      </c>
      <c r="PQ11" s="41">
        <f t="shared" ref="PQ11:PR11" si="965">PQ2</f>
        <v>44262</v>
      </c>
      <c r="PR11" s="41">
        <f t="shared" si="965"/>
        <v>44263</v>
      </c>
      <c r="PS11" s="41">
        <f t="shared" ref="PS11:PT11" si="966">PS2</f>
        <v>44264</v>
      </c>
      <c r="PT11" s="41">
        <f t="shared" si="966"/>
        <v>44265</v>
      </c>
      <c r="PU11" s="41">
        <f t="shared" ref="PU11:PV11" si="967">PU2</f>
        <v>44266</v>
      </c>
      <c r="PV11" s="41">
        <f t="shared" si="967"/>
        <v>44267</v>
      </c>
      <c r="PW11" s="41">
        <f t="shared" ref="PW11:PX11" si="968">PW2</f>
        <v>44268</v>
      </c>
      <c r="PX11" s="41">
        <f t="shared" si="968"/>
        <v>44269</v>
      </c>
      <c r="PY11" s="41">
        <f t="shared" ref="PY11:PZ11" si="969">PY2</f>
        <v>44270</v>
      </c>
      <c r="PZ11" s="41">
        <f t="shared" si="969"/>
        <v>44271</v>
      </c>
      <c r="QA11" s="41">
        <f t="shared" ref="QA11:QB11" si="970">QA2</f>
        <v>44272</v>
      </c>
      <c r="QB11" s="41">
        <f t="shared" si="970"/>
        <v>44273</v>
      </c>
      <c r="QC11" s="41">
        <f t="shared" ref="QC11:QD11" si="971">QC2</f>
        <v>44274</v>
      </c>
      <c r="QD11" s="41">
        <f t="shared" si="971"/>
        <v>44275</v>
      </c>
      <c r="QE11" s="41">
        <f t="shared" ref="QE11:QF11" si="972">QE2</f>
        <v>44276</v>
      </c>
      <c r="QF11" s="41">
        <f t="shared" si="972"/>
        <v>44277</v>
      </c>
      <c r="QG11" s="41">
        <f t="shared" ref="QG11:QH11" si="973">QG2</f>
        <v>44278</v>
      </c>
      <c r="QH11" s="41">
        <f t="shared" si="973"/>
        <v>44279</v>
      </c>
      <c r="QI11" s="41">
        <f t="shared" ref="QI11:QL11" si="974">QI2</f>
        <v>44280</v>
      </c>
      <c r="QJ11" s="41">
        <f t="shared" si="974"/>
        <v>44281</v>
      </c>
      <c r="QK11" s="41">
        <f t="shared" si="974"/>
        <v>44282</v>
      </c>
      <c r="QL11" s="41">
        <f t="shared" si="974"/>
        <v>44283</v>
      </c>
      <c r="QM11" s="41">
        <f t="shared" ref="QM11:QN11" si="975">QM2</f>
        <v>44284</v>
      </c>
      <c r="QN11" s="41">
        <f t="shared" si="975"/>
        <v>44285</v>
      </c>
      <c r="QO11" s="41">
        <f t="shared" ref="QO11:QP11" si="976">QO2</f>
        <v>44286</v>
      </c>
      <c r="QP11" s="41">
        <f t="shared" si="976"/>
        <v>44287</v>
      </c>
      <c r="QQ11" s="41">
        <f t="shared" ref="QQ11:QR11" si="977">QQ2</f>
        <v>44288</v>
      </c>
      <c r="QR11" s="41">
        <f t="shared" si="977"/>
        <v>44289</v>
      </c>
      <c r="QS11" s="41">
        <f t="shared" ref="QS11:QT11" si="978">QS2</f>
        <v>44290</v>
      </c>
      <c r="QT11" s="41">
        <f t="shared" si="978"/>
        <v>44291</v>
      </c>
      <c r="QU11" s="41">
        <f t="shared" ref="QU11:QV11" si="979">QU2</f>
        <v>44292</v>
      </c>
      <c r="QV11" s="41">
        <f t="shared" si="979"/>
        <v>44293</v>
      </c>
      <c r="QW11" s="41">
        <f t="shared" ref="QW11:RH11" si="980">QW2</f>
        <v>44294</v>
      </c>
      <c r="QX11" s="41">
        <f t="shared" si="980"/>
        <v>44295</v>
      </c>
      <c r="QY11" s="41">
        <f t="shared" si="980"/>
        <v>44296</v>
      </c>
      <c r="QZ11" s="41">
        <f t="shared" si="980"/>
        <v>44297</v>
      </c>
      <c r="RA11" s="41">
        <f t="shared" si="980"/>
        <v>44298</v>
      </c>
      <c r="RB11" s="41">
        <f t="shared" si="980"/>
        <v>44299</v>
      </c>
      <c r="RC11" s="41">
        <f t="shared" si="980"/>
        <v>44300</v>
      </c>
      <c r="RD11" s="41">
        <f t="shared" si="980"/>
        <v>44301</v>
      </c>
      <c r="RE11" s="41">
        <f t="shared" si="980"/>
        <v>44302</v>
      </c>
      <c r="RF11" s="41">
        <f t="shared" si="980"/>
        <v>44303</v>
      </c>
      <c r="RG11" s="41">
        <f t="shared" si="980"/>
        <v>44304</v>
      </c>
      <c r="RH11" s="41">
        <f t="shared" si="980"/>
        <v>44305</v>
      </c>
      <c r="RI11" s="41">
        <f t="shared" ref="RI11:RJ11" si="981">RI2</f>
        <v>44306</v>
      </c>
      <c r="RJ11" s="41">
        <f t="shared" si="981"/>
        <v>44307</v>
      </c>
      <c r="RK11" s="41">
        <f t="shared" ref="RK11:RL11" si="982">RK2</f>
        <v>44308</v>
      </c>
      <c r="RL11" s="41">
        <f t="shared" si="982"/>
        <v>44309</v>
      </c>
      <c r="RM11" s="41">
        <f t="shared" ref="RM11:RN11" si="983">RM2</f>
        <v>44310</v>
      </c>
      <c r="RN11" s="41">
        <f t="shared" si="983"/>
        <v>44311</v>
      </c>
      <c r="RO11" s="41">
        <f t="shared" ref="RO11:RP11" si="984">RO2</f>
        <v>44312</v>
      </c>
      <c r="RP11" s="41">
        <f t="shared" si="984"/>
        <v>44313</v>
      </c>
      <c r="RQ11" s="41">
        <f t="shared" ref="RQ11:RR11" si="985">RQ2</f>
        <v>44314</v>
      </c>
      <c r="RR11" s="41">
        <f t="shared" si="985"/>
        <v>44315</v>
      </c>
      <c r="RS11" s="41">
        <f t="shared" ref="RS11:RT11" si="986">RS2</f>
        <v>44316</v>
      </c>
      <c r="RT11" s="41">
        <f t="shared" si="986"/>
        <v>44317</v>
      </c>
      <c r="RU11" s="41">
        <f t="shared" ref="RU11:RV11" si="987">RU2</f>
        <v>44318</v>
      </c>
      <c r="RV11" s="41">
        <f t="shared" si="987"/>
        <v>44319</v>
      </c>
      <c r="RW11" s="41">
        <f t="shared" ref="RW11" si="988">RW2</f>
        <v>44320</v>
      </c>
    </row>
    <row r="12" spans="1:491" x14ac:dyDescent="0.3">
      <c r="A12" s="45" t="s">
        <v>75</v>
      </c>
      <c r="B12" s="35" t="e">
        <f>HLOOKUP(B$11,'Data63-64'!$S$1:$XFD$44,12,0)+HLOOKUP(B$11,'Data63-64'!$S$1:$XFD$44,13,0)+HLOOKUP(B$11,'Data63-64'!$S$1:$XFD$44,14,0)</f>
        <v>#N/A</v>
      </c>
      <c r="C12" s="35" t="e">
        <f>HLOOKUP(C$11,'Data63-64'!$S$1:$XFD$44,12,0)+HLOOKUP(C$11,'Data63-64'!$S$1:$XFD$44,13,0)+HLOOKUP(C$11,'Data63-64'!$S$1:$XFD$44,14,0)</f>
        <v>#N/A</v>
      </c>
      <c r="D12" s="35" t="e">
        <f>HLOOKUP(D$11,'Data63-64'!$S$1:$XFD$44,12,0)+HLOOKUP(D$11,'Data63-64'!$S$1:$XFD$44,13,0)+HLOOKUP(D$11,'Data63-64'!$S$1:$XFD$44,14,0)</f>
        <v>#N/A</v>
      </c>
      <c r="E12" s="35" t="e">
        <f>HLOOKUP(E$11,'Data63-64'!$S$1:$XFD$44,12,0)+HLOOKUP(E$11,'Data63-64'!$S$1:$XFD$44,13,0)+HLOOKUP(E$11,'Data63-64'!$S$1:$XFD$44,14,0)</f>
        <v>#N/A</v>
      </c>
      <c r="F12" s="35" t="e">
        <f>HLOOKUP(F$11,'Data63-64'!$S$1:$XFD$44,12,0)+HLOOKUP(F$11,'Data63-64'!$S$1:$XFD$44,13,0)+HLOOKUP(F$11,'Data63-64'!$S$1:$XFD$44,14,0)</f>
        <v>#N/A</v>
      </c>
      <c r="G12" s="35" t="e">
        <f>HLOOKUP(G$11,'Data63-64'!$S$1:$XFD$44,12,0)+HLOOKUP(G$11,'Data63-64'!$S$1:$XFD$44,13,0)+HLOOKUP(G$11,'Data63-64'!$S$1:$XFD$44,14,0)</f>
        <v>#N/A</v>
      </c>
      <c r="H12" s="35" t="e">
        <f>HLOOKUP(H$11,'Data63-64'!$S$1:$XFD$44,12,0)+HLOOKUP(H$11,'Data63-64'!$S$1:$XFD$44,13,0)+HLOOKUP(H$11,'Data63-64'!$S$1:$XFD$44,14,0)</f>
        <v>#N/A</v>
      </c>
      <c r="I12" s="35" t="e">
        <f>HLOOKUP(I$11,'Data63-64'!$S$1:$XFD$44,12,0)+HLOOKUP(I$11,'Data63-64'!$S$1:$XFD$44,13,0)+HLOOKUP(I$11,'Data63-64'!$S$1:$XFD$44,14,0)</f>
        <v>#N/A</v>
      </c>
      <c r="J12" s="35" t="e">
        <f>HLOOKUP(J$11,'Data63-64'!$S$1:$XFD$44,12,0)+HLOOKUP(J$11,'Data63-64'!$S$1:$XFD$44,13,0)+HLOOKUP(J$11,'Data63-64'!$S$1:$XFD$44,14,0)</f>
        <v>#N/A</v>
      </c>
      <c r="K12" s="35" t="e">
        <f>HLOOKUP(K$11,'Data63-64'!$S$1:$XFD$44,12,0)+HLOOKUP(K$11,'Data63-64'!$S$1:$XFD$44,13,0)+HLOOKUP(K$11,'Data63-64'!$S$1:$XFD$44,14,0)</f>
        <v>#N/A</v>
      </c>
      <c r="L12" s="35" t="e">
        <f>HLOOKUP(L$11,'Data63-64'!$S$1:$XFD$44,12,0)+HLOOKUP(L$11,'Data63-64'!$S$1:$XFD$44,13,0)+HLOOKUP(L$11,'Data63-64'!$S$1:$XFD$44,14,0)</f>
        <v>#N/A</v>
      </c>
      <c r="M12" s="35" t="e">
        <f>HLOOKUP(M$11,'Data63-64'!$S$1:$XFD$44,12,0)+HLOOKUP(M$11,'Data63-64'!$S$1:$XFD$44,13,0)+HLOOKUP(M$11,'Data63-64'!$S$1:$XFD$44,14,0)</f>
        <v>#N/A</v>
      </c>
      <c r="N12" s="35" t="e">
        <f>HLOOKUP(N$11,'Data63-64'!$S$1:$XFD$44,12,0)+HLOOKUP(N$11,'Data63-64'!$S$1:$XFD$44,13,0)+HLOOKUP(N$11,'Data63-64'!$S$1:$XFD$44,14,0)</f>
        <v>#N/A</v>
      </c>
      <c r="O12" s="35" t="e">
        <f>HLOOKUP(O$11,'Data63-64'!$S$1:$XFD$44,12,0)+HLOOKUP(O$11,'Data63-64'!$S$1:$XFD$44,13,0)+HLOOKUP(O$11,'Data63-64'!$S$1:$XFD$44,14,0)</f>
        <v>#N/A</v>
      </c>
      <c r="P12" s="35" t="e">
        <f>HLOOKUP(P$11,'Data63-64'!$S$1:$XFD$44,12,0)+HLOOKUP(P$11,'Data63-64'!$S$1:$XFD$44,13,0)+HLOOKUP(P$11,'Data63-64'!$S$1:$XFD$44,14,0)</f>
        <v>#N/A</v>
      </c>
      <c r="Q12" s="35" t="e">
        <f>HLOOKUP(Q$11,'Data63-64'!$S$1:$XFD$44,12,0)+HLOOKUP(Q$11,'Data63-64'!$S$1:$XFD$44,13,0)+HLOOKUP(Q$11,'Data63-64'!$S$1:$XFD$44,14,0)</f>
        <v>#N/A</v>
      </c>
      <c r="R12" s="35" t="e">
        <f>HLOOKUP(R$11,'Data63-64'!$S$1:$XFD$44,12,0)+HLOOKUP(R$11,'Data63-64'!$S$1:$XFD$44,13,0)+HLOOKUP(R$11,'Data63-64'!$S$1:$XFD$44,14,0)</f>
        <v>#N/A</v>
      </c>
      <c r="S12" s="35" t="e">
        <f>HLOOKUP(S$11,'Data63-64'!$S$1:$XFD$44,12,0)+HLOOKUP(S$11,'Data63-64'!$S$1:$XFD$44,13,0)+HLOOKUP(S$11,'Data63-64'!$S$1:$XFD$44,14,0)</f>
        <v>#N/A</v>
      </c>
      <c r="T12" s="35" t="e">
        <f>HLOOKUP(T$11,'Data63-64'!$S$1:$XFD$44,12,0)+HLOOKUP(T$11,'Data63-64'!$S$1:$XFD$44,13,0)+HLOOKUP(T$11,'Data63-64'!$S$1:$XFD$44,14,0)</f>
        <v>#N/A</v>
      </c>
      <c r="U12" s="35" t="e">
        <f>HLOOKUP(U$11,'Data63-64'!$S$1:$XFD$44,12,0)+HLOOKUP(U$11,'Data63-64'!$S$1:$XFD$44,13,0)+HLOOKUP(U$11,'Data63-64'!$S$1:$XFD$44,14,0)</f>
        <v>#N/A</v>
      </c>
      <c r="V12" s="35" t="e">
        <f>HLOOKUP(V$11,'Data63-64'!$S$1:$XFD$44,12,0)+HLOOKUP(V$11,'Data63-64'!$S$1:$XFD$44,13,0)+HLOOKUP(V$11,'Data63-64'!$S$1:$XFD$44,14,0)</f>
        <v>#N/A</v>
      </c>
      <c r="W12" s="35" t="e">
        <f>HLOOKUP(W$11,'Data63-64'!$S$1:$XFD$44,12,0)+HLOOKUP(W$11,'Data63-64'!$S$1:$XFD$44,13,0)+HLOOKUP(W$11,'Data63-64'!$S$1:$XFD$44,14,0)</f>
        <v>#N/A</v>
      </c>
      <c r="X12" s="35" t="e">
        <f>HLOOKUP(X$11,'Data63-64'!$S$1:$XFD$44,12,0)+HLOOKUP(X$11,'Data63-64'!$S$1:$XFD$44,13,0)+HLOOKUP(X$11,'Data63-64'!$S$1:$XFD$44,14,0)</f>
        <v>#N/A</v>
      </c>
      <c r="Y12" s="35" t="e">
        <f>HLOOKUP(Y$11,'Data63-64'!$S$1:$XFD$44,12,0)+HLOOKUP(Y$11,'Data63-64'!$S$1:$XFD$44,13,0)+HLOOKUP(Y$11,'Data63-64'!$S$1:$XFD$44,14,0)</f>
        <v>#N/A</v>
      </c>
      <c r="Z12" s="35" t="e">
        <f>HLOOKUP(Z$11,'Data63-64'!$S$1:$XFD$44,12,0)+HLOOKUP(Z$11,'Data63-64'!$S$1:$XFD$44,13,0)+HLOOKUP(Z$11,'Data63-64'!$S$1:$XFD$44,14,0)</f>
        <v>#N/A</v>
      </c>
      <c r="AA12" s="35" t="e">
        <f>HLOOKUP(AA$11,'Data63-64'!$S$1:$XFD$44,12,0)+HLOOKUP(AA$11,'Data63-64'!$S$1:$XFD$44,13,0)+HLOOKUP(AA$11,'Data63-64'!$S$1:$XFD$44,14,0)</f>
        <v>#N/A</v>
      </c>
      <c r="AB12" s="35" t="e">
        <f>HLOOKUP(AB$11,'Data63-64'!$S$1:$XFD$44,12,0)+HLOOKUP(AB$11,'Data63-64'!$S$1:$XFD$44,13,0)+HLOOKUP(AB$11,'Data63-64'!$S$1:$XFD$44,14,0)</f>
        <v>#N/A</v>
      </c>
      <c r="AC12" s="35" t="e">
        <f>HLOOKUP(AC$11,'Data63-64'!$S$1:$XFD$44,12,0)+HLOOKUP(AC$11,'Data63-64'!$S$1:$XFD$44,13,0)+HLOOKUP(AC$11,'Data63-64'!$S$1:$XFD$44,14,0)</f>
        <v>#N/A</v>
      </c>
      <c r="AD12" s="35" t="e">
        <f>HLOOKUP(AD$11,'Data63-64'!$S$1:$XFD$44,12,0)+HLOOKUP(AD$11,'Data63-64'!$S$1:$XFD$44,13,0)+HLOOKUP(AD$11,'Data63-64'!$S$1:$XFD$44,14,0)</f>
        <v>#N/A</v>
      </c>
      <c r="AE12" s="35" t="e">
        <f>HLOOKUP(AE$11,'Data63-64'!$S$1:$XFD$44,12,0)+HLOOKUP(AE$11,'Data63-64'!$S$1:$XFD$44,13,0)+HLOOKUP(AE$11,'Data63-64'!$S$1:$XFD$44,14,0)</f>
        <v>#N/A</v>
      </c>
      <c r="AF12" s="35" t="e">
        <f>HLOOKUP(AF$11,'Data63-64'!$S$1:$XFD$44,12,0)+HLOOKUP(AF$11,'Data63-64'!$S$1:$XFD$44,13,0)+HLOOKUP(AF$11,'Data63-64'!$S$1:$XFD$44,14,0)</f>
        <v>#N/A</v>
      </c>
      <c r="AG12" s="35" t="e">
        <f>HLOOKUP(AG$11,'Data63-64'!$S$1:$XFD$44,12,0)+HLOOKUP(AG$11,'Data63-64'!$S$1:$XFD$44,13,0)+HLOOKUP(AG$11,'Data63-64'!$S$1:$XFD$44,14,0)</f>
        <v>#N/A</v>
      </c>
      <c r="AH12" s="35" t="e">
        <f>HLOOKUP(AH$11,'Data63-64'!$S$1:$XFD$44,12,0)+HLOOKUP(AH$11,'Data63-64'!$S$1:$XFD$44,13,0)+HLOOKUP(AH$11,'Data63-64'!$S$1:$XFD$44,14,0)</f>
        <v>#N/A</v>
      </c>
      <c r="AI12" s="35" t="e">
        <f>HLOOKUP(AI$11,'Data63-64'!$S$1:$XFD$44,12,0)+HLOOKUP(AI$11,'Data63-64'!$S$1:$XFD$44,13,0)+HLOOKUP(AI$11,'Data63-64'!$S$1:$XFD$44,14,0)</f>
        <v>#N/A</v>
      </c>
      <c r="AJ12" s="35" t="e">
        <f>HLOOKUP(AJ$11,'Data63-64'!$S$1:$XFD$44,12,0)+HLOOKUP(AJ$11,'Data63-64'!$S$1:$XFD$44,13,0)+HLOOKUP(AJ$11,'Data63-64'!$S$1:$XFD$44,14,0)</f>
        <v>#N/A</v>
      </c>
      <c r="AK12" s="35" t="e">
        <f>HLOOKUP(AK$11,'Data63-64'!$S$1:$XFD$44,12,0)+HLOOKUP(AK$11,'Data63-64'!$S$1:$XFD$44,13,0)+HLOOKUP(AK$11,'Data63-64'!$S$1:$XFD$44,14,0)</f>
        <v>#N/A</v>
      </c>
      <c r="AL12" s="35" t="e">
        <f>HLOOKUP(AL$11,'Data63-64'!$S$1:$XFD$44,12,0)+HLOOKUP(AL$11,'Data63-64'!$S$1:$XFD$44,13,0)+HLOOKUP(AL$11,'Data63-64'!$S$1:$XFD$44,14,0)</f>
        <v>#N/A</v>
      </c>
      <c r="AM12" s="35" t="e">
        <f>HLOOKUP(AM$11,'Data63-64'!$S$1:$XFD$44,12,0)+HLOOKUP(AM$11,'Data63-64'!$S$1:$XFD$44,13,0)+HLOOKUP(AM$11,'Data63-64'!$S$1:$XFD$44,14,0)</f>
        <v>#N/A</v>
      </c>
      <c r="AN12" s="35" t="e">
        <f>HLOOKUP(AN$11,'Data63-64'!$S$1:$XFD$44,12,0)+HLOOKUP(AN$11,'Data63-64'!$S$1:$XFD$44,13,0)+HLOOKUP(AN$11,'Data63-64'!$S$1:$XFD$44,14,0)</f>
        <v>#N/A</v>
      </c>
      <c r="AO12" s="35" t="e">
        <f>HLOOKUP(AO$11,'Data63-64'!$S$1:$XFD$44,12,0)+HLOOKUP(AO$11,'Data63-64'!$S$1:$XFD$44,13,0)+HLOOKUP(AO$11,'Data63-64'!$S$1:$XFD$44,14,0)</f>
        <v>#N/A</v>
      </c>
      <c r="AP12" s="35" t="e">
        <f>HLOOKUP(AP$11,'Data63-64'!$S$1:$XFD$44,12,0)+HLOOKUP(AP$11,'Data63-64'!$S$1:$XFD$44,13,0)+HLOOKUP(AP$11,'Data63-64'!$S$1:$XFD$44,14,0)</f>
        <v>#N/A</v>
      </c>
      <c r="AQ12" s="35" t="e">
        <f>HLOOKUP(AQ$11,'Data63-64'!$S$1:$XFD$44,12,0)+HLOOKUP(AQ$11,'Data63-64'!$S$1:$XFD$44,13,0)+HLOOKUP(AQ$11,'Data63-64'!$S$1:$XFD$44,14,0)</f>
        <v>#N/A</v>
      </c>
      <c r="AR12" s="35" t="e">
        <f>HLOOKUP(AR$11,'Data63-64'!$S$1:$XFD$44,12,0)+HLOOKUP(AR$11,'Data63-64'!$S$1:$XFD$44,13,0)+HLOOKUP(AR$11,'Data63-64'!$S$1:$XFD$44,14,0)</f>
        <v>#N/A</v>
      </c>
      <c r="AS12" s="35" t="e">
        <f>HLOOKUP(AS$11,'Data63-64'!$S$1:$XFD$44,12,0)+HLOOKUP(AS$11,'Data63-64'!$S$1:$XFD$44,13,0)+HLOOKUP(AS$11,'Data63-64'!$S$1:$XFD$44,14,0)</f>
        <v>#N/A</v>
      </c>
      <c r="AT12" s="35" t="e">
        <f>HLOOKUP(AT$11,'Data63-64'!$S$1:$XFD$44,12,0)+HLOOKUP(AT$11,'Data63-64'!$S$1:$XFD$44,13,0)+HLOOKUP(AT$11,'Data63-64'!$S$1:$XFD$44,14,0)</f>
        <v>#N/A</v>
      </c>
      <c r="AU12" s="35" t="e">
        <f>HLOOKUP(AU$11,'Data63-64'!$S$1:$XFD$44,12,0)+HLOOKUP(AU$11,'Data63-64'!$S$1:$XFD$44,13,0)+HLOOKUP(AU$11,'Data63-64'!$S$1:$XFD$44,14,0)</f>
        <v>#N/A</v>
      </c>
      <c r="AV12" s="35" t="e">
        <f>HLOOKUP(AV$11,'Data63-64'!$S$1:$XFD$44,12,0)+HLOOKUP(AV$11,'Data63-64'!$S$1:$XFD$44,13,0)+HLOOKUP(AV$11,'Data63-64'!$S$1:$XFD$44,14,0)</f>
        <v>#N/A</v>
      </c>
      <c r="AW12" s="35" t="e">
        <f>HLOOKUP(AW$11,'Data63-64'!$S$1:$XFD$44,12,0)+HLOOKUP(AW$11,'Data63-64'!$S$1:$XFD$44,13,0)+HLOOKUP(AW$11,'Data63-64'!$S$1:$XFD$44,14,0)</f>
        <v>#N/A</v>
      </c>
      <c r="AX12" s="35" t="e">
        <f>HLOOKUP(AX$11,'Data63-64'!$S$1:$XFD$44,12,0)+HLOOKUP(AX$11,'Data63-64'!$S$1:$XFD$44,13,0)+HLOOKUP(AX$11,'Data63-64'!$S$1:$XFD$44,14,0)</f>
        <v>#N/A</v>
      </c>
      <c r="AY12" s="35" t="e">
        <f>HLOOKUP(AY$11,'Data63-64'!$S$1:$XFD$44,12,0)+HLOOKUP(AY$11,'Data63-64'!$S$1:$XFD$44,13,0)+HLOOKUP(AY$11,'Data63-64'!$S$1:$XFD$44,14,0)</f>
        <v>#N/A</v>
      </c>
      <c r="AZ12" s="35" t="e">
        <f>HLOOKUP(AZ$11,'Data63-64'!$S$1:$XFD$44,12,0)+HLOOKUP(AZ$11,'Data63-64'!$S$1:$XFD$44,13,0)+HLOOKUP(AZ$11,'Data63-64'!$S$1:$XFD$44,14,0)</f>
        <v>#N/A</v>
      </c>
      <c r="BA12" s="35" t="e">
        <f>HLOOKUP(BA$11,'Data63-64'!$S$1:$XFD$44,12,0)+HLOOKUP(BA$11,'Data63-64'!$S$1:$XFD$44,13,0)+HLOOKUP(BA$11,'Data63-64'!$S$1:$XFD$44,14,0)</f>
        <v>#N/A</v>
      </c>
      <c r="BB12" s="35" t="e">
        <f>HLOOKUP(BB$11,'Data63-64'!$S$1:$XFD$44,12,0)+HLOOKUP(BB$11,'Data63-64'!$S$1:$XFD$44,13,0)+HLOOKUP(BB$11,'Data63-64'!$S$1:$XFD$44,14,0)</f>
        <v>#N/A</v>
      </c>
      <c r="BC12" s="35" t="e">
        <f>HLOOKUP(BC$11,'Data63-64'!$S$1:$XFD$44,12,0)+HLOOKUP(BC$11,'Data63-64'!$S$1:$XFD$44,13,0)+HLOOKUP(BC$11,'Data63-64'!$S$1:$XFD$44,14,0)</f>
        <v>#N/A</v>
      </c>
      <c r="BD12" s="35" t="e">
        <f>HLOOKUP(BD$11,'Data63-64'!$S$1:$XFD$44,12,0)+HLOOKUP(BD$11,'Data63-64'!$S$1:$XFD$44,13,0)+HLOOKUP(BD$11,'Data63-64'!$S$1:$XFD$44,14,0)</f>
        <v>#N/A</v>
      </c>
      <c r="BE12" s="35" t="e">
        <f>HLOOKUP(BE$11,'Data63-64'!$S$1:$XFD$44,12,0)+HLOOKUP(BE$11,'Data63-64'!$S$1:$XFD$44,13,0)+HLOOKUP(BE$11,'Data63-64'!$S$1:$XFD$44,14,0)</f>
        <v>#N/A</v>
      </c>
      <c r="BF12" s="35" t="e">
        <f>HLOOKUP(BF$11,'Data63-64'!$S$1:$XFD$44,12,0)+HLOOKUP(BF$11,'Data63-64'!$S$1:$XFD$44,13,0)+HLOOKUP(BF$11,'Data63-64'!$S$1:$XFD$44,14,0)</f>
        <v>#N/A</v>
      </c>
      <c r="BG12" s="35" t="e">
        <f>HLOOKUP(BG$11,'Data63-64'!$S$1:$XFD$44,12,0)+HLOOKUP(BG$11,'Data63-64'!$S$1:$XFD$44,13,0)+HLOOKUP(BG$11,'Data63-64'!$S$1:$XFD$44,14,0)</f>
        <v>#N/A</v>
      </c>
      <c r="BH12" s="35" t="e">
        <f>HLOOKUP(BH$11,'Data63-64'!$S$1:$XFD$44,12,0)+HLOOKUP(BH$11,'Data63-64'!$S$1:$XFD$44,13,0)+HLOOKUP(BH$11,'Data63-64'!$S$1:$XFD$44,14,0)</f>
        <v>#N/A</v>
      </c>
      <c r="BI12" s="35" t="e">
        <f>HLOOKUP(BI$11,'Data63-64'!$S$1:$XFD$44,12,0)+HLOOKUP(BI$11,'Data63-64'!$S$1:$XFD$44,13,0)+HLOOKUP(BI$11,'Data63-64'!$S$1:$XFD$44,14,0)</f>
        <v>#N/A</v>
      </c>
      <c r="BJ12" s="35" t="e">
        <f>HLOOKUP(BJ$11,'Data63-64'!$S$1:$XFD$44,12,0)+HLOOKUP(BJ$11,'Data63-64'!$S$1:$XFD$44,13,0)+HLOOKUP(BJ$11,'Data63-64'!$S$1:$XFD$44,14,0)</f>
        <v>#N/A</v>
      </c>
      <c r="BK12" s="35" t="e">
        <f>HLOOKUP(BK$11,'Data63-64'!$S$1:$XFD$44,12,0)+HLOOKUP(BK$11,'Data63-64'!$S$1:$XFD$44,13,0)+HLOOKUP(BK$11,'Data63-64'!$S$1:$XFD$44,14,0)</f>
        <v>#N/A</v>
      </c>
      <c r="BL12" s="35" t="e">
        <f>HLOOKUP(BL$11,'Data63-64'!$S$1:$XFD$44,12,0)+HLOOKUP(BL$11,'Data63-64'!$S$1:$XFD$44,13,0)+HLOOKUP(BL$11,'Data63-64'!$S$1:$XFD$44,14,0)</f>
        <v>#N/A</v>
      </c>
      <c r="BM12" s="35" t="e">
        <f>HLOOKUP(BM$11,'Data63-64'!$S$1:$XFD$44,12,0)+HLOOKUP(BM$11,'Data63-64'!$S$1:$XFD$44,13,0)+HLOOKUP(BM$11,'Data63-64'!$S$1:$XFD$44,14,0)</f>
        <v>#N/A</v>
      </c>
      <c r="BN12" s="35" t="e">
        <f>HLOOKUP(BN$11,'Data63-64'!$S$1:$XFD$44,12,0)+HLOOKUP(BN$11,'Data63-64'!$S$1:$XFD$44,13,0)+HLOOKUP(BN$11,'Data63-64'!$S$1:$XFD$44,14,0)</f>
        <v>#N/A</v>
      </c>
      <c r="BO12" s="35" t="e">
        <f>HLOOKUP(BO$11,'Data63-64'!$S$1:$XFD$44,12,0)+HLOOKUP(BO$11,'Data63-64'!$S$1:$XFD$44,13,0)+HLOOKUP(BO$11,'Data63-64'!$S$1:$XFD$44,14,0)</f>
        <v>#N/A</v>
      </c>
      <c r="BP12" s="35" t="e">
        <f>HLOOKUP(BP$11,'Data63-64'!$S$1:$XFD$44,12,0)+HLOOKUP(BP$11,'Data63-64'!$S$1:$XFD$44,13,0)+HLOOKUP(BP$11,'Data63-64'!$S$1:$XFD$44,14,0)</f>
        <v>#N/A</v>
      </c>
      <c r="BQ12" s="35" t="e">
        <f>HLOOKUP(BQ$11,'Data63-64'!$S$1:$XFD$44,12,0)+HLOOKUP(BQ$11,'Data63-64'!$S$1:$XFD$44,13,0)+HLOOKUP(BQ$11,'Data63-64'!$S$1:$XFD$44,14,0)</f>
        <v>#N/A</v>
      </c>
      <c r="BR12" s="35" t="e">
        <f>HLOOKUP(BR$11,'Data63-64'!$S$1:$XFD$44,12,0)+HLOOKUP(BR$11,'Data63-64'!$S$1:$XFD$44,13,0)+HLOOKUP(BR$11,'Data63-64'!$S$1:$XFD$44,14,0)</f>
        <v>#N/A</v>
      </c>
      <c r="BS12" s="35" t="e">
        <f>HLOOKUP(BS$11,'Data63-64'!$S$1:$XFD$44,12,0)+HLOOKUP(BS$11,'Data63-64'!$S$1:$XFD$44,13,0)+HLOOKUP(BS$11,'Data63-64'!$S$1:$XFD$44,14,0)</f>
        <v>#N/A</v>
      </c>
      <c r="BT12" s="35" t="e">
        <f>HLOOKUP(BT$11,'Data63-64'!$S$1:$XFD$44,12,0)+HLOOKUP(BT$11,'Data63-64'!$S$1:$XFD$44,13,0)+HLOOKUP(BT$11,'Data63-64'!$S$1:$XFD$44,14,0)</f>
        <v>#N/A</v>
      </c>
      <c r="BU12" s="35" t="e">
        <f>HLOOKUP(BU$11,'Data63-64'!$S$1:$XFD$44,12,0)+HLOOKUP(BU$11,'Data63-64'!$S$1:$XFD$44,13,0)+HLOOKUP(BU$11,'Data63-64'!$S$1:$XFD$44,14,0)</f>
        <v>#N/A</v>
      </c>
      <c r="BV12" s="35" t="e">
        <f>HLOOKUP(BV$11,'Data63-64'!$S$1:$XFD$44,12,0)+HLOOKUP(BV$11,'Data63-64'!$S$1:$XFD$44,13,0)+HLOOKUP(BV$11,'Data63-64'!$S$1:$XFD$44,14,0)</f>
        <v>#N/A</v>
      </c>
      <c r="BW12" s="35" t="e">
        <f>HLOOKUP(BW$11,'Data63-64'!$S$1:$XFD$44,12,0)+HLOOKUP(BW$11,'Data63-64'!$S$1:$XFD$44,13,0)+HLOOKUP(BW$11,'Data63-64'!$S$1:$XFD$44,14,0)</f>
        <v>#N/A</v>
      </c>
      <c r="BX12" s="35" t="e">
        <f>HLOOKUP(BX$11,'Data63-64'!$S$1:$XFD$44,12,0)+HLOOKUP(BX$11,'Data63-64'!$S$1:$XFD$44,13,0)+HLOOKUP(BX$11,'Data63-64'!$S$1:$XFD$44,14,0)</f>
        <v>#N/A</v>
      </c>
      <c r="BY12" s="35" t="e">
        <f>HLOOKUP(BY$11,'Data63-64'!$S$1:$XFD$44,12,0)+HLOOKUP(BY$11,'Data63-64'!$S$1:$XFD$44,13,0)+HLOOKUP(BY$11,'Data63-64'!$S$1:$XFD$44,14,0)</f>
        <v>#N/A</v>
      </c>
      <c r="BZ12" s="35" t="e">
        <f>HLOOKUP(BZ$11,'Data63-64'!$S$1:$XFD$44,12,0)+HLOOKUP(BZ$11,'Data63-64'!$S$1:$XFD$44,13,0)+HLOOKUP(BZ$11,'Data63-64'!$S$1:$XFD$44,14,0)</f>
        <v>#N/A</v>
      </c>
      <c r="CA12" s="35" t="e">
        <f>HLOOKUP(CA$11,'Data63-64'!$S$1:$XFD$44,12,0)+HLOOKUP(CA$11,'Data63-64'!$S$1:$XFD$44,13,0)+HLOOKUP(CA$11,'Data63-64'!$S$1:$XFD$44,14,0)</f>
        <v>#N/A</v>
      </c>
      <c r="CB12" s="35" t="e">
        <f>HLOOKUP(CB$11,'Data63-64'!$S$1:$XFD$44,12,0)+HLOOKUP(CB$11,'Data63-64'!$S$1:$XFD$44,13,0)+HLOOKUP(CB$11,'Data63-64'!$S$1:$XFD$44,14,0)</f>
        <v>#N/A</v>
      </c>
      <c r="CC12" s="35" t="e">
        <f>HLOOKUP(CC$11,'Data63-64'!$S$1:$XFD$44,12,0)+HLOOKUP(CC$11,'Data63-64'!$S$1:$XFD$44,13,0)+HLOOKUP(CC$11,'Data63-64'!$S$1:$XFD$44,14,0)</f>
        <v>#N/A</v>
      </c>
      <c r="CD12" s="35" t="e">
        <f>HLOOKUP(CD$11,'Data63-64'!$S$1:$XFD$44,12,0)+HLOOKUP(CD$11,'Data63-64'!$S$1:$XFD$44,13,0)+HLOOKUP(CD$11,'Data63-64'!$S$1:$XFD$44,14,0)</f>
        <v>#N/A</v>
      </c>
      <c r="CE12" s="35" t="e">
        <f>HLOOKUP(CE$11,'Data63-64'!$S$1:$XFD$44,12,0)+HLOOKUP(CE$11,'Data63-64'!$S$1:$XFD$44,13,0)+HLOOKUP(CE$11,'Data63-64'!$S$1:$XFD$44,14,0)</f>
        <v>#N/A</v>
      </c>
      <c r="CF12" s="35" t="e">
        <f>HLOOKUP(CF$11,'Data63-64'!$S$1:$XFD$44,12,0)+HLOOKUP(CF$11,'Data63-64'!$S$1:$XFD$44,13,0)+HLOOKUP(CF$11,'Data63-64'!$S$1:$XFD$44,14,0)</f>
        <v>#N/A</v>
      </c>
      <c r="CG12" s="35" t="e">
        <f>HLOOKUP(CG$11,'Data63-64'!$S$1:$XFD$44,12,0)+HLOOKUP(CG$11,'Data63-64'!$S$1:$XFD$44,13,0)+HLOOKUP(CG$11,'Data63-64'!$S$1:$XFD$44,14,0)</f>
        <v>#N/A</v>
      </c>
      <c r="CH12" s="35" t="e">
        <f>HLOOKUP(CH$11,'Data63-64'!$S$1:$XFD$44,12,0)+HLOOKUP(CH$11,'Data63-64'!$S$1:$XFD$44,13,0)+HLOOKUP(CH$11,'Data63-64'!$S$1:$XFD$44,14,0)</f>
        <v>#N/A</v>
      </c>
      <c r="CI12" s="35" t="e">
        <f>HLOOKUP(CI$11,'Data63-64'!$S$1:$XFD$44,12,0)+HLOOKUP(CI$11,'Data63-64'!$S$1:$XFD$44,13,0)+HLOOKUP(CI$11,'Data63-64'!$S$1:$XFD$44,14,0)</f>
        <v>#N/A</v>
      </c>
      <c r="CJ12" s="35" t="e">
        <f>HLOOKUP(CJ$11,'Data63-64'!$S$1:$XFD$44,12,0)+HLOOKUP(CJ$11,'Data63-64'!$S$1:$XFD$44,13,0)+HLOOKUP(CJ$11,'Data63-64'!$S$1:$XFD$44,14,0)</f>
        <v>#N/A</v>
      </c>
      <c r="CK12" s="35" t="e">
        <f>HLOOKUP(CK$11,'Data63-64'!$S$1:$XFD$44,12,0)+HLOOKUP(CK$11,'Data63-64'!$S$1:$XFD$44,13,0)+HLOOKUP(CK$11,'Data63-64'!$S$1:$XFD$44,14,0)</f>
        <v>#N/A</v>
      </c>
      <c r="CL12" s="35" t="e">
        <f>HLOOKUP(CL$11,'Data63-64'!$S$1:$XFD$44,12,0)+HLOOKUP(CL$11,'Data63-64'!$S$1:$XFD$44,13,0)+HLOOKUP(CL$11,'Data63-64'!$S$1:$XFD$44,14,0)</f>
        <v>#N/A</v>
      </c>
      <c r="CM12" s="35" t="e">
        <f>HLOOKUP(CM$11,'Data63-64'!$S$1:$XFD$44,12,0)+HLOOKUP(CM$11,'Data63-64'!$S$1:$XFD$44,13,0)+HLOOKUP(CM$11,'Data63-64'!$S$1:$XFD$44,14,0)</f>
        <v>#N/A</v>
      </c>
      <c r="CN12" s="35" t="e">
        <f>HLOOKUP(CN$11,'Data63-64'!$S$1:$XFD$44,12,0)+HLOOKUP(CN$11,'Data63-64'!$S$1:$XFD$44,13,0)+HLOOKUP(CN$11,'Data63-64'!$S$1:$XFD$44,14,0)</f>
        <v>#N/A</v>
      </c>
      <c r="CO12" s="35" t="e">
        <f>HLOOKUP(CO$11,'Data63-64'!$S$1:$XFD$44,12,0)+HLOOKUP(CO$11,'Data63-64'!$S$1:$XFD$44,13,0)+HLOOKUP(CO$11,'Data63-64'!$S$1:$XFD$44,14,0)</f>
        <v>#N/A</v>
      </c>
      <c r="CP12" s="35" t="e">
        <f>HLOOKUP(CP$11,'Data63-64'!$S$1:$XFD$44,12,0)+HLOOKUP(CP$11,'Data63-64'!$S$1:$XFD$44,13,0)+HLOOKUP(CP$11,'Data63-64'!$S$1:$XFD$44,14,0)</f>
        <v>#N/A</v>
      </c>
      <c r="CQ12" s="35" t="e">
        <f>HLOOKUP(CQ$11,'Data63-64'!$S$1:$XFD$44,12,0)+HLOOKUP(CQ$11,'Data63-64'!$S$1:$XFD$44,13,0)+HLOOKUP(CQ$11,'Data63-64'!$S$1:$XFD$44,14,0)</f>
        <v>#N/A</v>
      </c>
      <c r="CR12" s="35" t="e">
        <f>HLOOKUP(CR$11,'Data63-64'!$S$1:$XFD$44,12,0)+HLOOKUP(CR$11,'Data63-64'!$S$1:$XFD$44,13,0)+HLOOKUP(CR$11,'Data63-64'!$S$1:$XFD$44,14,0)</f>
        <v>#N/A</v>
      </c>
      <c r="CS12" s="35" t="e">
        <f>HLOOKUP(CS$11,'Data63-64'!$S$1:$XFD$44,12,0)+HLOOKUP(CS$11,'Data63-64'!$S$1:$XFD$44,13,0)+HLOOKUP(CS$11,'Data63-64'!$S$1:$XFD$44,14,0)</f>
        <v>#N/A</v>
      </c>
      <c r="CT12" s="35" t="e">
        <f>HLOOKUP(CT$11,'Data63-64'!$S$1:$XFD$44,12,0)+HLOOKUP(CT$11,'Data63-64'!$S$1:$XFD$44,13,0)+HLOOKUP(CT$11,'Data63-64'!$S$1:$XFD$44,14,0)</f>
        <v>#N/A</v>
      </c>
      <c r="CU12" s="35" t="e">
        <f>HLOOKUP(CU$11,'Data63-64'!$S$1:$XFD$44,12,0)+HLOOKUP(CU$11,'Data63-64'!$S$1:$XFD$44,13,0)+HLOOKUP(CU$11,'Data63-64'!$S$1:$XFD$44,14,0)</f>
        <v>#N/A</v>
      </c>
      <c r="CV12" s="35" t="e">
        <f>HLOOKUP(CV$11,'Data63-64'!$S$1:$XFD$44,12,0)+HLOOKUP(CV$11,'Data63-64'!$S$1:$XFD$44,13,0)+HLOOKUP(CV$11,'Data63-64'!$S$1:$XFD$44,14,0)</f>
        <v>#N/A</v>
      </c>
      <c r="CW12" s="35" t="e">
        <f>HLOOKUP(CW$11,'Data63-64'!$S$1:$XFD$44,12,0)+HLOOKUP(CW$11,'Data63-64'!$S$1:$XFD$44,13,0)+HLOOKUP(CW$11,'Data63-64'!$S$1:$XFD$44,14,0)</f>
        <v>#N/A</v>
      </c>
      <c r="CX12" s="35" t="e">
        <f>HLOOKUP(CX$11,'Data63-64'!$S$1:$XFD$44,12,0)+HLOOKUP(CX$11,'Data63-64'!$S$1:$XFD$44,13,0)+HLOOKUP(CX$11,'Data63-64'!$S$1:$XFD$44,14,0)</f>
        <v>#N/A</v>
      </c>
      <c r="CY12" s="35" t="e">
        <f>HLOOKUP(CY$11,'Data63-64'!$S$1:$XFD$44,12,0)+HLOOKUP(CY$11,'Data63-64'!$S$1:$XFD$44,13,0)+HLOOKUP(CY$11,'Data63-64'!$S$1:$XFD$44,14,0)</f>
        <v>#N/A</v>
      </c>
      <c r="CZ12" s="35" t="e">
        <f>HLOOKUP(CZ$11,'Data63-64'!$S$1:$XFD$44,12,0)+HLOOKUP(CZ$11,'Data63-64'!$S$1:$XFD$44,13,0)+HLOOKUP(CZ$11,'Data63-64'!$S$1:$XFD$44,14,0)</f>
        <v>#N/A</v>
      </c>
      <c r="DA12" s="35" t="e">
        <f>HLOOKUP(DA$11,'Data63-64'!$S$1:$XFD$44,12,0)+HLOOKUP(DA$11,'Data63-64'!$S$1:$XFD$44,13,0)+HLOOKUP(DA$11,'Data63-64'!$S$1:$XFD$44,14,0)</f>
        <v>#N/A</v>
      </c>
      <c r="DB12" s="35" t="e">
        <f>HLOOKUP(DB$11,'Data63-64'!$S$1:$XFD$44,12,0)+HLOOKUP(DB$11,'Data63-64'!$S$1:$XFD$44,13,0)+HLOOKUP(DB$11,'Data63-64'!$S$1:$XFD$44,14,0)</f>
        <v>#N/A</v>
      </c>
      <c r="DC12" s="35" t="e">
        <f>HLOOKUP(DC$11,'Data63-64'!$S$1:$XFD$44,12,0)+HLOOKUP(DC$11,'Data63-64'!$S$1:$XFD$44,13,0)+HLOOKUP(DC$11,'Data63-64'!$S$1:$XFD$44,14,0)</f>
        <v>#N/A</v>
      </c>
      <c r="DD12" s="35" t="e">
        <f>HLOOKUP(DD$11,'Data63-64'!$S$1:$XFD$44,12,0)+HLOOKUP(DD$11,'Data63-64'!$S$1:$XFD$44,13,0)+HLOOKUP(DD$11,'Data63-64'!$S$1:$XFD$44,14,0)</f>
        <v>#N/A</v>
      </c>
      <c r="DE12" s="35" t="e">
        <f>HLOOKUP(DE$11,'Data63-64'!$S$1:$XFD$44,12,0)+HLOOKUP(DE$11,'Data63-64'!$S$1:$XFD$44,13,0)+HLOOKUP(DE$11,'Data63-64'!$S$1:$XFD$44,14,0)</f>
        <v>#N/A</v>
      </c>
      <c r="DF12" s="35" t="e">
        <f>HLOOKUP(DF$11,'Data63-64'!$S$1:$XFD$44,12,0)+HLOOKUP(DF$11,'Data63-64'!$S$1:$XFD$44,13,0)+HLOOKUP(DF$11,'Data63-64'!$S$1:$XFD$44,14,0)</f>
        <v>#N/A</v>
      </c>
      <c r="DG12" s="35" t="e">
        <f>HLOOKUP(DG$11,'Data63-64'!$S$1:$XFD$44,12,0)+HLOOKUP(DG$11,'Data63-64'!$S$1:$XFD$44,13,0)+HLOOKUP(DG$11,'Data63-64'!$S$1:$XFD$44,14,0)</f>
        <v>#N/A</v>
      </c>
      <c r="DH12" s="35" t="e">
        <f>HLOOKUP(DH$11,'Data63-64'!$S$1:$XFD$44,12,0)+HLOOKUP(DH$11,'Data63-64'!$S$1:$XFD$44,13,0)+HLOOKUP(DH$11,'Data63-64'!$S$1:$XFD$44,14,0)</f>
        <v>#N/A</v>
      </c>
      <c r="DI12" s="35" t="e">
        <f>HLOOKUP(DI$11,'Data63-64'!$S$1:$XFD$44,12,0)+HLOOKUP(DI$11,'Data63-64'!$S$1:$XFD$44,13,0)+HLOOKUP(DI$11,'Data63-64'!$S$1:$XFD$44,14,0)</f>
        <v>#N/A</v>
      </c>
      <c r="DJ12" s="35" t="e">
        <f>HLOOKUP(DJ$11,'Data63-64'!$S$1:$XFD$44,12,0)+HLOOKUP(DJ$11,'Data63-64'!$S$1:$XFD$44,13,0)+HLOOKUP(DJ$11,'Data63-64'!$S$1:$XFD$44,14,0)</f>
        <v>#N/A</v>
      </c>
      <c r="DK12" s="35" t="e">
        <f>HLOOKUP(DK$11,'Data63-64'!$S$1:$XFD$44,12,0)+HLOOKUP(DK$11,'Data63-64'!$S$1:$XFD$44,13,0)+HLOOKUP(DK$11,'Data63-64'!$S$1:$XFD$44,14,0)</f>
        <v>#N/A</v>
      </c>
      <c r="DL12" s="35" t="e">
        <f>HLOOKUP(DL$11,'Data63-64'!$S$1:$XFD$44,12,0)+HLOOKUP(DL$11,'Data63-64'!$S$1:$XFD$44,13,0)+HLOOKUP(DL$11,'Data63-64'!$S$1:$XFD$44,14,0)</f>
        <v>#N/A</v>
      </c>
      <c r="DM12" s="35" t="e">
        <f>HLOOKUP(DM$11,'Data63-64'!$S$1:$XFD$44,12,0)+HLOOKUP(DM$11,'Data63-64'!$S$1:$XFD$44,13,0)+HLOOKUP(DM$11,'Data63-64'!$S$1:$XFD$44,14,0)</f>
        <v>#N/A</v>
      </c>
      <c r="DN12" s="35" t="e">
        <f>HLOOKUP(DN$11,'Data63-64'!$S$1:$XFD$44,12,0)+HLOOKUP(DN$11,'Data63-64'!$S$1:$XFD$44,13,0)+HLOOKUP(DN$11,'Data63-64'!$S$1:$XFD$44,14,0)</f>
        <v>#N/A</v>
      </c>
      <c r="DO12" s="35" t="e">
        <f>HLOOKUP(DO$11,'Data63-64'!$S$1:$XFD$44,12,0)+HLOOKUP(DO$11,'Data63-64'!$S$1:$XFD$44,13,0)+HLOOKUP(DO$11,'Data63-64'!$S$1:$XFD$44,14,0)</f>
        <v>#N/A</v>
      </c>
      <c r="DP12" s="35" t="e">
        <f>HLOOKUP(DP$11,'Data63-64'!$S$1:$XFD$44,12,0)+HLOOKUP(DP$11,'Data63-64'!$S$1:$XFD$44,13,0)+HLOOKUP(DP$11,'Data63-64'!$S$1:$XFD$44,14,0)</f>
        <v>#N/A</v>
      </c>
      <c r="DQ12" s="35" t="e">
        <f>HLOOKUP(DQ$11,'Data63-64'!$S$1:$XFD$44,12,0)+HLOOKUP(DQ$11,'Data63-64'!$S$1:$XFD$44,13,0)+HLOOKUP(DQ$11,'Data63-64'!$S$1:$XFD$44,14,0)</f>
        <v>#N/A</v>
      </c>
      <c r="DR12" s="35" t="e">
        <f>HLOOKUP(DR$11,'Data63-64'!$S$1:$XFD$44,12,0)+HLOOKUP(DR$11,'Data63-64'!$S$1:$XFD$44,13,0)+HLOOKUP(DR$11,'Data63-64'!$S$1:$XFD$44,14,0)</f>
        <v>#N/A</v>
      </c>
      <c r="DS12" s="35" t="e">
        <f>HLOOKUP(DS$11,'Data63-64'!$S$1:$XFD$44,12,0)+HLOOKUP(DS$11,'Data63-64'!$S$1:$XFD$44,13,0)+HLOOKUP(DS$11,'Data63-64'!$S$1:$XFD$44,14,0)</f>
        <v>#N/A</v>
      </c>
      <c r="DT12" s="35" t="e">
        <f>HLOOKUP(DT$11,'Data63-64'!$S$1:$XFD$44,12,0)+HLOOKUP(DT$11,'Data63-64'!$S$1:$XFD$44,13,0)+HLOOKUP(DT$11,'Data63-64'!$S$1:$XFD$44,14,0)</f>
        <v>#N/A</v>
      </c>
      <c r="DU12" s="35" t="e">
        <f>HLOOKUP(DU$11,'Data63-64'!$S$1:$XFD$44,12,0)+HLOOKUP(DU$11,'Data63-64'!$S$1:$XFD$44,13,0)+HLOOKUP(DU$11,'Data63-64'!$S$1:$XFD$44,14,0)</f>
        <v>#N/A</v>
      </c>
      <c r="DV12" s="35" t="e">
        <f>HLOOKUP(DV$11,'Data63-64'!$S$1:$XFD$44,12,0)+HLOOKUP(DV$11,'Data63-64'!$S$1:$XFD$44,13,0)+HLOOKUP(DV$11,'Data63-64'!$S$1:$XFD$44,14,0)</f>
        <v>#N/A</v>
      </c>
      <c r="DW12" s="35" t="e">
        <f>HLOOKUP(DW$11,'Data63-64'!$S$1:$XFD$44,12,0)+HLOOKUP(DW$11,'Data63-64'!$S$1:$XFD$44,13,0)+HLOOKUP(DW$11,'Data63-64'!$S$1:$XFD$44,14,0)</f>
        <v>#N/A</v>
      </c>
      <c r="DX12" s="35" t="e">
        <f>HLOOKUP(DX$11,'Data63-64'!$S$1:$XFD$44,12,0)+HLOOKUP(DX$11,'Data63-64'!$S$1:$XFD$44,13,0)+HLOOKUP(DX$11,'Data63-64'!$S$1:$XFD$44,14,0)</f>
        <v>#N/A</v>
      </c>
      <c r="DY12" s="35" t="e">
        <f>HLOOKUP(DY$11,'Data63-64'!$S$1:$XFD$44,12,0)+HLOOKUP(DY$11,'Data63-64'!$S$1:$XFD$44,13,0)+HLOOKUP(DY$11,'Data63-64'!$S$1:$XFD$44,14,0)</f>
        <v>#N/A</v>
      </c>
      <c r="DZ12" s="35" t="e">
        <f>HLOOKUP(DZ$11,'Data63-64'!$S$1:$XFD$44,12,0)+HLOOKUP(DZ$11,'Data63-64'!$S$1:$XFD$44,13,0)+HLOOKUP(DZ$11,'Data63-64'!$S$1:$XFD$44,14,0)</f>
        <v>#N/A</v>
      </c>
      <c r="EA12" s="35" t="e">
        <f>HLOOKUP(EA$11,'Data63-64'!$S$1:$XFD$44,12,0)+HLOOKUP(EA$11,'Data63-64'!$S$1:$XFD$44,13,0)+HLOOKUP(EA$11,'Data63-64'!$S$1:$XFD$44,14,0)</f>
        <v>#N/A</v>
      </c>
      <c r="EB12" s="35" t="e">
        <f>HLOOKUP(EB$11,'Data63-64'!$S$1:$XFD$44,12,0)+HLOOKUP(EB$11,'Data63-64'!$S$1:$XFD$44,13,0)+HLOOKUP(EB$11,'Data63-64'!$S$1:$XFD$44,14,0)</f>
        <v>#N/A</v>
      </c>
      <c r="EC12" s="35" t="e">
        <f>HLOOKUP(EC$11,'Data63-64'!$S$1:$XFD$44,12,0)+HLOOKUP(EC$11,'Data63-64'!$S$1:$XFD$44,13,0)+HLOOKUP(EC$11,'Data63-64'!$S$1:$XFD$44,14,0)</f>
        <v>#N/A</v>
      </c>
      <c r="ED12" s="35" t="e">
        <f>HLOOKUP(ED$11,'Data63-64'!$S$1:$XFD$44,12,0)+HLOOKUP(ED$11,'Data63-64'!$S$1:$XFD$44,13,0)+HLOOKUP(ED$11,'Data63-64'!$S$1:$XFD$44,14,0)</f>
        <v>#N/A</v>
      </c>
      <c r="EE12" s="35" t="e">
        <f>HLOOKUP(EE$11,'Data63-64'!$S$1:$XFD$44,12,0)+HLOOKUP(EE$11,'Data63-64'!$S$1:$XFD$44,13,0)+HLOOKUP(EE$11,'Data63-64'!$S$1:$XFD$44,14,0)</f>
        <v>#N/A</v>
      </c>
      <c r="EF12" s="35" t="e">
        <f>HLOOKUP(EF$11,'Data63-64'!$S$1:$XFD$44,12,0)+HLOOKUP(EF$11,'Data63-64'!$S$1:$XFD$44,13,0)+HLOOKUP(EF$11,'Data63-64'!$S$1:$XFD$44,14,0)</f>
        <v>#N/A</v>
      </c>
      <c r="EG12" s="35" t="e">
        <f>HLOOKUP(EG$11,'Data63-64'!$S$1:$XFD$44,12,0)+HLOOKUP(EG$11,'Data63-64'!$S$1:$XFD$44,13,0)+HLOOKUP(EG$11,'Data63-64'!$S$1:$XFD$44,14,0)</f>
        <v>#N/A</v>
      </c>
      <c r="EH12" s="35" t="e">
        <f>HLOOKUP(EH$11,'Data63-64'!$S$1:$XFD$44,12,0)+HLOOKUP(EH$11,'Data63-64'!$S$1:$XFD$44,13,0)+HLOOKUP(EH$11,'Data63-64'!$S$1:$XFD$44,14,0)</f>
        <v>#N/A</v>
      </c>
      <c r="EI12" s="35" t="e">
        <f>HLOOKUP(EI$11,'Data63-64'!$S$1:$XFD$44,12,0)+HLOOKUP(EI$11,'Data63-64'!$S$1:$XFD$44,13,0)+HLOOKUP(EI$11,'Data63-64'!$S$1:$XFD$44,14,0)</f>
        <v>#N/A</v>
      </c>
      <c r="EJ12" s="35" t="e">
        <f>HLOOKUP(EJ$11,'Data63-64'!$S$1:$XFD$44,12,0)+HLOOKUP(EJ$11,'Data63-64'!$S$1:$XFD$44,13,0)+HLOOKUP(EJ$11,'Data63-64'!$S$1:$XFD$44,14,0)</f>
        <v>#N/A</v>
      </c>
      <c r="EK12" s="35" t="e">
        <f>HLOOKUP(EK$11,'Data63-64'!$S$1:$XFD$44,12,0)+HLOOKUP(EK$11,'Data63-64'!$S$1:$XFD$44,13,0)+HLOOKUP(EK$11,'Data63-64'!$S$1:$XFD$44,14,0)</f>
        <v>#N/A</v>
      </c>
      <c r="EL12" s="35" t="e">
        <f>HLOOKUP(EL$11,'Data63-64'!$S$1:$XFD$44,12,0)+HLOOKUP(EL$11,'Data63-64'!$S$1:$XFD$44,13,0)+HLOOKUP(EL$11,'Data63-64'!$S$1:$XFD$44,14,0)</f>
        <v>#N/A</v>
      </c>
      <c r="EM12" s="35" t="e">
        <f>HLOOKUP(EM$11,'Data63-64'!$S$1:$XFD$44,12,0)+HLOOKUP(EM$11,'Data63-64'!$S$1:$XFD$44,13,0)+HLOOKUP(EM$11,'Data63-64'!$S$1:$XFD$44,14,0)</f>
        <v>#N/A</v>
      </c>
      <c r="EN12" s="35" t="e">
        <f>HLOOKUP(EN$11,'Data63-64'!$S$1:$XFD$44,12,0)+HLOOKUP(EN$11,'Data63-64'!$S$1:$XFD$44,13,0)+HLOOKUP(EN$11,'Data63-64'!$S$1:$XFD$44,14,0)</f>
        <v>#N/A</v>
      </c>
      <c r="EO12" s="35" t="e">
        <f>HLOOKUP(EO$11,'Data63-64'!$S$1:$XFD$44,12,0)+HLOOKUP(EO$11,'Data63-64'!$S$1:$XFD$44,13,0)+HLOOKUP(EO$11,'Data63-64'!$S$1:$XFD$44,14,0)</f>
        <v>#N/A</v>
      </c>
      <c r="EP12" s="35" t="e">
        <f>HLOOKUP(EP$11,'Data63-64'!$S$1:$XFD$44,12,0)+HLOOKUP(EP$11,'Data63-64'!$S$1:$XFD$44,13,0)+HLOOKUP(EP$11,'Data63-64'!$S$1:$XFD$44,14,0)</f>
        <v>#N/A</v>
      </c>
      <c r="EQ12" s="35" t="e">
        <f>HLOOKUP(EQ$11,'Data63-64'!$S$1:$XFD$44,12,0)+HLOOKUP(EQ$11,'Data63-64'!$S$1:$XFD$44,13,0)+HLOOKUP(EQ$11,'Data63-64'!$S$1:$XFD$44,14,0)</f>
        <v>#N/A</v>
      </c>
      <c r="ER12" s="35" t="e">
        <f>HLOOKUP(ER$11,'Data63-64'!$S$1:$XFD$44,12,0)+HLOOKUP(ER$11,'Data63-64'!$S$1:$XFD$44,13,0)+HLOOKUP(ER$11,'Data63-64'!$S$1:$XFD$44,14,0)</f>
        <v>#N/A</v>
      </c>
      <c r="ES12" s="35" t="e">
        <f>HLOOKUP(ES$11,'Data63-64'!$S$1:$XFD$44,12,0)+HLOOKUP(ES$11,'Data63-64'!$S$1:$XFD$44,13,0)+HLOOKUP(ES$11,'Data63-64'!$S$1:$XFD$44,14,0)</f>
        <v>#N/A</v>
      </c>
      <c r="ET12" s="35" t="e">
        <f>HLOOKUP(ET$11,'Data63-64'!$S$1:$XFD$44,12,0)+HLOOKUP(ET$11,'Data63-64'!$S$1:$XFD$44,13,0)+HLOOKUP(ET$11,'Data63-64'!$S$1:$XFD$44,14,0)</f>
        <v>#N/A</v>
      </c>
      <c r="EU12" s="35" t="e">
        <f>HLOOKUP(EU$11,'Data63-64'!$S$1:$XFD$44,12,0)+HLOOKUP(EU$11,'Data63-64'!$S$1:$XFD$44,13,0)+HLOOKUP(EU$11,'Data63-64'!$S$1:$XFD$44,14,0)</f>
        <v>#N/A</v>
      </c>
      <c r="EV12" s="35" t="e">
        <f>HLOOKUP(EV$11,'Data63-64'!$S$1:$XFD$44,12,0)+HLOOKUP(EV$11,'Data63-64'!$S$1:$XFD$44,13,0)+HLOOKUP(EV$11,'Data63-64'!$S$1:$XFD$44,14,0)</f>
        <v>#N/A</v>
      </c>
      <c r="EW12" s="35" t="e">
        <f>HLOOKUP(EW$11,'Data63-64'!$S$1:$XFD$44,12,0)+HLOOKUP(EW$11,'Data63-64'!$S$1:$XFD$44,13,0)+HLOOKUP(EW$11,'Data63-64'!$S$1:$XFD$44,14,0)</f>
        <v>#N/A</v>
      </c>
      <c r="EX12" s="35" t="e">
        <f>HLOOKUP(EX$11,'Data63-64'!$S$1:$XFD$44,12,0)+HLOOKUP(EX$11,'Data63-64'!$S$1:$XFD$44,13,0)+HLOOKUP(EX$11,'Data63-64'!$S$1:$XFD$44,14,0)</f>
        <v>#N/A</v>
      </c>
      <c r="EY12" s="35" t="e">
        <f>HLOOKUP(EY$11,'Data63-64'!$S$1:$XFD$44,12,0)+HLOOKUP(EY$11,'Data63-64'!$S$1:$XFD$44,13,0)+HLOOKUP(EY$11,'Data63-64'!$S$1:$XFD$44,14,0)</f>
        <v>#N/A</v>
      </c>
      <c r="EZ12" s="35" t="e">
        <f>HLOOKUP(EZ$11,'Data63-64'!$S$1:$XFD$44,12,0)+HLOOKUP(EZ$11,'Data63-64'!$S$1:$XFD$44,13,0)+HLOOKUP(EZ$11,'Data63-64'!$S$1:$XFD$44,14,0)</f>
        <v>#N/A</v>
      </c>
      <c r="FA12" s="35" t="e">
        <f>HLOOKUP(FA$11,'Data63-64'!$S$1:$XFD$44,12,0)+HLOOKUP(FA$11,'Data63-64'!$S$1:$XFD$44,13,0)+HLOOKUP(FA$11,'Data63-64'!$S$1:$XFD$44,14,0)</f>
        <v>#N/A</v>
      </c>
      <c r="FB12" s="35" t="e">
        <f>HLOOKUP(FB$11,'Data63-64'!$S$1:$XFD$44,12,0)+HLOOKUP(FB$11,'Data63-64'!$S$1:$XFD$44,13,0)+HLOOKUP(FB$11,'Data63-64'!$S$1:$XFD$44,14,0)</f>
        <v>#N/A</v>
      </c>
      <c r="FC12" s="35" t="e">
        <f>HLOOKUP(FC$11,'Data63-64'!$S$1:$XFD$44,12,0)+HLOOKUP(FC$11,'Data63-64'!$S$1:$XFD$44,13,0)+HLOOKUP(FC$11,'Data63-64'!$S$1:$XFD$44,14,0)</f>
        <v>#N/A</v>
      </c>
      <c r="FD12" s="35" t="e">
        <f>HLOOKUP(FD$11,'Data63-64'!$S$1:$XFD$44,12,0)+HLOOKUP(FD$11,'Data63-64'!$S$1:$XFD$44,13,0)+HLOOKUP(FD$11,'Data63-64'!$S$1:$XFD$44,14,0)</f>
        <v>#N/A</v>
      </c>
      <c r="FE12" s="35" t="e">
        <f>HLOOKUP(FE$11,'Data63-64'!$S$1:$XFD$44,12,0)+HLOOKUP(FE$11,'Data63-64'!$S$1:$XFD$44,13,0)+HLOOKUP(FE$11,'Data63-64'!$S$1:$XFD$44,14,0)</f>
        <v>#N/A</v>
      </c>
      <c r="FF12" s="35" t="e">
        <f>HLOOKUP(FF$11,'Data63-64'!$S$1:$XFD$44,12,0)+HLOOKUP(FF$11,'Data63-64'!$S$1:$XFD$44,13,0)+HLOOKUP(FF$11,'Data63-64'!$S$1:$XFD$44,14,0)</f>
        <v>#N/A</v>
      </c>
      <c r="FG12" s="35" t="e">
        <f>HLOOKUP(FG$11,'Data63-64'!$S$1:$XFD$44,12,0)+HLOOKUP(FG$11,'Data63-64'!$S$1:$XFD$44,13,0)+HLOOKUP(FG$11,'Data63-64'!$S$1:$XFD$44,14,0)</f>
        <v>#N/A</v>
      </c>
      <c r="FH12" s="35" t="e">
        <f>HLOOKUP(FH$11,'Data63-64'!$S$1:$XFD$44,12,0)+HLOOKUP(FH$11,'Data63-64'!$S$1:$XFD$44,13,0)+HLOOKUP(FH$11,'Data63-64'!$S$1:$XFD$44,14,0)</f>
        <v>#N/A</v>
      </c>
      <c r="FI12" s="35" t="e">
        <f>HLOOKUP(FI$11,'Data63-64'!$S$1:$XFD$44,12,0)+HLOOKUP(FI$11,'Data63-64'!$S$1:$XFD$44,13,0)+HLOOKUP(FI$11,'Data63-64'!$S$1:$XFD$44,14,0)</f>
        <v>#N/A</v>
      </c>
      <c r="FJ12" s="35" t="e">
        <f>HLOOKUP(FJ$11,'Data63-64'!$S$1:$XFD$44,12,0)+HLOOKUP(FJ$11,'Data63-64'!$S$1:$XFD$44,13,0)+HLOOKUP(FJ$11,'Data63-64'!$S$1:$XFD$44,14,0)</f>
        <v>#N/A</v>
      </c>
      <c r="FK12" s="35" t="e">
        <f>HLOOKUP(FK$11,'Data63-64'!$S$1:$XFD$44,12,0)+HLOOKUP(FK$11,'Data63-64'!$S$1:$XFD$44,13,0)+HLOOKUP(FK$11,'Data63-64'!$S$1:$XFD$44,14,0)</f>
        <v>#N/A</v>
      </c>
      <c r="FL12" s="35" t="e">
        <f>HLOOKUP(FL$11,'Data63-64'!$S$1:$XFD$44,12,0)+HLOOKUP(FL$11,'Data63-64'!$S$1:$XFD$44,13,0)+HLOOKUP(FL$11,'Data63-64'!$S$1:$XFD$44,14,0)</f>
        <v>#N/A</v>
      </c>
      <c r="FM12" s="35" t="e">
        <f>HLOOKUP(FM$11,'Data63-64'!$S$1:$XFD$44,12,0)+HLOOKUP(FM$11,'Data63-64'!$S$1:$XFD$44,13,0)+HLOOKUP(FM$11,'Data63-64'!$S$1:$XFD$44,14,0)</f>
        <v>#N/A</v>
      </c>
      <c r="FN12" s="35" t="e">
        <f>HLOOKUP(FN$11,'Data63-64'!$S$1:$XFD$44,12,0)+HLOOKUP(FN$11,'Data63-64'!$S$1:$XFD$44,13,0)+HLOOKUP(FN$11,'Data63-64'!$S$1:$XFD$44,14,0)</f>
        <v>#N/A</v>
      </c>
      <c r="FO12" s="35" t="e">
        <f>HLOOKUP(FO$11,'Data63-64'!$S$1:$XFD$44,12,0)+HLOOKUP(FO$11,'Data63-64'!$S$1:$XFD$44,13,0)+HLOOKUP(FO$11,'Data63-64'!$S$1:$XFD$44,14,0)</f>
        <v>#N/A</v>
      </c>
      <c r="FP12" s="35" t="e">
        <f>HLOOKUP(FP$11,'Data63-64'!$S$1:$XFD$44,12,0)+HLOOKUP(FP$11,'Data63-64'!$S$1:$XFD$44,13,0)+HLOOKUP(FP$11,'Data63-64'!$S$1:$XFD$44,14,0)</f>
        <v>#N/A</v>
      </c>
      <c r="FQ12" s="35" t="e">
        <f>HLOOKUP(FQ$11,'Data63-64'!$S$1:$XFD$44,12,0)+HLOOKUP(FQ$11,'Data63-64'!$S$1:$XFD$44,13,0)+HLOOKUP(FQ$11,'Data63-64'!$S$1:$XFD$44,14,0)</f>
        <v>#N/A</v>
      </c>
      <c r="FR12" s="35" t="e">
        <f>HLOOKUP(FR$11,'Data63-64'!$S$1:$XFD$44,12,0)+HLOOKUP(FR$11,'Data63-64'!$S$1:$XFD$44,13,0)+HLOOKUP(FR$11,'Data63-64'!$S$1:$XFD$44,14,0)</f>
        <v>#N/A</v>
      </c>
      <c r="FS12" s="35" t="e">
        <f>HLOOKUP(FS$11,'Data63-64'!$S$1:$XFD$44,12,0)+HLOOKUP(FS$11,'Data63-64'!$S$1:$XFD$44,13,0)+HLOOKUP(FS$11,'Data63-64'!$S$1:$XFD$44,14,0)</f>
        <v>#N/A</v>
      </c>
      <c r="FT12" s="35" t="e">
        <f>HLOOKUP(FT$11,'Data63-64'!$S$1:$XFD$44,12,0)+HLOOKUP(FT$11,'Data63-64'!$S$1:$XFD$44,13,0)+HLOOKUP(FT$11,'Data63-64'!$S$1:$XFD$44,14,0)</f>
        <v>#N/A</v>
      </c>
      <c r="FU12" s="35" t="e">
        <f>HLOOKUP(FU$11,'Data63-64'!$S$1:$XFD$44,12,0)+HLOOKUP(FU$11,'Data63-64'!$S$1:$XFD$44,13,0)+HLOOKUP(FU$11,'Data63-64'!$S$1:$XFD$44,14,0)</f>
        <v>#N/A</v>
      </c>
      <c r="FV12" s="35" t="e">
        <f>HLOOKUP(FV$11,'Data63-64'!$S$1:$XFD$44,12,0)+HLOOKUP(FV$11,'Data63-64'!$S$1:$XFD$44,13,0)+HLOOKUP(FV$11,'Data63-64'!$S$1:$XFD$44,14,0)</f>
        <v>#N/A</v>
      </c>
      <c r="FW12" s="35" t="e">
        <f>HLOOKUP(FW$11,'Data63-64'!$S$1:$XFD$44,12,0)+HLOOKUP(FW$11,'Data63-64'!$S$1:$XFD$44,13,0)+HLOOKUP(FW$11,'Data63-64'!$S$1:$XFD$44,14,0)</f>
        <v>#N/A</v>
      </c>
      <c r="FX12" s="35" t="e">
        <f>HLOOKUP(FX$11,'Data63-64'!$S$1:$XFD$44,12,0)+HLOOKUP(FX$11,'Data63-64'!$S$1:$XFD$44,13,0)+HLOOKUP(FX$11,'Data63-64'!$S$1:$XFD$44,14,0)</f>
        <v>#N/A</v>
      </c>
      <c r="FY12" s="35" t="e">
        <f>HLOOKUP(FY$11,'Data63-64'!$S$1:$XFD$44,12,0)+HLOOKUP(FY$11,'Data63-64'!$S$1:$XFD$44,13,0)+HLOOKUP(FY$11,'Data63-64'!$S$1:$XFD$44,14,0)</f>
        <v>#N/A</v>
      </c>
      <c r="FZ12" s="35" t="e">
        <f>HLOOKUP(FZ$11,'Data63-64'!$S$1:$XFD$44,12,0)+HLOOKUP(FZ$11,'Data63-64'!$S$1:$XFD$44,13,0)+HLOOKUP(FZ$11,'Data63-64'!$S$1:$XFD$44,14,0)</f>
        <v>#N/A</v>
      </c>
      <c r="GA12" s="35" t="e">
        <f>HLOOKUP(GA$11,'Data63-64'!$S$1:$XFD$44,12,0)+HLOOKUP(GA$11,'Data63-64'!$S$1:$XFD$44,13,0)+HLOOKUP(GA$11,'Data63-64'!$S$1:$XFD$44,14,0)</f>
        <v>#N/A</v>
      </c>
      <c r="GB12" s="35" t="e">
        <f>HLOOKUP(GB$11,'Data63-64'!$S$1:$XFD$44,12,0)+HLOOKUP(GB$11,'Data63-64'!$S$1:$XFD$44,13,0)+HLOOKUP(GB$11,'Data63-64'!$S$1:$XFD$44,14,0)</f>
        <v>#N/A</v>
      </c>
      <c r="GC12" s="35" t="e">
        <f>HLOOKUP(GC$11,'Data63-64'!$S$1:$XFD$44,12,0)+HLOOKUP(GC$11,'Data63-64'!$S$1:$XFD$44,13,0)+HLOOKUP(GC$11,'Data63-64'!$S$1:$XFD$44,14,0)</f>
        <v>#N/A</v>
      </c>
      <c r="GD12" s="35" t="e">
        <f>HLOOKUP(GD$11,'Data63-64'!$S$1:$XFD$44,12,0)+HLOOKUP(GD$11,'Data63-64'!$S$1:$XFD$44,13,0)+HLOOKUP(GD$11,'Data63-64'!$S$1:$XFD$44,14,0)</f>
        <v>#N/A</v>
      </c>
      <c r="GE12" s="35" t="e">
        <f>HLOOKUP(GE$11,'Data63-64'!$S$1:$XFD$44,12,0)+HLOOKUP(GE$11,'Data63-64'!$S$1:$XFD$44,13,0)+HLOOKUP(GE$11,'Data63-64'!$S$1:$XFD$44,14,0)</f>
        <v>#N/A</v>
      </c>
      <c r="GF12" s="35" t="e">
        <f>HLOOKUP(GF$11,'Data63-64'!$S$1:$XFD$44,12,0)+HLOOKUP(GF$11,'Data63-64'!$S$1:$XFD$44,13,0)+HLOOKUP(GF$11,'Data63-64'!$S$1:$XFD$44,14,0)</f>
        <v>#N/A</v>
      </c>
      <c r="GG12" s="35" t="e">
        <f>HLOOKUP(GG$11,'Data63-64'!$S$1:$XFD$44,12,0)+HLOOKUP(GG$11,'Data63-64'!$S$1:$XFD$44,13,0)+HLOOKUP(GG$11,'Data63-64'!$S$1:$XFD$44,14,0)</f>
        <v>#N/A</v>
      </c>
      <c r="GH12" s="35" t="e">
        <f>HLOOKUP(GH$11,'Data63-64'!$S$1:$XFD$44,12,0)+HLOOKUP(GH$11,'Data63-64'!$S$1:$XFD$44,13,0)+HLOOKUP(GH$11,'Data63-64'!$S$1:$XFD$44,14,0)</f>
        <v>#N/A</v>
      </c>
      <c r="GI12" s="35" t="e">
        <f>HLOOKUP(GI$11,'Data63-64'!$S$1:$XFD$44,12,0)+HLOOKUP(GI$11,'Data63-64'!$S$1:$XFD$44,13,0)+HLOOKUP(GI$11,'Data63-64'!$S$1:$XFD$44,14,0)</f>
        <v>#N/A</v>
      </c>
      <c r="GJ12" s="35" t="e">
        <f>HLOOKUP(GJ$11,'Data63-64'!$S$1:$XFD$44,12,0)+HLOOKUP(GJ$11,'Data63-64'!$S$1:$XFD$44,13,0)+HLOOKUP(GJ$11,'Data63-64'!$S$1:$XFD$44,14,0)</f>
        <v>#N/A</v>
      </c>
      <c r="GK12" s="35" t="e">
        <f>HLOOKUP(GK$11,'Data63-64'!$S$1:$XFD$44,12,0)+HLOOKUP(GK$11,'Data63-64'!$S$1:$XFD$44,13,0)+HLOOKUP(GK$11,'Data63-64'!$S$1:$XFD$44,14,0)</f>
        <v>#N/A</v>
      </c>
      <c r="GL12" s="35" t="e">
        <f>HLOOKUP(GL$11,'Data63-64'!$S$1:$XFD$44,12,0)+HLOOKUP(GL$11,'Data63-64'!$S$1:$XFD$44,13,0)+HLOOKUP(GL$11,'Data63-64'!$S$1:$XFD$44,14,0)</f>
        <v>#N/A</v>
      </c>
      <c r="GM12" s="35" t="e">
        <f>HLOOKUP(GM$11,'Data63-64'!$S$1:$XFD$44,12,0)+HLOOKUP(GM$11,'Data63-64'!$S$1:$XFD$44,13,0)+HLOOKUP(GM$11,'Data63-64'!$S$1:$XFD$44,14,0)</f>
        <v>#N/A</v>
      </c>
      <c r="GN12" s="35" t="e">
        <f>HLOOKUP(GN$11,'Data63-64'!$S$1:$XFD$44,12,0)+HLOOKUP(GN$11,'Data63-64'!$S$1:$XFD$44,13,0)+HLOOKUP(GN$11,'Data63-64'!$S$1:$XFD$44,14,0)</f>
        <v>#N/A</v>
      </c>
      <c r="GO12" s="35" t="e">
        <f>HLOOKUP(GO$11,'Data63-64'!$S$1:$XFD$44,12,0)+HLOOKUP(GO$11,'Data63-64'!$S$1:$XFD$44,13,0)+HLOOKUP(GO$11,'Data63-64'!$S$1:$XFD$44,14,0)</f>
        <v>#N/A</v>
      </c>
      <c r="GP12" s="35" t="e">
        <f>HLOOKUP(GP$11,'Data63-64'!$S$1:$XFD$44,12,0)+HLOOKUP(GP$11,'Data63-64'!$S$1:$XFD$44,13,0)+HLOOKUP(GP$11,'Data63-64'!$S$1:$XFD$44,14,0)</f>
        <v>#N/A</v>
      </c>
      <c r="GQ12" s="35" t="e">
        <f>HLOOKUP(GQ$11,'Data63-64'!$S$1:$XFD$44,12,0)+HLOOKUP(GQ$11,'Data63-64'!$S$1:$XFD$44,13,0)+HLOOKUP(GQ$11,'Data63-64'!$S$1:$XFD$44,14,0)</f>
        <v>#N/A</v>
      </c>
      <c r="GR12" s="35" t="e">
        <f>HLOOKUP(GR$11,'Data63-64'!$S$1:$XFD$44,12,0)+HLOOKUP(GR$11,'Data63-64'!$S$1:$XFD$44,13,0)+HLOOKUP(GR$11,'Data63-64'!$S$1:$XFD$44,14,0)</f>
        <v>#N/A</v>
      </c>
      <c r="GS12" s="35" t="e">
        <f>HLOOKUP(GS$11,'Data63-64'!$S$1:$XFD$44,12,0)+HLOOKUP(GS$11,'Data63-64'!$S$1:$XFD$44,13,0)+HLOOKUP(GS$11,'Data63-64'!$S$1:$XFD$44,14,0)</f>
        <v>#N/A</v>
      </c>
      <c r="GT12" s="35" t="e">
        <f>HLOOKUP(GT$11,'Data63-64'!$S$1:$XFD$44,12,0)+HLOOKUP(GT$11,'Data63-64'!$S$1:$XFD$44,13,0)+HLOOKUP(GT$11,'Data63-64'!$S$1:$XFD$44,14,0)</f>
        <v>#N/A</v>
      </c>
      <c r="GU12" s="35" t="e">
        <f>HLOOKUP(GU$11,'Data63-64'!$S$1:$XFD$44,12,0)+HLOOKUP(GU$11,'Data63-64'!$S$1:$XFD$44,13,0)+HLOOKUP(GU$11,'Data63-64'!$S$1:$XFD$44,14,0)</f>
        <v>#N/A</v>
      </c>
      <c r="GV12" s="35" t="e">
        <f>HLOOKUP(GV$11,'Data63-64'!$S$1:$XFD$44,12,0)+HLOOKUP(GV$11,'Data63-64'!$S$1:$XFD$44,13,0)+HLOOKUP(GV$11,'Data63-64'!$S$1:$XFD$44,14,0)</f>
        <v>#N/A</v>
      </c>
      <c r="GW12" s="35" t="e">
        <f>HLOOKUP(GW$11,'Data63-64'!$S$1:$XFD$44,12,0)+HLOOKUP(GW$11,'Data63-64'!$S$1:$XFD$44,13,0)+HLOOKUP(GW$11,'Data63-64'!$S$1:$XFD$44,14,0)</f>
        <v>#N/A</v>
      </c>
      <c r="GX12" s="35" t="e">
        <f>HLOOKUP(GX$11,'Data63-64'!$S$1:$XFD$44,12,0)+HLOOKUP(GX$11,'Data63-64'!$S$1:$XFD$44,13,0)+HLOOKUP(GX$11,'Data63-64'!$S$1:$XFD$44,14,0)</f>
        <v>#N/A</v>
      </c>
      <c r="GY12" s="35" t="e">
        <f>HLOOKUP(GY$11,'Data63-64'!$S$1:$XFD$44,12,0)+HLOOKUP(GY$11,'Data63-64'!$S$1:$XFD$44,13,0)+HLOOKUP(GY$11,'Data63-64'!$S$1:$XFD$44,14,0)</f>
        <v>#N/A</v>
      </c>
      <c r="GZ12" s="35" t="e">
        <f>HLOOKUP(GZ$11,'Data63-64'!$S$1:$XFD$44,12,0)+HLOOKUP(GZ$11,'Data63-64'!$S$1:$XFD$44,13,0)+HLOOKUP(GZ$11,'Data63-64'!$S$1:$XFD$44,14,0)</f>
        <v>#N/A</v>
      </c>
      <c r="HA12" s="35" t="e">
        <f>HLOOKUP(HA$11,'Data63-64'!$S$1:$XFD$44,12,0)+HLOOKUP(HA$11,'Data63-64'!$S$1:$XFD$44,13,0)+HLOOKUP(HA$11,'Data63-64'!$S$1:$XFD$44,14,0)</f>
        <v>#N/A</v>
      </c>
      <c r="HB12" s="35" t="e">
        <f>HLOOKUP(HB$11,'Data63-64'!$S$1:$XFD$44,12,0)+HLOOKUP(HB$11,'Data63-64'!$S$1:$XFD$44,13,0)+HLOOKUP(HB$11,'Data63-64'!$S$1:$XFD$44,14,0)</f>
        <v>#N/A</v>
      </c>
      <c r="HC12" s="35" t="e">
        <f>HLOOKUP(HC$11,'Data63-64'!$S$1:$XFD$44,12,0)+HLOOKUP(HC$11,'Data63-64'!$S$1:$XFD$44,13,0)+HLOOKUP(HC$11,'Data63-64'!$S$1:$XFD$44,14,0)</f>
        <v>#N/A</v>
      </c>
      <c r="HD12" s="35" t="e">
        <f>HLOOKUP(HD$11,'Data63-64'!$S$1:$XFD$44,12,0)+HLOOKUP(HD$11,'Data63-64'!$S$1:$XFD$44,13,0)+HLOOKUP(HD$11,'Data63-64'!$S$1:$XFD$44,14,0)</f>
        <v>#N/A</v>
      </c>
      <c r="HE12" s="35" t="e">
        <f>HLOOKUP(HE$11,'Data63-64'!$S$1:$XFD$44,12,0)+HLOOKUP(HE$11,'Data63-64'!$S$1:$XFD$44,13,0)+HLOOKUP(HE$11,'Data63-64'!$S$1:$XFD$44,14,0)</f>
        <v>#N/A</v>
      </c>
      <c r="HF12" s="35" t="e">
        <f>HLOOKUP(HF$11,'Data63-64'!$S$1:$XFD$44,12,0)+HLOOKUP(HF$11,'Data63-64'!$S$1:$XFD$44,13,0)+HLOOKUP(HF$11,'Data63-64'!$S$1:$XFD$44,14,0)</f>
        <v>#N/A</v>
      </c>
      <c r="HG12" s="35" t="e">
        <f>HLOOKUP(HG$11,'Data63-64'!$S$1:$XFD$44,12,0)+HLOOKUP(HG$11,'Data63-64'!$S$1:$XFD$44,13,0)+HLOOKUP(HG$11,'Data63-64'!$S$1:$XFD$44,14,0)</f>
        <v>#N/A</v>
      </c>
      <c r="HH12" s="35" t="e">
        <f>HLOOKUP(HH$11,'Data63-64'!$S$1:$XFD$44,12,0)+HLOOKUP(HH$11,'Data63-64'!$S$1:$XFD$44,13,0)+HLOOKUP(HH$11,'Data63-64'!$S$1:$XFD$44,14,0)</f>
        <v>#N/A</v>
      </c>
      <c r="HI12" s="35" t="e">
        <f>HLOOKUP(HI$11,'Data63-64'!$S$1:$XFD$44,12,0)+HLOOKUP(HI$11,'Data63-64'!$S$1:$XFD$44,13,0)+HLOOKUP(HI$11,'Data63-64'!$S$1:$XFD$44,14,0)</f>
        <v>#N/A</v>
      </c>
      <c r="HJ12" s="35" t="e">
        <f>HLOOKUP(HJ$11,'Data63-64'!$S$1:$XFD$44,12,0)+HLOOKUP(HJ$11,'Data63-64'!$S$1:$XFD$44,13,0)+HLOOKUP(HJ$11,'Data63-64'!$S$1:$XFD$44,14,0)</f>
        <v>#N/A</v>
      </c>
      <c r="HK12" s="35" t="e">
        <f>HLOOKUP(HK$11,'Data63-64'!$S$1:$XFD$44,12,0)+HLOOKUP(HK$11,'Data63-64'!$S$1:$XFD$44,13,0)+HLOOKUP(HK$11,'Data63-64'!$S$1:$XFD$44,14,0)</f>
        <v>#N/A</v>
      </c>
      <c r="HL12" s="35" t="e">
        <f>HLOOKUP(HL$11,'Data63-64'!$S$1:$XFD$44,12,0)+HLOOKUP(HL$11,'Data63-64'!$S$1:$XFD$44,13,0)+HLOOKUP(HL$11,'Data63-64'!$S$1:$XFD$44,14,0)</f>
        <v>#N/A</v>
      </c>
      <c r="HM12" s="35" t="e">
        <f>HLOOKUP(HM$11,'Data63-64'!$S$1:$XFD$44,12,0)+HLOOKUP(HM$11,'Data63-64'!$S$1:$XFD$44,13,0)+HLOOKUP(HM$11,'Data63-64'!$S$1:$XFD$44,14,0)</f>
        <v>#N/A</v>
      </c>
      <c r="HN12" s="35" t="e">
        <f>HLOOKUP(HN$11,'Data63-64'!$S$1:$XFD$44,12,0)+HLOOKUP(HN$11,'Data63-64'!$S$1:$XFD$44,13,0)+HLOOKUP(HN$11,'Data63-64'!$S$1:$XFD$44,14,0)</f>
        <v>#N/A</v>
      </c>
      <c r="HO12" s="35" t="e">
        <f>HLOOKUP(HO$11,'Data63-64'!$S$1:$XFD$44,12,0)+HLOOKUP(HO$11,'Data63-64'!$S$1:$XFD$44,13,0)+HLOOKUP(HO$11,'Data63-64'!$S$1:$XFD$44,14,0)</f>
        <v>#N/A</v>
      </c>
      <c r="HP12" s="35" t="e">
        <f>HLOOKUP(HP$11,'Data63-64'!$S$1:$XFD$44,12,0)+HLOOKUP(HP$11,'Data63-64'!$S$1:$XFD$44,13,0)+HLOOKUP(HP$11,'Data63-64'!$S$1:$XFD$44,14,0)</f>
        <v>#N/A</v>
      </c>
      <c r="HQ12" s="35" t="e">
        <f>HLOOKUP(HQ$11,'Data63-64'!$S$1:$XFD$44,12,0)+HLOOKUP(HQ$11,'Data63-64'!$S$1:$XFD$44,13,0)+HLOOKUP(HQ$11,'Data63-64'!$S$1:$XFD$44,14,0)</f>
        <v>#N/A</v>
      </c>
      <c r="HR12" s="35" t="e">
        <f>HLOOKUP(HR$11,'Data63-64'!$S$1:$XFD$44,12,0)+HLOOKUP(HR$11,'Data63-64'!$S$1:$XFD$44,13,0)+HLOOKUP(HR$11,'Data63-64'!$S$1:$XFD$44,14,0)</f>
        <v>#N/A</v>
      </c>
      <c r="HS12" s="35" t="e">
        <f>HLOOKUP(HS$11,'Data63-64'!$S$1:$XFD$44,12,0)+HLOOKUP(HS$11,'Data63-64'!$S$1:$XFD$44,13,0)+HLOOKUP(HS$11,'Data63-64'!$S$1:$XFD$44,14,0)</f>
        <v>#N/A</v>
      </c>
      <c r="HT12" s="35" t="e">
        <f>HLOOKUP(HT$11,'Data63-64'!$S$1:$XFD$44,12,0)+HLOOKUP(HT$11,'Data63-64'!$S$1:$XFD$44,13,0)+HLOOKUP(HT$11,'Data63-64'!$S$1:$XFD$44,14,0)</f>
        <v>#N/A</v>
      </c>
      <c r="HU12" s="35" t="e">
        <f>HLOOKUP(HU$11,'Data63-64'!$S$1:$XFD$44,12,0)+HLOOKUP(HU$11,'Data63-64'!$S$1:$XFD$44,13,0)+HLOOKUP(HU$11,'Data63-64'!$S$1:$XFD$44,14,0)</f>
        <v>#N/A</v>
      </c>
      <c r="HV12" s="35" t="e">
        <f>HLOOKUP(HV$11,'Data63-64'!$S$1:$XFD$44,12,0)+HLOOKUP(HV$11,'Data63-64'!$S$1:$XFD$44,13,0)+HLOOKUP(HV$11,'Data63-64'!$S$1:$XFD$44,14,0)</f>
        <v>#N/A</v>
      </c>
      <c r="HW12" s="35" t="e">
        <f>HLOOKUP(HW$11,'Data63-64'!$S$1:$XFD$44,12,0)+HLOOKUP(HW$11,'Data63-64'!$S$1:$XFD$44,13,0)+HLOOKUP(HW$11,'Data63-64'!$S$1:$XFD$44,14,0)</f>
        <v>#N/A</v>
      </c>
      <c r="HX12" s="35" t="e">
        <f>HLOOKUP(HX$11,'Data63-64'!$S$1:$XFD$44,12,0)+HLOOKUP(HX$11,'Data63-64'!$S$1:$XFD$44,13,0)+HLOOKUP(HX$11,'Data63-64'!$S$1:$XFD$44,14,0)</f>
        <v>#N/A</v>
      </c>
      <c r="HY12" s="35" t="e">
        <f>HLOOKUP(HY$11,'Data63-64'!$S$1:$XFD$44,12,0)+HLOOKUP(HY$11,'Data63-64'!$S$1:$XFD$44,13,0)+HLOOKUP(HY$11,'Data63-64'!$S$1:$XFD$44,14,0)</f>
        <v>#N/A</v>
      </c>
      <c r="HZ12" s="35" t="e">
        <f>HLOOKUP(HZ$11,'Data63-64'!$S$1:$XFD$44,12,0)+HLOOKUP(HZ$11,'Data63-64'!$S$1:$XFD$44,13,0)+HLOOKUP(HZ$11,'Data63-64'!$S$1:$XFD$44,14,0)</f>
        <v>#N/A</v>
      </c>
      <c r="IA12" s="35" t="e">
        <f>HLOOKUP(IA$11,'Data63-64'!$S$1:$XFD$44,12,0)+HLOOKUP(IA$11,'Data63-64'!$S$1:$XFD$44,13,0)+HLOOKUP(IA$11,'Data63-64'!$S$1:$XFD$44,14,0)</f>
        <v>#N/A</v>
      </c>
      <c r="IB12" s="35" t="e">
        <f>HLOOKUP(IB$11,'Data63-64'!$S$1:$XFD$44,12,0)+HLOOKUP(IB$11,'Data63-64'!$S$1:$XFD$44,13,0)+HLOOKUP(IB$11,'Data63-64'!$S$1:$XFD$44,14,0)</f>
        <v>#N/A</v>
      </c>
      <c r="IC12" s="35" t="e">
        <f>HLOOKUP(IC$11,'Data63-64'!$S$1:$XFD$44,12,0)+HLOOKUP(IC$11,'Data63-64'!$S$1:$XFD$44,13,0)+HLOOKUP(IC$11,'Data63-64'!$S$1:$XFD$44,14,0)</f>
        <v>#N/A</v>
      </c>
      <c r="ID12" s="35" t="e">
        <f>HLOOKUP(ID$11,'Data63-64'!$S$1:$XFD$44,12,0)+HLOOKUP(ID$11,'Data63-64'!$S$1:$XFD$44,13,0)+HLOOKUP(ID$11,'Data63-64'!$S$1:$XFD$44,14,0)</f>
        <v>#N/A</v>
      </c>
      <c r="IE12" s="35" t="e">
        <f>HLOOKUP(IE$11,'Data63-64'!$S$1:$XFD$44,12,0)+HLOOKUP(IE$11,'Data63-64'!$S$1:$XFD$44,13,0)+HLOOKUP(IE$11,'Data63-64'!$S$1:$XFD$44,14,0)</f>
        <v>#N/A</v>
      </c>
      <c r="IF12" s="35" t="e">
        <f>HLOOKUP(IF$11,'Data63-64'!$S$1:$XFD$44,12,0)+HLOOKUP(IF$11,'Data63-64'!$S$1:$XFD$44,13,0)+HLOOKUP(IF$11,'Data63-64'!$S$1:$XFD$44,14,0)</f>
        <v>#N/A</v>
      </c>
      <c r="IG12" s="35" t="e">
        <f>HLOOKUP(IG$11,'Data63-64'!$S$1:$XFD$44,12,0)+HLOOKUP(IG$11,'Data63-64'!$S$1:$XFD$44,13,0)+HLOOKUP(IG$11,'Data63-64'!$S$1:$XFD$44,14,0)</f>
        <v>#N/A</v>
      </c>
      <c r="IH12" s="35" t="e">
        <f>HLOOKUP(IH$11,'Data63-64'!$S$1:$XFD$44,12,0)+HLOOKUP(IH$11,'Data63-64'!$S$1:$XFD$44,13,0)+HLOOKUP(IH$11,'Data63-64'!$S$1:$XFD$44,14,0)</f>
        <v>#N/A</v>
      </c>
      <c r="II12" s="35" t="e">
        <f>HLOOKUP(II$11,'Data63-64'!$S$1:$XFD$44,12,0)+HLOOKUP(II$11,'Data63-64'!$S$1:$XFD$44,13,0)+HLOOKUP(II$11,'Data63-64'!$S$1:$XFD$44,14,0)</f>
        <v>#N/A</v>
      </c>
      <c r="IJ12" s="35" t="e">
        <f>HLOOKUP(IJ$11,'Data63-64'!$S$1:$XFD$44,12,0)+HLOOKUP(IJ$11,'Data63-64'!$S$1:$XFD$44,13,0)+HLOOKUP(IJ$11,'Data63-64'!$S$1:$XFD$44,14,0)</f>
        <v>#N/A</v>
      </c>
      <c r="IK12" s="35" t="e">
        <f>HLOOKUP(IK$11,'Data63-64'!$S$1:$XFD$44,12,0)+HLOOKUP(IK$11,'Data63-64'!$S$1:$XFD$44,13,0)+HLOOKUP(IK$11,'Data63-64'!$S$1:$XFD$44,14,0)</f>
        <v>#N/A</v>
      </c>
      <c r="IL12" s="35" t="e">
        <f>HLOOKUP(IL$11,'Data63-64'!$S$1:$XFD$44,12,0)+HLOOKUP(IL$11,'Data63-64'!$S$1:$XFD$44,13,0)+HLOOKUP(IL$11,'Data63-64'!$S$1:$XFD$44,14,0)</f>
        <v>#N/A</v>
      </c>
      <c r="IM12" s="35" t="e">
        <f>HLOOKUP(IM$11,'Data63-64'!$S$1:$XFD$44,12,0)+HLOOKUP(IM$11,'Data63-64'!$S$1:$XFD$44,13,0)+HLOOKUP(IM$11,'Data63-64'!$S$1:$XFD$44,14,0)</f>
        <v>#N/A</v>
      </c>
      <c r="IN12" s="35" t="e">
        <f>HLOOKUP(IN$11,'Data63-64'!$S$1:$XFD$44,12,0)+HLOOKUP(IN$11,'Data63-64'!$S$1:$XFD$44,13,0)+HLOOKUP(IN$11,'Data63-64'!$S$1:$XFD$44,14,0)</f>
        <v>#N/A</v>
      </c>
      <c r="IO12" s="35" t="e">
        <f>HLOOKUP(IO$11,'Data63-64'!$S$1:$XFD$44,12,0)+HLOOKUP(IO$11,'Data63-64'!$S$1:$XFD$44,13,0)+HLOOKUP(IO$11,'Data63-64'!$S$1:$XFD$44,14,0)</f>
        <v>#N/A</v>
      </c>
      <c r="IP12" s="35" t="e">
        <f>HLOOKUP(IP$11,'Data63-64'!$S$1:$XFD$44,12,0)+HLOOKUP(IP$11,'Data63-64'!$S$1:$XFD$44,13,0)+HLOOKUP(IP$11,'Data63-64'!$S$1:$XFD$44,14,0)</f>
        <v>#N/A</v>
      </c>
      <c r="IQ12" s="35" t="e">
        <f>HLOOKUP(IQ$11,'Data63-64'!$S$1:$XFD$44,12,0)+HLOOKUP(IQ$11,'Data63-64'!$S$1:$XFD$44,13,0)+HLOOKUP(IQ$11,'Data63-64'!$S$1:$XFD$44,14,0)</f>
        <v>#N/A</v>
      </c>
      <c r="IR12" s="35" t="e">
        <f>HLOOKUP(IR$11,'Data63-64'!$S$1:$XFD$44,12,0)+HLOOKUP(IR$11,'Data63-64'!$S$1:$XFD$44,13,0)+HLOOKUP(IR$11,'Data63-64'!$S$1:$XFD$44,14,0)</f>
        <v>#N/A</v>
      </c>
      <c r="IS12" s="35" t="e">
        <f>HLOOKUP(IS$11,'Data63-64'!$S$1:$XFD$44,12,0)+HLOOKUP(IS$11,'Data63-64'!$S$1:$XFD$44,13,0)+HLOOKUP(IS$11,'Data63-64'!$S$1:$XFD$44,14,0)</f>
        <v>#N/A</v>
      </c>
      <c r="IT12" s="35" t="e">
        <f>HLOOKUP(IT$11,'Data63-64'!$S$1:$XFD$44,12,0)+HLOOKUP(IT$11,'Data63-64'!$S$1:$XFD$44,13,0)+HLOOKUP(IT$11,'Data63-64'!$S$1:$XFD$44,14,0)</f>
        <v>#N/A</v>
      </c>
      <c r="IU12" s="35" t="e">
        <f>HLOOKUP(IU$11,'Data63-64'!$S$1:$XFD$44,12,0)+HLOOKUP(IU$11,'Data63-64'!$S$1:$XFD$44,13,0)+HLOOKUP(IU$11,'Data63-64'!$S$1:$XFD$44,14,0)</f>
        <v>#N/A</v>
      </c>
      <c r="IV12" s="35" t="e">
        <f>HLOOKUP(IV$11,'Data63-64'!$S$1:$XFD$44,12,0)+HLOOKUP(IV$11,'Data63-64'!$S$1:$XFD$44,13,0)+HLOOKUP(IV$11,'Data63-64'!$S$1:$XFD$44,14,0)</f>
        <v>#N/A</v>
      </c>
      <c r="IW12" s="35" t="e">
        <f>HLOOKUP(IW$11,'Data63-64'!$S$1:$XFD$44,12,0)+HLOOKUP(IW$11,'Data63-64'!$S$1:$XFD$44,13,0)+HLOOKUP(IW$11,'Data63-64'!$S$1:$XFD$44,14,0)</f>
        <v>#N/A</v>
      </c>
      <c r="IX12" s="35" t="e">
        <f>HLOOKUP(IX$11,'Data63-64'!$S$1:$XFD$44,12,0)+HLOOKUP(IX$11,'Data63-64'!$S$1:$XFD$44,13,0)+HLOOKUP(IX$11,'Data63-64'!$S$1:$XFD$44,14,0)</f>
        <v>#N/A</v>
      </c>
      <c r="IY12" s="35" t="e">
        <f>HLOOKUP(IY$11,'Data63-64'!$S$1:$XFD$44,12,0)+HLOOKUP(IY$11,'Data63-64'!$S$1:$XFD$44,13,0)+HLOOKUP(IY$11,'Data63-64'!$S$1:$XFD$44,14,0)</f>
        <v>#N/A</v>
      </c>
      <c r="IZ12" s="35" t="e">
        <f>HLOOKUP(IZ$11,'Data63-64'!$S$1:$XFD$44,12,0)+HLOOKUP(IZ$11,'Data63-64'!$S$1:$XFD$44,13,0)+HLOOKUP(IZ$11,'Data63-64'!$S$1:$XFD$44,14,0)</f>
        <v>#N/A</v>
      </c>
      <c r="JA12" s="35" t="e">
        <f>HLOOKUP(JA$11,'Data63-64'!$S$1:$XFD$44,12,0)+HLOOKUP(JA$11,'Data63-64'!$S$1:$XFD$44,13,0)+HLOOKUP(JA$11,'Data63-64'!$S$1:$XFD$44,14,0)</f>
        <v>#N/A</v>
      </c>
      <c r="JB12" s="35" t="e">
        <f>HLOOKUP(JB$11,'Data63-64'!$S$1:$XFD$44,12,0)+HLOOKUP(JB$11,'Data63-64'!$S$1:$XFD$44,13,0)+HLOOKUP(JB$11,'Data63-64'!$S$1:$XFD$44,14,0)</f>
        <v>#N/A</v>
      </c>
      <c r="JC12" s="35" t="e">
        <f>HLOOKUP(JC$11,'Data63-64'!$S$1:$XFD$44,12,0)+HLOOKUP(JC$11,'Data63-64'!$S$1:$XFD$44,13,0)+HLOOKUP(JC$11,'Data63-64'!$S$1:$XFD$44,14,0)</f>
        <v>#N/A</v>
      </c>
      <c r="JD12" s="35" t="e">
        <f>HLOOKUP(JD$11,'Data63-64'!$S$1:$XFD$44,12,0)+HLOOKUP(JD$11,'Data63-64'!$S$1:$XFD$44,13,0)+HLOOKUP(JD$11,'Data63-64'!$S$1:$XFD$44,14,0)</f>
        <v>#N/A</v>
      </c>
      <c r="JE12" s="35" t="e">
        <f>HLOOKUP(JE$11,'Data63-64'!$S$1:$XFD$44,12,0)+HLOOKUP(JE$11,'Data63-64'!$S$1:$XFD$44,13,0)+HLOOKUP(JE$11,'Data63-64'!$S$1:$XFD$44,14,0)</f>
        <v>#N/A</v>
      </c>
      <c r="JF12" s="35" t="e">
        <f>HLOOKUP(JF$11,'Data63-64'!$S$1:$XFD$44,12,0)+HLOOKUP(JF$11,'Data63-64'!$S$1:$XFD$44,13,0)+HLOOKUP(JF$11,'Data63-64'!$S$1:$XFD$44,14,0)</f>
        <v>#N/A</v>
      </c>
      <c r="JG12" s="35" t="e">
        <f>HLOOKUP(JG$11,'Data63-64'!$S$1:$XFD$44,12,0)+HLOOKUP(JG$11,'Data63-64'!$S$1:$XFD$44,13,0)+HLOOKUP(JG$11,'Data63-64'!$S$1:$XFD$44,14,0)</f>
        <v>#N/A</v>
      </c>
      <c r="JH12" s="35" t="e">
        <f>HLOOKUP(JH$11,'Data63-64'!$S$1:$XFD$44,12,0)+HLOOKUP(JH$11,'Data63-64'!$S$1:$XFD$44,13,0)+HLOOKUP(JH$11,'Data63-64'!$S$1:$XFD$44,14,0)</f>
        <v>#N/A</v>
      </c>
      <c r="JI12" s="35" t="e">
        <f>HLOOKUP(JI$11,'Data63-64'!$S$1:$XFD$44,12,0)+HLOOKUP(JI$11,'Data63-64'!$S$1:$XFD$44,13,0)+HLOOKUP(JI$11,'Data63-64'!$S$1:$XFD$44,14,0)</f>
        <v>#N/A</v>
      </c>
      <c r="JJ12" s="35" t="e">
        <f>HLOOKUP(JJ$11,'Data63-64'!$S$1:$XFD$44,12,0)+HLOOKUP(JJ$11,'Data63-64'!$S$1:$XFD$44,13,0)+HLOOKUP(JJ$11,'Data63-64'!$S$1:$XFD$44,14,0)</f>
        <v>#N/A</v>
      </c>
      <c r="JK12" s="35" t="e">
        <f>HLOOKUP(JK$11,'Data63-64'!$S$1:$XFD$44,12,0)+HLOOKUP(JK$11,'Data63-64'!$S$1:$XFD$44,13,0)+HLOOKUP(JK$11,'Data63-64'!$S$1:$XFD$44,14,0)</f>
        <v>#N/A</v>
      </c>
      <c r="JL12" s="35" t="e">
        <f>HLOOKUP(JL$11,'Data63-64'!$S$1:$XFD$44,12,0)+HLOOKUP(JL$11,'Data63-64'!$S$1:$XFD$44,13,0)+HLOOKUP(JL$11,'Data63-64'!$S$1:$XFD$44,14,0)</f>
        <v>#N/A</v>
      </c>
      <c r="JM12" s="35" t="e">
        <f>HLOOKUP(JM$11,'Data63-64'!$S$1:$XFD$44,12,0)+HLOOKUP(JM$11,'Data63-64'!$S$1:$XFD$44,13,0)+HLOOKUP(JM$11,'Data63-64'!$S$1:$XFD$44,14,0)</f>
        <v>#N/A</v>
      </c>
      <c r="JN12" s="35" t="e">
        <f>HLOOKUP(JN$11,'Data63-64'!$S$1:$XFD$44,12,0)+HLOOKUP(JN$11,'Data63-64'!$S$1:$XFD$44,13,0)+HLOOKUP(JN$11,'Data63-64'!$S$1:$XFD$44,14,0)</f>
        <v>#N/A</v>
      </c>
      <c r="JO12" s="35" t="e">
        <f>HLOOKUP(JO$11,'Data63-64'!$S$1:$XFD$44,12,0)+HLOOKUP(JO$11,'Data63-64'!$S$1:$XFD$44,13,0)+HLOOKUP(JO$11,'Data63-64'!$S$1:$XFD$44,14,0)</f>
        <v>#N/A</v>
      </c>
      <c r="JP12" s="35" t="e">
        <f>HLOOKUP(JP$11,'Data63-64'!$S$1:$XFD$44,12,0)+HLOOKUP(JP$11,'Data63-64'!$S$1:$XFD$44,13,0)+HLOOKUP(JP$11,'Data63-64'!$S$1:$XFD$44,14,0)</f>
        <v>#N/A</v>
      </c>
      <c r="JQ12" s="35" t="e">
        <f>HLOOKUP(JQ$11,'Data63-64'!$S$1:$XFD$44,12,0)+HLOOKUP(JQ$11,'Data63-64'!$S$1:$XFD$44,13,0)+HLOOKUP(JQ$11,'Data63-64'!$S$1:$XFD$44,14,0)</f>
        <v>#N/A</v>
      </c>
      <c r="JR12" s="35" t="e">
        <f>HLOOKUP(JR$11,'Data63-64'!$S$1:$XFD$44,12,0)+HLOOKUP(JR$11,'Data63-64'!$S$1:$XFD$44,13,0)+HLOOKUP(JR$11,'Data63-64'!$S$1:$XFD$44,14,0)</f>
        <v>#N/A</v>
      </c>
      <c r="JS12" s="35" t="e">
        <f>HLOOKUP(JS$11,'Data63-64'!$S$1:$XFD$44,12,0)+HLOOKUP(JS$11,'Data63-64'!$S$1:$XFD$44,13,0)+HLOOKUP(JS$11,'Data63-64'!$S$1:$XFD$44,14,0)</f>
        <v>#N/A</v>
      </c>
      <c r="JT12" s="35" t="e">
        <f>HLOOKUP(JT$11,'Data63-64'!$S$1:$XFD$44,12,0)+HLOOKUP(JT$11,'Data63-64'!$S$1:$XFD$44,13,0)+HLOOKUP(JT$11,'Data63-64'!$S$1:$XFD$44,14,0)</f>
        <v>#N/A</v>
      </c>
      <c r="JU12" s="35" t="e">
        <f>HLOOKUP(JU$11,'Data63-64'!$S$1:$XFD$44,12,0)+HLOOKUP(JU$11,'Data63-64'!$S$1:$XFD$44,13,0)+HLOOKUP(JU$11,'Data63-64'!$S$1:$XFD$44,14,0)</f>
        <v>#N/A</v>
      </c>
      <c r="JV12" s="35" t="e">
        <f>HLOOKUP(JV$11,'Data63-64'!$S$1:$XFD$44,12,0)+HLOOKUP(JV$11,'Data63-64'!$S$1:$XFD$44,13,0)+HLOOKUP(JV$11,'Data63-64'!$S$1:$XFD$44,14,0)</f>
        <v>#N/A</v>
      </c>
      <c r="JW12" s="35" t="e">
        <f>HLOOKUP(JW$11,'Data63-64'!$S$1:$XFD$44,12,0)+HLOOKUP(JW$11,'Data63-64'!$S$1:$XFD$44,13,0)+HLOOKUP(JW$11,'Data63-64'!$S$1:$XFD$44,14,0)</f>
        <v>#N/A</v>
      </c>
      <c r="JX12" s="35" t="e">
        <f>HLOOKUP(JX$11,'Data63-64'!$S$1:$XFD$44,12,0)+HLOOKUP(JX$11,'Data63-64'!$S$1:$XFD$44,13,0)+HLOOKUP(JX$11,'Data63-64'!$S$1:$XFD$44,14,0)</f>
        <v>#N/A</v>
      </c>
      <c r="JY12" s="35" t="e">
        <f>HLOOKUP(JY$11,'Data63-64'!$S$1:$XFD$44,12,0)+HLOOKUP(JY$11,'Data63-64'!$S$1:$XFD$44,13,0)+HLOOKUP(JY$11,'Data63-64'!$S$1:$XFD$44,14,0)</f>
        <v>#N/A</v>
      </c>
      <c r="JZ12" s="35" t="e">
        <f>HLOOKUP(JZ$11,'Data63-64'!$S$1:$XFD$44,12,0)+HLOOKUP(JZ$11,'Data63-64'!$S$1:$XFD$44,13,0)+HLOOKUP(JZ$11,'Data63-64'!$S$1:$XFD$44,14,0)</f>
        <v>#N/A</v>
      </c>
      <c r="KA12" s="35" t="e">
        <f>HLOOKUP(KA$11,'Data63-64'!$S$1:$XFD$44,12,0)+HLOOKUP(KA$11,'Data63-64'!$S$1:$XFD$44,13,0)+HLOOKUP(KA$11,'Data63-64'!$S$1:$XFD$44,14,0)</f>
        <v>#N/A</v>
      </c>
      <c r="KB12" s="35" t="e">
        <f>HLOOKUP(KB$11,'Data63-64'!$S$1:$XFD$44,12,0)+HLOOKUP(KB$11,'Data63-64'!$S$1:$XFD$44,13,0)+HLOOKUP(KB$11,'Data63-64'!$S$1:$XFD$44,14,0)</f>
        <v>#N/A</v>
      </c>
      <c r="KC12" s="35" t="e">
        <f>HLOOKUP(KC$11,'Data63-64'!$S$1:$XFD$44,12,0)+HLOOKUP(KC$11,'Data63-64'!$S$1:$XFD$44,13,0)+HLOOKUP(KC$11,'Data63-64'!$S$1:$XFD$44,14,0)</f>
        <v>#N/A</v>
      </c>
      <c r="KD12" s="35" t="e">
        <f>HLOOKUP(KD$11,'Data63-64'!$S$1:$XFD$44,12,0)+HLOOKUP(KD$11,'Data63-64'!$S$1:$XFD$44,13,0)+HLOOKUP(KD$11,'Data63-64'!$S$1:$XFD$44,14,0)</f>
        <v>#N/A</v>
      </c>
      <c r="KE12" s="35" t="e">
        <f>HLOOKUP(KE$11,'Data63-64'!$S$1:$XFD$44,12,0)+HLOOKUP(KE$11,'Data63-64'!$S$1:$XFD$44,13,0)+HLOOKUP(KE$11,'Data63-64'!$S$1:$XFD$44,14,0)</f>
        <v>#N/A</v>
      </c>
      <c r="KF12" s="35" t="e">
        <f>HLOOKUP(KF$11,'Data63-64'!$S$1:$XFD$44,12,0)+HLOOKUP(KF$11,'Data63-64'!$S$1:$XFD$44,13,0)+HLOOKUP(KF$11,'Data63-64'!$S$1:$XFD$44,14,0)</f>
        <v>#N/A</v>
      </c>
      <c r="KG12" s="35" t="e">
        <f>HLOOKUP(KG$11,'Data63-64'!$S$1:$XFD$44,12,0)+HLOOKUP(KG$11,'Data63-64'!$S$1:$XFD$44,13,0)+HLOOKUP(KG$11,'Data63-64'!$S$1:$XFD$44,14,0)</f>
        <v>#N/A</v>
      </c>
      <c r="KH12" s="35" t="e">
        <f>HLOOKUP(KH$11,'Data63-64'!$S$1:$XFD$44,12,0)+HLOOKUP(KH$11,'Data63-64'!$S$1:$XFD$44,13,0)+HLOOKUP(KH$11,'Data63-64'!$S$1:$XFD$44,14,0)</f>
        <v>#N/A</v>
      </c>
      <c r="KI12" s="35" t="e">
        <f>HLOOKUP(KI$11,'Data63-64'!$S$1:$XFD$44,12,0)+HLOOKUP(KI$11,'Data63-64'!$S$1:$XFD$44,13,0)+HLOOKUP(KI$11,'Data63-64'!$S$1:$XFD$44,14,0)</f>
        <v>#N/A</v>
      </c>
      <c r="KJ12" s="35" t="e">
        <f>HLOOKUP(KJ$11,'Data63-64'!$S$1:$XFD$44,12,0)+HLOOKUP(KJ$11,'Data63-64'!$S$1:$XFD$44,13,0)+HLOOKUP(KJ$11,'Data63-64'!$S$1:$XFD$44,14,0)</f>
        <v>#N/A</v>
      </c>
      <c r="KK12" s="35" t="e">
        <f>HLOOKUP(KK$11,'Data63-64'!$S$1:$XFD$44,12,0)+HLOOKUP(KK$11,'Data63-64'!$S$1:$XFD$44,13,0)+HLOOKUP(KK$11,'Data63-64'!$S$1:$XFD$44,14,0)</f>
        <v>#N/A</v>
      </c>
      <c r="KL12" s="35" t="e">
        <f>HLOOKUP(KL$11,'Data63-64'!$S$1:$XFD$44,12,0)+HLOOKUP(KL$11,'Data63-64'!$S$1:$XFD$44,13,0)+HLOOKUP(KL$11,'Data63-64'!$S$1:$XFD$44,14,0)</f>
        <v>#N/A</v>
      </c>
      <c r="KM12" s="35" t="e">
        <f>HLOOKUP(KM$11,'Data63-64'!$S$1:$XFD$44,12,0)+HLOOKUP(KM$11,'Data63-64'!$S$1:$XFD$44,13,0)+HLOOKUP(KM$11,'Data63-64'!$S$1:$XFD$44,14,0)</f>
        <v>#N/A</v>
      </c>
      <c r="KN12" s="35" t="e">
        <f>HLOOKUP(KN$11,'Data63-64'!$S$1:$XFD$44,12,0)+HLOOKUP(KN$11,'Data63-64'!$S$1:$XFD$44,13,0)+HLOOKUP(KN$11,'Data63-64'!$S$1:$XFD$44,14,0)</f>
        <v>#N/A</v>
      </c>
      <c r="KO12" s="35" t="e">
        <f>HLOOKUP(KO$11,'Data63-64'!$S$1:$XFD$44,12,0)+HLOOKUP(KO$11,'Data63-64'!$S$1:$XFD$44,13,0)+HLOOKUP(KO$11,'Data63-64'!$S$1:$XFD$44,14,0)</f>
        <v>#N/A</v>
      </c>
      <c r="KP12" s="35" t="e">
        <f>HLOOKUP(KP$11,'Data63-64'!$S$1:$XFD$44,12,0)+HLOOKUP(KP$11,'Data63-64'!$S$1:$XFD$44,13,0)+HLOOKUP(KP$11,'Data63-64'!$S$1:$XFD$44,14,0)</f>
        <v>#N/A</v>
      </c>
      <c r="KQ12" s="35" t="e">
        <f>HLOOKUP(KQ$11,'Data63-64'!$S$1:$XFD$44,12,0)+HLOOKUP(KQ$11,'Data63-64'!$S$1:$XFD$44,13,0)+HLOOKUP(KQ$11,'Data63-64'!$S$1:$XFD$44,14,0)</f>
        <v>#N/A</v>
      </c>
      <c r="KR12" s="35" t="e">
        <f>HLOOKUP(KR$11,'Data63-64'!$S$1:$XFD$44,12,0)+HLOOKUP(KR$11,'Data63-64'!$S$1:$XFD$44,13,0)+HLOOKUP(KR$11,'Data63-64'!$S$1:$XFD$44,14,0)</f>
        <v>#N/A</v>
      </c>
      <c r="KS12" s="35" t="e">
        <f>HLOOKUP(KS$11,'Data63-64'!$S$1:$XFD$44,12,0)+HLOOKUP(KS$11,'Data63-64'!$S$1:$XFD$44,13,0)+HLOOKUP(KS$11,'Data63-64'!$S$1:$XFD$44,14,0)</f>
        <v>#N/A</v>
      </c>
      <c r="KT12" s="35" t="e">
        <f>HLOOKUP(KT$11,'Data63-64'!$S$1:$XFD$44,12,0)+HLOOKUP(KT$11,'Data63-64'!$S$1:$XFD$44,13,0)+HLOOKUP(KT$11,'Data63-64'!$S$1:$XFD$44,14,0)</f>
        <v>#N/A</v>
      </c>
      <c r="KU12" s="35" t="e">
        <f>HLOOKUP(KU$11,'Data63-64'!$S$1:$XFD$44,12,0)+HLOOKUP(KU$11,'Data63-64'!$S$1:$XFD$44,13,0)+HLOOKUP(KU$11,'Data63-64'!$S$1:$XFD$44,14,0)</f>
        <v>#N/A</v>
      </c>
      <c r="KV12" s="35" t="e">
        <f>HLOOKUP(KV$11,'Data63-64'!$S$1:$XFD$44,12,0)+HLOOKUP(KV$11,'Data63-64'!$S$1:$XFD$44,13,0)+HLOOKUP(KV$11,'Data63-64'!$S$1:$XFD$44,14,0)</f>
        <v>#N/A</v>
      </c>
      <c r="KW12" s="35" t="e">
        <f>HLOOKUP(KW$11,'Data63-64'!$S$1:$XFD$44,12,0)+HLOOKUP(KW$11,'Data63-64'!$S$1:$XFD$44,13,0)+HLOOKUP(KW$11,'Data63-64'!$S$1:$XFD$44,14,0)</f>
        <v>#N/A</v>
      </c>
      <c r="KX12" s="35" t="e">
        <f>HLOOKUP(KX$11,'Data63-64'!$S$1:$XFD$44,12,0)+HLOOKUP(KX$11,'Data63-64'!$S$1:$XFD$44,13,0)+HLOOKUP(KX$11,'Data63-64'!$S$1:$XFD$44,14,0)</f>
        <v>#N/A</v>
      </c>
      <c r="KY12" s="35" t="e">
        <f>HLOOKUP(KY$11,'Data63-64'!$S$1:$XFD$44,12,0)+HLOOKUP(KY$11,'Data63-64'!$S$1:$XFD$44,13,0)+HLOOKUP(KY$11,'Data63-64'!$S$1:$XFD$44,14,0)</f>
        <v>#N/A</v>
      </c>
      <c r="KZ12" s="35" t="e">
        <f>HLOOKUP(KZ$11,'Data63-64'!$S$1:$XFD$44,12,0)+HLOOKUP(KZ$11,'Data63-64'!$S$1:$XFD$44,13,0)+HLOOKUP(KZ$11,'Data63-64'!$S$1:$XFD$44,14,0)</f>
        <v>#N/A</v>
      </c>
      <c r="LA12" s="35" t="e">
        <f>HLOOKUP(LA$11,'Data63-64'!$S$1:$XFD$44,12,0)+HLOOKUP(LA$11,'Data63-64'!$S$1:$XFD$44,13,0)+HLOOKUP(LA$11,'Data63-64'!$S$1:$XFD$44,14,0)</f>
        <v>#N/A</v>
      </c>
      <c r="LB12" s="35" t="e">
        <f>HLOOKUP(LB$11,'Data63-64'!$S$1:$XFD$44,12,0)+HLOOKUP(LB$11,'Data63-64'!$S$1:$XFD$44,13,0)+HLOOKUP(LB$11,'Data63-64'!$S$1:$XFD$44,14,0)</f>
        <v>#N/A</v>
      </c>
      <c r="LC12" s="35" t="e">
        <f>HLOOKUP(LC$11,'Data63-64'!$S$1:$XFD$44,12,0)+HLOOKUP(LC$11,'Data63-64'!$S$1:$XFD$44,13,0)+HLOOKUP(LC$11,'Data63-64'!$S$1:$XFD$44,14,0)</f>
        <v>#N/A</v>
      </c>
      <c r="LD12" s="35" t="e">
        <f>HLOOKUP(LD$11,'Data63-64'!$S$1:$XFD$44,12,0)+HLOOKUP(LD$11,'Data63-64'!$S$1:$XFD$44,13,0)+HLOOKUP(LD$11,'Data63-64'!$S$1:$XFD$44,14,0)</f>
        <v>#N/A</v>
      </c>
      <c r="LE12" s="35" t="e">
        <f>HLOOKUP(LE$11,'Data63-64'!$S$1:$XFD$44,12,0)+HLOOKUP(LE$11,'Data63-64'!$S$1:$XFD$44,13,0)+HLOOKUP(LE$11,'Data63-64'!$S$1:$XFD$44,14,0)</f>
        <v>#N/A</v>
      </c>
      <c r="LF12" s="35" t="e">
        <f>HLOOKUP(LF$11,'Data63-64'!$S$1:$XFD$44,12,0)+HLOOKUP(LF$11,'Data63-64'!$S$1:$XFD$44,13,0)+HLOOKUP(LF$11,'Data63-64'!$S$1:$XFD$44,14,0)</f>
        <v>#N/A</v>
      </c>
      <c r="LG12" s="35" t="e">
        <f>HLOOKUP(LG$11,'Data63-64'!$S$1:$XFD$44,12,0)+HLOOKUP(LG$11,'Data63-64'!$S$1:$XFD$44,13,0)+HLOOKUP(LG$11,'Data63-64'!$S$1:$XFD$44,14,0)</f>
        <v>#N/A</v>
      </c>
      <c r="LH12" s="35" t="e">
        <f>HLOOKUP(LH$11,'Data63-64'!$S$1:$XFD$44,12,0)+HLOOKUP(LH$11,'Data63-64'!$S$1:$XFD$44,13,0)+HLOOKUP(LH$11,'Data63-64'!$S$1:$XFD$44,14,0)</f>
        <v>#N/A</v>
      </c>
      <c r="LI12" s="35" t="e">
        <f>HLOOKUP(LI$11,'Data63-64'!$S$1:$XFD$44,12,0)+HLOOKUP(LI$11,'Data63-64'!$S$1:$XFD$44,13,0)+HLOOKUP(LI$11,'Data63-64'!$S$1:$XFD$44,14,0)</f>
        <v>#N/A</v>
      </c>
      <c r="LJ12" s="35" t="e">
        <f>HLOOKUP(LJ$11,'Data63-64'!$S$1:$XFD$44,12,0)+HLOOKUP(LJ$11,'Data63-64'!$S$1:$XFD$44,13,0)+HLOOKUP(LJ$11,'Data63-64'!$S$1:$XFD$44,14,0)</f>
        <v>#N/A</v>
      </c>
      <c r="LK12" s="35" t="e">
        <f>HLOOKUP(LK$11,'Data63-64'!$S$1:$XFD$44,12,0)+HLOOKUP(LK$11,'Data63-64'!$S$1:$XFD$44,13,0)+HLOOKUP(LK$11,'Data63-64'!$S$1:$XFD$44,14,0)</f>
        <v>#N/A</v>
      </c>
      <c r="LL12" s="35" t="e">
        <f>HLOOKUP(LL$11,'Data63-64'!$S$1:$XFD$44,12,0)+HLOOKUP(LL$11,'Data63-64'!$S$1:$XFD$44,13,0)+HLOOKUP(LL$11,'Data63-64'!$S$1:$XFD$44,14,0)</f>
        <v>#N/A</v>
      </c>
      <c r="LM12" s="35" t="e">
        <f>HLOOKUP(LM$11,'Data63-64'!$S$1:$XFD$44,12,0)+HLOOKUP(LM$11,'Data63-64'!$S$1:$XFD$44,13,0)+HLOOKUP(LM$11,'Data63-64'!$S$1:$XFD$44,14,0)</f>
        <v>#N/A</v>
      </c>
      <c r="LN12" s="35" t="e">
        <f>HLOOKUP(LN$11,'Data63-64'!$S$1:$XFD$44,12,0)+HLOOKUP(LN$11,'Data63-64'!$S$1:$XFD$44,13,0)+HLOOKUP(LN$11,'Data63-64'!$S$1:$XFD$44,14,0)</f>
        <v>#N/A</v>
      </c>
      <c r="LO12" s="35" t="e">
        <f>HLOOKUP(LO$11,'Data63-64'!$S$1:$XFD$44,12,0)+HLOOKUP(LO$11,'Data63-64'!$S$1:$XFD$44,13,0)+HLOOKUP(LO$11,'Data63-64'!$S$1:$XFD$44,14,0)</f>
        <v>#N/A</v>
      </c>
      <c r="LP12" s="35" t="e">
        <f>HLOOKUP(LP$11,'Data63-64'!$S$1:$XFD$44,12,0)+HLOOKUP(LP$11,'Data63-64'!$S$1:$XFD$44,13,0)+HLOOKUP(LP$11,'Data63-64'!$S$1:$XFD$44,14,0)</f>
        <v>#N/A</v>
      </c>
      <c r="LQ12" s="35" t="e">
        <f>HLOOKUP(LQ$11,'Data63-64'!$S$1:$XFD$44,12,0)+HLOOKUP(LQ$11,'Data63-64'!$S$1:$XFD$44,13,0)+HLOOKUP(LQ$11,'Data63-64'!$S$1:$XFD$44,14,0)</f>
        <v>#N/A</v>
      </c>
      <c r="LR12" s="35" t="e">
        <f>HLOOKUP(LR$11,'Data63-64'!$S$1:$XFD$44,12,0)+HLOOKUP(LR$11,'Data63-64'!$S$1:$XFD$44,13,0)+HLOOKUP(LR$11,'Data63-64'!$S$1:$XFD$44,14,0)</f>
        <v>#N/A</v>
      </c>
      <c r="LS12" s="35" t="e">
        <f>HLOOKUP(LS$11,'Data63-64'!$S$1:$XFD$44,12,0)+HLOOKUP(LS$11,'Data63-64'!$S$1:$XFD$44,13,0)+HLOOKUP(LS$11,'Data63-64'!$S$1:$XFD$44,14,0)</f>
        <v>#N/A</v>
      </c>
      <c r="LT12" s="35" t="e">
        <f>HLOOKUP(LT$11,'Data63-64'!$S$1:$XFD$44,12,0)+HLOOKUP(LT$11,'Data63-64'!$S$1:$XFD$44,13,0)+HLOOKUP(LT$11,'Data63-64'!$S$1:$XFD$44,14,0)</f>
        <v>#N/A</v>
      </c>
      <c r="LU12" s="35" t="e">
        <f>HLOOKUP(LU$11,'Data63-64'!$S$1:$XFD$44,12,0)+HLOOKUP(LU$11,'Data63-64'!$S$1:$XFD$44,13,0)+HLOOKUP(LU$11,'Data63-64'!$S$1:$XFD$44,14,0)</f>
        <v>#N/A</v>
      </c>
      <c r="LV12" s="35" t="e">
        <f>HLOOKUP(LV$11,'Data63-64'!$S$1:$XFD$44,12,0)+HLOOKUP(LV$11,'Data63-64'!$S$1:$XFD$44,13,0)+HLOOKUP(LV$11,'Data63-64'!$S$1:$XFD$44,14,0)</f>
        <v>#N/A</v>
      </c>
      <c r="LW12" s="35" t="e">
        <f>HLOOKUP(LW$11,'Data63-64'!$S$1:$XFD$44,12,0)+HLOOKUP(LW$11,'Data63-64'!$S$1:$XFD$44,13,0)+HLOOKUP(LW$11,'Data63-64'!$S$1:$XFD$44,14,0)</f>
        <v>#N/A</v>
      </c>
      <c r="LX12" s="35" t="e">
        <f>HLOOKUP(LX$11,'Data63-64'!$S$1:$XFD$44,12,0)+HLOOKUP(LX$11,'Data63-64'!$S$1:$XFD$44,13,0)+HLOOKUP(LX$11,'Data63-64'!$S$1:$XFD$44,14,0)</f>
        <v>#N/A</v>
      </c>
      <c r="LY12" s="35" t="e">
        <f>HLOOKUP(LY$11,'Data63-64'!$S$1:$XFD$44,12,0)+HLOOKUP(LY$11,'Data63-64'!$S$1:$XFD$44,13,0)+HLOOKUP(LY$11,'Data63-64'!$S$1:$XFD$44,14,0)</f>
        <v>#N/A</v>
      </c>
      <c r="LZ12" s="35" t="e">
        <f>HLOOKUP(LZ$11,'Data63-64'!$S$1:$XFD$44,12,0)+HLOOKUP(LZ$11,'Data63-64'!$S$1:$XFD$44,13,0)+HLOOKUP(LZ$11,'Data63-64'!$S$1:$XFD$44,14,0)</f>
        <v>#N/A</v>
      </c>
      <c r="MA12" s="35" t="e">
        <f>HLOOKUP(MA$11,'Data63-64'!$S$1:$XFD$44,12,0)+HLOOKUP(MA$11,'Data63-64'!$S$1:$XFD$44,13,0)+HLOOKUP(MA$11,'Data63-64'!$S$1:$XFD$44,14,0)</f>
        <v>#N/A</v>
      </c>
      <c r="MB12" s="35" t="e">
        <f>HLOOKUP(MB$11,'Data63-64'!$S$1:$XFD$44,12,0)+HLOOKUP(MB$11,'Data63-64'!$S$1:$XFD$44,13,0)+HLOOKUP(MB$11,'Data63-64'!$S$1:$XFD$44,14,0)</f>
        <v>#N/A</v>
      </c>
      <c r="MC12" s="35" t="e">
        <f>HLOOKUP(MC$11,'Data63-64'!$S$1:$XFD$44,12,0)+HLOOKUP(MC$11,'Data63-64'!$S$1:$XFD$44,13,0)+HLOOKUP(MC$11,'Data63-64'!$S$1:$XFD$44,14,0)</f>
        <v>#N/A</v>
      </c>
      <c r="MD12" s="35" t="e">
        <f>HLOOKUP(MD$11,'Data63-64'!$S$1:$XFD$44,12,0)+HLOOKUP(MD$11,'Data63-64'!$S$1:$XFD$44,13,0)+HLOOKUP(MD$11,'Data63-64'!$S$1:$XFD$44,14,0)</f>
        <v>#N/A</v>
      </c>
      <c r="ME12" s="35" t="e">
        <f>HLOOKUP(ME$11,'Data63-64'!$S$1:$XFD$44,12,0)+HLOOKUP(ME$11,'Data63-64'!$S$1:$XFD$44,13,0)+HLOOKUP(ME$11,'Data63-64'!$S$1:$XFD$44,14,0)</f>
        <v>#N/A</v>
      </c>
      <c r="MF12" s="35" t="e">
        <f>HLOOKUP(MF$11,'Data63-64'!$S$1:$XFD$44,12,0)+HLOOKUP(MF$11,'Data63-64'!$S$1:$XFD$44,13,0)+HLOOKUP(MF$11,'Data63-64'!$S$1:$XFD$44,14,0)</f>
        <v>#N/A</v>
      </c>
      <c r="MG12" s="35" t="e">
        <f>HLOOKUP(MG$11,'Data63-64'!$S$1:$XFD$44,12,0)+HLOOKUP(MG$11,'Data63-64'!$S$1:$XFD$44,13,0)+HLOOKUP(MG$11,'Data63-64'!$S$1:$XFD$44,14,0)</f>
        <v>#N/A</v>
      </c>
      <c r="MH12" s="35" t="e">
        <f>HLOOKUP(MH$11,'Data63-64'!$S$1:$XFD$44,12,0)+HLOOKUP(MH$11,'Data63-64'!$S$1:$XFD$44,13,0)+HLOOKUP(MH$11,'Data63-64'!$S$1:$XFD$44,14,0)</f>
        <v>#N/A</v>
      </c>
      <c r="MI12" s="35" t="e">
        <f>HLOOKUP(MI$11,'Data63-64'!$S$1:$XFD$44,12,0)+HLOOKUP(MI$11,'Data63-64'!$S$1:$XFD$44,13,0)+HLOOKUP(MI$11,'Data63-64'!$S$1:$XFD$44,14,0)</f>
        <v>#N/A</v>
      </c>
      <c r="MJ12" s="35" t="e">
        <f>HLOOKUP(MJ$11,'Data63-64'!$S$1:$XFD$44,12,0)+HLOOKUP(MJ$11,'Data63-64'!$S$1:$XFD$44,13,0)+HLOOKUP(MJ$11,'Data63-64'!$S$1:$XFD$44,14,0)</f>
        <v>#N/A</v>
      </c>
      <c r="MK12" s="35" t="e">
        <f>HLOOKUP(MK$11,'Data63-64'!$S$1:$XFD$44,12,0)+HLOOKUP(MK$11,'Data63-64'!$S$1:$XFD$44,13,0)+HLOOKUP(MK$11,'Data63-64'!$S$1:$XFD$44,14,0)</f>
        <v>#N/A</v>
      </c>
      <c r="ML12" s="35" t="e">
        <f>HLOOKUP(ML$11,'Data63-64'!$S$1:$XFD$44,12,0)+HLOOKUP(ML$11,'Data63-64'!$S$1:$XFD$44,13,0)+HLOOKUP(ML$11,'Data63-64'!$S$1:$XFD$44,14,0)</f>
        <v>#N/A</v>
      </c>
      <c r="MM12" s="35" t="e">
        <f>HLOOKUP(MM$11,'Data63-64'!$S$1:$XFD$44,12,0)+HLOOKUP(MM$11,'Data63-64'!$S$1:$XFD$44,13,0)+HLOOKUP(MM$11,'Data63-64'!$S$1:$XFD$44,14,0)</f>
        <v>#N/A</v>
      </c>
      <c r="MN12" s="35" t="e">
        <f>HLOOKUP(MN$11,'Data63-64'!$S$1:$XFD$44,12,0)+HLOOKUP(MN$11,'Data63-64'!$S$1:$XFD$44,13,0)+HLOOKUP(MN$11,'Data63-64'!$S$1:$XFD$44,14,0)</f>
        <v>#N/A</v>
      </c>
      <c r="MO12" s="35" t="e">
        <f>HLOOKUP(MO$11,'Data63-64'!$S$1:$XFD$44,12,0)+HLOOKUP(MO$11,'Data63-64'!$S$1:$XFD$44,13,0)+HLOOKUP(MO$11,'Data63-64'!$S$1:$XFD$44,14,0)</f>
        <v>#N/A</v>
      </c>
      <c r="MP12" s="35" t="e">
        <f>HLOOKUP(MP$11,'Data63-64'!$S$1:$XFD$44,12,0)+HLOOKUP(MP$11,'Data63-64'!$S$1:$XFD$44,13,0)+HLOOKUP(MP$11,'Data63-64'!$S$1:$XFD$44,14,0)</f>
        <v>#N/A</v>
      </c>
      <c r="MQ12" s="35" t="e">
        <f>HLOOKUP(MQ$11,'Data63-64'!$S$1:$XFD$44,12,0)+HLOOKUP(MQ$11,'Data63-64'!$S$1:$XFD$44,13,0)+HLOOKUP(MQ$11,'Data63-64'!$S$1:$XFD$44,14,0)</f>
        <v>#N/A</v>
      </c>
      <c r="MR12" s="35" t="e">
        <f>HLOOKUP(MR$11,'Data63-64'!$S$1:$XFD$44,12,0)+HLOOKUP(MR$11,'Data63-64'!$S$1:$XFD$44,13,0)+HLOOKUP(MR$11,'Data63-64'!$S$1:$XFD$44,14,0)</f>
        <v>#N/A</v>
      </c>
      <c r="MS12" s="35" t="e">
        <f>HLOOKUP(MS$11,'Data63-64'!$S$1:$XFD$44,12,0)+HLOOKUP(MS$11,'Data63-64'!$S$1:$XFD$44,13,0)+HLOOKUP(MS$11,'Data63-64'!$S$1:$XFD$44,14,0)</f>
        <v>#N/A</v>
      </c>
      <c r="MT12" s="35" t="e">
        <f>HLOOKUP(MT$11,'Data63-64'!$S$1:$XFD$44,12,0)+HLOOKUP(MT$11,'Data63-64'!$S$1:$XFD$44,13,0)+HLOOKUP(MT$11,'Data63-64'!$S$1:$XFD$44,14,0)</f>
        <v>#N/A</v>
      </c>
      <c r="MU12" s="35" t="e">
        <f>HLOOKUP(MU$11,'Data63-64'!$S$1:$XFD$44,12,0)+HLOOKUP(MU$11,'Data63-64'!$S$1:$XFD$44,13,0)+HLOOKUP(MU$11,'Data63-64'!$S$1:$XFD$44,14,0)</f>
        <v>#N/A</v>
      </c>
      <c r="MV12" s="35" t="e">
        <f>HLOOKUP(MV$11,'Data63-64'!$S$1:$XFD$44,12,0)+HLOOKUP(MV$11,'Data63-64'!$S$1:$XFD$44,13,0)+HLOOKUP(MV$11,'Data63-64'!$S$1:$XFD$44,14,0)</f>
        <v>#N/A</v>
      </c>
      <c r="MW12" s="35" t="e">
        <f>HLOOKUP(MW$11,'Data63-64'!$S$1:$XFD$44,12,0)+HLOOKUP(MW$11,'Data63-64'!$S$1:$XFD$44,13,0)+HLOOKUP(MW$11,'Data63-64'!$S$1:$XFD$44,14,0)</f>
        <v>#N/A</v>
      </c>
      <c r="MX12" s="35" t="e">
        <f>HLOOKUP(MX$11,'Data63-64'!$S$1:$XFD$44,12,0)+HLOOKUP(MX$11,'Data63-64'!$S$1:$XFD$44,13,0)+HLOOKUP(MX$11,'Data63-64'!$S$1:$XFD$44,14,0)</f>
        <v>#N/A</v>
      </c>
      <c r="MY12" s="35" t="e">
        <f>HLOOKUP(MY$11,'Data63-64'!$S$1:$XFD$44,12,0)+HLOOKUP(MY$11,'Data63-64'!$S$1:$XFD$44,13,0)+HLOOKUP(MY$11,'Data63-64'!$S$1:$XFD$44,14,0)</f>
        <v>#N/A</v>
      </c>
      <c r="MZ12" s="35" t="e">
        <f>HLOOKUP(MZ$11,'Data63-64'!$S$1:$XFD$44,12,0)+HLOOKUP(MZ$11,'Data63-64'!$S$1:$XFD$44,13,0)+HLOOKUP(MZ$11,'Data63-64'!$S$1:$XFD$44,14,0)</f>
        <v>#N/A</v>
      </c>
      <c r="NA12" s="35" t="e">
        <f>HLOOKUP(NA$11,'Data63-64'!$S$1:$XFD$44,12,0)+HLOOKUP(NA$11,'Data63-64'!$S$1:$XFD$44,13,0)+HLOOKUP(NA$11,'Data63-64'!$S$1:$XFD$44,14,0)</f>
        <v>#N/A</v>
      </c>
      <c r="NB12" s="35" t="e">
        <f>HLOOKUP(NB$11,'Data63-64'!$S$1:$XFD$44,12,0)+HLOOKUP(NB$11,'Data63-64'!$S$1:$XFD$44,13,0)+HLOOKUP(NB$11,'Data63-64'!$S$1:$XFD$44,14,0)</f>
        <v>#N/A</v>
      </c>
      <c r="NC12" s="35" t="e">
        <f>HLOOKUP(NC$11,'Data63-64'!$S$1:$XFD$44,12,0)+HLOOKUP(NC$11,'Data63-64'!$S$1:$XFD$44,13,0)+HLOOKUP(NC$11,'Data63-64'!$S$1:$XFD$44,14,0)</f>
        <v>#N/A</v>
      </c>
      <c r="ND12" s="35">
        <f>HLOOKUP(ND$11,'Data63-64'!$S$1:$XFD$44,12,0)+HLOOKUP(ND$11,'Data63-64'!$S$1:$XFD$44,13,0)+HLOOKUP(ND$11,'Data63-64'!$S$1:$XFD$44,14,0)</f>
        <v>538800</v>
      </c>
      <c r="NE12" s="35">
        <f>HLOOKUP(NE$11,'Data63-64'!$S$1:$XFD$44,12,0)+HLOOKUP(NE$11,'Data63-64'!$S$1:$XFD$44,13,0)+HLOOKUP(NE$11,'Data63-64'!$S$1:$XFD$44,14,0)</f>
        <v>540466</v>
      </c>
      <c r="NF12" s="35">
        <f>HLOOKUP(NF$11,'Data63-64'!$S$1:$XFD$44,12,0)+HLOOKUP(NF$11,'Data63-64'!$S$1:$XFD$44,13,0)+HLOOKUP(NF$11,'Data63-64'!$S$1:$XFD$44,14,0)</f>
        <v>555544</v>
      </c>
      <c r="NG12" s="35">
        <f>HLOOKUP(NG$11,'Data63-64'!$S$1:$XFD$44,12,0)+HLOOKUP(NG$11,'Data63-64'!$S$1:$XFD$44,13,0)+HLOOKUP(NG$11,'Data63-64'!$S$1:$XFD$44,14,0)</f>
        <v>689916</v>
      </c>
      <c r="NH12" s="35">
        <f>HLOOKUP(NH$11,'Data63-64'!$S$1:$XFD$44,12,0)+HLOOKUP(NH$11,'Data63-64'!$S$1:$XFD$44,13,0)+HLOOKUP(NH$11,'Data63-64'!$S$1:$XFD$44,14,0)</f>
        <v>737802</v>
      </c>
      <c r="NI12" s="35">
        <f>HLOOKUP(NI$11,'Data63-64'!$S$1:$XFD$44,12,0)+HLOOKUP(NI$11,'Data63-64'!$S$1:$XFD$44,13,0)+HLOOKUP(NI$11,'Data63-64'!$S$1:$XFD$44,14,0)</f>
        <v>696795</v>
      </c>
      <c r="NJ12" s="35">
        <f>HLOOKUP(NJ$11,'Data63-64'!$S$1:$XFD$44,12,0)+HLOOKUP(NJ$11,'Data63-64'!$S$1:$XFD$44,13,0)+HLOOKUP(NJ$11,'Data63-64'!$S$1:$XFD$44,14,0)</f>
        <v>690616</v>
      </c>
      <c r="NK12" s="35">
        <f>HLOOKUP(NK$11,'Data63-64'!$S$1:$XFD$44,12,0)+HLOOKUP(NK$11,'Data63-64'!$S$1:$XFD$44,13,0)+HLOOKUP(NK$11,'Data63-64'!$S$1:$XFD$44,14,0)</f>
        <v>721841</v>
      </c>
      <c r="NL12" s="35">
        <f>HLOOKUP(NL$11,'Data63-64'!$S$1:$XFD$44,12,0)+HLOOKUP(NL$11,'Data63-64'!$S$1:$XFD$44,13,0)+HLOOKUP(NL$11,'Data63-64'!$S$1:$XFD$44,14,0)</f>
        <v>606031</v>
      </c>
      <c r="NM12" s="35">
        <f>HLOOKUP(NM$11,'Data63-64'!$S$1:$XFD$44,12,0)+HLOOKUP(NM$11,'Data63-64'!$S$1:$XFD$44,13,0)+HLOOKUP(NM$11,'Data63-64'!$S$1:$XFD$44,14,0)</f>
        <v>526558</v>
      </c>
      <c r="NN12" s="35">
        <f>HLOOKUP(NN$11,'Data63-64'!$S$1:$XFD$44,12,0)+HLOOKUP(NN$11,'Data63-64'!$S$1:$XFD$44,13,0)+HLOOKUP(NN$11,'Data63-64'!$S$1:$XFD$44,14,0)</f>
        <v>730457</v>
      </c>
      <c r="NO12" s="35">
        <f>HLOOKUP(NO$11,'Data63-64'!$S$1:$XFD$44,12,0)+HLOOKUP(NO$11,'Data63-64'!$S$1:$XFD$44,13,0)+HLOOKUP(NO$11,'Data63-64'!$S$1:$XFD$44,14,0)</f>
        <v>719286</v>
      </c>
      <c r="NP12" s="35">
        <f>HLOOKUP(NP$11,'Data63-64'!$S$1:$XFD$44,12,0)+HLOOKUP(NP$11,'Data63-64'!$S$1:$XFD$44,13,0)+HLOOKUP(NP$11,'Data63-64'!$S$1:$XFD$44,14,0)</f>
        <v>715485</v>
      </c>
      <c r="NQ12" s="35">
        <f>HLOOKUP(NQ$11,'Data63-64'!$S$1:$XFD$44,12,0)+HLOOKUP(NQ$11,'Data63-64'!$S$1:$XFD$44,13,0)+HLOOKUP(NQ$11,'Data63-64'!$S$1:$XFD$44,14,0)</f>
        <v>717594</v>
      </c>
      <c r="NR12" s="35">
        <f>HLOOKUP(NR$11,'Data63-64'!$S$1:$XFD$44,12,0)+HLOOKUP(NR$11,'Data63-64'!$S$1:$XFD$44,13,0)+HLOOKUP(NR$11,'Data63-64'!$S$1:$XFD$44,14,0)</f>
        <v>731034</v>
      </c>
      <c r="NS12" s="35">
        <f>HLOOKUP(NS$11,'Data63-64'!$S$1:$XFD$44,12,0)+HLOOKUP(NS$11,'Data63-64'!$S$1:$XFD$44,13,0)+HLOOKUP(NS$11,'Data63-64'!$S$1:$XFD$44,14,0)</f>
        <v>624045</v>
      </c>
      <c r="NT12" s="35">
        <f>HLOOKUP(NT$11,'Data63-64'!$S$1:$XFD$44,12,0)+HLOOKUP(NT$11,'Data63-64'!$S$1:$XFD$44,13,0)+HLOOKUP(NT$11,'Data63-64'!$S$1:$XFD$44,14,0)</f>
        <v>554317</v>
      </c>
      <c r="NU12" s="35">
        <f>HLOOKUP(NU$11,'Data63-64'!$S$1:$XFD$44,12,0)+HLOOKUP(NU$11,'Data63-64'!$S$1:$XFD$44,13,0)+HLOOKUP(NU$11,'Data63-64'!$S$1:$XFD$44,14,0)</f>
        <v>712530</v>
      </c>
      <c r="NV12" s="35">
        <f>HLOOKUP(NV$11,'Data63-64'!$S$1:$XFD$44,12,0)+HLOOKUP(NV$11,'Data63-64'!$S$1:$XFD$44,13,0)+HLOOKUP(NV$11,'Data63-64'!$S$1:$XFD$44,14,0)</f>
        <v>724583</v>
      </c>
      <c r="NW12" s="35">
        <f>HLOOKUP(NW$11,'Data63-64'!$S$1:$XFD$44,12,0)+HLOOKUP(NW$11,'Data63-64'!$S$1:$XFD$44,13,0)+HLOOKUP(NW$11,'Data63-64'!$S$1:$XFD$44,14,0)</f>
        <v>729148</v>
      </c>
      <c r="NX12" s="35">
        <f>HLOOKUP(NX$11,'Data63-64'!$S$1:$XFD$44,12,0)+HLOOKUP(NX$11,'Data63-64'!$S$1:$XFD$44,13,0)+HLOOKUP(NX$11,'Data63-64'!$S$1:$XFD$44,14,0)</f>
        <v>701329</v>
      </c>
      <c r="NY12" s="35">
        <f>HLOOKUP(NY$11,'Data63-64'!$S$1:$XFD$44,12,0)+HLOOKUP(NY$11,'Data63-64'!$S$1:$XFD$44,13,0)+HLOOKUP(NY$11,'Data63-64'!$S$1:$XFD$44,14,0)</f>
        <v>728219</v>
      </c>
      <c r="NZ12" s="35">
        <f>HLOOKUP(NZ$11,'Data63-64'!$S$1:$XFD$44,12,0)+HLOOKUP(NZ$11,'Data63-64'!$S$1:$XFD$44,13,0)+HLOOKUP(NZ$11,'Data63-64'!$S$1:$XFD$44,14,0)</f>
        <v>642497</v>
      </c>
      <c r="OA12" s="35">
        <f>HLOOKUP(OA$11,'Data63-64'!$S$1:$XFD$44,12,0)+HLOOKUP(OA$11,'Data63-64'!$S$1:$XFD$44,13,0)+HLOOKUP(OA$11,'Data63-64'!$S$1:$XFD$44,14,0)</f>
        <v>587531</v>
      </c>
      <c r="OB12" s="35">
        <f>HLOOKUP(OB$11,'Data63-64'!$S$1:$XFD$44,12,0)+HLOOKUP(OB$11,'Data63-64'!$S$1:$XFD$44,13,0)+HLOOKUP(OB$11,'Data63-64'!$S$1:$XFD$44,14,0)</f>
        <v>751781</v>
      </c>
      <c r="OC12" s="35">
        <f>HLOOKUP(OC$11,'Data63-64'!$S$1:$XFD$44,12,0)+HLOOKUP(OC$11,'Data63-64'!$S$1:$XFD$44,13,0)+HLOOKUP(OC$11,'Data63-64'!$S$1:$XFD$44,14,0)</f>
        <v>754988</v>
      </c>
      <c r="OD12" s="35">
        <f>HLOOKUP(OD$11,'Data63-64'!$S$1:$XFD$44,12,0)+HLOOKUP(OD$11,'Data63-64'!$S$1:$XFD$44,13,0)+HLOOKUP(OD$11,'Data63-64'!$S$1:$XFD$44,14,0)</f>
        <v>755349</v>
      </c>
      <c r="OE12" s="35">
        <f>HLOOKUP(OE$11,'Data63-64'!$S$1:$XFD$44,12,0)+HLOOKUP(OE$11,'Data63-64'!$S$1:$XFD$44,13,0)+HLOOKUP(OE$11,'Data63-64'!$S$1:$XFD$44,14,0)</f>
        <v>757001</v>
      </c>
      <c r="OF12" s="35">
        <f>HLOOKUP(OF$11,'Data63-64'!$S$1:$XFD$44,12,0)+HLOOKUP(OF$11,'Data63-64'!$S$1:$XFD$44,13,0)+HLOOKUP(OF$11,'Data63-64'!$S$1:$XFD$44,14,0)</f>
        <v>781341</v>
      </c>
      <c r="OG12" s="35">
        <f>HLOOKUP(OG$11,'Data63-64'!$S$1:$XFD$44,12,0)+HLOOKUP(OG$11,'Data63-64'!$S$1:$XFD$44,13,0)+HLOOKUP(OG$11,'Data63-64'!$S$1:$XFD$44,14,0)</f>
        <v>660450</v>
      </c>
      <c r="OH12" s="35">
        <f>HLOOKUP(OH$11,'Data63-64'!$S$1:$XFD$44,12,0)+HLOOKUP(OH$11,'Data63-64'!$S$1:$XFD$44,13,0)+HLOOKUP(OH$11,'Data63-64'!$S$1:$XFD$44,14,0)</f>
        <v>623015</v>
      </c>
      <c r="OI12" s="35">
        <f>HLOOKUP(OI$11,'Data63-64'!$S$1:$XFD$44,12,0)+HLOOKUP(OI$11,'Data63-64'!$S$1:$XFD$44,13,0)+HLOOKUP(OI$11,'Data63-64'!$S$1:$XFD$44,14,0)</f>
        <v>818506</v>
      </c>
      <c r="OJ12" s="35">
        <f>HLOOKUP(OJ$11,'Data63-64'!$S$1:$XFD$44,12,0)+HLOOKUP(OJ$11,'Data63-64'!$S$1:$XFD$44,13,0)+HLOOKUP(OJ$11,'Data63-64'!$S$1:$XFD$44,14,0)</f>
        <v>823246</v>
      </c>
      <c r="OK12" s="35">
        <f>HLOOKUP(OK$11,'Data63-64'!$S$1:$XFD$44,12,0)+HLOOKUP(OK$11,'Data63-64'!$S$1:$XFD$44,13,0)+HLOOKUP(OK$11,'Data63-64'!$S$1:$XFD$44,14,0)</f>
        <v>819987</v>
      </c>
      <c r="OL12" s="35">
        <f>HLOOKUP(OL$11,'Data63-64'!$S$1:$XFD$44,12,0)+HLOOKUP(OL$11,'Data63-64'!$S$1:$XFD$44,13,0)+HLOOKUP(OL$11,'Data63-64'!$S$1:$XFD$44,14,0)</f>
        <v>812400</v>
      </c>
      <c r="OM12" s="35">
        <f>HLOOKUP(OM$11,'Data63-64'!$S$1:$XFD$44,12,0)+HLOOKUP(OM$11,'Data63-64'!$S$1:$XFD$44,13,0)+HLOOKUP(OM$11,'Data63-64'!$S$1:$XFD$44,14,0)</f>
        <v>822286</v>
      </c>
      <c r="ON12" s="35">
        <f>HLOOKUP(ON$11,'Data63-64'!$S$1:$XFD$44,12,0)+HLOOKUP(ON$11,'Data63-64'!$S$1:$XFD$44,13,0)+HLOOKUP(ON$11,'Data63-64'!$S$1:$XFD$44,14,0)</f>
        <v>716386</v>
      </c>
      <c r="OO12" s="35">
        <f>HLOOKUP(OO$11,'Data63-64'!$S$1:$XFD$44,12,0)+HLOOKUP(OO$11,'Data63-64'!$S$1:$XFD$44,13,0)+HLOOKUP(OO$11,'Data63-64'!$S$1:$XFD$44,14,0)</f>
        <v>671843</v>
      </c>
      <c r="OP12" s="35">
        <f>HLOOKUP(OP$11,'Data63-64'!$S$1:$XFD$44,12,0)+HLOOKUP(OP$11,'Data63-64'!$S$1:$XFD$44,13,0)+HLOOKUP(OP$11,'Data63-64'!$S$1:$XFD$44,14,0)</f>
        <v>855509</v>
      </c>
      <c r="OQ12" s="35">
        <f>HLOOKUP(OQ$11,'Data63-64'!$S$1:$XFD$44,12,0)+HLOOKUP(OQ$11,'Data63-64'!$S$1:$XFD$44,13,0)+HLOOKUP(OQ$11,'Data63-64'!$S$1:$XFD$44,14,0)</f>
        <v>846345</v>
      </c>
      <c r="OR12" s="35">
        <f>HLOOKUP(OR$11,'Data63-64'!$S$1:$XFD$44,12,0)+HLOOKUP(OR$11,'Data63-64'!$S$1:$XFD$44,13,0)+HLOOKUP(OR$11,'Data63-64'!$S$1:$XFD$44,14,0)</f>
        <v>880592</v>
      </c>
      <c r="OS12" s="35">
        <f>HLOOKUP(OS$11,'Data63-64'!$S$1:$XFD$44,12,0)+HLOOKUP(OS$11,'Data63-64'!$S$1:$XFD$44,13,0)+HLOOKUP(OS$11,'Data63-64'!$S$1:$XFD$44,14,0)</f>
        <v>820287</v>
      </c>
      <c r="OT12" s="35">
        <f>HLOOKUP(OT$11,'Data63-64'!$S$1:$XFD$44,12,0)+HLOOKUP(OT$11,'Data63-64'!$S$1:$XFD$44,13,0)+HLOOKUP(OT$11,'Data63-64'!$S$1:$XFD$44,14,0)</f>
        <v>704624</v>
      </c>
      <c r="OU12" s="35">
        <f>HLOOKUP(OU$11,'Data63-64'!$S$1:$XFD$44,12,0)+HLOOKUP(OU$11,'Data63-64'!$S$1:$XFD$44,13,0)+HLOOKUP(OU$11,'Data63-64'!$S$1:$XFD$44,14,0)</f>
        <v>674802</v>
      </c>
      <c r="OV12" s="35">
        <f>HLOOKUP(OV$11,'Data63-64'!$S$1:$XFD$44,12,0)+HLOOKUP(OV$11,'Data63-64'!$S$1:$XFD$44,13,0)+HLOOKUP(OV$11,'Data63-64'!$S$1:$XFD$44,14,0)</f>
        <v>671986</v>
      </c>
      <c r="OW12" s="35">
        <f>HLOOKUP(OW$11,'Data63-64'!$S$1:$XFD$44,12,0)+HLOOKUP(OW$11,'Data63-64'!$S$1:$XFD$44,13,0)+HLOOKUP(OW$11,'Data63-64'!$S$1:$XFD$44,14,0)</f>
        <v>890739</v>
      </c>
      <c r="OX12" s="35">
        <f>HLOOKUP(OX$11,'Data63-64'!$S$1:$XFD$44,12,0)+HLOOKUP(OX$11,'Data63-64'!$S$1:$XFD$44,13,0)+HLOOKUP(OX$11,'Data63-64'!$S$1:$XFD$44,14,0)</f>
        <v>873920</v>
      </c>
      <c r="OY12" s="35">
        <f>HLOOKUP(OY$11,'Data63-64'!$S$1:$XFD$44,12,0)+HLOOKUP(OY$11,'Data63-64'!$S$1:$XFD$44,13,0)+HLOOKUP(OY$11,'Data63-64'!$S$1:$XFD$44,14,0)</f>
        <v>858549</v>
      </c>
      <c r="OZ12" s="35">
        <f>HLOOKUP(OZ$11,'Data63-64'!$S$1:$XFD$44,12,0)+HLOOKUP(OZ$11,'Data63-64'!$S$1:$XFD$44,13,0)+HLOOKUP(OZ$11,'Data63-64'!$S$1:$XFD$44,14,0)</f>
        <v>871755</v>
      </c>
      <c r="PA12" s="35">
        <f>HLOOKUP(PA$11,'Data63-64'!$S$1:$XFD$44,12,0)+HLOOKUP(PA$11,'Data63-64'!$S$1:$XFD$44,13,0)+HLOOKUP(PA$11,'Data63-64'!$S$1:$XFD$44,14,0)</f>
        <v>893080</v>
      </c>
      <c r="PB12" s="35">
        <f>HLOOKUP(PB$11,'Data63-64'!$S$1:$XFD$44,12,0)+HLOOKUP(PB$11,'Data63-64'!$S$1:$XFD$44,13,0)+HLOOKUP(PB$11,'Data63-64'!$S$1:$XFD$44,14,0)</f>
        <v>746508</v>
      </c>
      <c r="PC12" s="35">
        <f>HLOOKUP(PC$11,'Data63-64'!$S$1:$XFD$44,12,0)+HLOOKUP(PC$11,'Data63-64'!$S$1:$XFD$44,13,0)+HLOOKUP(PC$11,'Data63-64'!$S$1:$XFD$44,14,0)</f>
        <v>686219</v>
      </c>
      <c r="PD12" s="35">
        <f>HLOOKUP(PD$11,'Data63-64'!$S$1:$XFD$44,12,0)+HLOOKUP(PD$11,'Data63-64'!$S$1:$XFD$44,13,0)+HLOOKUP(PD$11,'Data63-64'!$S$1:$XFD$44,14,0)</f>
        <v>878425</v>
      </c>
      <c r="PE12" s="35">
        <f>HLOOKUP(PE$11,'Data63-64'!$S$1:$XFD$44,12,0)+HLOOKUP(PE$11,'Data63-64'!$S$1:$XFD$44,13,0)+HLOOKUP(PE$11,'Data63-64'!$S$1:$XFD$44,14,0)</f>
        <v>892483</v>
      </c>
      <c r="PF12" s="35">
        <f>HLOOKUP(PF$11,'Data63-64'!$S$1:$XFD$44,12,0)+HLOOKUP(PF$11,'Data63-64'!$S$1:$XFD$44,13,0)+HLOOKUP(PF$11,'Data63-64'!$S$1:$XFD$44,14,0)</f>
        <v>895684</v>
      </c>
      <c r="PG12" s="35">
        <f>HLOOKUP(PG$11,'Data63-64'!$S$1:$XFD$44,12,0)+HLOOKUP(PG$11,'Data63-64'!$S$1:$XFD$44,13,0)+HLOOKUP(PG$11,'Data63-64'!$S$1:$XFD$44,14,0)</f>
        <v>913954</v>
      </c>
      <c r="PH12" s="35">
        <f>HLOOKUP(PH$11,'Data63-64'!$S$1:$XFD$44,12,0)+HLOOKUP(PH$11,'Data63-64'!$S$1:$XFD$44,13,0)+HLOOKUP(PH$11,'Data63-64'!$S$1:$XFD$44,14,0)</f>
        <v>715265</v>
      </c>
      <c r="PI12" s="35">
        <f>HLOOKUP(PI$11,'Data63-64'!$S$1:$XFD$44,12,0)+HLOOKUP(PI$11,'Data63-64'!$S$1:$XFD$44,13,0)+HLOOKUP(PI$11,'Data63-64'!$S$1:$XFD$44,14,0)</f>
        <v>713156</v>
      </c>
      <c r="PJ12" s="35">
        <f>HLOOKUP(PJ$11,'Data63-64'!$S$1:$XFD$44,12,0)+HLOOKUP(PJ$11,'Data63-64'!$S$1:$XFD$44,13,0)+HLOOKUP(PJ$11,'Data63-64'!$S$1:$XFD$44,14,0)</f>
        <v>712500</v>
      </c>
      <c r="PK12" s="35">
        <f>HLOOKUP(PK$11,'Data63-64'!$S$1:$XFD$44,12,0)+HLOOKUP(PK$11,'Data63-64'!$S$1:$XFD$44,13,0)+HLOOKUP(PK$11,'Data63-64'!$S$1:$XFD$44,14,0)</f>
        <v>907313</v>
      </c>
      <c r="PL12" s="35">
        <f>HLOOKUP(PL$11,'Data63-64'!$S$1:$XFD$44,12,0)+HLOOKUP(PL$11,'Data63-64'!$S$1:$XFD$44,13,0)+HLOOKUP(PL$11,'Data63-64'!$S$1:$XFD$44,14,0)</f>
        <v>924573</v>
      </c>
      <c r="PM12" s="35">
        <f>HLOOKUP(PM$11,'Data63-64'!$S$1:$XFD$44,12,0)+HLOOKUP(PM$11,'Data63-64'!$S$1:$XFD$44,13,0)+HLOOKUP(PM$11,'Data63-64'!$S$1:$XFD$44,14,0)</f>
        <v>917481</v>
      </c>
      <c r="PN12" s="35">
        <f>HLOOKUP(PN$11,'Data63-64'!$S$1:$XFD$44,12,0)+HLOOKUP(PN$11,'Data63-64'!$S$1:$XFD$44,13,0)+HLOOKUP(PN$11,'Data63-64'!$S$1:$XFD$44,14,0)</f>
        <v>924830</v>
      </c>
      <c r="PO12" s="35">
        <f>HLOOKUP(PO$11,'Data63-64'!$S$1:$XFD$44,12,0)+HLOOKUP(PO$11,'Data63-64'!$S$1:$XFD$44,13,0)+HLOOKUP(PO$11,'Data63-64'!$S$1:$XFD$44,14,0)</f>
        <v>959523</v>
      </c>
      <c r="PP12" s="35">
        <f>HLOOKUP(PP$11,'Data63-64'!$S$1:$XFD$44,12,0)+HLOOKUP(PP$11,'Data63-64'!$S$1:$XFD$44,13,0)+HLOOKUP(PP$11,'Data63-64'!$S$1:$XFD$44,14,0)</f>
        <v>790069</v>
      </c>
      <c r="PQ12" s="35">
        <f>HLOOKUP(PQ$11,'Data63-64'!$S$1:$XFD$44,12,0)+HLOOKUP(PQ$11,'Data63-64'!$S$1:$XFD$44,13,0)+HLOOKUP(PQ$11,'Data63-64'!$S$1:$XFD$44,14,0)</f>
        <v>737408</v>
      </c>
      <c r="PR12" s="35">
        <f>HLOOKUP(PR$11,'Data63-64'!$S$1:$XFD$44,12,0)+HLOOKUP(PR$11,'Data63-64'!$S$1:$XFD$44,13,0)+HLOOKUP(PR$11,'Data63-64'!$S$1:$XFD$44,14,0)</f>
        <v>929643</v>
      </c>
      <c r="PS12" s="35">
        <f>HLOOKUP(PS$11,'Data63-64'!$S$1:$XFD$44,12,0)+HLOOKUP(PS$11,'Data63-64'!$S$1:$XFD$44,13,0)+HLOOKUP(PS$11,'Data63-64'!$S$1:$XFD$44,14,0)</f>
        <v>927955</v>
      </c>
      <c r="PT12" s="35">
        <f>HLOOKUP(PT$11,'Data63-64'!$S$1:$XFD$44,12,0)+HLOOKUP(PT$11,'Data63-64'!$S$1:$XFD$44,13,0)+HLOOKUP(PT$11,'Data63-64'!$S$1:$XFD$44,14,0)</f>
        <v>922860</v>
      </c>
      <c r="PU12" s="35">
        <f>HLOOKUP(PU$11,'Data63-64'!$S$1:$XFD$44,12,0)+HLOOKUP(PU$11,'Data63-64'!$S$1:$XFD$44,13,0)+HLOOKUP(PU$11,'Data63-64'!$S$1:$XFD$44,14,0)</f>
        <v>922105</v>
      </c>
      <c r="PV12" s="35">
        <f>HLOOKUP(PV$11,'Data63-64'!$S$1:$XFD$44,12,0)+HLOOKUP(PV$11,'Data63-64'!$S$1:$XFD$44,13,0)+HLOOKUP(PV$11,'Data63-64'!$S$1:$XFD$44,14,0)</f>
        <v>928469</v>
      </c>
      <c r="PW12" s="35">
        <f>HLOOKUP(PW$11,'Data63-64'!$S$1:$XFD$44,12,0)+HLOOKUP(PW$11,'Data63-64'!$S$1:$XFD$44,13,0)+HLOOKUP(PW$11,'Data63-64'!$S$1:$XFD$44,14,0)</f>
        <v>784414</v>
      </c>
      <c r="PX12" s="35">
        <f>HLOOKUP(PX$11,'Data63-64'!$S$1:$XFD$44,12,0)+HLOOKUP(PX$11,'Data63-64'!$S$1:$XFD$44,13,0)+HLOOKUP(PX$11,'Data63-64'!$S$1:$XFD$44,14,0)</f>
        <v>708442</v>
      </c>
      <c r="PY12" s="35">
        <f>HLOOKUP(PY$11,'Data63-64'!$S$1:$XFD$44,12,0)+HLOOKUP(PY$11,'Data63-64'!$S$1:$XFD$44,13,0)+HLOOKUP(PY$11,'Data63-64'!$S$1:$XFD$44,14,0)</f>
        <v>910007</v>
      </c>
      <c r="PZ12" s="35">
        <f>HLOOKUP(PZ$11,'Data63-64'!$S$1:$XFD$44,12,0)+HLOOKUP(PZ$11,'Data63-64'!$S$1:$XFD$44,13,0)+HLOOKUP(PZ$11,'Data63-64'!$S$1:$XFD$44,14,0)</f>
        <v>903583</v>
      </c>
      <c r="QA12" s="35">
        <f>HLOOKUP(QA$11,'Data63-64'!$S$1:$XFD$44,12,0)+HLOOKUP(QA$11,'Data63-64'!$S$1:$XFD$44,13,0)+HLOOKUP(QA$11,'Data63-64'!$S$1:$XFD$44,14,0)</f>
        <v>919896</v>
      </c>
      <c r="QB12" s="35">
        <f>HLOOKUP(QB$11,'Data63-64'!$S$1:$XFD$44,12,0)+HLOOKUP(QB$11,'Data63-64'!$S$1:$XFD$44,13,0)+HLOOKUP(QB$11,'Data63-64'!$S$1:$XFD$44,14,0)</f>
        <v>928238</v>
      </c>
      <c r="QC12" s="35">
        <f>HLOOKUP(QC$11,'Data63-64'!$S$1:$XFD$44,12,0)+HLOOKUP(QC$11,'Data63-64'!$S$1:$XFD$44,13,0)+HLOOKUP(QC$11,'Data63-64'!$S$1:$XFD$44,14,0)</f>
        <v>934532</v>
      </c>
      <c r="QD12" s="35">
        <f>HLOOKUP(QD$11,'Data63-64'!$S$1:$XFD$44,12,0)+HLOOKUP(QD$11,'Data63-64'!$S$1:$XFD$44,13,0)+HLOOKUP(QD$11,'Data63-64'!$S$1:$XFD$44,14,0)</f>
        <v>777798</v>
      </c>
      <c r="QE12" s="35">
        <f>HLOOKUP(QE$11,'Data63-64'!$S$1:$XFD$44,12,0)+HLOOKUP(QE$11,'Data63-64'!$S$1:$XFD$44,13,0)+HLOOKUP(QE$11,'Data63-64'!$S$1:$XFD$44,14,0)</f>
        <v>707441</v>
      </c>
      <c r="QF12" s="35">
        <f>HLOOKUP(QF$11,'Data63-64'!$S$1:$XFD$44,12,0)+HLOOKUP(QF$11,'Data63-64'!$S$1:$XFD$44,13,0)+HLOOKUP(QF$11,'Data63-64'!$S$1:$XFD$44,14,0)</f>
        <v>868439</v>
      </c>
      <c r="QG12" s="35">
        <f>HLOOKUP(QG$11,'Data63-64'!$S$1:$XFD$44,12,0)+HLOOKUP(QG$11,'Data63-64'!$S$1:$XFD$44,13,0)+HLOOKUP(QG$11,'Data63-64'!$S$1:$XFD$44,14,0)</f>
        <v>898788</v>
      </c>
      <c r="QH12" s="35">
        <f>HLOOKUP(QH$11,'Data63-64'!$S$1:$XFD$44,12,0)+HLOOKUP(QH$11,'Data63-64'!$S$1:$XFD$44,13,0)+HLOOKUP(QH$11,'Data63-64'!$S$1:$XFD$44,14,0)</f>
        <v>894089</v>
      </c>
      <c r="QI12" s="35">
        <f>HLOOKUP(QI$11,'Data63-64'!$S$1:$XFD$44,12,0)+HLOOKUP(QI$11,'Data63-64'!$S$1:$XFD$44,13,0)+HLOOKUP(QI$11,'Data63-64'!$S$1:$XFD$44,14,0)</f>
        <v>909771</v>
      </c>
      <c r="QJ12" s="35">
        <f>HLOOKUP(QJ$11,'Data63-64'!$S$1:$XFD$44,12,0)+HLOOKUP(QJ$11,'Data63-64'!$S$1:$XFD$44,13,0)+HLOOKUP(QJ$11,'Data63-64'!$S$1:$XFD$44,14,0)</f>
        <v>918368</v>
      </c>
      <c r="QK12" s="35">
        <f>HLOOKUP(QK$11,'Data63-64'!$S$1:$XFD$44,12,0)+HLOOKUP(QK$11,'Data63-64'!$S$1:$XFD$44,13,0)+HLOOKUP(QK$11,'Data63-64'!$S$1:$XFD$44,14,0)</f>
        <v>791586</v>
      </c>
      <c r="QL12" s="35">
        <f>HLOOKUP(QL$11,'Data63-64'!$S$1:$XFD$44,12,0)+HLOOKUP(QL$11,'Data63-64'!$S$1:$XFD$44,13,0)+HLOOKUP(QL$11,'Data63-64'!$S$1:$XFD$44,14,0)</f>
        <v>708124</v>
      </c>
      <c r="QM12" s="35">
        <f>HLOOKUP(QM$11,'Data63-64'!$S$1:$XFD$44,12,0)+HLOOKUP(QM$11,'Data63-64'!$S$1:$XFD$44,13,0)+HLOOKUP(QM$11,'Data63-64'!$S$1:$XFD$44,14,0)</f>
        <v>895060</v>
      </c>
      <c r="QN12" s="35">
        <f>HLOOKUP(QN$11,'Data63-64'!$S$1:$XFD$44,12,0)+HLOOKUP(QN$11,'Data63-64'!$S$1:$XFD$44,13,0)+HLOOKUP(QN$11,'Data63-64'!$S$1:$XFD$44,14,0)</f>
        <v>897059</v>
      </c>
      <c r="QO12" s="35">
        <f>HLOOKUP(QO$11,'Data63-64'!$S$1:$XFD$44,12,0)+HLOOKUP(QO$11,'Data63-64'!$S$1:$XFD$44,13,0)+HLOOKUP(QO$11,'Data63-64'!$S$1:$XFD$44,14,0)</f>
        <v>903658</v>
      </c>
      <c r="QP12" s="35">
        <f>HLOOKUP(QP$11,'Data63-64'!$S$1:$XFD$44,12,0)+HLOOKUP(QP$11,'Data63-64'!$S$1:$XFD$44,13,0)+HLOOKUP(QP$11,'Data63-64'!$S$1:$XFD$44,14,0)</f>
        <v>911358</v>
      </c>
      <c r="QQ12" s="35">
        <f>HLOOKUP(QQ$11,'Data63-64'!$S$1:$XFD$44,12,0)+HLOOKUP(QQ$11,'Data63-64'!$S$1:$XFD$44,13,0)+HLOOKUP(QQ$11,'Data63-64'!$S$1:$XFD$44,14,0)</f>
        <v>916917</v>
      </c>
      <c r="QR12" s="35">
        <f>HLOOKUP(QR$11,'Data63-64'!$S$1:$XFD$44,12,0)+HLOOKUP(QR$11,'Data63-64'!$S$1:$XFD$44,13,0)+HLOOKUP(QR$11,'Data63-64'!$S$1:$XFD$44,14,0)</f>
        <v>789972</v>
      </c>
      <c r="QS12" s="35">
        <f>HLOOKUP(QS$11,'Data63-64'!$S$1:$XFD$44,12,0)+HLOOKUP(QS$11,'Data63-64'!$S$1:$XFD$44,13,0)+HLOOKUP(QS$11,'Data63-64'!$S$1:$XFD$44,14,0)</f>
        <v>703232</v>
      </c>
      <c r="QT12" s="35">
        <f>HLOOKUP(QT$11,'Data63-64'!$S$1:$XFD$44,12,0)+HLOOKUP(QT$11,'Data63-64'!$S$1:$XFD$44,13,0)+HLOOKUP(QT$11,'Data63-64'!$S$1:$XFD$44,14,0)</f>
        <v>888546</v>
      </c>
      <c r="QU12" s="35">
        <f>HLOOKUP(QU$11,'Data63-64'!$S$1:$XFD$44,12,0)+HLOOKUP(QU$11,'Data63-64'!$S$1:$XFD$44,13,0)+HLOOKUP(QU$11,'Data63-64'!$S$1:$XFD$44,14,0)</f>
        <v>676436</v>
      </c>
      <c r="QV12" s="35">
        <f>HLOOKUP(QV$11,'Data63-64'!$S$1:$XFD$44,12,0)+HLOOKUP(QV$11,'Data63-64'!$S$1:$XFD$44,13,0)+HLOOKUP(QV$11,'Data63-64'!$S$1:$XFD$44,14,0)</f>
        <v>826753</v>
      </c>
      <c r="QW12" s="35">
        <f>HLOOKUP(QW$11,'Data63-64'!$S$1:$XFD$44,12,0)+HLOOKUP(QW$11,'Data63-64'!$S$1:$XFD$44,13,0)+HLOOKUP(QW$11,'Data63-64'!$S$1:$XFD$44,14,0)</f>
        <v>843019</v>
      </c>
      <c r="QX12" s="35">
        <f>HLOOKUP(QX$11,'Data63-64'!$S$1:$XFD$44,12,0)+HLOOKUP(QX$11,'Data63-64'!$S$1:$XFD$44,13,0)+HLOOKUP(QX$11,'Data63-64'!$S$1:$XFD$44,14,0)</f>
        <v>800270</v>
      </c>
      <c r="QY12" s="35">
        <f>HLOOKUP(QY$11,'Data63-64'!$S$1:$XFD$44,12,0)+HLOOKUP(QY$11,'Data63-64'!$S$1:$XFD$44,13,0)+HLOOKUP(QY$11,'Data63-64'!$S$1:$XFD$44,14,0)</f>
        <v>593756</v>
      </c>
      <c r="QZ12" s="35">
        <f>HLOOKUP(QZ$11,'Data63-64'!$S$1:$XFD$44,12,0)+HLOOKUP(QZ$11,'Data63-64'!$S$1:$XFD$44,13,0)+HLOOKUP(QZ$11,'Data63-64'!$S$1:$XFD$44,14,0)</f>
        <v>466039</v>
      </c>
      <c r="RA12" s="35">
        <f>HLOOKUP(RA$11,'Data63-64'!$S$1:$XFD$44,12,0)+HLOOKUP(RA$11,'Data63-64'!$S$1:$XFD$44,13,0)+HLOOKUP(RA$11,'Data63-64'!$S$1:$XFD$44,14,0)</f>
        <v>502875</v>
      </c>
      <c r="RB12" s="35">
        <f>HLOOKUP(RB$11,'Data63-64'!$S$1:$XFD$44,12,0)+HLOOKUP(RB$11,'Data63-64'!$S$1:$XFD$44,13,0)+HLOOKUP(RB$11,'Data63-64'!$S$1:$XFD$44,14,0)</f>
        <v>352516</v>
      </c>
      <c r="RC12" s="35">
        <f>HLOOKUP(RC$11,'Data63-64'!$S$1:$XFD$44,12,0)+HLOOKUP(RC$11,'Data63-64'!$S$1:$XFD$44,13,0)+HLOOKUP(RC$11,'Data63-64'!$S$1:$XFD$44,14,0)</f>
        <v>382524</v>
      </c>
      <c r="RD12" s="35">
        <f>HLOOKUP(RD$11,'Data63-64'!$S$1:$XFD$44,12,0)+HLOOKUP(RD$11,'Data63-64'!$S$1:$XFD$44,13,0)+HLOOKUP(RD$11,'Data63-64'!$S$1:$XFD$44,14,0)</f>
        <v>400959</v>
      </c>
      <c r="RE12" s="35">
        <f>HLOOKUP(RE$11,'Data63-64'!$S$1:$XFD$44,12,0)+HLOOKUP(RE$11,'Data63-64'!$S$1:$XFD$44,13,0)+HLOOKUP(RE$11,'Data63-64'!$S$1:$XFD$44,14,0)</f>
        <v>514831</v>
      </c>
      <c r="RF12" s="35">
        <f>HLOOKUP(RF$11,'Data63-64'!$S$1:$XFD$44,12,0)+HLOOKUP(RF$11,'Data63-64'!$S$1:$XFD$44,13,0)+HLOOKUP(RF$11,'Data63-64'!$S$1:$XFD$44,14,0)</f>
        <v>466333</v>
      </c>
      <c r="RG12" s="35">
        <f>HLOOKUP(RG$11,'Data63-64'!$S$1:$XFD$44,12,0)+HLOOKUP(RG$11,'Data63-64'!$S$1:$XFD$44,13,0)+HLOOKUP(RG$11,'Data63-64'!$S$1:$XFD$44,14,0)</f>
        <v>429049</v>
      </c>
      <c r="RH12" s="35">
        <f>HLOOKUP(RH$11,'Data63-64'!$S$1:$XFD$44,12,0)+HLOOKUP(RH$11,'Data63-64'!$S$1:$XFD$44,13,0)+HLOOKUP(RH$11,'Data63-64'!$S$1:$XFD$44,14,0)</f>
        <v>628769</v>
      </c>
      <c r="RI12" s="35">
        <f>HLOOKUP(RI$11,'Data63-64'!$S$1:$XFD$44,12,0)+HLOOKUP(RI$11,'Data63-64'!$S$1:$XFD$44,13,0)+HLOOKUP(RI$11,'Data63-64'!$S$1:$XFD$44,14,0)</f>
        <v>612679</v>
      </c>
      <c r="RJ12" s="35">
        <f>HLOOKUP(RJ$11,'Data63-64'!$S$1:$XFD$44,12,0)+HLOOKUP(RJ$11,'Data63-64'!$S$1:$XFD$44,13,0)+HLOOKUP(RJ$11,'Data63-64'!$S$1:$XFD$44,14,0)</f>
        <v>607587</v>
      </c>
      <c r="RK12" s="35">
        <f>HLOOKUP(RK$11,'Data63-64'!$S$1:$XFD$44,12,0)+HLOOKUP(RK$11,'Data63-64'!$S$1:$XFD$44,13,0)+HLOOKUP(RK$11,'Data63-64'!$S$1:$XFD$44,14,0)</f>
        <v>595193</v>
      </c>
      <c r="RL12" s="35">
        <f>HLOOKUP(RL$11,'Data63-64'!$S$1:$XFD$44,12,0)+HLOOKUP(RL$11,'Data63-64'!$S$1:$XFD$44,13,0)+HLOOKUP(RL$11,'Data63-64'!$S$1:$XFD$44,14,0)</f>
        <v>592990</v>
      </c>
      <c r="RM12" s="35">
        <f>HLOOKUP(RM$11,'Data63-64'!$S$1:$XFD$44,12,0)+HLOOKUP(RM$11,'Data63-64'!$S$1:$XFD$44,13,0)+HLOOKUP(RM$11,'Data63-64'!$S$1:$XFD$44,14,0)</f>
        <v>476325</v>
      </c>
      <c r="RN12" s="35">
        <f>HLOOKUP(RN$11,'Data63-64'!$S$1:$XFD$44,12,0)+HLOOKUP(RN$11,'Data63-64'!$S$1:$XFD$44,13,0)+HLOOKUP(RN$11,'Data63-64'!$S$1:$XFD$44,14,0)</f>
        <v>392223</v>
      </c>
      <c r="RO12" s="35">
        <f>HLOOKUP(RO$11,'Data63-64'!$S$1:$XFD$44,12,0)+HLOOKUP(RO$11,'Data63-64'!$S$1:$XFD$44,13,0)+HLOOKUP(RO$11,'Data63-64'!$S$1:$XFD$44,14,0)</f>
        <v>545172</v>
      </c>
      <c r="RP12" s="35">
        <f>HLOOKUP(RP$11,'Data63-64'!$S$1:$XFD$44,12,0)+HLOOKUP(RP$11,'Data63-64'!$S$1:$XFD$44,13,0)+HLOOKUP(RP$11,'Data63-64'!$S$1:$XFD$44,14,0)</f>
        <v>518544</v>
      </c>
      <c r="RQ12" s="35">
        <f>HLOOKUP(RQ$11,'Data63-64'!$S$1:$XFD$44,12,0)+HLOOKUP(RQ$11,'Data63-64'!$S$1:$XFD$44,13,0)+HLOOKUP(RQ$11,'Data63-64'!$S$1:$XFD$44,14,0)</f>
        <v>523307</v>
      </c>
      <c r="RR12" s="35">
        <f>HLOOKUP(RR$11,'Data63-64'!$S$1:$XFD$44,12,0)+HLOOKUP(RR$11,'Data63-64'!$S$1:$XFD$44,13,0)+HLOOKUP(RR$11,'Data63-64'!$S$1:$XFD$44,14,0)</f>
        <v>506567</v>
      </c>
      <c r="RS12" s="35">
        <f>HLOOKUP(RS$11,'Data63-64'!$S$1:$XFD$44,12,0)+HLOOKUP(RS$11,'Data63-64'!$S$1:$XFD$44,13,0)+HLOOKUP(RS$11,'Data63-64'!$S$1:$XFD$44,14,0)</f>
        <v>525750</v>
      </c>
      <c r="RT12" s="35">
        <f>HLOOKUP(RT$11,'Data63-64'!$S$1:$XFD$44,12,0)+HLOOKUP(RT$11,'Data63-64'!$S$1:$XFD$44,13,0)+HLOOKUP(RT$11,'Data63-64'!$S$1:$XFD$44,14,0)</f>
        <v>313332</v>
      </c>
      <c r="RU12" s="35">
        <f>HLOOKUP(RU$11,'Data63-64'!$S$1:$XFD$44,12,0)+HLOOKUP(RU$11,'Data63-64'!$S$1:$XFD$44,13,0)+HLOOKUP(RU$11,'Data63-64'!$S$1:$XFD$44,14,0)</f>
        <v>317644</v>
      </c>
      <c r="RV12" s="35">
        <f>HLOOKUP(RV$11,'Data63-64'!$S$1:$XFD$44,12,0)+HLOOKUP(RV$11,'Data63-64'!$S$1:$XFD$44,13,0)+HLOOKUP(RV$11,'Data63-64'!$S$1:$XFD$44,14,0)</f>
        <v>430421</v>
      </c>
      <c r="RW12" s="35">
        <f>HLOOKUP(RW$11,'Data63-64'!$S$1:$XFD$44,12,0)+HLOOKUP(RW$11,'Data63-64'!$S$1:$XFD$44,13,0)+HLOOKUP(RW$11,'Data63-64'!$S$1:$XFD$44,14,0)</f>
        <v>359756</v>
      </c>
    </row>
    <row r="13" spans="1:491" x14ac:dyDescent="0.3">
      <c r="A13" s="45" t="s">
        <v>76</v>
      </c>
      <c r="B13" s="35" t="e">
        <f>HLOOKUP(B$11,'Data63-64'!$S$1:$XFD$44,2,0)</f>
        <v>#N/A</v>
      </c>
      <c r="C13" s="35" t="e">
        <f>HLOOKUP(C$11,'Data63-64'!$S$1:$XFD$44,2,0)</f>
        <v>#N/A</v>
      </c>
      <c r="D13" s="35" t="e">
        <f>HLOOKUP(D$11,'Data63-64'!$S$1:$XFD$44,2,0)</f>
        <v>#N/A</v>
      </c>
      <c r="E13" s="35" t="e">
        <f>HLOOKUP(E$11,'Data63-64'!$S$1:$XFD$44,2,0)</f>
        <v>#N/A</v>
      </c>
      <c r="F13" s="35" t="e">
        <f>HLOOKUP(F$11,'Data63-64'!$S$1:$XFD$44,2,0)</f>
        <v>#N/A</v>
      </c>
      <c r="G13" s="35" t="e">
        <f>HLOOKUP(G$11,'Data63-64'!$S$1:$XFD$44,2,0)</f>
        <v>#N/A</v>
      </c>
      <c r="H13" s="35" t="e">
        <f>HLOOKUP(H$11,'Data63-64'!$S$1:$XFD$44,2,0)</f>
        <v>#N/A</v>
      </c>
      <c r="I13" s="35" t="e">
        <f>HLOOKUP(I$11,'Data63-64'!$S$1:$XFD$44,2,0)</f>
        <v>#N/A</v>
      </c>
      <c r="J13" s="35" t="e">
        <f>HLOOKUP(J$11,'Data63-64'!$S$1:$XFD$44,2,0)</f>
        <v>#N/A</v>
      </c>
      <c r="K13" s="35" t="e">
        <f>HLOOKUP(K$11,'Data63-64'!$S$1:$XFD$44,2,0)</f>
        <v>#N/A</v>
      </c>
      <c r="L13" s="35" t="e">
        <f>HLOOKUP(L$11,'Data63-64'!$S$1:$XFD$44,2,0)</f>
        <v>#N/A</v>
      </c>
      <c r="M13" s="35" t="e">
        <f>HLOOKUP(M$11,'Data63-64'!$S$1:$XFD$44,2,0)</f>
        <v>#N/A</v>
      </c>
      <c r="N13" s="35" t="e">
        <f>HLOOKUP(N$11,'Data63-64'!$S$1:$XFD$44,2,0)</f>
        <v>#N/A</v>
      </c>
      <c r="O13" s="35" t="e">
        <f>HLOOKUP(O$11,'Data63-64'!$S$1:$XFD$44,2,0)</f>
        <v>#N/A</v>
      </c>
      <c r="P13" s="35" t="e">
        <f>HLOOKUP(P$11,'Data63-64'!$S$1:$XFD$44,2,0)</f>
        <v>#N/A</v>
      </c>
      <c r="Q13" s="35" t="e">
        <f>HLOOKUP(Q$11,'Data63-64'!$S$1:$XFD$44,2,0)</f>
        <v>#N/A</v>
      </c>
      <c r="R13" s="35" t="e">
        <f>HLOOKUP(R$11,'Data63-64'!$S$1:$XFD$44,2,0)</f>
        <v>#N/A</v>
      </c>
      <c r="S13" s="35" t="e">
        <f>HLOOKUP(S$11,'Data63-64'!$S$1:$XFD$44,2,0)</f>
        <v>#N/A</v>
      </c>
      <c r="T13" s="35" t="e">
        <f>HLOOKUP(T$11,'Data63-64'!$S$1:$XFD$44,2,0)</f>
        <v>#N/A</v>
      </c>
      <c r="U13" s="35" t="e">
        <f>HLOOKUP(U$11,'Data63-64'!$S$1:$XFD$44,2,0)</f>
        <v>#N/A</v>
      </c>
      <c r="V13" s="35" t="e">
        <f>HLOOKUP(V$11,'Data63-64'!$S$1:$XFD$44,2,0)</f>
        <v>#N/A</v>
      </c>
      <c r="W13" s="35" t="e">
        <f>HLOOKUP(W$11,'Data63-64'!$S$1:$XFD$44,2,0)</f>
        <v>#N/A</v>
      </c>
      <c r="X13" s="35" t="e">
        <f>HLOOKUP(X$11,'Data63-64'!$S$1:$XFD$44,2,0)</f>
        <v>#N/A</v>
      </c>
      <c r="Y13" s="35" t="e">
        <f>HLOOKUP(Y$11,'Data63-64'!$S$1:$XFD$44,2,0)</f>
        <v>#N/A</v>
      </c>
      <c r="Z13" s="35" t="e">
        <f>HLOOKUP(Z$11,'Data63-64'!$S$1:$XFD$44,2,0)</f>
        <v>#N/A</v>
      </c>
      <c r="AA13" s="35" t="e">
        <f>HLOOKUP(AA$11,'Data63-64'!$S$1:$XFD$44,2,0)</f>
        <v>#N/A</v>
      </c>
      <c r="AB13" s="35" t="e">
        <f>HLOOKUP(AB$11,'Data63-64'!$S$1:$XFD$44,2,0)</f>
        <v>#N/A</v>
      </c>
      <c r="AC13" s="35" t="e">
        <f>HLOOKUP(AC$11,'Data63-64'!$S$1:$XFD$44,2,0)</f>
        <v>#N/A</v>
      </c>
      <c r="AD13" s="35" t="e">
        <f>HLOOKUP(AD$11,'Data63-64'!$S$1:$XFD$44,2,0)</f>
        <v>#N/A</v>
      </c>
      <c r="AE13" s="35" t="e">
        <f>HLOOKUP(AE$11,'Data63-64'!$S$1:$XFD$44,2,0)</f>
        <v>#N/A</v>
      </c>
      <c r="AF13" s="35" t="e">
        <f>HLOOKUP(AF$11,'Data63-64'!$S$1:$XFD$44,2,0)</f>
        <v>#N/A</v>
      </c>
      <c r="AG13" s="35" t="e">
        <f>HLOOKUP(AG$11,'Data63-64'!$S$1:$XFD$44,2,0)</f>
        <v>#N/A</v>
      </c>
      <c r="AH13" s="35" t="e">
        <f>HLOOKUP(AH$11,'Data63-64'!$S$1:$XFD$44,2,0)</f>
        <v>#N/A</v>
      </c>
      <c r="AI13" s="35" t="e">
        <f>HLOOKUP(AI$11,'Data63-64'!$S$1:$XFD$44,2,0)</f>
        <v>#N/A</v>
      </c>
      <c r="AJ13" s="35" t="e">
        <f>HLOOKUP(AJ$11,'Data63-64'!$S$1:$XFD$44,2,0)</f>
        <v>#N/A</v>
      </c>
      <c r="AK13" s="35" t="e">
        <f>HLOOKUP(AK$11,'Data63-64'!$S$1:$XFD$44,2,0)</f>
        <v>#N/A</v>
      </c>
      <c r="AL13" s="35" t="e">
        <f>HLOOKUP(AL$11,'Data63-64'!$S$1:$XFD$44,2,0)</f>
        <v>#N/A</v>
      </c>
      <c r="AM13" s="35" t="e">
        <f>HLOOKUP(AM$11,'Data63-64'!$S$1:$XFD$44,2,0)</f>
        <v>#N/A</v>
      </c>
      <c r="AN13" s="35" t="e">
        <f>HLOOKUP(AN$11,'Data63-64'!$S$1:$XFD$44,2,0)</f>
        <v>#N/A</v>
      </c>
      <c r="AO13" s="35" t="e">
        <f>HLOOKUP(AO$11,'Data63-64'!$S$1:$XFD$44,2,0)</f>
        <v>#N/A</v>
      </c>
      <c r="AP13" s="35" t="e">
        <f>HLOOKUP(AP$11,'Data63-64'!$S$1:$XFD$44,2,0)</f>
        <v>#N/A</v>
      </c>
      <c r="AQ13" s="35" t="e">
        <f>HLOOKUP(AQ$11,'Data63-64'!$S$1:$XFD$44,2,0)</f>
        <v>#N/A</v>
      </c>
      <c r="AR13" s="35" t="e">
        <f>HLOOKUP(AR$11,'Data63-64'!$S$1:$XFD$44,2,0)</f>
        <v>#N/A</v>
      </c>
      <c r="AS13" s="35" t="e">
        <f>HLOOKUP(AS$11,'Data63-64'!$S$1:$XFD$44,2,0)</f>
        <v>#N/A</v>
      </c>
      <c r="AT13" s="35" t="e">
        <f>HLOOKUP(AT$11,'Data63-64'!$S$1:$XFD$44,2,0)</f>
        <v>#N/A</v>
      </c>
      <c r="AU13" s="35" t="e">
        <f>HLOOKUP(AU$11,'Data63-64'!$S$1:$XFD$44,2,0)</f>
        <v>#N/A</v>
      </c>
      <c r="AV13" s="35" t="e">
        <f>HLOOKUP(AV$11,'Data63-64'!$S$1:$XFD$44,2,0)</f>
        <v>#N/A</v>
      </c>
      <c r="AW13" s="35" t="e">
        <f>HLOOKUP(AW$11,'Data63-64'!$S$1:$XFD$44,2,0)</f>
        <v>#N/A</v>
      </c>
      <c r="AX13" s="35" t="e">
        <f>HLOOKUP(AX$11,'Data63-64'!$S$1:$XFD$44,2,0)</f>
        <v>#N/A</v>
      </c>
      <c r="AY13" s="35" t="e">
        <f>HLOOKUP(AY$11,'Data63-64'!$S$1:$XFD$44,2,0)</f>
        <v>#N/A</v>
      </c>
      <c r="AZ13" s="35" t="e">
        <f>HLOOKUP(AZ$11,'Data63-64'!$S$1:$XFD$44,2,0)</f>
        <v>#N/A</v>
      </c>
      <c r="BA13" s="35" t="e">
        <f>HLOOKUP(BA$11,'Data63-64'!$S$1:$XFD$44,2,0)</f>
        <v>#N/A</v>
      </c>
      <c r="BB13" s="35" t="e">
        <f>HLOOKUP(BB$11,'Data63-64'!$S$1:$XFD$44,2,0)</f>
        <v>#N/A</v>
      </c>
      <c r="BC13" s="35" t="e">
        <f>HLOOKUP(BC$11,'Data63-64'!$S$1:$XFD$44,2,0)</f>
        <v>#N/A</v>
      </c>
      <c r="BD13" s="35" t="e">
        <f>HLOOKUP(BD$11,'Data63-64'!$S$1:$XFD$44,2,0)</f>
        <v>#N/A</v>
      </c>
      <c r="BE13" s="35" t="e">
        <f>HLOOKUP(BE$11,'Data63-64'!$S$1:$XFD$44,2,0)</f>
        <v>#N/A</v>
      </c>
      <c r="BF13" s="35" t="e">
        <f>HLOOKUP(BF$11,'Data63-64'!$S$1:$XFD$44,2,0)</f>
        <v>#N/A</v>
      </c>
      <c r="BG13" s="35" t="e">
        <f>HLOOKUP(BG$11,'Data63-64'!$S$1:$XFD$44,2,0)</f>
        <v>#N/A</v>
      </c>
      <c r="BH13" s="35" t="e">
        <f>HLOOKUP(BH$11,'Data63-64'!$S$1:$XFD$44,2,0)</f>
        <v>#N/A</v>
      </c>
      <c r="BI13" s="35" t="e">
        <f>HLOOKUP(BI$11,'Data63-64'!$S$1:$XFD$44,2,0)</f>
        <v>#N/A</v>
      </c>
      <c r="BJ13" s="35" t="e">
        <f>HLOOKUP(BJ$11,'Data63-64'!$S$1:$XFD$44,2,0)</f>
        <v>#N/A</v>
      </c>
      <c r="BK13" s="35" t="e">
        <f>HLOOKUP(BK$11,'Data63-64'!$S$1:$XFD$44,2,0)</f>
        <v>#N/A</v>
      </c>
      <c r="BL13" s="35" t="e">
        <f>HLOOKUP(BL$11,'Data63-64'!$S$1:$XFD$44,2,0)</f>
        <v>#N/A</v>
      </c>
      <c r="BM13" s="35" t="e">
        <f>HLOOKUP(BM$11,'Data63-64'!$S$1:$XFD$44,2,0)</f>
        <v>#N/A</v>
      </c>
      <c r="BN13" s="35" t="e">
        <f>HLOOKUP(BN$11,'Data63-64'!$S$1:$XFD$44,2,0)</f>
        <v>#N/A</v>
      </c>
      <c r="BO13" s="35" t="e">
        <f>HLOOKUP(BO$11,'Data63-64'!$S$1:$XFD$44,2,0)</f>
        <v>#N/A</v>
      </c>
      <c r="BP13" s="35" t="e">
        <f>HLOOKUP(BP$11,'Data63-64'!$S$1:$XFD$44,2,0)</f>
        <v>#N/A</v>
      </c>
      <c r="BQ13" s="35" t="e">
        <f>HLOOKUP(BQ$11,'Data63-64'!$S$1:$XFD$44,2,0)</f>
        <v>#N/A</v>
      </c>
      <c r="BR13" s="35" t="e">
        <f>HLOOKUP(BR$11,'Data63-64'!$S$1:$XFD$44,2,0)</f>
        <v>#N/A</v>
      </c>
      <c r="BS13" s="35" t="e">
        <f>HLOOKUP(BS$11,'Data63-64'!$S$1:$XFD$44,2,0)</f>
        <v>#N/A</v>
      </c>
      <c r="BT13" s="35" t="e">
        <f>HLOOKUP(BT$11,'Data63-64'!$S$1:$XFD$44,2,0)</f>
        <v>#N/A</v>
      </c>
      <c r="BU13" s="35" t="e">
        <f>HLOOKUP(BU$11,'Data63-64'!$S$1:$XFD$44,2,0)</f>
        <v>#N/A</v>
      </c>
      <c r="BV13" s="35" t="e">
        <f>HLOOKUP(BV$11,'Data63-64'!$S$1:$XFD$44,2,0)</f>
        <v>#N/A</v>
      </c>
      <c r="BW13" s="35" t="e">
        <f>HLOOKUP(BW$11,'Data63-64'!$S$1:$XFD$44,2,0)</f>
        <v>#N/A</v>
      </c>
      <c r="BX13" s="35" t="e">
        <f>HLOOKUP(BX$11,'Data63-64'!$S$1:$XFD$44,2,0)</f>
        <v>#N/A</v>
      </c>
      <c r="BY13" s="35" t="e">
        <f>HLOOKUP(BY$11,'Data63-64'!$S$1:$XFD$44,2,0)</f>
        <v>#N/A</v>
      </c>
      <c r="BZ13" s="35" t="e">
        <f>HLOOKUP(BZ$11,'Data63-64'!$S$1:$XFD$44,2,0)</f>
        <v>#N/A</v>
      </c>
      <c r="CA13" s="35" t="e">
        <f>HLOOKUP(CA$11,'Data63-64'!$S$1:$XFD$44,2,0)</f>
        <v>#N/A</v>
      </c>
      <c r="CB13" s="35" t="e">
        <f>HLOOKUP(CB$11,'Data63-64'!$S$1:$XFD$44,2,0)</f>
        <v>#N/A</v>
      </c>
      <c r="CC13" s="35" t="e">
        <f>HLOOKUP(CC$11,'Data63-64'!$S$1:$XFD$44,2,0)</f>
        <v>#N/A</v>
      </c>
      <c r="CD13" s="35" t="e">
        <f>HLOOKUP(CD$11,'Data63-64'!$S$1:$XFD$44,2,0)</f>
        <v>#N/A</v>
      </c>
      <c r="CE13" s="35" t="e">
        <f>HLOOKUP(CE$11,'Data63-64'!$S$1:$XFD$44,2,0)</f>
        <v>#N/A</v>
      </c>
      <c r="CF13" s="35" t="e">
        <f>HLOOKUP(CF$11,'Data63-64'!$S$1:$XFD$44,2,0)</f>
        <v>#N/A</v>
      </c>
      <c r="CG13" s="35" t="e">
        <f>HLOOKUP(CG$11,'Data63-64'!$S$1:$XFD$44,2,0)</f>
        <v>#N/A</v>
      </c>
      <c r="CH13" s="35" t="e">
        <f>HLOOKUP(CH$11,'Data63-64'!$S$1:$XFD$44,2,0)</f>
        <v>#N/A</v>
      </c>
      <c r="CI13" s="35" t="e">
        <f>HLOOKUP(CI$11,'Data63-64'!$S$1:$XFD$44,2,0)</f>
        <v>#N/A</v>
      </c>
      <c r="CJ13" s="35" t="e">
        <f>HLOOKUP(CJ$11,'Data63-64'!$S$1:$XFD$44,2,0)</f>
        <v>#N/A</v>
      </c>
      <c r="CK13" s="35" t="e">
        <f>HLOOKUP(CK$11,'Data63-64'!$S$1:$XFD$44,2,0)</f>
        <v>#N/A</v>
      </c>
      <c r="CL13" s="35" t="e">
        <f>HLOOKUP(CL$11,'Data63-64'!$S$1:$XFD$44,2,0)</f>
        <v>#N/A</v>
      </c>
      <c r="CM13" s="35" t="e">
        <f>HLOOKUP(CM$11,'Data63-64'!$S$1:$XFD$44,2,0)</f>
        <v>#N/A</v>
      </c>
      <c r="CN13" s="35" t="e">
        <f>HLOOKUP(CN$11,'Data63-64'!$S$1:$XFD$44,2,0)</f>
        <v>#N/A</v>
      </c>
      <c r="CO13" s="35" t="e">
        <f>HLOOKUP(CO$11,'Data63-64'!$S$1:$XFD$44,2,0)</f>
        <v>#N/A</v>
      </c>
      <c r="CP13" s="35" t="e">
        <f>HLOOKUP(CP$11,'Data63-64'!$S$1:$XFD$44,2,0)</f>
        <v>#N/A</v>
      </c>
      <c r="CQ13" s="35" t="e">
        <f>HLOOKUP(CQ$11,'Data63-64'!$S$1:$XFD$44,2,0)</f>
        <v>#N/A</v>
      </c>
      <c r="CR13" s="35" t="e">
        <f>HLOOKUP(CR$11,'Data63-64'!$S$1:$XFD$44,2,0)</f>
        <v>#N/A</v>
      </c>
      <c r="CS13" s="35" t="e">
        <f>HLOOKUP(CS$11,'Data63-64'!$S$1:$XFD$44,2,0)</f>
        <v>#N/A</v>
      </c>
      <c r="CT13" s="35" t="e">
        <f>HLOOKUP(CT$11,'Data63-64'!$S$1:$XFD$44,2,0)</f>
        <v>#N/A</v>
      </c>
      <c r="CU13" s="35" t="e">
        <f>HLOOKUP(CU$11,'Data63-64'!$S$1:$XFD$44,2,0)</f>
        <v>#N/A</v>
      </c>
      <c r="CV13" s="35" t="e">
        <f>HLOOKUP(CV$11,'Data63-64'!$S$1:$XFD$44,2,0)</f>
        <v>#N/A</v>
      </c>
      <c r="CW13" s="35" t="e">
        <f>HLOOKUP(CW$11,'Data63-64'!$S$1:$XFD$44,2,0)</f>
        <v>#N/A</v>
      </c>
      <c r="CX13" s="35" t="e">
        <f>HLOOKUP(CX$11,'Data63-64'!$S$1:$XFD$44,2,0)</f>
        <v>#N/A</v>
      </c>
      <c r="CY13" s="35" t="e">
        <f>HLOOKUP(CY$11,'Data63-64'!$S$1:$XFD$44,2,0)</f>
        <v>#N/A</v>
      </c>
      <c r="CZ13" s="35" t="e">
        <f>HLOOKUP(CZ$11,'Data63-64'!$S$1:$XFD$44,2,0)</f>
        <v>#N/A</v>
      </c>
      <c r="DA13" s="35" t="e">
        <f>HLOOKUP(DA$11,'Data63-64'!$S$1:$XFD$44,2,0)</f>
        <v>#N/A</v>
      </c>
      <c r="DB13" s="35" t="e">
        <f>HLOOKUP(DB$11,'Data63-64'!$S$1:$XFD$44,2,0)</f>
        <v>#N/A</v>
      </c>
      <c r="DC13" s="35" t="e">
        <f>HLOOKUP(DC$11,'Data63-64'!$S$1:$XFD$44,2,0)</f>
        <v>#N/A</v>
      </c>
      <c r="DD13" s="35" t="e">
        <f>HLOOKUP(DD$11,'Data63-64'!$S$1:$XFD$44,2,0)</f>
        <v>#N/A</v>
      </c>
      <c r="DE13" s="35" t="e">
        <f>HLOOKUP(DE$11,'Data63-64'!$S$1:$XFD$44,2,0)</f>
        <v>#N/A</v>
      </c>
      <c r="DF13" s="35" t="e">
        <f>HLOOKUP(DF$11,'Data63-64'!$S$1:$XFD$44,2,0)</f>
        <v>#N/A</v>
      </c>
      <c r="DG13" s="35" t="e">
        <f>HLOOKUP(DG$11,'Data63-64'!$S$1:$XFD$44,2,0)</f>
        <v>#N/A</v>
      </c>
      <c r="DH13" s="35" t="e">
        <f>HLOOKUP(DH$11,'Data63-64'!$S$1:$XFD$44,2,0)</f>
        <v>#N/A</v>
      </c>
      <c r="DI13" s="35" t="e">
        <f>HLOOKUP(DI$11,'Data63-64'!$S$1:$XFD$44,2,0)</f>
        <v>#N/A</v>
      </c>
      <c r="DJ13" s="35" t="e">
        <f>HLOOKUP(DJ$11,'Data63-64'!$S$1:$XFD$44,2,0)</f>
        <v>#N/A</v>
      </c>
      <c r="DK13" s="35" t="e">
        <f>HLOOKUP(DK$11,'Data63-64'!$S$1:$XFD$44,2,0)</f>
        <v>#N/A</v>
      </c>
      <c r="DL13" s="35" t="e">
        <f>HLOOKUP(DL$11,'Data63-64'!$S$1:$XFD$44,2,0)</f>
        <v>#N/A</v>
      </c>
      <c r="DM13" s="35" t="e">
        <f>HLOOKUP(DM$11,'Data63-64'!$S$1:$XFD$44,2,0)</f>
        <v>#N/A</v>
      </c>
      <c r="DN13" s="35" t="e">
        <f>HLOOKUP(DN$11,'Data63-64'!$S$1:$XFD$44,2,0)</f>
        <v>#N/A</v>
      </c>
      <c r="DO13" s="35" t="e">
        <f>HLOOKUP(DO$11,'Data63-64'!$S$1:$XFD$44,2,0)</f>
        <v>#N/A</v>
      </c>
      <c r="DP13" s="35" t="e">
        <f>HLOOKUP(DP$11,'Data63-64'!$S$1:$XFD$44,2,0)</f>
        <v>#N/A</v>
      </c>
      <c r="DQ13" s="35" t="e">
        <f>HLOOKUP(DQ$11,'Data63-64'!$S$1:$XFD$44,2,0)</f>
        <v>#N/A</v>
      </c>
      <c r="DR13" s="35" t="e">
        <f>HLOOKUP(DR$11,'Data63-64'!$S$1:$XFD$44,2,0)</f>
        <v>#N/A</v>
      </c>
      <c r="DS13" s="35" t="e">
        <f>HLOOKUP(DS$11,'Data63-64'!$S$1:$XFD$44,2,0)</f>
        <v>#N/A</v>
      </c>
      <c r="DT13" s="35" t="e">
        <f>HLOOKUP(DT$11,'Data63-64'!$S$1:$XFD$44,2,0)</f>
        <v>#N/A</v>
      </c>
      <c r="DU13" s="35" t="e">
        <f>HLOOKUP(DU$11,'Data63-64'!$S$1:$XFD$44,2,0)</f>
        <v>#N/A</v>
      </c>
      <c r="DV13" s="35" t="e">
        <f>HLOOKUP(DV$11,'Data63-64'!$S$1:$XFD$44,2,0)</f>
        <v>#N/A</v>
      </c>
      <c r="DW13" s="35" t="e">
        <f>HLOOKUP(DW$11,'Data63-64'!$S$1:$XFD$44,2,0)</f>
        <v>#N/A</v>
      </c>
      <c r="DX13" s="35" t="e">
        <f>HLOOKUP(DX$11,'Data63-64'!$S$1:$XFD$44,2,0)</f>
        <v>#N/A</v>
      </c>
      <c r="DY13" s="35" t="e">
        <f>HLOOKUP(DY$11,'Data63-64'!$S$1:$XFD$44,2,0)</f>
        <v>#N/A</v>
      </c>
      <c r="DZ13" s="35" t="e">
        <f>HLOOKUP(DZ$11,'Data63-64'!$S$1:$XFD$44,2,0)</f>
        <v>#N/A</v>
      </c>
      <c r="EA13" s="35" t="e">
        <f>HLOOKUP(EA$11,'Data63-64'!$S$1:$XFD$44,2,0)</f>
        <v>#N/A</v>
      </c>
      <c r="EB13" s="35" t="e">
        <f>HLOOKUP(EB$11,'Data63-64'!$S$1:$XFD$44,2,0)</f>
        <v>#N/A</v>
      </c>
      <c r="EC13" s="35" t="e">
        <f>HLOOKUP(EC$11,'Data63-64'!$S$1:$XFD$44,2,0)</f>
        <v>#N/A</v>
      </c>
      <c r="ED13" s="35" t="e">
        <f>HLOOKUP(ED$11,'Data63-64'!$S$1:$XFD$44,2,0)</f>
        <v>#N/A</v>
      </c>
      <c r="EE13" s="35" t="e">
        <f>HLOOKUP(EE$11,'Data63-64'!$S$1:$XFD$44,2,0)</f>
        <v>#N/A</v>
      </c>
      <c r="EF13" s="35" t="e">
        <f>HLOOKUP(EF$11,'Data63-64'!$S$1:$XFD$44,2,0)</f>
        <v>#N/A</v>
      </c>
      <c r="EG13" s="35" t="e">
        <f>HLOOKUP(EG$11,'Data63-64'!$S$1:$XFD$44,2,0)</f>
        <v>#N/A</v>
      </c>
      <c r="EH13" s="35" t="e">
        <f>HLOOKUP(EH$11,'Data63-64'!$S$1:$XFD$44,2,0)</f>
        <v>#N/A</v>
      </c>
      <c r="EI13" s="35" t="e">
        <f>HLOOKUP(EI$11,'Data63-64'!$S$1:$XFD$44,2,0)</f>
        <v>#N/A</v>
      </c>
      <c r="EJ13" s="35" t="e">
        <f>HLOOKUP(EJ$11,'Data63-64'!$S$1:$XFD$44,2,0)</f>
        <v>#N/A</v>
      </c>
      <c r="EK13" s="35" t="e">
        <f>HLOOKUP(EK$11,'Data63-64'!$S$1:$XFD$44,2,0)</f>
        <v>#N/A</v>
      </c>
      <c r="EL13" s="35" t="e">
        <f>HLOOKUP(EL$11,'Data63-64'!$S$1:$XFD$44,2,0)</f>
        <v>#N/A</v>
      </c>
      <c r="EM13" s="35" t="e">
        <f>HLOOKUP(EM$11,'Data63-64'!$S$1:$XFD$44,2,0)</f>
        <v>#N/A</v>
      </c>
      <c r="EN13" s="35" t="e">
        <f>HLOOKUP(EN$11,'Data63-64'!$S$1:$XFD$44,2,0)</f>
        <v>#N/A</v>
      </c>
      <c r="EO13" s="35" t="e">
        <f>HLOOKUP(EO$11,'Data63-64'!$S$1:$XFD$44,2,0)</f>
        <v>#N/A</v>
      </c>
      <c r="EP13" s="35" t="e">
        <f>HLOOKUP(EP$11,'Data63-64'!$S$1:$XFD$44,2,0)</f>
        <v>#N/A</v>
      </c>
      <c r="EQ13" s="35" t="e">
        <f>HLOOKUP(EQ$11,'Data63-64'!$S$1:$XFD$44,2,0)</f>
        <v>#N/A</v>
      </c>
      <c r="ER13" s="35" t="e">
        <f>HLOOKUP(ER$11,'Data63-64'!$S$1:$XFD$44,2,0)</f>
        <v>#N/A</v>
      </c>
      <c r="ES13" s="35" t="e">
        <f>HLOOKUP(ES$11,'Data63-64'!$S$1:$XFD$44,2,0)</f>
        <v>#N/A</v>
      </c>
      <c r="ET13" s="35" t="e">
        <f>HLOOKUP(ET$11,'Data63-64'!$S$1:$XFD$44,2,0)</f>
        <v>#N/A</v>
      </c>
      <c r="EU13" s="35" t="e">
        <f>HLOOKUP(EU$11,'Data63-64'!$S$1:$XFD$44,2,0)</f>
        <v>#N/A</v>
      </c>
      <c r="EV13" s="35" t="e">
        <f>HLOOKUP(EV$11,'Data63-64'!$S$1:$XFD$44,2,0)</f>
        <v>#N/A</v>
      </c>
      <c r="EW13" s="35" t="e">
        <f>HLOOKUP(EW$11,'Data63-64'!$S$1:$XFD$44,2,0)</f>
        <v>#N/A</v>
      </c>
      <c r="EX13" s="35" t="e">
        <f>HLOOKUP(EX$11,'Data63-64'!$S$1:$XFD$44,2,0)</f>
        <v>#N/A</v>
      </c>
      <c r="EY13" s="35" t="e">
        <f>HLOOKUP(EY$11,'Data63-64'!$S$1:$XFD$44,2,0)</f>
        <v>#N/A</v>
      </c>
      <c r="EZ13" s="35" t="e">
        <f>HLOOKUP(EZ$11,'Data63-64'!$S$1:$XFD$44,2,0)</f>
        <v>#N/A</v>
      </c>
      <c r="FA13" s="35" t="e">
        <f>HLOOKUP(FA$11,'Data63-64'!$S$1:$XFD$44,2,0)</f>
        <v>#N/A</v>
      </c>
      <c r="FB13" s="35" t="e">
        <f>HLOOKUP(FB$11,'Data63-64'!$S$1:$XFD$44,2,0)</f>
        <v>#N/A</v>
      </c>
      <c r="FC13" s="35" t="e">
        <f>HLOOKUP(FC$11,'Data63-64'!$S$1:$XFD$44,2,0)</f>
        <v>#N/A</v>
      </c>
      <c r="FD13" s="35" t="e">
        <f>HLOOKUP(FD$11,'Data63-64'!$S$1:$XFD$44,2,0)</f>
        <v>#N/A</v>
      </c>
      <c r="FE13" s="35" t="e">
        <f>HLOOKUP(FE$11,'Data63-64'!$S$1:$XFD$44,2,0)</f>
        <v>#N/A</v>
      </c>
      <c r="FF13" s="35" t="e">
        <f>HLOOKUP(FF$11,'Data63-64'!$S$1:$XFD$44,2,0)</f>
        <v>#N/A</v>
      </c>
      <c r="FG13" s="35" t="e">
        <f>HLOOKUP(FG$11,'Data63-64'!$S$1:$XFD$44,2,0)</f>
        <v>#N/A</v>
      </c>
      <c r="FH13" s="35" t="e">
        <f>HLOOKUP(FH$11,'Data63-64'!$S$1:$XFD$44,2,0)</f>
        <v>#N/A</v>
      </c>
      <c r="FI13" s="35" t="e">
        <f>HLOOKUP(FI$11,'Data63-64'!$S$1:$XFD$44,2,0)</f>
        <v>#N/A</v>
      </c>
      <c r="FJ13" s="35" t="e">
        <f>HLOOKUP(FJ$11,'Data63-64'!$S$1:$XFD$44,2,0)</f>
        <v>#N/A</v>
      </c>
      <c r="FK13" s="35" t="e">
        <f>HLOOKUP(FK$11,'Data63-64'!$S$1:$XFD$44,2,0)</f>
        <v>#N/A</v>
      </c>
      <c r="FL13" s="35" t="e">
        <f>HLOOKUP(FL$11,'Data63-64'!$S$1:$XFD$44,2,0)</f>
        <v>#N/A</v>
      </c>
      <c r="FM13" s="35" t="e">
        <f>HLOOKUP(FM$11,'Data63-64'!$S$1:$XFD$44,2,0)</f>
        <v>#N/A</v>
      </c>
      <c r="FN13" s="35" t="e">
        <f>HLOOKUP(FN$11,'Data63-64'!$S$1:$XFD$44,2,0)</f>
        <v>#N/A</v>
      </c>
      <c r="FO13" s="35" t="e">
        <f>HLOOKUP(FO$11,'Data63-64'!$S$1:$XFD$44,2,0)</f>
        <v>#N/A</v>
      </c>
      <c r="FP13" s="35" t="e">
        <f>HLOOKUP(FP$11,'Data63-64'!$S$1:$XFD$44,2,0)</f>
        <v>#N/A</v>
      </c>
      <c r="FQ13" s="35" t="e">
        <f>HLOOKUP(FQ$11,'Data63-64'!$S$1:$XFD$44,2,0)</f>
        <v>#N/A</v>
      </c>
      <c r="FR13" s="35" t="e">
        <f>HLOOKUP(FR$11,'Data63-64'!$S$1:$XFD$44,2,0)</f>
        <v>#N/A</v>
      </c>
      <c r="FS13" s="35" t="e">
        <f>HLOOKUP(FS$11,'Data63-64'!$S$1:$XFD$44,2,0)</f>
        <v>#N/A</v>
      </c>
      <c r="FT13" s="35" t="e">
        <f>HLOOKUP(FT$11,'Data63-64'!$S$1:$XFD$44,2,0)</f>
        <v>#N/A</v>
      </c>
      <c r="FU13" s="35" t="e">
        <f>HLOOKUP(FU$11,'Data63-64'!$S$1:$XFD$44,2,0)</f>
        <v>#N/A</v>
      </c>
      <c r="FV13" s="35" t="e">
        <f>HLOOKUP(FV$11,'Data63-64'!$S$1:$XFD$44,2,0)</f>
        <v>#N/A</v>
      </c>
      <c r="FW13" s="35" t="e">
        <f>HLOOKUP(FW$11,'Data63-64'!$S$1:$XFD$44,2,0)</f>
        <v>#N/A</v>
      </c>
      <c r="FX13" s="35" t="e">
        <f>HLOOKUP(FX$11,'Data63-64'!$S$1:$XFD$44,2,0)</f>
        <v>#N/A</v>
      </c>
      <c r="FY13" s="35" t="e">
        <f>HLOOKUP(FY$11,'Data63-64'!$S$1:$XFD$44,2,0)</f>
        <v>#N/A</v>
      </c>
      <c r="FZ13" s="35" t="e">
        <f>HLOOKUP(FZ$11,'Data63-64'!$S$1:$XFD$44,2,0)</f>
        <v>#N/A</v>
      </c>
      <c r="GA13" s="35" t="e">
        <f>HLOOKUP(GA$11,'Data63-64'!$S$1:$XFD$44,2,0)</f>
        <v>#N/A</v>
      </c>
      <c r="GB13" s="35" t="e">
        <f>HLOOKUP(GB$11,'Data63-64'!$S$1:$XFD$44,2,0)</f>
        <v>#N/A</v>
      </c>
      <c r="GC13" s="35" t="e">
        <f>HLOOKUP(GC$11,'Data63-64'!$S$1:$XFD$44,2,0)</f>
        <v>#N/A</v>
      </c>
      <c r="GD13" s="35" t="e">
        <f>HLOOKUP(GD$11,'Data63-64'!$S$1:$XFD$44,2,0)</f>
        <v>#N/A</v>
      </c>
      <c r="GE13" s="35" t="e">
        <f>HLOOKUP(GE$11,'Data63-64'!$S$1:$XFD$44,2,0)</f>
        <v>#N/A</v>
      </c>
      <c r="GF13" s="35" t="e">
        <f>HLOOKUP(GF$11,'Data63-64'!$S$1:$XFD$44,2,0)</f>
        <v>#N/A</v>
      </c>
      <c r="GG13" s="35" t="e">
        <f>HLOOKUP(GG$11,'Data63-64'!$S$1:$XFD$44,2,0)</f>
        <v>#N/A</v>
      </c>
      <c r="GH13" s="35" t="e">
        <f>HLOOKUP(GH$11,'Data63-64'!$S$1:$XFD$44,2,0)</f>
        <v>#N/A</v>
      </c>
      <c r="GI13" s="35" t="e">
        <f>HLOOKUP(GI$11,'Data63-64'!$S$1:$XFD$44,2,0)</f>
        <v>#N/A</v>
      </c>
      <c r="GJ13" s="35" t="e">
        <f>HLOOKUP(GJ$11,'Data63-64'!$S$1:$XFD$44,2,0)</f>
        <v>#N/A</v>
      </c>
      <c r="GK13" s="35" t="e">
        <f>HLOOKUP(GK$11,'Data63-64'!$S$1:$XFD$44,2,0)</f>
        <v>#N/A</v>
      </c>
      <c r="GL13" s="35" t="e">
        <f>HLOOKUP(GL$11,'Data63-64'!$S$1:$XFD$44,2,0)</f>
        <v>#N/A</v>
      </c>
      <c r="GM13" s="35" t="e">
        <f>HLOOKUP(GM$11,'Data63-64'!$S$1:$XFD$44,2,0)</f>
        <v>#N/A</v>
      </c>
      <c r="GN13" s="35" t="e">
        <f>HLOOKUP(GN$11,'Data63-64'!$S$1:$XFD$44,2,0)</f>
        <v>#N/A</v>
      </c>
      <c r="GO13" s="35" t="e">
        <f>HLOOKUP(GO$11,'Data63-64'!$S$1:$XFD$44,2,0)</f>
        <v>#N/A</v>
      </c>
      <c r="GP13" s="35" t="e">
        <f>HLOOKUP(GP$11,'Data63-64'!$S$1:$XFD$44,2,0)</f>
        <v>#N/A</v>
      </c>
      <c r="GQ13" s="35" t="e">
        <f>HLOOKUP(GQ$11,'Data63-64'!$S$1:$XFD$44,2,0)</f>
        <v>#N/A</v>
      </c>
      <c r="GR13" s="35" t="e">
        <f>HLOOKUP(GR$11,'Data63-64'!$S$1:$XFD$44,2,0)</f>
        <v>#N/A</v>
      </c>
      <c r="GS13" s="35" t="e">
        <f>HLOOKUP(GS$11,'Data63-64'!$S$1:$XFD$44,2,0)</f>
        <v>#N/A</v>
      </c>
      <c r="GT13" s="35" t="e">
        <f>HLOOKUP(GT$11,'Data63-64'!$S$1:$XFD$44,2,0)</f>
        <v>#N/A</v>
      </c>
      <c r="GU13" s="35" t="e">
        <f>HLOOKUP(GU$11,'Data63-64'!$S$1:$XFD$44,2,0)</f>
        <v>#N/A</v>
      </c>
      <c r="GV13" s="35" t="e">
        <f>HLOOKUP(GV$11,'Data63-64'!$S$1:$XFD$44,2,0)</f>
        <v>#N/A</v>
      </c>
      <c r="GW13" s="35" t="e">
        <f>HLOOKUP(GW$11,'Data63-64'!$S$1:$XFD$44,2,0)</f>
        <v>#N/A</v>
      </c>
      <c r="GX13" s="35" t="e">
        <f>HLOOKUP(GX$11,'Data63-64'!$S$1:$XFD$44,2,0)</f>
        <v>#N/A</v>
      </c>
      <c r="GY13" s="35" t="e">
        <f>HLOOKUP(GY$11,'Data63-64'!$S$1:$XFD$44,2,0)</f>
        <v>#N/A</v>
      </c>
      <c r="GZ13" s="35" t="e">
        <f>HLOOKUP(GZ$11,'Data63-64'!$S$1:$XFD$44,2,0)</f>
        <v>#N/A</v>
      </c>
      <c r="HA13" s="35" t="e">
        <f>HLOOKUP(HA$11,'Data63-64'!$S$1:$XFD$44,2,0)</f>
        <v>#N/A</v>
      </c>
      <c r="HB13" s="35" t="e">
        <f>HLOOKUP(HB$11,'Data63-64'!$S$1:$XFD$44,2,0)</f>
        <v>#N/A</v>
      </c>
      <c r="HC13" s="35" t="e">
        <f>HLOOKUP(HC$11,'Data63-64'!$S$1:$XFD$44,2,0)</f>
        <v>#N/A</v>
      </c>
      <c r="HD13" s="35" t="e">
        <f>HLOOKUP(HD$11,'Data63-64'!$S$1:$XFD$44,2,0)</f>
        <v>#N/A</v>
      </c>
      <c r="HE13" s="35" t="e">
        <f>HLOOKUP(HE$11,'Data63-64'!$S$1:$XFD$44,2,0)</f>
        <v>#N/A</v>
      </c>
      <c r="HF13" s="35" t="e">
        <f>HLOOKUP(HF$11,'Data63-64'!$S$1:$XFD$44,2,0)</f>
        <v>#N/A</v>
      </c>
      <c r="HG13" s="35" t="e">
        <f>HLOOKUP(HG$11,'Data63-64'!$S$1:$XFD$44,2,0)</f>
        <v>#N/A</v>
      </c>
      <c r="HH13" s="35" t="e">
        <f>HLOOKUP(HH$11,'Data63-64'!$S$1:$XFD$44,2,0)</f>
        <v>#N/A</v>
      </c>
      <c r="HI13" s="35" t="e">
        <f>HLOOKUP(HI$11,'Data63-64'!$S$1:$XFD$44,2,0)</f>
        <v>#N/A</v>
      </c>
      <c r="HJ13" s="35" t="e">
        <f>HLOOKUP(HJ$11,'Data63-64'!$S$1:$XFD$44,2,0)</f>
        <v>#N/A</v>
      </c>
      <c r="HK13" s="35" t="e">
        <f>HLOOKUP(HK$11,'Data63-64'!$S$1:$XFD$44,2,0)</f>
        <v>#N/A</v>
      </c>
      <c r="HL13" s="35" t="e">
        <f>HLOOKUP(HL$11,'Data63-64'!$S$1:$XFD$44,2,0)</f>
        <v>#N/A</v>
      </c>
      <c r="HM13" s="35" t="e">
        <f>HLOOKUP(HM$11,'Data63-64'!$S$1:$XFD$44,2,0)</f>
        <v>#N/A</v>
      </c>
      <c r="HN13" s="35" t="e">
        <f>HLOOKUP(HN$11,'Data63-64'!$S$1:$XFD$44,2,0)</f>
        <v>#N/A</v>
      </c>
      <c r="HO13" s="35" t="e">
        <f>HLOOKUP(HO$11,'Data63-64'!$S$1:$XFD$44,2,0)</f>
        <v>#N/A</v>
      </c>
      <c r="HP13" s="35" t="e">
        <f>HLOOKUP(HP$11,'Data63-64'!$S$1:$XFD$44,2,0)</f>
        <v>#N/A</v>
      </c>
      <c r="HQ13" s="35" t="e">
        <f>HLOOKUP(HQ$11,'Data63-64'!$S$1:$XFD$44,2,0)</f>
        <v>#N/A</v>
      </c>
      <c r="HR13" s="35" t="e">
        <f>HLOOKUP(HR$11,'Data63-64'!$S$1:$XFD$44,2,0)</f>
        <v>#N/A</v>
      </c>
      <c r="HS13" s="35" t="e">
        <f>HLOOKUP(HS$11,'Data63-64'!$S$1:$XFD$44,2,0)</f>
        <v>#N/A</v>
      </c>
      <c r="HT13" s="35" t="e">
        <f>HLOOKUP(HT$11,'Data63-64'!$S$1:$XFD$44,2,0)</f>
        <v>#N/A</v>
      </c>
      <c r="HU13" s="35" t="e">
        <f>HLOOKUP(HU$11,'Data63-64'!$S$1:$XFD$44,2,0)</f>
        <v>#N/A</v>
      </c>
      <c r="HV13" s="35" t="e">
        <f>HLOOKUP(HV$11,'Data63-64'!$S$1:$XFD$44,2,0)</f>
        <v>#N/A</v>
      </c>
      <c r="HW13" s="35" t="e">
        <f>HLOOKUP(HW$11,'Data63-64'!$S$1:$XFD$44,2,0)</f>
        <v>#N/A</v>
      </c>
      <c r="HX13" s="35" t="e">
        <f>HLOOKUP(HX$11,'Data63-64'!$S$1:$XFD$44,2,0)</f>
        <v>#N/A</v>
      </c>
      <c r="HY13" s="35" t="e">
        <f>HLOOKUP(HY$11,'Data63-64'!$S$1:$XFD$44,2,0)</f>
        <v>#N/A</v>
      </c>
      <c r="HZ13" s="35" t="e">
        <f>HLOOKUP(HZ$11,'Data63-64'!$S$1:$XFD$44,2,0)</f>
        <v>#N/A</v>
      </c>
      <c r="IA13" s="35" t="e">
        <f>HLOOKUP(IA$11,'Data63-64'!$S$1:$XFD$44,2,0)</f>
        <v>#N/A</v>
      </c>
      <c r="IB13" s="35" t="e">
        <f>HLOOKUP(IB$11,'Data63-64'!$S$1:$XFD$44,2,0)</f>
        <v>#N/A</v>
      </c>
      <c r="IC13" s="35" t="e">
        <f>HLOOKUP(IC$11,'Data63-64'!$S$1:$XFD$44,2,0)</f>
        <v>#N/A</v>
      </c>
      <c r="ID13" s="35" t="e">
        <f>HLOOKUP(ID$11,'Data63-64'!$S$1:$XFD$44,2,0)</f>
        <v>#N/A</v>
      </c>
      <c r="IE13" s="35" t="e">
        <f>HLOOKUP(IE$11,'Data63-64'!$S$1:$XFD$44,2,0)</f>
        <v>#N/A</v>
      </c>
      <c r="IF13" s="35" t="e">
        <f>HLOOKUP(IF$11,'Data63-64'!$S$1:$XFD$44,2,0)</f>
        <v>#N/A</v>
      </c>
      <c r="IG13" s="35" t="e">
        <f>HLOOKUP(IG$11,'Data63-64'!$S$1:$XFD$44,2,0)</f>
        <v>#N/A</v>
      </c>
      <c r="IH13" s="35" t="e">
        <f>HLOOKUP(IH$11,'Data63-64'!$S$1:$XFD$44,2,0)</f>
        <v>#N/A</v>
      </c>
      <c r="II13" s="35" t="e">
        <f>HLOOKUP(II$11,'Data63-64'!$S$1:$XFD$44,2,0)</f>
        <v>#N/A</v>
      </c>
      <c r="IJ13" s="35" t="e">
        <f>HLOOKUP(IJ$11,'Data63-64'!$S$1:$XFD$44,2,0)</f>
        <v>#N/A</v>
      </c>
      <c r="IK13" s="35" t="e">
        <f>HLOOKUP(IK$11,'Data63-64'!$S$1:$XFD$44,2,0)</f>
        <v>#N/A</v>
      </c>
      <c r="IL13" s="35" t="e">
        <f>HLOOKUP(IL$11,'Data63-64'!$S$1:$XFD$44,2,0)</f>
        <v>#N/A</v>
      </c>
      <c r="IM13" s="35" t="e">
        <f>HLOOKUP(IM$11,'Data63-64'!$S$1:$XFD$44,2,0)</f>
        <v>#N/A</v>
      </c>
      <c r="IN13" s="35" t="e">
        <f>HLOOKUP(IN$11,'Data63-64'!$S$1:$XFD$44,2,0)</f>
        <v>#N/A</v>
      </c>
      <c r="IO13" s="35" t="e">
        <f>HLOOKUP(IO$11,'Data63-64'!$S$1:$XFD$44,2,0)</f>
        <v>#N/A</v>
      </c>
      <c r="IP13" s="35" t="e">
        <f>HLOOKUP(IP$11,'Data63-64'!$S$1:$XFD$44,2,0)</f>
        <v>#N/A</v>
      </c>
      <c r="IQ13" s="35" t="e">
        <f>HLOOKUP(IQ$11,'Data63-64'!$S$1:$XFD$44,2,0)</f>
        <v>#N/A</v>
      </c>
      <c r="IR13" s="35" t="e">
        <f>HLOOKUP(IR$11,'Data63-64'!$S$1:$XFD$44,2,0)</f>
        <v>#N/A</v>
      </c>
      <c r="IS13" s="35" t="e">
        <f>HLOOKUP(IS$11,'Data63-64'!$S$1:$XFD$44,2,0)</f>
        <v>#N/A</v>
      </c>
      <c r="IT13" s="35" t="e">
        <f>HLOOKUP(IT$11,'Data63-64'!$S$1:$XFD$44,2,0)</f>
        <v>#N/A</v>
      </c>
      <c r="IU13" s="35" t="e">
        <f>HLOOKUP(IU$11,'Data63-64'!$S$1:$XFD$44,2,0)</f>
        <v>#N/A</v>
      </c>
      <c r="IV13" s="35" t="e">
        <f>HLOOKUP(IV$11,'Data63-64'!$S$1:$XFD$44,2,0)</f>
        <v>#N/A</v>
      </c>
      <c r="IW13" s="35" t="e">
        <f>HLOOKUP(IW$11,'Data63-64'!$S$1:$XFD$44,2,0)</f>
        <v>#N/A</v>
      </c>
      <c r="IX13" s="35" t="e">
        <f>HLOOKUP(IX$11,'Data63-64'!$S$1:$XFD$44,2,0)</f>
        <v>#N/A</v>
      </c>
      <c r="IY13" s="35" t="e">
        <f>HLOOKUP(IY$11,'Data63-64'!$S$1:$XFD$44,2,0)</f>
        <v>#N/A</v>
      </c>
      <c r="IZ13" s="35" t="e">
        <f>HLOOKUP(IZ$11,'Data63-64'!$S$1:$XFD$44,2,0)</f>
        <v>#N/A</v>
      </c>
      <c r="JA13" s="35" t="e">
        <f>HLOOKUP(JA$11,'Data63-64'!$S$1:$XFD$44,2,0)</f>
        <v>#N/A</v>
      </c>
      <c r="JB13" s="35" t="e">
        <f>HLOOKUP(JB$11,'Data63-64'!$S$1:$XFD$44,2,0)</f>
        <v>#N/A</v>
      </c>
      <c r="JC13" s="35" t="e">
        <f>HLOOKUP(JC$11,'Data63-64'!$S$1:$XFD$44,2,0)</f>
        <v>#N/A</v>
      </c>
      <c r="JD13" s="35" t="e">
        <f>HLOOKUP(JD$11,'Data63-64'!$S$1:$XFD$44,2,0)</f>
        <v>#N/A</v>
      </c>
      <c r="JE13" s="35" t="e">
        <f>HLOOKUP(JE$11,'Data63-64'!$S$1:$XFD$44,2,0)</f>
        <v>#N/A</v>
      </c>
      <c r="JF13" s="35" t="e">
        <f>HLOOKUP(JF$11,'Data63-64'!$S$1:$XFD$44,2,0)</f>
        <v>#N/A</v>
      </c>
      <c r="JG13" s="35" t="e">
        <f>HLOOKUP(JG$11,'Data63-64'!$S$1:$XFD$44,2,0)</f>
        <v>#N/A</v>
      </c>
      <c r="JH13" s="35" t="e">
        <f>HLOOKUP(JH$11,'Data63-64'!$S$1:$XFD$44,2,0)</f>
        <v>#N/A</v>
      </c>
      <c r="JI13" s="35" t="e">
        <f>HLOOKUP(JI$11,'Data63-64'!$S$1:$XFD$44,2,0)</f>
        <v>#N/A</v>
      </c>
      <c r="JJ13" s="35" t="e">
        <f>HLOOKUP(JJ$11,'Data63-64'!$S$1:$XFD$44,2,0)</f>
        <v>#N/A</v>
      </c>
      <c r="JK13" s="35" t="e">
        <f>HLOOKUP(JK$11,'Data63-64'!$S$1:$XFD$44,2,0)</f>
        <v>#N/A</v>
      </c>
      <c r="JL13" s="35" t="e">
        <f>HLOOKUP(JL$11,'Data63-64'!$S$1:$XFD$44,2,0)</f>
        <v>#N/A</v>
      </c>
      <c r="JM13" s="35" t="e">
        <f>HLOOKUP(JM$11,'Data63-64'!$S$1:$XFD$44,2,0)</f>
        <v>#N/A</v>
      </c>
      <c r="JN13" s="35" t="e">
        <f>HLOOKUP(JN$11,'Data63-64'!$S$1:$XFD$44,2,0)</f>
        <v>#N/A</v>
      </c>
      <c r="JO13" s="35" t="e">
        <f>HLOOKUP(JO$11,'Data63-64'!$S$1:$XFD$44,2,0)</f>
        <v>#N/A</v>
      </c>
      <c r="JP13" s="35" t="e">
        <f>HLOOKUP(JP$11,'Data63-64'!$S$1:$XFD$44,2,0)</f>
        <v>#N/A</v>
      </c>
      <c r="JQ13" s="35" t="e">
        <f>HLOOKUP(JQ$11,'Data63-64'!$S$1:$XFD$44,2,0)</f>
        <v>#N/A</v>
      </c>
      <c r="JR13" s="35" t="e">
        <f>HLOOKUP(JR$11,'Data63-64'!$S$1:$XFD$44,2,0)</f>
        <v>#N/A</v>
      </c>
      <c r="JS13" s="35" t="e">
        <f>HLOOKUP(JS$11,'Data63-64'!$S$1:$XFD$44,2,0)</f>
        <v>#N/A</v>
      </c>
      <c r="JT13" s="35" t="e">
        <f>HLOOKUP(JT$11,'Data63-64'!$S$1:$XFD$44,2,0)</f>
        <v>#N/A</v>
      </c>
      <c r="JU13" s="35" t="e">
        <f>HLOOKUP(JU$11,'Data63-64'!$S$1:$XFD$44,2,0)</f>
        <v>#N/A</v>
      </c>
      <c r="JV13" s="35" t="e">
        <f>HLOOKUP(JV$11,'Data63-64'!$S$1:$XFD$44,2,0)</f>
        <v>#N/A</v>
      </c>
      <c r="JW13" s="35" t="e">
        <f>HLOOKUP(JW$11,'Data63-64'!$S$1:$XFD$44,2,0)</f>
        <v>#N/A</v>
      </c>
      <c r="JX13" s="35" t="e">
        <f>HLOOKUP(JX$11,'Data63-64'!$S$1:$XFD$44,2,0)</f>
        <v>#N/A</v>
      </c>
      <c r="JY13" s="35" t="e">
        <f>HLOOKUP(JY$11,'Data63-64'!$S$1:$XFD$44,2,0)</f>
        <v>#N/A</v>
      </c>
      <c r="JZ13" s="35" t="e">
        <f>HLOOKUP(JZ$11,'Data63-64'!$S$1:$XFD$44,2,0)</f>
        <v>#N/A</v>
      </c>
      <c r="KA13" s="35" t="e">
        <f>HLOOKUP(KA$11,'Data63-64'!$S$1:$XFD$44,2,0)</f>
        <v>#N/A</v>
      </c>
      <c r="KB13" s="35" t="e">
        <f>HLOOKUP(KB$11,'Data63-64'!$S$1:$XFD$44,2,0)</f>
        <v>#N/A</v>
      </c>
      <c r="KC13" s="35" t="e">
        <f>HLOOKUP(KC$11,'Data63-64'!$S$1:$XFD$44,2,0)</f>
        <v>#N/A</v>
      </c>
      <c r="KD13" s="35" t="e">
        <f>HLOOKUP(KD$11,'Data63-64'!$S$1:$XFD$44,2,0)</f>
        <v>#N/A</v>
      </c>
      <c r="KE13" s="35" t="e">
        <f>HLOOKUP(KE$11,'Data63-64'!$S$1:$XFD$44,2,0)</f>
        <v>#N/A</v>
      </c>
      <c r="KF13" s="35" t="e">
        <f>HLOOKUP(KF$11,'Data63-64'!$S$1:$XFD$44,2,0)</f>
        <v>#N/A</v>
      </c>
      <c r="KG13" s="35" t="e">
        <f>HLOOKUP(KG$11,'Data63-64'!$S$1:$XFD$44,2,0)</f>
        <v>#N/A</v>
      </c>
      <c r="KH13" s="35" t="e">
        <f>HLOOKUP(KH$11,'Data63-64'!$S$1:$XFD$44,2,0)</f>
        <v>#N/A</v>
      </c>
      <c r="KI13" s="35" t="e">
        <f>HLOOKUP(KI$11,'Data63-64'!$S$1:$XFD$44,2,0)</f>
        <v>#N/A</v>
      </c>
      <c r="KJ13" s="35" t="e">
        <f>HLOOKUP(KJ$11,'Data63-64'!$S$1:$XFD$44,2,0)</f>
        <v>#N/A</v>
      </c>
      <c r="KK13" s="35" t="e">
        <f>HLOOKUP(KK$11,'Data63-64'!$S$1:$XFD$44,2,0)</f>
        <v>#N/A</v>
      </c>
      <c r="KL13" s="35" t="e">
        <f>HLOOKUP(KL$11,'Data63-64'!$S$1:$XFD$44,2,0)</f>
        <v>#N/A</v>
      </c>
      <c r="KM13" s="35" t="e">
        <f>HLOOKUP(KM$11,'Data63-64'!$S$1:$XFD$44,2,0)</f>
        <v>#N/A</v>
      </c>
      <c r="KN13" s="35" t="e">
        <f>HLOOKUP(KN$11,'Data63-64'!$S$1:$XFD$44,2,0)</f>
        <v>#N/A</v>
      </c>
      <c r="KO13" s="35" t="e">
        <f>HLOOKUP(KO$11,'Data63-64'!$S$1:$XFD$44,2,0)</f>
        <v>#N/A</v>
      </c>
      <c r="KP13" s="35" t="e">
        <f>HLOOKUP(KP$11,'Data63-64'!$S$1:$XFD$44,2,0)</f>
        <v>#N/A</v>
      </c>
      <c r="KQ13" s="35" t="e">
        <f>HLOOKUP(KQ$11,'Data63-64'!$S$1:$XFD$44,2,0)</f>
        <v>#N/A</v>
      </c>
      <c r="KR13" s="35" t="e">
        <f>HLOOKUP(KR$11,'Data63-64'!$S$1:$XFD$44,2,0)</f>
        <v>#N/A</v>
      </c>
      <c r="KS13" s="35" t="e">
        <f>HLOOKUP(KS$11,'Data63-64'!$S$1:$XFD$44,2,0)</f>
        <v>#N/A</v>
      </c>
      <c r="KT13" s="35" t="e">
        <f>HLOOKUP(KT$11,'Data63-64'!$S$1:$XFD$44,2,0)</f>
        <v>#N/A</v>
      </c>
      <c r="KU13" s="35" t="e">
        <f>HLOOKUP(KU$11,'Data63-64'!$S$1:$XFD$44,2,0)</f>
        <v>#N/A</v>
      </c>
      <c r="KV13" s="35" t="e">
        <f>HLOOKUP(KV$11,'Data63-64'!$S$1:$XFD$44,2,0)</f>
        <v>#N/A</v>
      </c>
      <c r="KW13" s="35" t="e">
        <f>HLOOKUP(KW$11,'Data63-64'!$S$1:$XFD$44,2,0)</f>
        <v>#N/A</v>
      </c>
      <c r="KX13" s="35" t="e">
        <f>HLOOKUP(KX$11,'Data63-64'!$S$1:$XFD$44,2,0)</f>
        <v>#N/A</v>
      </c>
      <c r="KY13" s="35" t="e">
        <f>HLOOKUP(KY$11,'Data63-64'!$S$1:$XFD$44,2,0)</f>
        <v>#N/A</v>
      </c>
      <c r="KZ13" s="35" t="e">
        <f>HLOOKUP(KZ$11,'Data63-64'!$S$1:$XFD$44,2,0)</f>
        <v>#N/A</v>
      </c>
      <c r="LA13" s="35" t="e">
        <f>HLOOKUP(LA$11,'Data63-64'!$S$1:$XFD$44,2,0)</f>
        <v>#N/A</v>
      </c>
      <c r="LB13" s="35" t="e">
        <f>HLOOKUP(LB$11,'Data63-64'!$S$1:$XFD$44,2,0)</f>
        <v>#N/A</v>
      </c>
      <c r="LC13" s="35" t="e">
        <f>HLOOKUP(LC$11,'Data63-64'!$S$1:$XFD$44,2,0)</f>
        <v>#N/A</v>
      </c>
      <c r="LD13" s="35" t="e">
        <f>HLOOKUP(LD$11,'Data63-64'!$S$1:$XFD$44,2,0)</f>
        <v>#N/A</v>
      </c>
      <c r="LE13" s="35" t="e">
        <f>HLOOKUP(LE$11,'Data63-64'!$S$1:$XFD$44,2,0)</f>
        <v>#N/A</v>
      </c>
      <c r="LF13" s="35" t="e">
        <f>HLOOKUP(LF$11,'Data63-64'!$S$1:$XFD$44,2,0)</f>
        <v>#N/A</v>
      </c>
      <c r="LG13" s="35" t="e">
        <f>HLOOKUP(LG$11,'Data63-64'!$S$1:$XFD$44,2,0)</f>
        <v>#N/A</v>
      </c>
      <c r="LH13" s="35" t="e">
        <f>HLOOKUP(LH$11,'Data63-64'!$S$1:$XFD$44,2,0)</f>
        <v>#N/A</v>
      </c>
      <c r="LI13" s="35" t="e">
        <f>HLOOKUP(LI$11,'Data63-64'!$S$1:$XFD$44,2,0)</f>
        <v>#N/A</v>
      </c>
      <c r="LJ13" s="35" t="e">
        <f>HLOOKUP(LJ$11,'Data63-64'!$S$1:$XFD$44,2,0)</f>
        <v>#N/A</v>
      </c>
      <c r="LK13" s="35" t="e">
        <f>HLOOKUP(LK$11,'Data63-64'!$S$1:$XFD$44,2,0)</f>
        <v>#N/A</v>
      </c>
      <c r="LL13" s="35" t="e">
        <f>HLOOKUP(LL$11,'Data63-64'!$S$1:$XFD$44,2,0)</f>
        <v>#N/A</v>
      </c>
      <c r="LM13" s="35" t="e">
        <f>HLOOKUP(LM$11,'Data63-64'!$S$1:$XFD$44,2,0)</f>
        <v>#N/A</v>
      </c>
      <c r="LN13" s="35" t="e">
        <f>HLOOKUP(LN$11,'Data63-64'!$S$1:$XFD$44,2,0)</f>
        <v>#N/A</v>
      </c>
      <c r="LO13" s="35" t="e">
        <f>HLOOKUP(LO$11,'Data63-64'!$S$1:$XFD$44,2,0)</f>
        <v>#N/A</v>
      </c>
      <c r="LP13" s="35" t="e">
        <f>HLOOKUP(LP$11,'Data63-64'!$S$1:$XFD$44,2,0)</f>
        <v>#N/A</v>
      </c>
      <c r="LQ13" s="35" t="e">
        <f>HLOOKUP(LQ$11,'Data63-64'!$S$1:$XFD$44,2,0)</f>
        <v>#N/A</v>
      </c>
      <c r="LR13" s="35" t="e">
        <f>HLOOKUP(LR$11,'Data63-64'!$S$1:$XFD$44,2,0)</f>
        <v>#N/A</v>
      </c>
      <c r="LS13" s="35" t="e">
        <f>HLOOKUP(LS$11,'Data63-64'!$S$1:$XFD$44,2,0)</f>
        <v>#N/A</v>
      </c>
      <c r="LT13" s="35" t="e">
        <f>HLOOKUP(LT$11,'Data63-64'!$S$1:$XFD$44,2,0)</f>
        <v>#N/A</v>
      </c>
      <c r="LU13" s="35" t="e">
        <f>HLOOKUP(LU$11,'Data63-64'!$S$1:$XFD$44,2,0)</f>
        <v>#N/A</v>
      </c>
      <c r="LV13" s="35" t="e">
        <f>HLOOKUP(LV$11,'Data63-64'!$S$1:$XFD$44,2,0)</f>
        <v>#N/A</v>
      </c>
      <c r="LW13" s="35" t="e">
        <f>HLOOKUP(LW$11,'Data63-64'!$S$1:$XFD$44,2,0)</f>
        <v>#N/A</v>
      </c>
      <c r="LX13" s="35" t="e">
        <f>HLOOKUP(LX$11,'Data63-64'!$S$1:$XFD$44,2,0)</f>
        <v>#N/A</v>
      </c>
      <c r="LY13" s="35" t="e">
        <f>HLOOKUP(LY$11,'Data63-64'!$S$1:$XFD$44,2,0)</f>
        <v>#N/A</v>
      </c>
      <c r="LZ13" s="35" t="e">
        <f>HLOOKUP(LZ$11,'Data63-64'!$S$1:$XFD$44,2,0)</f>
        <v>#N/A</v>
      </c>
      <c r="MA13" s="35" t="e">
        <f>HLOOKUP(MA$11,'Data63-64'!$S$1:$XFD$44,2,0)</f>
        <v>#N/A</v>
      </c>
      <c r="MB13" s="35" t="e">
        <f>HLOOKUP(MB$11,'Data63-64'!$S$1:$XFD$44,2,0)</f>
        <v>#N/A</v>
      </c>
      <c r="MC13" s="35" t="e">
        <f>HLOOKUP(MC$11,'Data63-64'!$S$1:$XFD$44,2,0)</f>
        <v>#N/A</v>
      </c>
      <c r="MD13" s="35" t="e">
        <f>HLOOKUP(MD$11,'Data63-64'!$S$1:$XFD$44,2,0)</f>
        <v>#N/A</v>
      </c>
      <c r="ME13" s="35" t="e">
        <f>HLOOKUP(ME$11,'Data63-64'!$S$1:$XFD$44,2,0)</f>
        <v>#N/A</v>
      </c>
      <c r="MF13" s="35" t="e">
        <f>HLOOKUP(MF$11,'Data63-64'!$S$1:$XFD$44,2,0)</f>
        <v>#N/A</v>
      </c>
      <c r="MG13" s="35" t="e">
        <f>HLOOKUP(MG$11,'Data63-64'!$S$1:$XFD$44,2,0)</f>
        <v>#N/A</v>
      </c>
      <c r="MH13" s="35" t="e">
        <f>HLOOKUP(MH$11,'Data63-64'!$S$1:$XFD$44,2,0)</f>
        <v>#N/A</v>
      </c>
      <c r="MI13" s="35" t="e">
        <f>HLOOKUP(MI$11,'Data63-64'!$S$1:$XFD$44,2,0)</f>
        <v>#N/A</v>
      </c>
      <c r="MJ13" s="35" t="e">
        <f>HLOOKUP(MJ$11,'Data63-64'!$S$1:$XFD$44,2,0)</f>
        <v>#N/A</v>
      </c>
      <c r="MK13" s="35" t="e">
        <f>HLOOKUP(MK$11,'Data63-64'!$S$1:$XFD$44,2,0)</f>
        <v>#N/A</v>
      </c>
      <c r="ML13" s="35" t="e">
        <f>HLOOKUP(ML$11,'Data63-64'!$S$1:$XFD$44,2,0)</f>
        <v>#N/A</v>
      </c>
      <c r="MM13" s="35" t="e">
        <f>HLOOKUP(MM$11,'Data63-64'!$S$1:$XFD$44,2,0)</f>
        <v>#N/A</v>
      </c>
      <c r="MN13" s="35" t="e">
        <f>HLOOKUP(MN$11,'Data63-64'!$S$1:$XFD$44,2,0)</f>
        <v>#N/A</v>
      </c>
      <c r="MO13" s="35" t="e">
        <f>HLOOKUP(MO$11,'Data63-64'!$S$1:$XFD$44,2,0)</f>
        <v>#N/A</v>
      </c>
      <c r="MP13" s="35" t="e">
        <f>HLOOKUP(MP$11,'Data63-64'!$S$1:$XFD$44,2,0)</f>
        <v>#N/A</v>
      </c>
      <c r="MQ13" s="35" t="e">
        <f>HLOOKUP(MQ$11,'Data63-64'!$S$1:$XFD$44,2,0)</f>
        <v>#N/A</v>
      </c>
      <c r="MR13" s="35" t="e">
        <f>HLOOKUP(MR$11,'Data63-64'!$S$1:$XFD$44,2,0)</f>
        <v>#N/A</v>
      </c>
      <c r="MS13" s="35" t="e">
        <f>HLOOKUP(MS$11,'Data63-64'!$S$1:$XFD$44,2,0)</f>
        <v>#N/A</v>
      </c>
      <c r="MT13" s="35" t="e">
        <f>HLOOKUP(MT$11,'Data63-64'!$S$1:$XFD$44,2,0)</f>
        <v>#N/A</v>
      </c>
      <c r="MU13" s="35" t="e">
        <f>HLOOKUP(MU$11,'Data63-64'!$S$1:$XFD$44,2,0)</f>
        <v>#N/A</v>
      </c>
      <c r="MV13" s="35" t="e">
        <f>HLOOKUP(MV$11,'Data63-64'!$S$1:$XFD$44,2,0)</f>
        <v>#N/A</v>
      </c>
      <c r="MW13" s="35" t="e">
        <f>HLOOKUP(MW$11,'Data63-64'!$S$1:$XFD$44,2,0)</f>
        <v>#N/A</v>
      </c>
      <c r="MX13" s="35" t="e">
        <f>HLOOKUP(MX$11,'Data63-64'!$S$1:$XFD$44,2,0)</f>
        <v>#N/A</v>
      </c>
      <c r="MY13" s="35" t="e">
        <f>HLOOKUP(MY$11,'Data63-64'!$S$1:$XFD$44,2,0)</f>
        <v>#N/A</v>
      </c>
      <c r="MZ13" s="35" t="e">
        <f>HLOOKUP(MZ$11,'Data63-64'!$S$1:$XFD$44,2,0)</f>
        <v>#N/A</v>
      </c>
      <c r="NA13" s="35" t="e">
        <f>HLOOKUP(NA$11,'Data63-64'!$S$1:$XFD$44,2,0)</f>
        <v>#N/A</v>
      </c>
      <c r="NB13" s="35" t="e">
        <f>HLOOKUP(NB$11,'Data63-64'!$S$1:$XFD$44,2,0)</f>
        <v>#N/A</v>
      </c>
      <c r="NC13" s="35" t="e">
        <f>HLOOKUP(NC$11,'Data63-64'!$S$1:$XFD$44,2,0)</f>
        <v>#N/A</v>
      </c>
      <c r="ND13" s="35">
        <f>HLOOKUP(ND$11,'Data63-64'!$S$1:$XFD$44,2,0)</f>
        <v>67985</v>
      </c>
      <c r="NE13" s="35">
        <f>HLOOKUP(NE$11,'Data63-64'!$S$1:$XFD$44,2,0)</f>
        <v>80226</v>
      </c>
      <c r="NF13" s="35">
        <f>HLOOKUP(NF$11,'Data63-64'!$S$1:$XFD$44,2,0)</f>
        <v>90885</v>
      </c>
      <c r="NG13" s="35">
        <f>HLOOKUP(NG$11,'Data63-64'!$S$1:$XFD$44,2,0)</f>
        <v>78089</v>
      </c>
      <c r="NH13" s="35">
        <f>HLOOKUP(NH$11,'Data63-64'!$S$1:$XFD$44,2,0)</f>
        <v>57490</v>
      </c>
      <c r="NI13" s="35">
        <f>HLOOKUP(NI$11,'Data63-64'!$S$1:$XFD$44,2,0)</f>
        <v>49117</v>
      </c>
      <c r="NJ13" s="35">
        <f>HLOOKUP(NJ$11,'Data63-64'!$S$1:$XFD$44,2,0)</f>
        <v>42450</v>
      </c>
      <c r="NK13" s="35">
        <f>HLOOKUP(NK$11,'Data63-64'!$S$1:$XFD$44,2,0)</f>
        <v>47017</v>
      </c>
      <c r="NL13" s="35">
        <f>HLOOKUP(NL$11,'Data63-64'!$S$1:$XFD$44,2,0)</f>
        <v>35608</v>
      </c>
      <c r="NM13" s="35">
        <f>HLOOKUP(NM$11,'Data63-64'!$S$1:$XFD$44,2,0)</f>
        <v>35305</v>
      </c>
      <c r="NN13" s="35">
        <f>HLOOKUP(NN$11,'Data63-64'!$S$1:$XFD$44,2,0)</f>
        <v>28157</v>
      </c>
      <c r="NO13" s="35">
        <f>HLOOKUP(NO$11,'Data63-64'!$S$1:$XFD$44,2,0)</f>
        <v>25803</v>
      </c>
      <c r="NP13" s="35">
        <f>HLOOKUP(NP$11,'Data63-64'!$S$1:$XFD$44,2,0)</f>
        <v>24804</v>
      </c>
      <c r="NQ13" s="35">
        <f>HLOOKUP(NQ$11,'Data63-64'!$S$1:$XFD$44,2,0)</f>
        <v>21604</v>
      </c>
      <c r="NR13" s="35">
        <f>HLOOKUP(NR$11,'Data63-64'!$S$1:$XFD$44,2,0)</f>
        <v>22884</v>
      </c>
      <c r="NS13" s="35">
        <f>HLOOKUP(NS$11,'Data63-64'!$S$1:$XFD$44,2,0)</f>
        <v>21709</v>
      </c>
      <c r="NT13" s="35">
        <f>HLOOKUP(NT$11,'Data63-64'!$S$1:$XFD$44,2,0)</f>
        <v>23951</v>
      </c>
      <c r="NU13" s="35">
        <f>HLOOKUP(NU$11,'Data63-64'!$S$1:$XFD$44,2,0)</f>
        <v>23585</v>
      </c>
      <c r="NV13" s="35">
        <f>HLOOKUP(NV$11,'Data63-64'!$S$1:$XFD$44,2,0)</f>
        <v>22154</v>
      </c>
      <c r="NW13" s="35">
        <f>HLOOKUP(NW$11,'Data63-64'!$S$1:$XFD$44,2,0)</f>
        <v>21946</v>
      </c>
      <c r="NX13" s="35">
        <f>HLOOKUP(NX$11,'Data63-64'!$S$1:$XFD$44,2,0)</f>
        <v>22273</v>
      </c>
      <c r="NY13" s="35">
        <f>HLOOKUP(NY$11,'Data63-64'!$S$1:$XFD$44,2,0)</f>
        <v>25567</v>
      </c>
      <c r="NZ13" s="35">
        <f>HLOOKUP(NZ$11,'Data63-64'!$S$1:$XFD$44,2,0)</f>
        <v>22525</v>
      </c>
      <c r="OA13" s="35">
        <f>HLOOKUP(OA$11,'Data63-64'!$S$1:$XFD$44,2,0)</f>
        <v>29422</v>
      </c>
      <c r="OB13" s="35">
        <f>HLOOKUP(OB$11,'Data63-64'!$S$1:$XFD$44,2,0)</f>
        <v>25845</v>
      </c>
      <c r="OC13" s="35">
        <f>HLOOKUP(OC$11,'Data63-64'!$S$1:$XFD$44,2,0)</f>
        <v>23948</v>
      </c>
      <c r="OD13" s="35">
        <f>HLOOKUP(OD$11,'Data63-64'!$S$1:$XFD$44,2,0)</f>
        <v>23690</v>
      </c>
      <c r="OE13" s="35">
        <f>HLOOKUP(OE$11,'Data63-64'!$S$1:$XFD$44,2,0)</f>
        <v>24102</v>
      </c>
      <c r="OF13" s="35">
        <f>HLOOKUP(OF$11,'Data63-64'!$S$1:$XFD$44,2,0)</f>
        <v>31770</v>
      </c>
      <c r="OG13" s="35">
        <f>HLOOKUP(OG$11,'Data63-64'!$S$1:$XFD$44,2,0)</f>
        <v>27211</v>
      </c>
      <c r="OH13" s="35">
        <f>HLOOKUP(OH$11,'Data63-64'!$S$1:$XFD$44,2,0)</f>
        <v>34400</v>
      </c>
      <c r="OI13" s="35">
        <f>HLOOKUP(OI$11,'Data63-64'!$S$1:$XFD$44,2,0)</f>
        <v>29973</v>
      </c>
      <c r="OJ13" s="35">
        <f>HLOOKUP(OJ$11,'Data63-64'!$S$1:$XFD$44,2,0)</f>
        <v>31459</v>
      </c>
      <c r="OK13" s="35">
        <f>HLOOKUP(OK$11,'Data63-64'!$S$1:$XFD$44,2,0)</f>
        <v>30907</v>
      </c>
      <c r="OL13" s="35">
        <f>HLOOKUP(OL$11,'Data63-64'!$S$1:$XFD$44,2,0)</f>
        <v>31334</v>
      </c>
      <c r="OM13" s="35">
        <f>HLOOKUP(OM$11,'Data63-64'!$S$1:$XFD$44,2,0)</f>
        <v>41021</v>
      </c>
      <c r="ON13" s="35">
        <f>HLOOKUP(ON$11,'Data63-64'!$S$1:$XFD$44,2,0)</f>
        <v>34869</v>
      </c>
      <c r="OO13" s="35">
        <f>HLOOKUP(OO$11,'Data63-64'!$S$1:$XFD$44,2,0)</f>
        <v>41478</v>
      </c>
      <c r="OP13" s="35">
        <f>HLOOKUP(OP$11,'Data63-64'!$S$1:$XFD$44,2,0)</f>
        <v>36660</v>
      </c>
      <c r="OQ13" s="35">
        <f>HLOOKUP(OQ$11,'Data63-64'!$S$1:$XFD$44,2,0)</f>
        <v>34710</v>
      </c>
      <c r="OR13" s="35">
        <f>HLOOKUP(OR$11,'Data63-64'!$S$1:$XFD$44,2,0)</f>
        <v>36428</v>
      </c>
      <c r="OS13" s="35">
        <f>HLOOKUP(OS$11,'Data63-64'!$S$1:$XFD$44,2,0)</f>
        <v>39859</v>
      </c>
      <c r="OT13" s="35">
        <f>HLOOKUP(OT$11,'Data63-64'!$S$1:$XFD$44,2,0)</f>
        <v>43793</v>
      </c>
      <c r="OU13" s="35">
        <f>HLOOKUP(OU$11,'Data63-64'!$S$1:$XFD$44,2,0)</f>
        <v>38237</v>
      </c>
      <c r="OV13" s="35">
        <f>HLOOKUP(OV$11,'Data63-64'!$S$1:$XFD$44,2,0)</f>
        <v>49310</v>
      </c>
      <c r="OW13" s="35">
        <f>HLOOKUP(OW$11,'Data63-64'!$S$1:$XFD$44,2,0)</f>
        <v>42992</v>
      </c>
      <c r="OX13" s="35">
        <f>HLOOKUP(OX$11,'Data63-64'!$S$1:$XFD$44,2,0)</f>
        <v>42052</v>
      </c>
      <c r="OY13" s="35">
        <f>HLOOKUP(OY$11,'Data63-64'!$S$1:$XFD$44,2,0)</f>
        <v>29204</v>
      </c>
      <c r="OZ13" s="35">
        <f>HLOOKUP(OZ$11,'Data63-64'!$S$1:$XFD$44,2,0)</f>
        <v>37818</v>
      </c>
      <c r="PA13" s="35">
        <f>HLOOKUP(PA$11,'Data63-64'!$S$1:$XFD$44,2,0)</f>
        <v>46103</v>
      </c>
      <c r="PB13" s="35">
        <f>HLOOKUP(PB$11,'Data63-64'!$S$1:$XFD$44,2,0)</f>
        <v>40723</v>
      </c>
      <c r="PC13" s="35">
        <f>HLOOKUP(PC$11,'Data63-64'!$S$1:$XFD$44,2,0)</f>
        <v>44778</v>
      </c>
      <c r="PD13" s="35">
        <f>HLOOKUP(PD$11,'Data63-64'!$S$1:$XFD$44,2,0)</f>
        <v>42450</v>
      </c>
      <c r="PE13" s="35">
        <f>HLOOKUP(PE$11,'Data63-64'!$S$1:$XFD$44,2,0)</f>
        <v>40037</v>
      </c>
      <c r="PF13" s="35">
        <f>HLOOKUP(PF$11,'Data63-64'!$S$1:$XFD$44,2,0)</f>
        <v>40263</v>
      </c>
      <c r="PG13" s="35">
        <f>HLOOKUP(PG$11,'Data63-64'!$S$1:$XFD$44,2,0)</f>
        <v>62761</v>
      </c>
      <c r="PH13" s="35">
        <f>HLOOKUP(PH$11,'Data63-64'!$S$1:$XFD$44,2,0)</f>
        <v>54738</v>
      </c>
      <c r="PI13" s="35">
        <f>HLOOKUP(PI$11,'Data63-64'!$S$1:$XFD$44,2,0)</f>
        <v>46610</v>
      </c>
      <c r="PJ13" s="35">
        <f>HLOOKUP(PJ$11,'Data63-64'!$S$1:$XFD$44,2,0)</f>
        <v>66881</v>
      </c>
      <c r="PK13" s="35">
        <f>HLOOKUP(PK$11,'Data63-64'!$S$1:$XFD$44,2,0)</f>
        <v>51836</v>
      </c>
      <c r="PL13" s="35">
        <f>HLOOKUP(PL$11,'Data63-64'!$S$1:$XFD$44,2,0)</f>
        <v>47481</v>
      </c>
      <c r="PM13" s="35">
        <f>HLOOKUP(PM$11,'Data63-64'!$S$1:$XFD$44,2,0)</f>
        <v>45784</v>
      </c>
      <c r="PN13" s="35">
        <f>HLOOKUP(PN$11,'Data63-64'!$S$1:$XFD$44,2,0)</f>
        <v>46126</v>
      </c>
      <c r="PO13" s="35">
        <f>HLOOKUP(PO$11,'Data63-64'!$S$1:$XFD$44,2,0)</f>
        <v>60211</v>
      </c>
      <c r="PP13" s="35">
        <f>HLOOKUP(PP$11,'Data63-64'!$S$1:$XFD$44,2,0)</f>
        <v>50102</v>
      </c>
      <c r="PQ13" s="35">
        <f>HLOOKUP(PQ$11,'Data63-64'!$S$1:$XFD$44,2,0)</f>
        <v>61971</v>
      </c>
      <c r="PR13" s="35">
        <f>HLOOKUP(PR$11,'Data63-64'!$S$1:$XFD$44,2,0)</f>
        <v>52121</v>
      </c>
      <c r="PS13" s="35">
        <f>HLOOKUP(PS$11,'Data63-64'!$S$1:$XFD$44,2,0)</f>
        <v>48416</v>
      </c>
      <c r="PT13" s="35">
        <f>HLOOKUP(PT$11,'Data63-64'!$S$1:$XFD$44,2,0)</f>
        <v>47445</v>
      </c>
      <c r="PU13" s="35">
        <f>HLOOKUP(PU$11,'Data63-64'!$S$1:$XFD$44,2,0)</f>
        <v>48182</v>
      </c>
      <c r="PV13" s="35">
        <f>HLOOKUP(PV$11,'Data63-64'!$S$1:$XFD$44,2,0)</f>
        <v>61158</v>
      </c>
      <c r="PW13" s="35">
        <f>HLOOKUP(PW$11,'Data63-64'!$S$1:$XFD$44,2,0)</f>
        <v>51204</v>
      </c>
      <c r="PX13" s="35">
        <f>HLOOKUP(PX$11,'Data63-64'!$S$1:$XFD$44,2,0)</f>
        <v>58371</v>
      </c>
      <c r="PY13" s="35">
        <f>HLOOKUP(PY$11,'Data63-64'!$S$1:$XFD$44,2,0)</f>
        <v>52503</v>
      </c>
      <c r="PZ13" s="35">
        <f>HLOOKUP(PZ$11,'Data63-64'!$S$1:$XFD$44,2,0)</f>
        <v>48875</v>
      </c>
      <c r="QA13" s="35">
        <f>HLOOKUP(QA$11,'Data63-64'!$S$1:$XFD$44,2,0)</f>
        <v>48310</v>
      </c>
      <c r="QB13" s="35">
        <f>HLOOKUP(QB$11,'Data63-64'!$S$1:$XFD$44,2,0)</f>
        <v>48763</v>
      </c>
      <c r="QC13" s="35">
        <f>HLOOKUP(QC$11,'Data63-64'!$S$1:$XFD$44,2,0)</f>
        <v>62129</v>
      </c>
      <c r="QD13" s="35">
        <f>HLOOKUP(QD$11,'Data63-64'!$S$1:$XFD$44,2,0)</f>
        <v>52073</v>
      </c>
      <c r="QE13" s="35">
        <f>HLOOKUP(QE$11,'Data63-64'!$S$1:$XFD$44,2,0)</f>
        <v>58507</v>
      </c>
      <c r="QF13" s="35">
        <f>HLOOKUP(QF$11,'Data63-64'!$S$1:$XFD$44,2,0)</f>
        <v>52521</v>
      </c>
      <c r="QG13" s="35">
        <f>HLOOKUP(QG$11,'Data63-64'!$S$1:$XFD$44,2,0)</f>
        <v>49540</v>
      </c>
      <c r="QH13" s="35">
        <f>HLOOKUP(QH$11,'Data63-64'!$S$1:$XFD$44,2,0)</f>
        <v>48797</v>
      </c>
      <c r="QI13" s="35">
        <f>HLOOKUP(QI$11,'Data63-64'!$S$1:$XFD$44,2,0)</f>
        <v>52669</v>
      </c>
      <c r="QJ13" s="35">
        <f>HLOOKUP(QJ$11,'Data63-64'!$S$1:$XFD$44,2,0)</f>
        <v>73143</v>
      </c>
      <c r="QK13" s="35">
        <f>HLOOKUP(QK$11,'Data63-64'!$S$1:$XFD$44,2,0)</f>
        <v>66697</v>
      </c>
      <c r="QL13" s="35">
        <f>HLOOKUP(QL$11,'Data63-64'!$S$1:$XFD$44,2,0)</f>
        <v>68272</v>
      </c>
      <c r="QM13" s="35">
        <f>HLOOKUP(QM$11,'Data63-64'!$S$1:$XFD$44,2,0)</f>
        <v>58026</v>
      </c>
      <c r="QN13" s="35">
        <f>HLOOKUP(QN$11,'Data63-64'!$S$1:$XFD$44,2,0)</f>
        <v>52905</v>
      </c>
      <c r="QO13" s="35">
        <f>HLOOKUP(QO$11,'Data63-64'!$S$1:$XFD$44,2,0)</f>
        <v>46689</v>
      </c>
      <c r="QP13" s="35">
        <f>HLOOKUP(QP$11,'Data63-64'!$S$1:$XFD$44,2,0)</f>
        <v>54445</v>
      </c>
      <c r="QQ13" s="35">
        <f>HLOOKUP(QQ$11,'Data63-64'!$S$1:$XFD$44,2,0)</f>
        <v>70366</v>
      </c>
      <c r="QR13" s="35">
        <f>HLOOKUP(QR$11,'Data63-64'!$S$1:$XFD$44,2,0)</f>
        <v>60124</v>
      </c>
      <c r="QS13" s="35">
        <f>HLOOKUP(QS$11,'Data63-64'!$S$1:$XFD$44,2,0)</f>
        <v>69317</v>
      </c>
      <c r="QT13" s="35">
        <f>HLOOKUP(QT$11,'Data63-64'!$S$1:$XFD$44,2,0)</f>
        <v>60306</v>
      </c>
      <c r="QU13" s="35">
        <f>HLOOKUP(QU$11,'Data63-64'!$S$1:$XFD$44,2,0)</f>
        <v>58385</v>
      </c>
      <c r="QV13" s="35">
        <f>HLOOKUP(QV$11,'Data63-64'!$S$1:$XFD$44,2,0)</f>
        <v>58906</v>
      </c>
      <c r="QW13" s="35">
        <f>HLOOKUP(QW$11,'Data63-64'!$S$1:$XFD$44,2,0)</f>
        <v>71885</v>
      </c>
      <c r="QX13" s="35">
        <f>HLOOKUP(QX$11,'Data63-64'!$S$1:$XFD$44,2,0)</f>
        <v>101077</v>
      </c>
      <c r="QY13" s="35">
        <f>HLOOKUP(QY$11,'Data63-64'!$S$1:$XFD$44,2,0)</f>
        <v>101477</v>
      </c>
      <c r="QZ13" s="35">
        <f>HLOOKUP(QZ$11,'Data63-64'!$S$1:$XFD$44,2,0)</f>
        <v>70140</v>
      </c>
      <c r="RA13" s="35">
        <f>HLOOKUP(RA$11,'Data63-64'!$S$1:$XFD$44,2,0)</f>
        <v>60013</v>
      </c>
      <c r="RB13" s="35">
        <f>HLOOKUP(RB$11,'Data63-64'!$S$1:$XFD$44,2,0)</f>
        <v>54408</v>
      </c>
      <c r="RC13" s="35">
        <f>HLOOKUP(RC$11,'Data63-64'!$S$1:$XFD$44,2,0)</f>
        <v>59808</v>
      </c>
      <c r="RD13" s="35">
        <f>HLOOKUP(RD$11,'Data63-64'!$S$1:$XFD$44,2,0)</f>
        <v>64993</v>
      </c>
      <c r="RE13" s="35">
        <f>HLOOKUP(RE$11,'Data63-64'!$S$1:$XFD$44,2,0)</f>
        <v>63546</v>
      </c>
      <c r="RF13" s="35">
        <f>HLOOKUP(RF$11,'Data63-64'!$S$1:$XFD$44,2,0)</f>
        <v>62501</v>
      </c>
      <c r="RG13" s="35">
        <f>HLOOKUP(RG$11,'Data63-64'!$S$1:$XFD$44,2,0)</f>
        <v>61356</v>
      </c>
      <c r="RH13" s="35">
        <f>HLOOKUP(RH$11,'Data63-64'!$S$1:$XFD$44,2,0)</f>
        <v>51525</v>
      </c>
      <c r="RI13" s="35">
        <f>HLOOKUP(RI$11,'Data63-64'!$S$1:$XFD$44,2,0)</f>
        <v>41814</v>
      </c>
      <c r="RJ13" s="35">
        <f>HLOOKUP(RJ$11,'Data63-64'!$S$1:$XFD$44,2,0)</f>
        <v>33459</v>
      </c>
      <c r="RK13" s="35">
        <f>HLOOKUP(RK$11,'Data63-64'!$S$1:$XFD$44,2,0)</f>
        <v>31489</v>
      </c>
      <c r="RL13" s="35">
        <f>HLOOKUP(RL$11,'Data63-64'!$S$1:$XFD$44,2,0)</f>
        <v>32425</v>
      </c>
      <c r="RM13" s="35">
        <f>HLOOKUP(RM$11,'Data63-64'!$S$1:$XFD$44,2,0)</f>
        <v>28844</v>
      </c>
      <c r="RN13" s="35">
        <f>HLOOKUP(RN$11,'Data63-64'!$S$1:$XFD$44,2,0)</f>
        <v>27472</v>
      </c>
      <c r="RO13" s="35">
        <f>HLOOKUP(RO$11,'Data63-64'!$S$1:$XFD$44,2,0)</f>
        <v>27701</v>
      </c>
      <c r="RP13" s="35">
        <f>HLOOKUP(RP$11,'Data63-64'!$S$1:$XFD$44,2,0)</f>
        <v>24855</v>
      </c>
      <c r="RQ13" s="35">
        <f>HLOOKUP(RQ$11,'Data63-64'!$S$1:$XFD$44,2,0)</f>
        <v>23981</v>
      </c>
      <c r="RR13" s="35">
        <f>HLOOKUP(RR$11,'Data63-64'!$S$1:$XFD$44,2,0)</f>
        <v>22969</v>
      </c>
      <c r="RS13" s="35">
        <f>HLOOKUP(RS$11,'Data63-64'!$S$1:$XFD$44,2,0)</f>
        <v>26363</v>
      </c>
      <c r="RT13" s="35">
        <f>HLOOKUP(RT$11,'Data63-64'!$S$1:$XFD$44,2,0)</f>
        <v>21378</v>
      </c>
      <c r="RU13" s="35">
        <f>HLOOKUP(RU$11,'Data63-64'!$S$1:$XFD$44,2,0)</f>
        <v>21529</v>
      </c>
      <c r="RV13" s="35">
        <f>HLOOKUP(RV$11,'Data63-64'!$S$1:$XFD$44,2,0)</f>
        <v>22280</v>
      </c>
      <c r="RW13" s="35">
        <f>HLOOKUP(RW$11,'Data63-64'!$S$1:$XFD$44,2,0)</f>
        <v>20139</v>
      </c>
    </row>
    <row r="14" spans="1:491" x14ac:dyDescent="0.3">
      <c r="A14" s="45" t="s">
        <v>77</v>
      </c>
      <c r="B14" s="46" t="e">
        <f>HLOOKUP(B$11,'Data63-64'!$S$1:$XFD$44,4,0)</f>
        <v>#N/A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35" t="e">
        <f>HLOOKUP(BJ$11,'Data63-64'!$S$1:$XFD$44,4,0)</f>
        <v>#N/A</v>
      </c>
      <c r="BK14" s="35" t="e">
        <f>HLOOKUP(BK$11,'Data63-64'!$S$1:$XFD$44,4,0)</f>
        <v>#N/A</v>
      </c>
      <c r="BL14" s="35" t="e">
        <f>HLOOKUP(BL$11,'Data63-64'!$S$1:$XFD$44,4,0)</f>
        <v>#N/A</v>
      </c>
      <c r="BM14" s="35" t="e">
        <f>HLOOKUP(BM$11,'Data63-64'!$S$1:$XFD$44,4,0)</f>
        <v>#N/A</v>
      </c>
      <c r="BN14" s="35" t="e">
        <f>HLOOKUP(BN$11,'Data63-64'!$S$1:$XFD$44,4,0)</f>
        <v>#N/A</v>
      </c>
      <c r="BO14" s="35" t="e">
        <f>HLOOKUP(BO$11,'Data63-64'!$S$1:$XFD$44,4,0)</f>
        <v>#N/A</v>
      </c>
      <c r="BP14" s="35" t="e">
        <f>HLOOKUP(BP$11,'Data63-64'!$S$1:$XFD$44,4,0)</f>
        <v>#N/A</v>
      </c>
      <c r="BQ14" s="35" t="e">
        <f>HLOOKUP(BQ$11,'Data63-64'!$S$1:$XFD$44,4,0)</f>
        <v>#N/A</v>
      </c>
      <c r="BR14" s="35" t="e">
        <f>HLOOKUP(BR$11,'Data63-64'!$S$1:$XFD$44,4,0)</f>
        <v>#N/A</v>
      </c>
      <c r="BS14" s="35" t="e">
        <f>HLOOKUP(BS$11,'Data63-64'!$S$1:$XFD$44,4,0)</f>
        <v>#N/A</v>
      </c>
      <c r="BT14" s="35" t="e">
        <f>HLOOKUP(BT$11,'Data63-64'!$S$1:$XFD$44,4,0)</f>
        <v>#N/A</v>
      </c>
      <c r="BU14" s="35" t="e">
        <f>HLOOKUP(BU$11,'Data63-64'!$S$1:$XFD$44,4,0)</f>
        <v>#N/A</v>
      </c>
      <c r="BV14" s="35" t="e">
        <f>HLOOKUP(BV$11,'Data63-64'!$S$1:$XFD$44,4,0)</f>
        <v>#N/A</v>
      </c>
      <c r="BW14" s="35" t="e">
        <f>HLOOKUP(BW$11,'Data63-64'!$S$1:$XFD$44,4,0)</f>
        <v>#N/A</v>
      </c>
      <c r="BX14" s="35" t="e">
        <f>HLOOKUP(BX$11,'Data63-64'!$S$1:$XFD$44,4,0)</f>
        <v>#N/A</v>
      </c>
      <c r="BY14" s="35" t="e">
        <f>HLOOKUP(BY$11,'Data63-64'!$S$1:$XFD$44,4,0)</f>
        <v>#N/A</v>
      </c>
      <c r="BZ14" s="35" t="e">
        <f>HLOOKUP(BZ$11,'Data63-64'!$S$1:$XFD$44,4,0)</f>
        <v>#N/A</v>
      </c>
      <c r="CA14" s="35" t="e">
        <f>HLOOKUP(CA$11,'Data63-64'!$S$1:$XFD$44,4,0)</f>
        <v>#N/A</v>
      </c>
      <c r="CB14" s="35" t="e">
        <f>HLOOKUP(CB$11,'Data63-64'!$S$1:$XFD$44,4,0)</f>
        <v>#N/A</v>
      </c>
      <c r="CC14" s="35" t="e">
        <f>HLOOKUP(CC$11,'Data63-64'!$S$1:$XFD$44,4,0)</f>
        <v>#N/A</v>
      </c>
      <c r="CD14" s="35" t="e">
        <f>HLOOKUP(CD$11,'Data63-64'!$S$1:$XFD$44,4,0)</f>
        <v>#N/A</v>
      </c>
      <c r="CE14" s="35" t="e">
        <f>HLOOKUP(CE$11,'Data63-64'!$S$1:$XFD$44,4,0)</f>
        <v>#N/A</v>
      </c>
      <c r="CF14" s="35" t="e">
        <f>HLOOKUP(CF$11,'Data63-64'!$S$1:$XFD$44,4,0)</f>
        <v>#N/A</v>
      </c>
      <c r="CG14" s="35" t="e">
        <f>HLOOKUP(CG$11,'Data63-64'!$S$1:$XFD$44,4,0)</f>
        <v>#N/A</v>
      </c>
      <c r="CH14" s="35" t="e">
        <f>HLOOKUP(CH$11,'Data63-64'!$S$1:$XFD$44,4,0)</f>
        <v>#N/A</v>
      </c>
      <c r="CI14" s="35" t="e">
        <f>HLOOKUP(CI$11,'Data63-64'!$S$1:$XFD$44,4,0)</f>
        <v>#N/A</v>
      </c>
      <c r="CJ14" s="35" t="e">
        <f>HLOOKUP(CJ$11,'Data63-64'!$S$1:$XFD$44,4,0)</f>
        <v>#N/A</v>
      </c>
      <c r="CK14" s="35" t="e">
        <f>HLOOKUP(CK$11,'Data63-64'!$S$1:$XFD$44,4,0)</f>
        <v>#N/A</v>
      </c>
      <c r="CL14" s="35" t="e">
        <f>HLOOKUP(CL$11,'Data63-64'!$S$1:$XFD$44,4,0)</f>
        <v>#N/A</v>
      </c>
      <c r="CM14" s="35" t="e">
        <f>HLOOKUP(CM$11,'Data63-64'!$S$1:$XFD$44,4,0)</f>
        <v>#N/A</v>
      </c>
      <c r="CN14" s="35" t="e">
        <f>HLOOKUP(CN$11,'Data63-64'!$S$1:$XFD$44,4,0)</f>
        <v>#N/A</v>
      </c>
      <c r="CO14" s="35" t="e">
        <f>HLOOKUP(CO$11,'Data63-64'!$S$1:$XFD$44,4,0)</f>
        <v>#N/A</v>
      </c>
      <c r="CP14" s="35" t="e">
        <f>HLOOKUP(CP$11,'Data63-64'!$S$1:$XFD$44,4,0)</f>
        <v>#N/A</v>
      </c>
      <c r="CQ14" s="35" t="e">
        <f>HLOOKUP(CQ$11,'Data63-64'!$S$1:$XFD$44,4,0)</f>
        <v>#N/A</v>
      </c>
      <c r="CR14" s="35" t="e">
        <f>HLOOKUP(CR$11,'Data63-64'!$S$1:$XFD$44,4,0)</f>
        <v>#N/A</v>
      </c>
      <c r="CS14" s="35" t="e">
        <f>HLOOKUP(CS$11,'Data63-64'!$S$1:$XFD$44,4,0)</f>
        <v>#N/A</v>
      </c>
      <c r="CT14" s="35" t="e">
        <f>HLOOKUP(CT$11,'Data63-64'!$S$1:$XFD$44,4,0)</f>
        <v>#N/A</v>
      </c>
      <c r="CU14" s="35" t="e">
        <f>HLOOKUP(CU$11,'Data63-64'!$S$1:$XFD$44,4,0)</f>
        <v>#N/A</v>
      </c>
      <c r="CV14" s="35" t="e">
        <f>HLOOKUP(CV$11,'Data63-64'!$S$1:$XFD$44,4,0)</f>
        <v>#N/A</v>
      </c>
      <c r="CW14" s="35" t="e">
        <f>HLOOKUP(CW$11,'Data63-64'!$S$1:$XFD$44,4,0)</f>
        <v>#N/A</v>
      </c>
      <c r="CX14" s="35" t="e">
        <f>HLOOKUP(CX$11,'Data63-64'!$S$1:$XFD$44,4,0)</f>
        <v>#N/A</v>
      </c>
      <c r="CY14" s="35" t="e">
        <f>HLOOKUP(CY$11,'Data63-64'!$S$1:$XFD$44,4,0)</f>
        <v>#N/A</v>
      </c>
      <c r="CZ14" s="35" t="e">
        <f>HLOOKUP(CZ$11,'Data63-64'!$S$1:$XFD$44,4,0)</f>
        <v>#N/A</v>
      </c>
      <c r="DA14" s="35" t="e">
        <f>HLOOKUP(DA$11,'Data63-64'!$S$1:$XFD$44,4,0)</f>
        <v>#N/A</v>
      </c>
      <c r="DB14" s="35" t="e">
        <f>HLOOKUP(DB$11,'Data63-64'!$S$1:$XFD$44,4,0)</f>
        <v>#N/A</v>
      </c>
      <c r="DC14" s="35" t="e">
        <f>HLOOKUP(DC$11,'Data63-64'!$S$1:$XFD$44,4,0)</f>
        <v>#N/A</v>
      </c>
      <c r="DD14" s="35" t="e">
        <f>HLOOKUP(DD$11,'Data63-64'!$S$1:$XFD$44,4,0)</f>
        <v>#N/A</v>
      </c>
      <c r="DE14" s="35" t="e">
        <f>HLOOKUP(DE$11,'Data63-64'!$S$1:$XFD$44,4,0)</f>
        <v>#N/A</v>
      </c>
      <c r="DF14" s="35" t="e">
        <f>HLOOKUP(DF$11,'Data63-64'!$S$1:$XFD$44,4,0)</f>
        <v>#N/A</v>
      </c>
      <c r="DG14" s="35" t="e">
        <f>HLOOKUP(DG$11,'Data63-64'!$S$1:$XFD$44,4,0)</f>
        <v>#N/A</v>
      </c>
      <c r="DH14" s="35" t="e">
        <f>HLOOKUP(DH$11,'Data63-64'!$S$1:$XFD$44,4,0)</f>
        <v>#N/A</v>
      </c>
      <c r="DI14" s="35" t="e">
        <f>HLOOKUP(DI$11,'Data63-64'!$S$1:$XFD$44,4,0)</f>
        <v>#N/A</v>
      </c>
      <c r="DJ14" s="35" t="e">
        <f>HLOOKUP(DJ$11,'Data63-64'!$S$1:$XFD$44,4,0)</f>
        <v>#N/A</v>
      </c>
      <c r="DK14" s="35" t="e">
        <f>HLOOKUP(DK$11,'Data63-64'!$S$1:$XFD$44,4,0)</f>
        <v>#N/A</v>
      </c>
      <c r="DL14" s="35" t="e">
        <f>HLOOKUP(DL$11,'Data63-64'!$S$1:$XFD$44,4,0)</f>
        <v>#N/A</v>
      </c>
      <c r="DM14" s="35" t="e">
        <f>HLOOKUP(DM$11,'Data63-64'!$S$1:$XFD$44,4,0)</f>
        <v>#N/A</v>
      </c>
      <c r="DN14" s="35" t="e">
        <f>HLOOKUP(DN$11,'Data63-64'!$S$1:$XFD$44,4,0)</f>
        <v>#N/A</v>
      </c>
      <c r="DO14" s="35" t="e">
        <f>HLOOKUP(DO$11,'Data63-64'!$S$1:$XFD$44,4,0)</f>
        <v>#N/A</v>
      </c>
      <c r="DP14" s="35" t="e">
        <f>HLOOKUP(DP$11,'Data63-64'!$S$1:$XFD$44,4,0)</f>
        <v>#N/A</v>
      </c>
      <c r="DQ14" s="35" t="e">
        <f>HLOOKUP(DQ$11,'Data63-64'!$S$1:$XFD$44,4,0)</f>
        <v>#N/A</v>
      </c>
      <c r="DR14" s="35" t="e">
        <f>HLOOKUP(DR$11,'Data63-64'!$S$1:$XFD$44,4,0)</f>
        <v>#N/A</v>
      </c>
      <c r="DS14" s="35" t="e">
        <f>HLOOKUP(DS$11,'Data63-64'!$S$1:$XFD$44,4,0)</f>
        <v>#N/A</v>
      </c>
      <c r="DT14" s="35" t="e">
        <f>HLOOKUP(DT$11,'Data63-64'!$S$1:$XFD$44,4,0)</f>
        <v>#N/A</v>
      </c>
      <c r="DU14" s="35" t="e">
        <f>HLOOKUP(DU$11,'Data63-64'!$S$1:$XFD$44,4,0)</f>
        <v>#N/A</v>
      </c>
      <c r="DV14" s="35" t="e">
        <f>HLOOKUP(DV$11,'Data63-64'!$S$1:$XFD$44,4,0)</f>
        <v>#N/A</v>
      </c>
      <c r="DW14" s="35" t="e">
        <f>HLOOKUP(DW$11,'Data63-64'!$S$1:$XFD$44,4,0)</f>
        <v>#N/A</v>
      </c>
      <c r="DX14" s="35" t="e">
        <f>HLOOKUP(DX$11,'Data63-64'!$S$1:$XFD$44,4,0)</f>
        <v>#N/A</v>
      </c>
      <c r="DY14" s="35" t="e">
        <f>HLOOKUP(DY$11,'Data63-64'!$S$1:$XFD$44,4,0)</f>
        <v>#N/A</v>
      </c>
      <c r="DZ14" s="35" t="e">
        <f>HLOOKUP(DZ$11,'Data63-64'!$S$1:$XFD$44,4,0)</f>
        <v>#N/A</v>
      </c>
      <c r="EA14" s="35" t="e">
        <f>HLOOKUP(EA$11,'Data63-64'!$S$1:$XFD$44,4,0)</f>
        <v>#N/A</v>
      </c>
      <c r="EB14" s="35" t="e">
        <f>HLOOKUP(EB$11,'Data63-64'!$S$1:$XFD$44,4,0)</f>
        <v>#N/A</v>
      </c>
      <c r="EC14" s="35" t="e">
        <f>HLOOKUP(EC$11,'Data63-64'!$S$1:$XFD$44,4,0)</f>
        <v>#N/A</v>
      </c>
      <c r="ED14" s="35" t="e">
        <f>HLOOKUP(ED$11,'Data63-64'!$S$1:$XFD$44,4,0)</f>
        <v>#N/A</v>
      </c>
      <c r="EE14" s="35" t="e">
        <f>HLOOKUP(EE$11,'Data63-64'!$S$1:$XFD$44,4,0)</f>
        <v>#N/A</v>
      </c>
      <c r="EF14" s="35" t="e">
        <f>HLOOKUP(EF$11,'Data63-64'!$S$1:$XFD$44,4,0)</f>
        <v>#N/A</v>
      </c>
      <c r="EG14" s="35" t="e">
        <f>HLOOKUP(EG$11,'Data63-64'!$S$1:$XFD$44,4,0)</f>
        <v>#N/A</v>
      </c>
      <c r="EH14" s="35" t="e">
        <f>HLOOKUP(EH$11,'Data63-64'!$S$1:$XFD$44,4,0)</f>
        <v>#N/A</v>
      </c>
      <c r="EI14" s="35" t="e">
        <f>HLOOKUP(EI$11,'Data63-64'!$S$1:$XFD$44,4,0)</f>
        <v>#N/A</v>
      </c>
      <c r="EJ14" s="35" t="e">
        <f>HLOOKUP(EJ$11,'Data63-64'!$S$1:$XFD$44,4,0)</f>
        <v>#N/A</v>
      </c>
      <c r="EK14" s="35" t="e">
        <f>HLOOKUP(EK$11,'Data63-64'!$S$1:$XFD$44,4,0)</f>
        <v>#N/A</v>
      </c>
      <c r="EL14" s="35" t="e">
        <f>HLOOKUP(EL$11,'Data63-64'!$S$1:$XFD$44,4,0)</f>
        <v>#N/A</v>
      </c>
      <c r="EM14" s="35" t="e">
        <f>HLOOKUP(EM$11,'Data63-64'!$S$1:$XFD$44,4,0)</f>
        <v>#N/A</v>
      </c>
      <c r="EN14" s="35" t="e">
        <f>HLOOKUP(EN$11,'Data63-64'!$S$1:$XFD$44,4,0)</f>
        <v>#N/A</v>
      </c>
      <c r="EO14" s="35" t="e">
        <f>HLOOKUP(EO$11,'Data63-64'!$S$1:$XFD$44,4,0)</f>
        <v>#N/A</v>
      </c>
      <c r="EP14" s="35" t="e">
        <f>HLOOKUP(EP$11,'Data63-64'!$S$1:$XFD$44,4,0)</f>
        <v>#N/A</v>
      </c>
      <c r="EQ14" s="35" t="e">
        <f>HLOOKUP(EQ$11,'Data63-64'!$S$1:$XFD$44,4,0)</f>
        <v>#N/A</v>
      </c>
      <c r="ER14" s="35" t="e">
        <f>HLOOKUP(ER$11,'Data63-64'!$S$1:$XFD$44,4,0)</f>
        <v>#N/A</v>
      </c>
      <c r="ES14" s="35" t="e">
        <f>HLOOKUP(ES$11,'Data63-64'!$S$1:$XFD$44,4,0)</f>
        <v>#N/A</v>
      </c>
      <c r="ET14" s="35" t="e">
        <f>HLOOKUP(ET$11,'Data63-64'!$S$1:$XFD$44,4,0)</f>
        <v>#N/A</v>
      </c>
      <c r="EU14" s="35" t="e">
        <f>HLOOKUP(EU$11,'Data63-64'!$S$1:$XFD$44,4,0)</f>
        <v>#N/A</v>
      </c>
      <c r="EV14" s="35" t="e">
        <f>HLOOKUP(EV$11,'Data63-64'!$S$1:$XFD$44,4,0)</f>
        <v>#N/A</v>
      </c>
      <c r="EW14" s="35" t="e">
        <f>HLOOKUP(EW$11,'Data63-64'!$S$1:$XFD$44,4,0)</f>
        <v>#N/A</v>
      </c>
      <c r="EX14" s="35" t="e">
        <f>HLOOKUP(EX$11,'Data63-64'!$S$1:$XFD$44,4,0)</f>
        <v>#N/A</v>
      </c>
      <c r="EY14" s="35" t="e">
        <f>HLOOKUP(EY$11,'Data63-64'!$S$1:$XFD$44,4,0)</f>
        <v>#N/A</v>
      </c>
      <c r="EZ14" s="35" t="e">
        <f>HLOOKUP(EZ$11,'Data63-64'!$S$1:$XFD$44,4,0)</f>
        <v>#N/A</v>
      </c>
      <c r="FA14" s="35" t="e">
        <f>HLOOKUP(FA$11,'Data63-64'!$S$1:$XFD$44,4,0)</f>
        <v>#N/A</v>
      </c>
      <c r="FB14" s="35" t="e">
        <f>HLOOKUP(FB$11,'Data63-64'!$S$1:$XFD$44,4,0)</f>
        <v>#N/A</v>
      </c>
      <c r="FC14" s="35" t="e">
        <f>HLOOKUP(FC$11,'Data63-64'!$S$1:$XFD$44,4,0)</f>
        <v>#N/A</v>
      </c>
      <c r="FD14" s="35" t="e">
        <f>HLOOKUP(FD$11,'Data63-64'!$S$1:$XFD$44,4,0)</f>
        <v>#N/A</v>
      </c>
      <c r="FE14" s="35" t="e">
        <f>HLOOKUP(FE$11,'Data63-64'!$S$1:$XFD$44,4,0)</f>
        <v>#N/A</v>
      </c>
      <c r="FF14" s="35" t="e">
        <f>HLOOKUP(FF$11,'Data63-64'!$S$1:$XFD$44,4,0)</f>
        <v>#N/A</v>
      </c>
      <c r="FG14" s="35" t="e">
        <f>HLOOKUP(FG$11,'Data63-64'!$S$1:$XFD$44,4,0)</f>
        <v>#N/A</v>
      </c>
      <c r="FH14" s="35" t="e">
        <f>HLOOKUP(FH$11,'Data63-64'!$S$1:$XFD$44,4,0)</f>
        <v>#N/A</v>
      </c>
      <c r="FI14" s="35" t="e">
        <f>HLOOKUP(FI$11,'Data63-64'!$S$1:$XFD$44,4,0)</f>
        <v>#N/A</v>
      </c>
      <c r="FJ14" s="35" t="e">
        <f>HLOOKUP(FJ$11,'Data63-64'!$S$1:$XFD$44,4,0)</f>
        <v>#N/A</v>
      </c>
      <c r="FK14" s="35" t="e">
        <f>HLOOKUP(FK$11,'Data63-64'!$S$1:$XFD$44,4,0)</f>
        <v>#N/A</v>
      </c>
      <c r="FL14" s="35" t="e">
        <f>HLOOKUP(FL$11,'Data63-64'!$S$1:$XFD$44,4,0)</f>
        <v>#N/A</v>
      </c>
      <c r="FM14" s="35" t="e">
        <f>HLOOKUP(FM$11,'Data63-64'!$S$1:$XFD$44,4,0)</f>
        <v>#N/A</v>
      </c>
      <c r="FN14" s="35" t="e">
        <f>HLOOKUP(FN$11,'Data63-64'!$S$1:$XFD$44,4,0)</f>
        <v>#N/A</v>
      </c>
      <c r="FO14" s="35" t="e">
        <f>HLOOKUP(FO$11,'Data63-64'!$S$1:$XFD$44,4,0)</f>
        <v>#N/A</v>
      </c>
      <c r="FP14" s="35" t="e">
        <f>HLOOKUP(FP$11,'Data63-64'!$S$1:$XFD$44,4,0)</f>
        <v>#N/A</v>
      </c>
      <c r="FQ14" s="35" t="e">
        <f>HLOOKUP(FQ$11,'Data63-64'!$S$1:$XFD$44,4,0)</f>
        <v>#N/A</v>
      </c>
      <c r="FR14" s="35" t="e">
        <f>HLOOKUP(FR$11,'Data63-64'!$S$1:$XFD$44,4,0)</f>
        <v>#N/A</v>
      </c>
      <c r="FS14" s="35" t="e">
        <f>HLOOKUP(FS$11,'Data63-64'!$S$1:$XFD$44,4,0)</f>
        <v>#N/A</v>
      </c>
      <c r="FT14" s="35" t="e">
        <f>HLOOKUP(FT$11,'Data63-64'!$S$1:$XFD$44,4,0)</f>
        <v>#N/A</v>
      </c>
      <c r="FU14" s="35" t="e">
        <f>HLOOKUP(FU$11,'Data63-64'!$S$1:$XFD$44,4,0)</f>
        <v>#N/A</v>
      </c>
      <c r="FV14" s="35" t="e">
        <f>HLOOKUP(FV$11,'Data63-64'!$S$1:$XFD$44,4,0)</f>
        <v>#N/A</v>
      </c>
      <c r="FW14" s="35" t="e">
        <f>HLOOKUP(FW$11,'Data63-64'!$S$1:$XFD$44,4,0)</f>
        <v>#N/A</v>
      </c>
      <c r="FX14" s="35" t="e">
        <f>HLOOKUP(FX$11,'Data63-64'!$S$1:$XFD$44,4,0)</f>
        <v>#N/A</v>
      </c>
      <c r="FY14" s="35" t="e">
        <f>HLOOKUP(FY$11,'Data63-64'!$S$1:$XFD$44,4,0)</f>
        <v>#N/A</v>
      </c>
      <c r="FZ14" s="35" t="e">
        <f>HLOOKUP(FZ$11,'Data63-64'!$S$1:$XFD$44,4,0)</f>
        <v>#N/A</v>
      </c>
      <c r="GA14" s="35" t="e">
        <f>HLOOKUP(GA$11,'Data63-64'!$S$1:$XFD$44,4,0)</f>
        <v>#N/A</v>
      </c>
      <c r="GB14" s="35" t="e">
        <f>HLOOKUP(GB$11,'Data63-64'!$S$1:$XFD$44,4,0)</f>
        <v>#N/A</v>
      </c>
      <c r="GC14" s="35" t="e">
        <f>HLOOKUP(GC$11,'Data63-64'!$S$1:$XFD$44,4,0)</f>
        <v>#N/A</v>
      </c>
      <c r="GD14" s="35" t="e">
        <f>HLOOKUP(GD$11,'Data63-64'!$S$1:$XFD$44,4,0)</f>
        <v>#N/A</v>
      </c>
      <c r="GE14" s="35" t="e">
        <f>HLOOKUP(GE$11,'Data63-64'!$S$1:$XFD$44,4,0)</f>
        <v>#N/A</v>
      </c>
      <c r="GF14" s="35" t="e">
        <f>HLOOKUP(GF$11,'Data63-64'!$S$1:$XFD$44,4,0)</f>
        <v>#N/A</v>
      </c>
      <c r="GG14" s="35" t="e">
        <f>HLOOKUP(GG$11,'Data63-64'!$S$1:$XFD$44,4,0)</f>
        <v>#N/A</v>
      </c>
      <c r="GH14" s="35" t="e">
        <f>HLOOKUP(GH$11,'Data63-64'!$S$1:$XFD$44,4,0)</f>
        <v>#N/A</v>
      </c>
      <c r="GI14" s="35" t="e">
        <f>HLOOKUP(GI$11,'Data63-64'!$S$1:$XFD$44,4,0)</f>
        <v>#N/A</v>
      </c>
      <c r="GJ14" s="35" t="e">
        <f>HLOOKUP(GJ$11,'Data63-64'!$S$1:$XFD$44,4,0)</f>
        <v>#N/A</v>
      </c>
      <c r="GK14" s="35" t="e">
        <f>HLOOKUP(GK$11,'Data63-64'!$S$1:$XFD$44,4,0)</f>
        <v>#N/A</v>
      </c>
      <c r="GL14" s="35" t="e">
        <f>HLOOKUP(GL$11,'Data63-64'!$S$1:$XFD$44,4,0)</f>
        <v>#N/A</v>
      </c>
      <c r="GM14" s="35" t="e">
        <f>HLOOKUP(GM$11,'Data63-64'!$S$1:$XFD$44,4,0)</f>
        <v>#N/A</v>
      </c>
      <c r="GN14" s="35" t="e">
        <f>HLOOKUP(GN$11,'Data63-64'!$S$1:$XFD$44,4,0)</f>
        <v>#N/A</v>
      </c>
      <c r="GO14" s="35" t="e">
        <f>HLOOKUP(GO$11,'Data63-64'!$S$1:$XFD$44,4,0)</f>
        <v>#N/A</v>
      </c>
      <c r="GP14" s="35" t="e">
        <f>HLOOKUP(GP$11,'Data63-64'!$S$1:$XFD$44,4,0)</f>
        <v>#N/A</v>
      </c>
      <c r="GQ14" s="35" t="e">
        <f>HLOOKUP(GQ$11,'Data63-64'!$S$1:$XFD$44,4,0)</f>
        <v>#N/A</v>
      </c>
      <c r="GR14" s="35" t="e">
        <f>HLOOKUP(GR$11,'Data63-64'!$S$1:$XFD$44,4,0)</f>
        <v>#N/A</v>
      </c>
      <c r="GS14" s="35" t="e">
        <f>HLOOKUP(GS$11,'Data63-64'!$S$1:$XFD$44,4,0)</f>
        <v>#N/A</v>
      </c>
      <c r="GT14" s="35" t="e">
        <f>HLOOKUP(GT$11,'Data63-64'!$S$1:$XFD$44,4,0)</f>
        <v>#N/A</v>
      </c>
      <c r="GU14" s="35" t="e">
        <f>HLOOKUP(GU$11,'Data63-64'!$S$1:$XFD$44,4,0)</f>
        <v>#N/A</v>
      </c>
      <c r="GV14" s="35" t="e">
        <f>HLOOKUP(GV$11,'Data63-64'!$S$1:$XFD$44,4,0)</f>
        <v>#N/A</v>
      </c>
      <c r="GW14" s="35" t="e">
        <f>HLOOKUP(GW$11,'Data63-64'!$S$1:$XFD$44,4,0)</f>
        <v>#N/A</v>
      </c>
      <c r="GX14" s="35" t="e">
        <f>HLOOKUP(GX$11,'Data63-64'!$S$1:$XFD$44,4,0)</f>
        <v>#N/A</v>
      </c>
      <c r="GY14" s="35" t="e">
        <f>HLOOKUP(GY$11,'Data63-64'!$S$1:$XFD$44,4,0)</f>
        <v>#N/A</v>
      </c>
      <c r="GZ14" s="35" t="e">
        <f>HLOOKUP(GZ$11,'Data63-64'!$S$1:$XFD$44,4,0)</f>
        <v>#N/A</v>
      </c>
      <c r="HA14" s="35" t="e">
        <f>HLOOKUP(HA$11,'Data63-64'!$S$1:$XFD$44,4,0)</f>
        <v>#N/A</v>
      </c>
      <c r="HB14" s="35" t="e">
        <f>HLOOKUP(HB$11,'Data63-64'!$S$1:$XFD$44,4,0)</f>
        <v>#N/A</v>
      </c>
      <c r="HC14" s="35" t="e">
        <f>HLOOKUP(HC$11,'Data63-64'!$S$1:$XFD$44,4,0)</f>
        <v>#N/A</v>
      </c>
      <c r="HD14" s="35" t="e">
        <f>HLOOKUP(HD$11,'Data63-64'!$S$1:$XFD$44,4,0)</f>
        <v>#N/A</v>
      </c>
      <c r="HE14" s="35" t="e">
        <f>HLOOKUP(HE$11,'Data63-64'!$S$1:$XFD$44,4,0)</f>
        <v>#N/A</v>
      </c>
      <c r="HF14" s="35" t="e">
        <f>HLOOKUP(HF$11,'Data63-64'!$S$1:$XFD$44,4,0)</f>
        <v>#N/A</v>
      </c>
      <c r="HG14" s="35" t="e">
        <f>HLOOKUP(HG$11,'Data63-64'!$S$1:$XFD$44,4,0)</f>
        <v>#N/A</v>
      </c>
      <c r="HH14" s="35" t="e">
        <f>HLOOKUP(HH$11,'Data63-64'!$S$1:$XFD$44,4,0)</f>
        <v>#N/A</v>
      </c>
      <c r="HI14" s="35" t="e">
        <f>HLOOKUP(HI$11,'Data63-64'!$S$1:$XFD$44,4,0)</f>
        <v>#N/A</v>
      </c>
      <c r="HJ14" s="35" t="e">
        <f>HLOOKUP(HJ$11,'Data63-64'!$S$1:$XFD$44,4,0)</f>
        <v>#N/A</v>
      </c>
      <c r="HK14" s="35" t="e">
        <f>HLOOKUP(HK$11,'Data63-64'!$S$1:$XFD$44,4,0)</f>
        <v>#N/A</v>
      </c>
      <c r="HL14" s="35" t="e">
        <f>HLOOKUP(HL$11,'Data63-64'!$S$1:$XFD$44,4,0)</f>
        <v>#N/A</v>
      </c>
      <c r="HM14" s="35" t="e">
        <f>HLOOKUP(HM$11,'Data63-64'!$S$1:$XFD$44,4,0)</f>
        <v>#N/A</v>
      </c>
      <c r="HN14" s="35" t="e">
        <f>HLOOKUP(HN$11,'Data63-64'!$S$1:$XFD$44,4,0)</f>
        <v>#N/A</v>
      </c>
      <c r="HO14" s="35" t="e">
        <f>HLOOKUP(HO$11,'Data63-64'!$S$1:$XFD$44,4,0)</f>
        <v>#N/A</v>
      </c>
      <c r="HP14" s="35" t="e">
        <f>HLOOKUP(HP$11,'Data63-64'!$S$1:$XFD$44,4,0)</f>
        <v>#N/A</v>
      </c>
      <c r="HQ14" s="35" t="e">
        <f>HLOOKUP(HQ$11,'Data63-64'!$S$1:$XFD$44,4,0)</f>
        <v>#N/A</v>
      </c>
      <c r="HR14" s="35" t="e">
        <f>HLOOKUP(HR$11,'Data63-64'!$S$1:$XFD$44,4,0)</f>
        <v>#N/A</v>
      </c>
      <c r="HS14" s="35" t="e">
        <f>HLOOKUP(HS$11,'Data63-64'!$S$1:$XFD$44,4,0)</f>
        <v>#N/A</v>
      </c>
      <c r="HT14" s="35" t="e">
        <f>HLOOKUP(HT$11,'Data63-64'!$S$1:$XFD$44,4,0)</f>
        <v>#N/A</v>
      </c>
      <c r="HU14" s="35" t="e">
        <f>HLOOKUP(HU$11,'Data63-64'!$S$1:$XFD$44,4,0)</f>
        <v>#N/A</v>
      </c>
      <c r="HV14" s="35" t="e">
        <f>HLOOKUP(HV$11,'Data63-64'!$S$1:$XFD$44,4,0)</f>
        <v>#N/A</v>
      </c>
      <c r="HW14" s="35" t="e">
        <f>HLOOKUP(HW$11,'Data63-64'!$S$1:$XFD$44,4,0)</f>
        <v>#N/A</v>
      </c>
      <c r="HX14" s="35" t="e">
        <f>HLOOKUP(HX$11,'Data63-64'!$S$1:$XFD$44,4,0)</f>
        <v>#N/A</v>
      </c>
      <c r="HY14" s="35" t="e">
        <f>HLOOKUP(HY$11,'Data63-64'!$S$1:$XFD$44,4,0)</f>
        <v>#N/A</v>
      </c>
      <c r="HZ14" s="35" t="e">
        <f>HLOOKUP(HZ$11,'Data63-64'!$S$1:$XFD$44,4,0)</f>
        <v>#N/A</v>
      </c>
      <c r="IA14" s="35" t="e">
        <f>HLOOKUP(IA$11,'Data63-64'!$S$1:$XFD$44,4,0)</f>
        <v>#N/A</v>
      </c>
      <c r="IB14" s="35" t="e">
        <f>HLOOKUP(IB$11,'Data63-64'!$S$1:$XFD$44,4,0)</f>
        <v>#N/A</v>
      </c>
      <c r="IC14" s="35" t="e">
        <f>HLOOKUP(IC$11,'Data63-64'!$S$1:$XFD$44,4,0)</f>
        <v>#N/A</v>
      </c>
      <c r="ID14" s="35" t="e">
        <f>HLOOKUP(ID$11,'Data63-64'!$S$1:$XFD$44,4,0)</f>
        <v>#N/A</v>
      </c>
      <c r="IE14" s="35" t="e">
        <f>HLOOKUP(IE$11,'Data63-64'!$S$1:$XFD$44,4,0)</f>
        <v>#N/A</v>
      </c>
      <c r="IF14" s="35" t="e">
        <f>HLOOKUP(IF$11,'Data63-64'!$S$1:$XFD$44,4,0)</f>
        <v>#N/A</v>
      </c>
      <c r="IG14" s="35" t="e">
        <f>HLOOKUP(IG$11,'Data63-64'!$S$1:$XFD$44,4,0)</f>
        <v>#N/A</v>
      </c>
      <c r="IH14" s="35" t="e">
        <f>HLOOKUP(IH$11,'Data63-64'!$S$1:$XFD$44,4,0)</f>
        <v>#N/A</v>
      </c>
      <c r="II14" s="35" t="e">
        <f>HLOOKUP(II$11,'Data63-64'!$S$1:$XFD$44,4,0)</f>
        <v>#N/A</v>
      </c>
      <c r="IJ14" s="35" t="e">
        <f>HLOOKUP(IJ$11,'Data63-64'!$S$1:$XFD$44,4,0)</f>
        <v>#N/A</v>
      </c>
      <c r="IK14" s="35" t="e">
        <f>HLOOKUP(IK$11,'Data63-64'!$S$1:$XFD$44,4,0)</f>
        <v>#N/A</v>
      </c>
      <c r="IL14" s="35" t="e">
        <f>HLOOKUP(IL$11,'Data63-64'!$S$1:$XFD$44,4,0)</f>
        <v>#N/A</v>
      </c>
      <c r="IM14" s="35" t="e">
        <f>HLOOKUP(IM$11,'Data63-64'!$S$1:$XFD$44,4,0)</f>
        <v>#N/A</v>
      </c>
      <c r="IN14" s="35" t="e">
        <f>HLOOKUP(IN$11,'Data63-64'!$S$1:$XFD$44,4,0)</f>
        <v>#N/A</v>
      </c>
      <c r="IO14" s="35" t="e">
        <f>HLOOKUP(IO$11,'Data63-64'!$S$1:$XFD$44,4,0)</f>
        <v>#N/A</v>
      </c>
      <c r="IP14" s="35" t="e">
        <f>HLOOKUP(IP$11,'Data63-64'!$S$1:$XFD$44,4,0)</f>
        <v>#N/A</v>
      </c>
      <c r="IQ14" s="35" t="e">
        <f>HLOOKUP(IQ$11,'Data63-64'!$S$1:$XFD$44,4,0)</f>
        <v>#N/A</v>
      </c>
      <c r="IR14" s="35" t="e">
        <f>HLOOKUP(IR$11,'Data63-64'!$S$1:$XFD$44,4,0)</f>
        <v>#N/A</v>
      </c>
      <c r="IS14" s="35" t="e">
        <f>HLOOKUP(IS$11,'Data63-64'!$S$1:$XFD$44,4,0)</f>
        <v>#N/A</v>
      </c>
      <c r="IT14" s="35" t="e">
        <f>HLOOKUP(IT$11,'Data63-64'!$S$1:$XFD$44,4,0)</f>
        <v>#N/A</v>
      </c>
      <c r="IU14" s="35" t="e">
        <f>HLOOKUP(IU$11,'Data63-64'!$S$1:$XFD$44,4,0)</f>
        <v>#N/A</v>
      </c>
      <c r="IV14" s="35" t="e">
        <f>HLOOKUP(IV$11,'Data63-64'!$S$1:$XFD$44,4,0)</f>
        <v>#N/A</v>
      </c>
      <c r="IW14" s="35" t="e">
        <f>HLOOKUP(IW$11,'Data63-64'!$S$1:$XFD$44,4,0)</f>
        <v>#N/A</v>
      </c>
      <c r="IX14" s="35" t="e">
        <f>HLOOKUP(IX$11,'Data63-64'!$S$1:$XFD$44,4,0)</f>
        <v>#N/A</v>
      </c>
      <c r="IY14" s="35" t="e">
        <f>HLOOKUP(IY$11,'Data63-64'!$S$1:$XFD$44,4,0)</f>
        <v>#N/A</v>
      </c>
      <c r="IZ14" s="35" t="e">
        <f>HLOOKUP(IZ$11,'Data63-64'!$S$1:$XFD$44,4,0)</f>
        <v>#N/A</v>
      </c>
      <c r="JA14" s="35" t="e">
        <f>HLOOKUP(JA$11,'Data63-64'!$S$1:$XFD$44,4,0)</f>
        <v>#N/A</v>
      </c>
      <c r="JB14" s="35" t="e">
        <f>HLOOKUP(JB$11,'Data63-64'!$S$1:$XFD$44,4,0)</f>
        <v>#N/A</v>
      </c>
      <c r="JC14" s="35" t="e">
        <f>HLOOKUP(JC$11,'Data63-64'!$S$1:$XFD$44,4,0)</f>
        <v>#N/A</v>
      </c>
      <c r="JD14" s="35" t="e">
        <f>HLOOKUP(JD$11,'Data63-64'!$S$1:$XFD$44,4,0)</f>
        <v>#N/A</v>
      </c>
      <c r="JE14" s="35" t="e">
        <f>HLOOKUP(JE$11,'Data63-64'!$S$1:$XFD$44,4,0)</f>
        <v>#N/A</v>
      </c>
      <c r="JF14" s="35" t="e">
        <f>HLOOKUP(JF$11,'Data63-64'!$S$1:$XFD$44,4,0)</f>
        <v>#N/A</v>
      </c>
      <c r="JG14" s="35" t="e">
        <f>HLOOKUP(JG$11,'Data63-64'!$S$1:$XFD$44,4,0)</f>
        <v>#N/A</v>
      </c>
      <c r="JH14" s="35" t="e">
        <f>HLOOKUP(JH$11,'Data63-64'!$S$1:$XFD$44,4,0)</f>
        <v>#N/A</v>
      </c>
      <c r="JI14" s="35" t="e">
        <f>HLOOKUP(JI$11,'Data63-64'!$S$1:$XFD$44,4,0)</f>
        <v>#N/A</v>
      </c>
      <c r="JJ14" s="35" t="e">
        <f>HLOOKUP(JJ$11,'Data63-64'!$S$1:$XFD$44,4,0)</f>
        <v>#N/A</v>
      </c>
      <c r="JK14" s="35" t="e">
        <f>HLOOKUP(JK$11,'Data63-64'!$S$1:$XFD$44,4,0)</f>
        <v>#N/A</v>
      </c>
      <c r="JL14" s="35" t="e">
        <f>HLOOKUP(JL$11,'Data63-64'!$S$1:$XFD$44,4,0)</f>
        <v>#N/A</v>
      </c>
      <c r="JM14" s="35" t="e">
        <f>HLOOKUP(JM$11,'Data63-64'!$S$1:$XFD$44,4,0)</f>
        <v>#N/A</v>
      </c>
      <c r="JN14" s="35" t="e">
        <f>HLOOKUP(JN$11,'Data63-64'!$S$1:$XFD$44,4,0)</f>
        <v>#N/A</v>
      </c>
      <c r="JO14" s="35" t="e">
        <f>HLOOKUP(JO$11,'Data63-64'!$S$1:$XFD$44,4,0)</f>
        <v>#N/A</v>
      </c>
      <c r="JP14" s="35" t="e">
        <f>HLOOKUP(JP$11,'Data63-64'!$S$1:$XFD$44,4,0)</f>
        <v>#N/A</v>
      </c>
      <c r="JQ14" s="35" t="e">
        <f>HLOOKUP(JQ$11,'Data63-64'!$S$1:$XFD$44,4,0)</f>
        <v>#N/A</v>
      </c>
      <c r="JR14" s="35" t="e">
        <f>HLOOKUP(JR$11,'Data63-64'!$S$1:$XFD$44,4,0)</f>
        <v>#N/A</v>
      </c>
      <c r="JS14" s="35" t="e">
        <f>HLOOKUP(JS$11,'Data63-64'!$S$1:$XFD$44,4,0)</f>
        <v>#N/A</v>
      </c>
      <c r="JT14" s="35" t="e">
        <f>HLOOKUP(JT$11,'Data63-64'!$S$1:$XFD$44,4,0)</f>
        <v>#N/A</v>
      </c>
      <c r="JU14" s="35" t="e">
        <f>HLOOKUP(JU$11,'Data63-64'!$S$1:$XFD$44,4,0)</f>
        <v>#N/A</v>
      </c>
      <c r="JV14" s="35" t="e">
        <f>HLOOKUP(JV$11,'Data63-64'!$S$1:$XFD$44,4,0)</f>
        <v>#N/A</v>
      </c>
      <c r="JW14" s="35" t="e">
        <f>HLOOKUP(JW$11,'Data63-64'!$S$1:$XFD$44,4,0)</f>
        <v>#N/A</v>
      </c>
      <c r="JX14" s="35" t="e">
        <f>HLOOKUP(JX$11,'Data63-64'!$S$1:$XFD$44,4,0)</f>
        <v>#N/A</v>
      </c>
      <c r="JY14" s="35" t="e">
        <f>HLOOKUP(JY$11,'Data63-64'!$S$1:$XFD$44,4,0)</f>
        <v>#N/A</v>
      </c>
      <c r="JZ14" s="35" t="e">
        <f>HLOOKUP(JZ$11,'Data63-64'!$S$1:$XFD$44,4,0)</f>
        <v>#N/A</v>
      </c>
      <c r="KA14" s="35" t="e">
        <f>HLOOKUP(KA$11,'Data63-64'!$S$1:$XFD$44,4,0)</f>
        <v>#N/A</v>
      </c>
      <c r="KB14" s="35" t="e">
        <f>HLOOKUP(KB$11,'Data63-64'!$S$1:$XFD$44,4,0)</f>
        <v>#N/A</v>
      </c>
      <c r="KC14" s="35" t="e">
        <f>HLOOKUP(KC$11,'Data63-64'!$S$1:$XFD$44,4,0)</f>
        <v>#N/A</v>
      </c>
      <c r="KD14" s="35" t="e">
        <f>HLOOKUP(KD$11,'Data63-64'!$S$1:$XFD$44,4,0)</f>
        <v>#N/A</v>
      </c>
      <c r="KE14" s="35" t="e">
        <f>HLOOKUP(KE$11,'Data63-64'!$S$1:$XFD$44,4,0)</f>
        <v>#N/A</v>
      </c>
      <c r="KF14" s="35" t="e">
        <f>HLOOKUP(KF$11,'Data63-64'!$S$1:$XFD$44,4,0)</f>
        <v>#N/A</v>
      </c>
      <c r="KG14" s="35" t="e">
        <f>HLOOKUP(KG$11,'Data63-64'!$S$1:$XFD$44,4,0)</f>
        <v>#N/A</v>
      </c>
      <c r="KH14" s="35" t="e">
        <f>HLOOKUP(KH$11,'Data63-64'!$S$1:$XFD$44,4,0)</f>
        <v>#N/A</v>
      </c>
      <c r="KI14" s="35" t="e">
        <f>HLOOKUP(KI$11,'Data63-64'!$S$1:$XFD$44,4,0)</f>
        <v>#N/A</v>
      </c>
      <c r="KJ14" s="35" t="e">
        <f>HLOOKUP(KJ$11,'Data63-64'!$S$1:$XFD$44,4,0)</f>
        <v>#N/A</v>
      </c>
      <c r="KK14" s="35" t="e">
        <f>HLOOKUP(KK$11,'Data63-64'!$S$1:$XFD$44,4,0)</f>
        <v>#N/A</v>
      </c>
      <c r="KL14" s="35" t="e">
        <f>HLOOKUP(KL$11,'Data63-64'!$S$1:$XFD$44,4,0)</f>
        <v>#N/A</v>
      </c>
      <c r="KM14" s="35" t="e">
        <f>HLOOKUP(KM$11,'Data63-64'!$S$1:$XFD$44,4,0)</f>
        <v>#N/A</v>
      </c>
      <c r="KN14" s="35" t="e">
        <f>HLOOKUP(KN$11,'Data63-64'!$S$1:$XFD$44,4,0)</f>
        <v>#N/A</v>
      </c>
      <c r="KO14" s="35" t="e">
        <f>HLOOKUP(KO$11,'Data63-64'!$S$1:$XFD$44,4,0)</f>
        <v>#N/A</v>
      </c>
      <c r="KP14" s="35" t="e">
        <f>HLOOKUP(KP$11,'Data63-64'!$S$1:$XFD$44,4,0)</f>
        <v>#N/A</v>
      </c>
      <c r="KQ14" s="35" t="e">
        <f>HLOOKUP(KQ$11,'Data63-64'!$S$1:$XFD$44,4,0)</f>
        <v>#N/A</v>
      </c>
      <c r="KR14" s="35" t="e">
        <f>HLOOKUP(KR$11,'Data63-64'!$S$1:$XFD$44,4,0)</f>
        <v>#N/A</v>
      </c>
      <c r="KS14" s="35" t="e">
        <f>HLOOKUP(KS$11,'Data63-64'!$S$1:$XFD$44,4,0)</f>
        <v>#N/A</v>
      </c>
      <c r="KT14" s="35" t="e">
        <f>HLOOKUP(KT$11,'Data63-64'!$S$1:$XFD$44,4,0)</f>
        <v>#N/A</v>
      </c>
      <c r="KU14" s="35" t="e">
        <f>HLOOKUP(KU$11,'Data63-64'!$S$1:$XFD$44,4,0)</f>
        <v>#N/A</v>
      </c>
      <c r="KV14" s="35" t="e">
        <f>HLOOKUP(KV$11,'Data63-64'!$S$1:$XFD$44,4,0)</f>
        <v>#N/A</v>
      </c>
      <c r="KW14" s="35" t="e">
        <f>HLOOKUP(KW$11,'Data63-64'!$S$1:$XFD$44,4,0)</f>
        <v>#N/A</v>
      </c>
      <c r="KX14" s="35" t="e">
        <f>HLOOKUP(KX$11,'Data63-64'!$S$1:$XFD$44,4,0)</f>
        <v>#N/A</v>
      </c>
      <c r="KY14" s="35" t="e">
        <f>HLOOKUP(KY$11,'Data63-64'!$S$1:$XFD$44,4,0)</f>
        <v>#N/A</v>
      </c>
      <c r="KZ14" s="35" t="e">
        <f>HLOOKUP(KZ$11,'Data63-64'!$S$1:$XFD$44,4,0)</f>
        <v>#N/A</v>
      </c>
      <c r="LA14" s="35" t="e">
        <f>HLOOKUP(LA$11,'Data63-64'!$S$1:$XFD$44,4,0)</f>
        <v>#N/A</v>
      </c>
      <c r="LB14" s="35" t="e">
        <f>HLOOKUP(LB$11,'Data63-64'!$S$1:$XFD$44,4,0)</f>
        <v>#N/A</v>
      </c>
      <c r="LC14" s="35" t="e">
        <f>HLOOKUP(LC$11,'Data63-64'!$S$1:$XFD$44,4,0)</f>
        <v>#N/A</v>
      </c>
      <c r="LD14" s="35" t="e">
        <f>HLOOKUP(LD$11,'Data63-64'!$S$1:$XFD$44,4,0)</f>
        <v>#N/A</v>
      </c>
      <c r="LE14" s="35" t="e">
        <f>HLOOKUP(LE$11,'Data63-64'!$S$1:$XFD$44,4,0)</f>
        <v>#N/A</v>
      </c>
      <c r="LF14" s="35" t="e">
        <f>HLOOKUP(LF$11,'Data63-64'!$S$1:$XFD$44,4,0)</f>
        <v>#N/A</v>
      </c>
      <c r="LG14" s="35" t="e">
        <f>HLOOKUP(LG$11,'Data63-64'!$S$1:$XFD$44,4,0)</f>
        <v>#N/A</v>
      </c>
      <c r="LH14" s="35" t="e">
        <f>HLOOKUP(LH$11,'Data63-64'!$S$1:$XFD$44,4,0)</f>
        <v>#N/A</v>
      </c>
      <c r="LI14" s="35" t="e">
        <f>HLOOKUP(LI$11,'Data63-64'!$S$1:$XFD$44,4,0)</f>
        <v>#N/A</v>
      </c>
      <c r="LJ14" s="35" t="e">
        <f>HLOOKUP(LJ$11,'Data63-64'!$S$1:$XFD$44,4,0)</f>
        <v>#N/A</v>
      </c>
      <c r="LK14" s="35" t="e">
        <f>HLOOKUP(LK$11,'Data63-64'!$S$1:$XFD$44,4,0)</f>
        <v>#N/A</v>
      </c>
      <c r="LL14" s="35" t="e">
        <f>HLOOKUP(LL$11,'Data63-64'!$S$1:$XFD$44,4,0)</f>
        <v>#N/A</v>
      </c>
      <c r="LM14" s="35" t="e">
        <f>HLOOKUP(LM$11,'Data63-64'!$S$1:$XFD$44,4,0)</f>
        <v>#N/A</v>
      </c>
      <c r="LN14" s="35" t="e">
        <f>HLOOKUP(LN$11,'Data63-64'!$S$1:$XFD$44,4,0)</f>
        <v>#N/A</v>
      </c>
      <c r="LO14" s="35" t="e">
        <f>HLOOKUP(LO$11,'Data63-64'!$S$1:$XFD$44,4,0)</f>
        <v>#N/A</v>
      </c>
      <c r="LP14" s="35" t="e">
        <f>HLOOKUP(LP$11,'Data63-64'!$S$1:$XFD$44,4,0)</f>
        <v>#N/A</v>
      </c>
      <c r="LQ14" s="35" t="e">
        <f>HLOOKUP(LQ$11,'Data63-64'!$S$1:$XFD$44,4,0)</f>
        <v>#N/A</v>
      </c>
      <c r="LR14" s="35" t="e">
        <f>HLOOKUP(LR$11,'Data63-64'!$S$1:$XFD$44,4,0)</f>
        <v>#N/A</v>
      </c>
      <c r="LS14" s="35" t="e">
        <f>HLOOKUP(LS$11,'Data63-64'!$S$1:$XFD$44,4,0)</f>
        <v>#N/A</v>
      </c>
      <c r="LT14" s="35" t="e">
        <f>HLOOKUP(LT$11,'Data63-64'!$S$1:$XFD$44,4,0)</f>
        <v>#N/A</v>
      </c>
      <c r="LU14" s="35" t="e">
        <f>HLOOKUP(LU$11,'Data63-64'!$S$1:$XFD$44,4,0)</f>
        <v>#N/A</v>
      </c>
      <c r="LV14" s="35" t="e">
        <f>HLOOKUP(LV$11,'Data63-64'!$S$1:$XFD$44,4,0)</f>
        <v>#N/A</v>
      </c>
      <c r="LW14" s="35" t="e">
        <f>HLOOKUP(LW$11,'Data63-64'!$S$1:$XFD$44,4,0)</f>
        <v>#N/A</v>
      </c>
      <c r="LX14" s="35" t="e">
        <f>HLOOKUP(LX$11,'Data63-64'!$S$1:$XFD$44,4,0)</f>
        <v>#N/A</v>
      </c>
      <c r="LY14" s="35" t="e">
        <f>HLOOKUP(LY$11,'Data63-64'!$S$1:$XFD$44,4,0)</f>
        <v>#N/A</v>
      </c>
      <c r="LZ14" s="35" t="e">
        <f>HLOOKUP(LZ$11,'Data63-64'!$S$1:$XFD$44,4,0)</f>
        <v>#N/A</v>
      </c>
      <c r="MA14" s="35" t="e">
        <f>HLOOKUP(MA$11,'Data63-64'!$S$1:$XFD$44,4,0)</f>
        <v>#N/A</v>
      </c>
      <c r="MB14" s="35" t="e">
        <f>HLOOKUP(MB$11,'Data63-64'!$S$1:$XFD$44,4,0)</f>
        <v>#N/A</v>
      </c>
      <c r="MC14" s="35" t="e">
        <f>HLOOKUP(MC$11,'Data63-64'!$S$1:$XFD$44,4,0)</f>
        <v>#N/A</v>
      </c>
      <c r="MD14" s="35" t="e">
        <f>HLOOKUP(MD$11,'Data63-64'!$S$1:$XFD$44,4,0)</f>
        <v>#N/A</v>
      </c>
      <c r="ME14" s="35" t="e">
        <f>HLOOKUP(ME$11,'Data63-64'!$S$1:$XFD$44,4,0)</f>
        <v>#N/A</v>
      </c>
      <c r="MF14" s="35" t="e">
        <f>HLOOKUP(MF$11,'Data63-64'!$S$1:$XFD$44,4,0)</f>
        <v>#N/A</v>
      </c>
      <c r="MG14" s="35" t="e">
        <f>HLOOKUP(MG$11,'Data63-64'!$S$1:$XFD$44,4,0)</f>
        <v>#N/A</v>
      </c>
      <c r="MH14" s="35" t="e">
        <f>HLOOKUP(MH$11,'Data63-64'!$S$1:$XFD$44,4,0)</f>
        <v>#N/A</v>
      </c>
      <c r="MI14" s="35" t="e">
        <f>HLOOKUP(MI$11,'Data63-64'!$S$1:$XFD$44,4,0)</f>
        <v>#N/A</v>
      </c>
      <c r="MJ14" s="35" t="e">
        <f>HLOOKUP(MJ$11,'Data63-64'!$S$1:$XFD$44,4,0)</f>
        <v>#N/A</v>
      </c>
      <c r="MK14" s="35" t="e">
        <f>HLOOKUP(MK$11,'Data63-64'!$S$1:$XFD$44,4,0)</f>
        <v>#N/A</v>
      </c>
      <c r="ML14" s="35" t="e">
        <f>HLOOKUP(ML$11,'Data63-64'!$S$1:$XFD$44,4,0)</f>
        <v>#N/A</v>
      </c>
      <c r="MM14" s="35" t="e">
        <f>HLOOKUP(MM$11,'Data63-64'!$S$1:$XFD$44,4,0)</f>
        <v>#N/A</v>
      </c>
      <c r="MN14" s="35" t="e">
        <f>HLOOKUP(MN$11,'Data63-64'!$S$1:$XFD$44,4,0)</f>
        <v>#N/A</v>
      </c>
      <c r="MO14" s="35" t="e">
        <f>HLOOKUP(MO$11,'Data63-64'!$S$1:$XFD$44,4,0)</f>
        <v>#N/A</v>
      </c>
      <c r="MP14" s="35" t="e">
        <f>HLOOKUP(MP$11,'Data63-64'!$S$1:$XFD$44,4,0)</f>
        <v>#N/A</v>
      </c>
      <c r="MQ14" s="35" t="e">
        <f>HLOOKUP(MQ$11,'Data63-64'!$S$1:$XFD$44,4,0)</f>
        <v>#N/A</v>
      </c>
      <c r="MR14" s="35" t="e">
        <f>HLOOKUP(MR$11,'Data63-64'!$S$1:$XFD$44,4,0)</f>
        <v>#N/A</v>
      </c>
      <c r="MS14" s="35" t="e">
        <f>HLOOKUP(MS$11,'Data63-64'!$S$1:$XFD$44,4,0)</f>
        <v>#N/A</v>
      </c>
      <c r="MT14" s="35" t="e">
        <f>HLOOKUP(MT$11,'Data63-64'!$S$1:$XFD$44,4,0)</f>
        <v>#N/A</v>
      </c>
      <c r="MU14" s="35" t="e">
        <f>HLOOKUP(MU$11,'Data63-64'!$S$1:$XFD$44,4,0)</f>
        <v>#N/A</v>
      </c>
      <c r="MV14" s="35" t="e">
        <f>HLOOKUP(MV$11,'Data63-64'!$S$1:$XFD$44,4,0)</f>
        <v>#N/A</v>
      </c>
      <c r="MW14" s="35" t="e">
        <f>HLOOKUP(MW$11,'Data63-64'!$S$1:$XFD$44,4,0)</f>
        <v>#N/A</v>
      </c>
      <c r="MX14" s="35" t="e">
        <f>HLOOKUP(MX$11,'Data63-64'!$S$1:$XFD$44,4,0)</f>
        <v>#N/A</v>
      </c>
      <c r="MY14" s="35" t="e">
        <f>HLOOKUP(MY$11,'Data63-64'!$S$1:$XFD$44,4,0)</f>
        <v>#N/A</v>
      </c>
      <c r="MZ14" s="35" t="e">
        <f>HLOOKUP(MZ$11,'Data63-64'!$S$1:$XFD$44,4,0)</f>
        <v>#N/A</v>
      </c>
      <c r="NA14" s="35" t="e">
        <f>HLOOKUP(NA$11,'Data63-64'!$S$1:$XFD$44,4,0)</f>
        <v>#N/A</v>
      </c>
      <c r="NB14" s="35" t="e">
        <f>HLOOKUP(NB$11,'Data63-64'!$S$1:$XFD$44,4,0)</f>
        <v>#N/A</v>
      </c>
      <c r="NC14" s="35" t="e">
        <f>HLOOKUP(NC$11,'Data63-64'!$S$1:$XFD$44,4,0)</f>
        <v>#N/A</v>
      </c>
      <c r="ND14" s="35">
        <f>HLOOKUP(ND$11,'Data63-64'!$S$1:$XFD$44,4,0)</f>
        <v>15401</v>
      </c>
      <c r="NE14" s="35">
        <f>HLOOKUP(NE$11,'Data63-64'!$S$1:$XFD$44,4,0)</f>
        <v>15529</v>
      </c>
      <c r="NF14" s="35">
        <f>HLOOKUP(NF$11,'Data63-64'!$S$1:$XFD$44,4,0)</f>
        <v>14326</v>
      </c>
      <c r="NG14" s="35">
        <f>HLOOKUP(NG$11,'Data63-64'!$S$1:$XFD$44,4,0)</f>
        <v>16365</v>
      </c>
      <c r="NH14" s="35">
        <f>HLOOKUP(NH$11,'Data63-64'!$S$1:$XFD$44,4,0)</f>
        <v>13666</v>
      </c>
      <c r="NI14" s="35">
        <f>HLOOKUP(NI$11,'Data63-64'!$S$1:$XFD$44,4,0)</f>
        <v>12923</v>
      </c>
      <c r="NJ14" s="35">
        <f>HLOOKUP(NJ$11,'Data63-64'!$S$1:$XFD$44,4,0)</f>
        <v>10351</v>
      </c>
      <c r="NK14" s="35">
        <f>HLOOKUP(NK$11,'Data63-64'!$S$1:$XFD$44,4,0)</f>
        <v>11398</v>
      </c>
      <c r="NL14" s="35">
        <f>HLOOKUP(NL$11,'Data63-64'!$S$1:$XFD$44,4,0)</f>
        <v>10202</v>
      </c>
      <c r="NM14" s="35">
        <f>HLOOKUP(NM$11,'Data63-64'!$S$1:$XFD$44,4,0)</f>
        <v>10695</v>
      </c>
      <c r="NN14" s="35">
        <f>HLOOKUP(NN$11,'Data63-64'!$S$1:$XFD$44,4,0)</f>
        <v>12408</v>
      </c>
      <c r="NO14" s="35">
        <f>HLOOKUP(NO$11,'Data63-64'!$S$1:$XFD$44,4,0)</f>
        <v>11114</v>
      </c>
      <c r="NP14" s="35">
        <f>HLOOKUP(NP$11,'Data63-64'!$S$1:$XFD$44,4,0)</f>
        <v>10992</v>
      </c>
      <c r="NQ14" s="35">
        <f>HLOOKUP(NQ$11,'Data63-64'!$S$1:$XFD$44,4,0)</f>
        <v>11028</v>
      </c>
      <c r="NR14" s="35">
        <f>HLOOKUP(NR$11,'Data63-64'!$S$1:$XFD$44,4,0)</f>
        <v>10384</v>
      </c>
      <c r="NS14" s="35">
        <f>HLOOKUP(NS$11,'Data63-64'!$S$1:$XFD$44,4,0)</f>
        <v>9736</v>
      </c>
      <c r="NT14" s="35">
        <f>HLOOKUP(NT$11,'Data63-64'!$S$1:$XFD$44,4,0)</f>
        <v>10793</v>
      </c>
      <c r="NU14" s="35">
        <f>HLOOKUP(NU$11,'Data63-64'!$S$1:$XFD$44,4,0)</f>
        <v>7799</v>
      </c>
      <c r="NV14" s="35">
        <f>HLOOKUP(NV$11,'Data63-64'!$S$1:$XFD$44,4,0)</f>
        <v>10642</v>
      </c>
      <c r="NW14" s="35">
        <f>HLOOKUP(NW$11,'Data63-64'!$S$1:$XFD$44,4,0)</f>
        <v>7935</v>
      </c>
      <c r="NX14" s="35">
        <f>HLOOKUP(NX$11,'Data63-64'!$S$1:$XFD$44,4,0)</f>
        <v>10083</v>
      </c>
      <c r="NY14" s="35">
        <f>HLOOKUP(NY$11,'Data63-64'!$S$1:$XFD$44,4,0)</f>
        <v>8241</v>
      </c>
      <c r="NZ14" s="35">
        <f>HLOOKUP(NZ$11,'Data63-64'!$S$1:$XFD$44,4,0)</f>
        <v>8145</v>
      </c>
      <c r="OA14" s="35">
        <f>HLOOKUP(OA$11,'Data63-64'!$S$1:$XFD$44,4,0)</f>
        <v>10642</v>
      </c>
      <c r="OB14" s="35">
        <f>HLOOKUP(OB$11,'Data63-64'!$S$1:$XFD$44,4,0)</f>
        <v>10247</v>
      </c>
      <c r="OC14" s="35">
        <f>HLOOKUP(OC$11,'Data63-64'!$S$1:$XFD$44,4,0)</f>
        <v>9031</v>
      </c>
      <c r="OD14" s="35">
        <f>HLOOKUP(OD$11,'Data63-64'!$S$1:$XFD$44,4,0)</f>
        <v>10058</v>
      </c>
      <c r="OE14" s="35">
        <f>HLOOKUP(OE$11,'Data63-64'!$S$1:$XFD$44,4,0)</f>
        <v>7603</v>
      </c>
      <c r="OF14" s="35">
        <f>HLOOKUP(OF$11,'Data63-64'!$S$1:$XFD$44,4,0)</f>
        <v>12204</v>
      </c>
      <c r="OG14" s="35">
        <f>HLOOKUP(OG$11,'Data63-64'!$S$1:$XFD$44,4,0)</f>
        <v>10178</v>
      </c>
      <c r="OH14" s="35">
        <f>HLOOKUP(OH$11,'Data63-64'!$S$1:$XFD$44,4,0)</f>
        <v>9216</v>
      </c>
      <c r="OI14" s="35">
        <f>HLOOKUP(OI$11,'Data63-64'!$S$1:$XFD$44,4,0)</f>
        <v>11825</v>
      </c>
      <c r="OJ14" s="35">
        <f>HLOOKUP(OJ$11,'Data63-64'!$S$1:$XFD$44,4,0)</f>
        <v>11939</v>
      </c>
      <c r="OK14" s="35">
        <f>HLOOKUP(OK$11,'Data63-64'!$S$1:$XFD$44,4,0)</f>
        <v>10942</v>
      </c>
      <c r="OL14" s="35">
        <f>HLOOKUP(OL$11,'Data63-64'!$S$1:$XFD$44,4,0)</f>
        <v>11204</v>
      </c>
      <c r="OM14" s="35">
        <f>HLOOKUP(OM$11,'Data63-64'!$S$1:$XFD$44,4,0)</f>
        <v>11775</v>
      </c>
      <c r="ON14" s="35">
        <f>HLOOKUP(ON$11,'Data63-64'!$S$1:$XFD$44,4,0)</f>
        <v>11458</v>
      </c>
      <c r="OO14" s="35">
        <f>HLOOKUP(OO$11,'Data63-64'!$S$1:$XFD$44,4,0)</f>
        <v>11648</v>
      </c>
      <c r="OP14" s="35">
        <f>HLOOKUP(OP$11,'Data63-64'!$S$1:$XFD$44,4,0)</f>
        <v>10764</v>
      </c>
      <c r="OQ14" s="35">
        <f>HLOOKUP(OQ$11,'Data63-64'!$S$1:$XFD$44,4,0)</f>
        <v>11925</v>
      </c>
      <c r="OR14" s="35">
        <f>HLOOKUP(OR$11,'Data63-64'!$S$1:$XFD$44,4,0)</f>
        <v>9673</v>
      </c>
      <c r="OS14" s="35">
        <f>HLOOKUP(OS$11,'Data63-64'!$S$1:$XFD$44,4,0)</f>
        <v>13389</v>
      </c>
      <c r="OT14" s="35">
        <f>HLOOKUP(OT$11,'Data63-64'!$S$1:$XFD$44,4,0)</f>
        <v>14468</v>
      </c>
      <c r="OU14" s="35">
        <f>HLOOKUP(OU$11,'Data63-64'!$S$1:$XFD$44,4,0)</f>
        <v>9192</v>
      </c>
      <c r="OV14" s="35">
        <f>HLOOKUP(OV$11,'Data63-64'!$S$1:$XFD$44,4,0)</f>
        <v>14464</v>
      </c>
      <c r="OW14" s="35">
        <f>HLOOKUP(OW$11,'Data63-64'!$S$1:$XFD$44,4,0)</f>
        <v>13929</v>
      </c>
      <c r="OX14" s="35">
        <f>HLOOKUP(OX$11,'Data63-64'!$S$1:$XFD$44,4,0)</f>
        <v>10908</v>
      </c>
      <c r="OY14" s="35">
        <f>HLOOKUP(OY$11,'Data63-64'!$S$1:$XFD$44,4,0)</f>
        <v>12650</v>
      </c>
      <c r="OZ14" s="35">
        <f>HLOOKUP(OZ$11,'Data63-64'!$S$1:$XFD$44,4,0)</f>
        <v>11083</v>
      </c>
      <c r="PA14" s="35">
        <f>HLOOKUP(PA$11,'Data63-64'!$S$1:$XFD$44,4,0)</f>
        <v>10455</v>
      </c>
      <c r="PB14" s="35">
        <f>HLOOKUP(PB$11,'Data63-64'!$S$1:$XFD$44,4,0)</f>
        <v>10151</v>
      </c>
      <c r="PC14" s="35">
        <f>HLOOKUP(PC$11,'Data63-64'!$S$1:$XFD$44,4,0)</f>
        <v>10667</v>
      </c>
      <c r="PD14" s="35">
        <f>HLOOKUP(PD$11,'Data63-64'!$S$1:$XFD$44,4,0)</f>
        <v>14158</v>
      </c>
      <c r="PE14" s="35">
        <f>HLOOKUP(PE$11,'Data63-64'!$S$1:$XFD$44,4,0)</f>
        <v>13090</v>
      </c>
      <c r="PF14" s="35">
        <f>HLOOKUP(PF$11,'Data63-64'!$S$1:$XFD$44,4,0)</f>
        <v>13234</v>
      </c>
      <c r="PG14" s="35">
        <f>HLOOKUP(PG$11,'Data63-64'!$S$1:$XFD$44,4,0)</f>
        <v>14293</v>
      </c>
      <c r="PH14" s="35">
        <f>HLOOKUP(PH$11,'Data63-64'!$S$1:$XFD$44,4,0)</f>
        <v>13876</v>
      </c>
      <c r="PI14" s="35">
        <f>HLOOKUP(PI$11,'Data63-64'!$S$1:$XFD$44,4,0)</f>
        <v>12468</v>
      </c>
      <c r="PJ14" s="35">
        <f>HLOOKUP(PJ$11,'Data63-64'!$S$1:$XFD$44,4,0)</f>
        <v>15424</v>
      </c>
      <c r="PK14" s="35">
        <f>HLOOKUP(PK$11,'Data63-64'!$S$1:$XFD$44,4,0)</f>
        <v>14482</v>
      </c>
      <c r="PL14" s="35">
        <f>HLOOKUP(PL$11,'Data63-64'!$S$1:$XFD$44,4,0)</f>
        <v>15377</v>
      </c>
      <c r="PM14" s="35">
        <f>HLOOKUP(PM$11,'Data63-64'!$S$1:$XFD$44,4,0)</f>
        <v>10649</v>
      </c>
      <c r="PN14" s="35">
        <f>HLOOKUP(PN$11,'Data63-64'!$S$1:$XFD$44,4,0)</f>
        <v>13031</v>
      </c>
      <c r="PO14" s="35">
        <f>HLOOKUP(PO$11,'Data63-64'!$S$1:$XFD$44,4,0)</f>
        <v>14643</v>
      </c>
      <c r="PP14" s="35">
        <f>HLOOKUP(PP$11,'Data63-64'!$S$1:$XFD$44,4,0)</f>
        <v>12124</v>
      </c>
      <c r="PQ14" s="35">
        <f>HLOOKUP(PQ$11,'Data63-64'!$S$1:$XFD$44,4,0)</f>
        <v>14476</v>
      </c>
      <c r="PR14" s="35">
        <f>HLOOKUP(PR$11,'Data63-64'!$S$1:$XFD$44,4,0)</f>
        <v>14674</v>
      </c>
      <c r="PS14" s="35">
        <f>HLOOKUP(PS$11,'Data63-64'!$S$1:$XFD$44,4,0)</f>
        <v>11640</v>
      </c>
      <c r="PT14" s="35">
        <f>HLOOKUP(PT$11,'Data63-64'!$S$1:$XFD$44,4,0)</f>
        <v>14275</v>
      </c>
      <c r="PU14" s="35">
        <f>HLOOKUP(PU$11,'Data63-64'!$S$1:$XFD$44,4,0)</f>
        <v>15705</v>
      </c>
      <c r="PV14" s="35">
        <f>HLOOKUP(PV$11,'Data63-64'!$S$1:$XFD$44,4,0)</f>
        <v>16432</v>
      </c>
      <c r="PW14" s="35">
        <f>HLOOKUP(PW$11,'Data63-64'!$S$1:$XFD$44,4,0)</f>
        <v>11373</v>
      </c>
      <c r="PX14" s="35">
        <f>HLOOKUP(PX$11,'Data63-64'!$S$1:$XFD$44,4,0)</f>
        <v>12455</v>
      </c>
      <c r="PY14" s="35">
        <f>HLOOKUP(PY$11,'Data63-64'!$S$1:$XFD$44,4,0)</f>
        <v>16063</v>
      </c>
      <c r="PZ14" s="35">
        <f>HLOOKUP(PZ$11,'Data63-64'!$S$1:$XFD$44,4,0)</f>
        <v>15422</v>
      </c>
      <c r="QA14" s="35">
        <f>HLOOKUP(QA$11,'Data63-64'!$S$1:$XFD$44,4,0)</f>
        <v>14515</v>
      </c>
      <c r="QB14" s="35">
        <f>HLOOKUP(QB$11,'Data63-64'!$S$1:$XFD$44,4,0)</f>
        <v>13457</v>
      </c>
      <c r="QC14" s="35">
        <f>HLOOKUP(QC$11,'Data63-64'!$S$1:$XFD$44,4,0)</f>
        <v>13978</v>
      </c>
      <c r="QD14" s="35">
        <f>HLOOKUP(QD$11,'Data63-64'!$S$1:$XFD$44,4,0)</f>
        <v>13261</v>
      </c>
      <c r="QE14" s="35">
        <f>HLOOKUP(QE$11,'Data63-64'!$S$1:$XFD$44,4,0)</f>
        <v>15707</v>
      </c>
      <c r="QF14" s="35">
        <f>HLOOKUP(QF$11,'Data63-64'!$S$1:$XFD$44,4,0)</f>
        <v>12494</v>
      </c>
      <c r="QG14" s="35">
        <f>HLOOKUP(QG$11,'Data63-64'!$S$1:$XFD$44,4,0)</f>
        <v>14209</v>
      </c>
      <c r="QH14" s="35">
        <f>HLOOKUP(QH$11,'Data63-64'!$S$1:$XFD$44,4,0)</f>
        <v>11429</v>
      </c>
      <c r="QI14" s="35">
        <f>HLOOKUP(QI$11,'Data63-64'!$S$1:$XFD$44,4,0)</f>
        <v>12634</v>
      </c>
      <c r="QJ14" s="35">
        <f>HLOOKUP(QJ$11,'Data63-64'!$S$1:$XFD$44,4,0)</f>
        <v>13611</v>
      </c>
      <c r="QK14" s="35">
        <f>HLOOKUP(QK$11,'Data63-64'!$S$1:$XFD$44,4,0)</f>
        <v>12840</v>
      </c>
      <c r="QL14" s="35">
        <f>HLOOKUP(QL$11,'Data63-64'!$S$1:$XFD$44,4,0)</f>
        <v>11056</v>
      </c>
      <c r="QM14" s="35">
        <f>HLOOKUP(QM$11,'Data63-64'!$S$1:$XFD$44,4,0)</f>
        <v>14920</v>
      </c>
      <c r="QN14" s="35">
        <f>HLOOKUP(QN$11,'Data63-64'!$S$1:$XFD$44,4,0)</f>
        <v>10974</v>
      </c>
      <c r="QO14" s="35">
        <f>HLOOKUP(QO$11,'Data63-64'!$S$1:$XFD$44,4,0)</f>
        <v>12268</v>
      </c>
      <c r="QP14" s="35">
        <f>HLOOKUP(QP$11,'Data63-64'!$S$1:$XFD$44,4,0)</f>
        <v>14722</v>
      </c>
      <c r="QQ14" s="35">
        <f>HLOOKUP(QQ$11,'Data63-64'!$S$1:$XFD$44,4,0)</f>
        <v>13579</v>
      </c>
      <c r="QR14" s="35">
        <f>HLOOKUP(QR$11,'Data63-64'!$S$1:$XFD$44,4,0)</f>
        <v>13314</v>
      </c>
      <c r="QS14" s="35">
        <f>HLOOKUP(QS$11,'Data63-64'!$S$1:$XFD$44,4,0)</f>
        <v>12663</v>
      </c>
      <c r="QT14" s="35">
        <f>HLOOKUP(QT$11,'Data63-64'!$S$1:$XFD$44,4,0)</f>
        <v>12587</v>
      </c>
      <c r="QU14" s="35">
        <f>HLOOKUP(QU$11,'Data63-64'!$S$1:$XFD$44,4,0)</f>
        <v>12537</v>
      </c>
      <c r="QV14" s="35">
        <f>HLOOKUP(QV$11,'Data63-64'!$S$1:$XFD$44,4,0)</f>
        <v>16531</v>
      </c>
      <c r="QW14" s="35">
        <f>HLOOKUP(QW$11,'Data63-64'!$S$1:$XFD$44,4,0)</f>
        <v>15289</v>
      </c>
      <c r="QX14" s="35">
        <f>HLOOKUP(QX$11,'Data63-64'!$S$1:$XFD$44,4,0)</f>
        <v>18479</v>
      </c>
      <c r="QY14" s="35">
        <f>HLOOKUP(QY$11,'Data63-64'!$S$1:$XFD$44,4,0)</f>
        <v>16529</v>
      </c>
      <c r="QZ14" s="35">
        <f>HLOOKUP(QZ$11,'Data63-64'!$S$1:$XFD$44,4,0)</f>
        <v>15812</v>
      </c>
      <c r="RA14" s="35">
        <f>HLOOKUP(RA$11,'Data63-64'!$S$1:$XFD$44,4,0)</f>
        <v>12359</v>
      </c>
      <c r="RB14" s="35">
        <f>HLOOKUP(RB$11,'Data63-64'!$S$1:$XFD$44,4,0)</f>
        <v>12825</v>
      </c>
      <c r="RC14" s="35">
        <f>HLOOKUP(RC$11,'Data63-64'!$S$1:$XFD$44,4,0)</f>
        <v>9588</v>
      </c>
      <c r="RD14" s="35">
        <f>HLOOKUP(RD$11,'Data63-64'!$S$1:$XFD$44,4,0)</f>
        <v>10621</v>
      </c>
      <c r="RE14" s="35">
        <f>HLOOKUP(RE$11,'Data63-64'!$S$1:$XFD$44,4,0)</f>
        <v>12862</v>
      </c>
      <c r="RF14" s="35">
        <f>HLOOKUP(RF$11,'Data63-64'!$S$1:$XFD$44,4,0)</f>
        <v>9496</v>
      </c>
      <c r="RG14" s="35">
        <f>HLOOKUP(RG$11,'Data63-64'!$S$1:$XFD$44,4,0)</f>
        <v>12228</v>
      </c>
      <c r="RH14" s="35">
        <f>HLOOKUP(RH$11,'Data63-64'!$S$1:$XFD$44,4,0)</f>
        <v>9984</v>
      </c>
      <c r="RI14" s="35">
        <f>HLOOKUP(RI$11,'Data63-64'!$S$1:$XFD$44,4,0)</f>
        <v>8493</v>
      </c>
      <c r="RJ14" s="35">
        <f>HLOOKUP(RJ$11,'Data63-64'!$S$1:$XFD$44,4,0)</f>
        <v>7292</v>
      </c>
      <c r="RK14" s="35">
        <f>HLOOKUP(RK$11,'Data63-64'!$S$1:$XFD$44,4,0)</f>
        <v>6232</v>
      </c>
      <c r="RL14" s="35">
        <f>HLOOKUP(RL$11,'Data63-64'!$S$1:$XFD$44,4,0)</f>
        <v>8916</v>
      </c>
      <c r="RM14" s="35">
        <f>HLOOKUP(RM$11,'Data63-64'!$S$1:$XFD$44,4,0)</f>
        <v>8602</v>
      </c>
      <c r="RN14" s="35">
        <f>HLOOKUP(RN$11,'Data63-64'!$S$1:$XFD$44,4,0)</f>
        <v>6163</v>
      </c>
      <c r="RO14" s="35">
        <f>HLOOKUP(RO$11,'Data63-64'!$S$1:$XFD$44,4,0)</f>
        <v>7849</v>
      </c>
      <c r="RP14" s="35">
        <f>HLOOKUP(RP$11,'Data63-64'!$S$1:$XFD$44,4,0)</f>
        <v>6994</v>
      </c>
      <c r="RQ14" s="35">
        <f>HLOOKUP(RQ$11,'Data63-64'!$S$1:$XFD$44,4,0)</f>
        <v>11302</v>
      </c>
      <c r="RR14" s="35">
        <f>HLOOKUP(RR$11,'Data63-64'!$S$1:$XFD$44,4,0)</f>
        <v>6809</v>
      </c>
      <c r="RS14" s="35">
        <f>HLOOKUP(RS$11,'Data63-64'!$S$1:$XFD$44,4,0)</f>
        <v>7227</v>
      </c>
      <c r="RT14" s="35">
        <f>HLOOKUP(RT$11,'Data63-64'!$S$1:$XFD$44,4,0)</f>
        <v>7369</v>
      </c>
      <c r="RU14" s="35">
        <f>HLOOKUP(RU$11,'Data63-64'!$S$1:$XFD$44,4,0)</f>
        <v>6374</v>
      </c>
      <c r="RV14" s="35">
        <f>HLOOKUP(RV$11,'Data63-64'!$S$1:$XFD$44,4,0)</f>
        <v>3801</v>
      </c>
      <c r="RW14" s="35">
        <f>HLOOKUP(RW$11,'Data63-64'!$S$1:$XFD$44,4,0)</f>
        <v>3299</v>
      </c>
    </row>
    <row r="15" spans="1:491" x14ac:dyDescent="0.3">
      <c r="A15" s="45" t="s">
        <v>78</v>
      </c>
      <c r="B15" s="46" t="e">
        <f>HLOOKUP(B$11,'Data63-64'!$S$1:$XFD$44,10,0)</f>
        <v>#N/A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35" t="e">
        <f>HLOOKUP(BJ$11,'Data63-64'!$S$1:$XFD$44,10,0)</f>
        <v>#N/A</v>
      </c>
      <c r="BK15" s="35" t="e">
        <f>HLOOKUP(BK$11,'Data63-64'!$S$1:$XFD$44,10,0)</f>
        <v>#N/A</v>
      </c>
      <c r="BL15" s="35" t="e">
        <f>HLOOKUP(BL$11,'Data63-64'!$S$1:$XFD$44,10,0)</f>
        <v>#N/A</v>
      </c>
      <c r="BM15" s="35" t="e">
        <f>HLOOKUP(BM$11,'Data63-64'!$S$1:$XFD$44,10,0)</f>
        <v>#N/A</v>
      </c>
      <c r="BN15" s="35" t="e">
        <f>HLOOKUP(BN$11,'Data63-64'!$S$1:$XFD$44,10,0)</f>
        <v>#N/A</v>
      </c>
      <c r="BO15" s="35" t="e">
        <f>HLOOKUP(BO$11,'Data63-64'!$S$1:$XFD$44,10,0)</f>
        <v>#N/A</v>
      </c>
      <c r="BP15" s="35" t="e">
        <f>HLOOKUP(BP$11,'Data63-64'!$S$1:$XFD$44,10,0)</f>
        <v>#N/A</v>
      </c>
      <c r="BQ15" s="35" t="e">
        <f>HLOOKUP(BQ$11,'Data63-64'!$S$1:$XFD$44,10,0)</f>
        <v>#N/A</v>
      </c>
      <c r="BR15" s="35" t="e">
        <f>HLOOKUP(BR$11,'Data63-64'!$S$1:$XFD$44,10,0)</f>
        <v>#N/A</v>
      </c>
      <c r="BS15" s="35" t="e">
        <f>HLOOKUP(BS$11,'Data63-64'!$S$1:$XFD$44,10,0)</f>
        <v>#N/A</v>
      </c>
      <c r="BT15" s="35" t="e">
        <f>HLOOKUP(BT$11,'Data63-64'!$S$1:$XFD$44,10,0)</f>
        <v>#N/A</v>
      </c>
      <c r="BU15" s="35" t="e">
        <f>HLOOKUP(BU$11,'Data63-64'!$S$1:$XFD$44,10,0)</f>
        <v>#N/A</v>
      </c>
      <c r="BV15" s="35" t="e">
        <f>HLOOKUP(BV$11,'Data63-64'!$S$1:$XFD$44,10,0)</f>
        <v>#N/A</v>
      </c>
      <c r="BW15" s="35" t="e">
        <f>HLOOKUP(BW$11,'Data63-64'!$S$1:$XFD$44,10,0)</f>
        <v>#N/A</v>
      </c>
      <c r="BX15" s="35" t="e">
        <f>HLOOKUP(BX$11,'Data63-64'!$S$1:$XFD$44,10,0)</f>
        <v>#N/A</v>
      </c>
      <c r="BY15" s="35" t="e">
        <f>HLOOKUP(BY$11,'Data63-64'!$S$1:$XFD$44,10,0)</f>
        <v>#N/A</v>
      </c>
      <c r="BZ15" s="35" t="e">
        <f>HLOOKUP(BZ$11,'Data63-64'!$S$1:$XFD$44,10,0)</f>
        <v>#N/A</v>
      </c>
      <c r="CA15" s="35" t="e">
        <f>HLOOKUP(CA$11,'Data63-64'!$S$1:$XFD$44,10,0)</f>
        <v>#N/A</v>
      </c>
      <c r="CB15" s="35" t="e">
        <f>HLOOKUP(CB$11,'Data63-64'!$S$1:$XFD$44,10,0)</f>
        <v>#N/A</v>
      </c>
      <c r="CC15" s="35" t="e">
        <f>HLOOKUP(CC$11,'Data63-64'!$S$1:$XFD$44,10,0)</f>
        <v>#N/A</v>
      </c>
      <c r="CD15" s="35" t="e">
        <f>HLOOKUP(CD$11,'Data63-64'!$S$1:$XFD$44,10,0)</f>
        <v>#N/A</v>
      </c>
      <c r="CE15" s="35" t="e">
        <f>HLOOKUP(CE$11,'Data63-64'!$S$1:$XFD$44,10,0)</f>
        <v>#N/A</v>
      </c>
      <c r="CF15" s="35" t="e">
        <f>HLOOKUP(CF$11,'Data63-64'!$S$1:$XFD$44,10,0)</f>
        <v>#N/A</v>
      </c>
      <c r="CG15" s="35" t="e">
        <f>HLOOKUP(CG$11,'Data63-64'!$S$1:$XFD$44,10,0)</f>
        <v>#N/A</v>
      </c>
      <c r="CH15" s="35" t="e">
        <f>HLOOKUP(CH$11,'Data63-64'!$S$1:$XFD$44,10,0)</f>
        <v>#N/A</v>
      </c>
      <c r="CI15" s="35" t="e">
        <f>HLOOKUP(CI$11,'Data63-64'!$S$1:$XFD$44,10,0)</f>
        <v>#N/A</v>
      </c>
      <c r="CJ15" s="35" t="e">
        <f>HLOOKUP(CJ$11,'Data63-64'!$S$1:$XFD$44,10,0)</f>
        <v>#N/A</v>
      </c>
      <c r="CK15" s="35" t="e">
        <f>HLOOKUP(CK$11,'Data63-64'!$S$1:$XFD$44,10,0)</f>
        <v>#N/A</v>
      </c>
      <c r="CL15" s="35" t="e">
        <f>HLOOKUP(CL$11,'Data63-64'!$S$1:$XFD$44,10,0)</f>
        <v>#N/A</v>
      </c>
      <c r="CM15" s="35" t="e">
        <f>HLOOKUP(CM$11,'Data63-64'!$S$1:$XFD$44,10,0)</f>
        <v>#N/A</v>
      </c>
      <c r="CN15" s="35" t="e">
        <f>HLOOKUP(CN$11,'Data63-64'!$S$1:$XFD$44,10,0)</f>
        <v>#N/A</v>
      </c>
      <c r="CO15" s="35" t="e">
        <f>HLOOKUP(CO$11,'Data63-64'!$S$1:$XFD$44,10,0)</f>
        <v>#N/A</v>
      </c>
      <c r="CP15" s="35" t="e">
        <f>HLOOKUP(CP$11,'Data63-64'!$S$1:$XFD$44,10,0)</f>
        <v>#N/A</v>
      </c>
      <c r="CQ15" s="35" t="e">
        <f>HLOOKUP(CQ$11,'Data63-64'!$S$1:$XFD$44,10,0)</f>
        <v>#N/A</v>
      </c>
      <c r="CR15" s="35" t="e">
        <f>HLOOKUP(CR$11,'Data63-64'!$S$1:$XFD$44,10,0)</f>
        <v>#N/A</v>
      </c>
      <c r="CS15" s="35" t="e">
        <f>HLOOKUP(CS$11,'Data63-64'!$S$1:$XFD$44,10,0)</f>
        <v>#N/A</v>
      </c>
      <c r="CT15" s="35" t="e">
        <f>HLOOKUP(CT$11,'Data63-64'!$S$1:$XFD$44,10,0)</f>
        <v>#N/A</v>
      </c>
      <c r="CU15" s="35" t="e">
        <f>HLOOKUP(CU$11,'Data63-64'!$S$1:$XFD$44,10,0)</f>
        <v>#N/A</v>
      </c>
      <c r="CV15" s="35" t="e">
        <f>HLOOKUP(CV$11,'Data63-64'!$S$1:$XFD$44,10,0)</f>
        <v>#N/A</v>
      </c>
      <c r="CW15" s="35" t="e">
        <f>HLOOKUP(CW$11,'Data63-64'!$S$1:$XFD$44,10,0)</f>
        <v>#N/A</v>
      </c>
      <c r="CX15" s="35" t="e">
        <f>HLOOKUP(CX$11,'Data63-64'!$S$1:$XFD$44,10,0)</f>
        <v>#N/A</v>
      </c>
      <c r="CY15" s="35" t="e">
        <f>HLOOKUP(CY$11,'Data63-64'!$S$1:$XFD$44,10,0)</f>
        <v>#N/A</v>
      </c>
      <c r="CZ15" s="35" t="e">
        <f>HLOOKUP(CZ$11,'Data63-64'!$S$1:$XFD$44,10,0)</f>
        <v>#N/A</v>
      </c>
      <c r="DA15" s="35" t="e">
        <f>HLOOKUP(DA$11,'Data63-64'!$S$1:$XFD$44,10,0)</f>
        <v>#N/A</v>
      </c>
      <c r="DB15" s="35" t="e">
        <f>HLOOKUP(DB$11,'Data63-64'!$S$1:$XFD$44,10,0)</f>
        <v>#N/A</v>
      </c>
      <c r="DC15" s="35" t="e">
        <f>HLOOKUP(DC$11,'Data63-64'!$S$1:$XFD$44,10,0)</f>
        <v>#N/A</v>
      </c>
      <c r="DD15" s="35" t="e">
        <f>HLOOKUP(DD$11,'Data63-64'!$S$1:$XFD$44,10,0)</f>
        <v>#N/A</v>
      </c>
      <c r="DE15" s="35" t="e">
        <f>HLOOKUP(DE$11,'Data63-64'!$S$1:$XFD$44,10,0)</f>
        <v>#N/A</v>
      </c>
      <c r="DF15" s="35" t="e">
        <f>HLOOKUP(DF$11,'Data63-64'!$S$1:$XFD$44,10,0)</f>
        <v>#N/A</v>
      </c>
      <c r="DG15" s="35" t="e">
        <f>HLOOKUP(DG$11,'Data63-64'!$S$1:$XFD$44,10,0)</f>
        <v>#N/A</v>
      </c>
      <c r="DH15" s="35" t="e">
        <f>HLOOKUP(DH$11,'Data63-64'!$S$1:$XFD$44,10,0)</f>
        <v>#N/A</v>
      </c>
      <c r="DI15" s="35" t="e">
        <f>HLOOKUP(DI$11,'Data63-64'!$S$1:$XFD$44,10,0)</f>
        <v>#N/A</v>
      </c>
      <c r="DJ15" s="35" t="e">
        <f>HLOOKUP(DJ$11,'Data63-64'!$S$1:$XFD$44,10,0)</f>
        <v>#N/A</v>
      </c>
      <c r="DK15" s="35" t="e">
        <f>HLOOKUP(DK$11,'Data63-64'!$S$1:$XFD$44,10,0)</f>
        <v>#N/A</v>
      </c>
      <c r="DL15" s="35" t="e">
        <f>HLOOKUP(DL$11,'Data63-64'!$S$1:$XFD$44,10,0)</f>
        <v>#N/A</v>
      </c>
      <c r="DM15" s="35" t="e">
        <f>HLOOKUP(DM$11,'Data63-64'!$S$1:$XFD$44,10,0)</f>
        <v>#N/A</v>
      </c>
      <c r="DN15" s="35" t="e">
        <f>HLOOKUP(DN$11,'Data63-64'!$S$1:$XFD$44,10,0)</f>
        <v>#N/A</v>
      </c>
      <c r="DO15" s="35" t="e">
        <f>HLOOKUP(DO$11,'Data63-64'!$S$1:$XFD$44,10,0)</f>
        <v>#N/A</v>
      </c>
      <c r="DP15" s="35" t="e">
        <f>HLOOKUP(DP$11,'Data63-64'!$S$1:$XFD$44,10,0)</f>
        <v>#N/A</v>
      </c>
      <c r="DQ15" s="35" t="e">
        <f>HLOOKUP(DQ$11,'Data63-64'!$S$1:$XFD$44,10,0)</f>
        <v>#N/A</v>
      </c>
      <c r="DR15" s="35" t="e">
        <f>HLOOKUP(DR$11,'Data63-64'!$S$1:$XFD$44,10,0)</f>
        <v>#N/A</v>
      </c>
      <c r="DS15" s="35" t="e">
        <f>HLOOKUP(DS$11,'Data63-64'!$S$1:$XFD$44,10,0)</f>
        <v>#N/A</v>
      </c>
      <c r="DT15" s="35" t="e">
        <f>HLOOKUP(DT$11,'Data63-64'!$S$1:$XFD$44,10,0)</f>
        <v>#N/A</v>
      </c>
      <c r="DU15" s="35" t="e">
        <f>HLOOKUP(DU$11,'Data63-64'!$S$1:$XFD$44,10,0)</f>
        <v>#N/A</v>
      </c>
      <c r="DV15" s="35" t="e">
        <f>HLOOKUP(DV$11,'Data63-64'!$S$1:$XFD$44,10,0)</f>
        <v>#N/A</v>
      </c>
      <c r="DW15" s="35" t="e">
        <f>HLOOKUP(DW$11,'Data63-64'!$S$1:$XFD$44,10,0)</f>
        <v>#N/A</v>
      </c>
      <c r="DX15" s="35" t="e">
        <f>HLOOKUP(DX$11,'Data63-64'!$S$1:$XFD$44,10,0)</f>
        <v>#N/A</v>
      </c>
      <c r="DY15" s="35" t="e">
        <f>HLOOKUP(DY$11,'Data63-64'!$S$1:$XFD$44,10,0)</f>
        <v>#N/A</v>
      </c>
      <c r="DZ15" s="35" t="e">
        <f>HLOOKUP(DZ$11,'Data63-64'!$S$1:$XFD$44,10,0)</f>
        <v>#N/A</v>
      </c>
      <c r="EA15" s="35" t="e">
        <f>HLOOKUP(EA$11,'Data63-64'!$S$1:$XFD$44,10,0)</f>
        <v>#N/A</v>
      </c>
      <c r="EB15" s="35" t="e">
        <f>HLOOKUP(EB$11,'Data63-64'!$S$1:$XFD$44,10,0)</f>
        <v>#N/A</v>
      </c>
      <c r="EC15" s="35" t="e">
        <f>HLOOKUP(EC$11,'Data63-64'!$S$1:$XFD$44,10,0)</f>
        <v>#N/A</v>
      </c>
      <c r="ED15" s="35" t="e">
        <f>HLOOKUP(ED$11,'Data63-64'!$S$1:$XFD$44,10,0)</f>
        <v>#N/A</v>
      </c>
      <c r="EE15" s="35" t="e">
        <f>HLOOKUP(EE$11,'Data63-64'!$S$1:$XFD$44,10,0)</f>
        <v>#N/A</v>
      </c>
      <c r="EF15" s="35" t="e">
        <f>HLOOKUP(EF$11,'Data63-64'!$S$1:$XFD$44,10,0)</f>
        <v>#N/A</v>
      </c>
      <c r="EG15" s="35" t="e">
        <f>HLOOKUP(EG$11,'Data63-64'!$S$1:$XFD$44,10,0)</f>
        <v>#N/A</v>
      </c>
      <c r="EH15" s="35" t="e">
        <f>HLOOKUP(EH$11,'Data63-64'!$S$1:$XFD$44,10,0)</f>
        <v>#N/A</v>
      </c>
      <c r="EI15" s="35" t="e">
        <f>HLOOKUP(EI$11,'Data63-64'!$S$1:$XFD$44,10,0)</f>
        <v>#N/A</v>
      </c>
      <c r="EJ15" s="35" t="e">
        <f>HLOOKUP(EJ$11,'Data63-64'!$S$1:$XFD$44,10,0)</f>
        <v>#N/A</v>
      </c>
      <c r="EK15" s="35" t="e">
        <f>HLOOKUP(EK$11,'Data63-64'!$S$1:$XFD$44,10,0)</f>
        <v>#N/A</v>
      </c>
      <c r="EL15" s="35" t="e">
        <f>HLOOKUP(EL$11,'Data63-64'!$S$1:$XFD$44,10,0)</f>
        <v>#N/A</v>
      </c>
      <c r="EM15" s="35" t="e">
        <f>HLOOKUP(EM$11,'Data63-64'!$S$1:$XFD$44,10,0)</f>
        <v>#N/A</v>
      </c>
      <c r="EN15" s="35" t="e">
        <f>HLOOKUP(EN$11,'Data63-64'!$S$1:$XFD$44,10,0)</f>
        <v>#N/A</v>
      </c>
      <c r="EO15" s="35" t="e">
        <f>HLOOKUP(EO$11,'Data63-64'!$S$1:$XFD$44,10,0)</f>
        <v>#N/A</v>
      </c>
      <c r="EP15" s="35" t="e">
        <f>HLOOKUP(EP$11,'Data63-64'!$S$1:$XFD$44,10,0)</f>
        <v>#N/A</v>
      </c>
      <c r="EQ15" s="35" t="e">
        <f>HLOOKUP(EQ$11,'Data63-64'!$S$1:$XFD$44,10,0)</f>
        <v>#N/A</v>
      </c>
      <c r="ER15" s="35" t="e">
        <f>HLOOKUP(ER$11,'Data63-64'!$S$1:$XFD$44,10,0)</f>
        <v>#N/A</v>
      </c>
      <c r="ES15" s="35" t="e">
        <f>HLOOKUP(ES$11,'Data63-64'!$S$1:$XFD$44,10,0)</f>
        <v>#N/A</v>
      </c>
      <c r="ET15" s="35" t="e">
        <f>HLOOKUP(ET$11,'Data63-64'!$S$1:$XFD$44,10,0)</f>
        <v>#N/A</v>
      </c>
      <c r="EU15" s="35" t="e">
        <f>HLOOKUP(EU$11,'Data63-64'!$S$1:$XFD$44,10,0)</f>
        <v>#N/A</v>
      </c>
      <c r="EV15" s="35" t="e">
        <f>HLOOKUP(EV$11,'Data63-64'!$S$1:$XFD$44,10,0)</f>
        <v>#N/A</v>
      </c>
      <c r="EW15" s="35" t="e">
        <f>HLOOKUP(EW$11,'Data63-64'!$S$1:$XFD$44,10,0)</f>
        <v>#N/A</v>
      </c>
      <c r="EX15" s="35" t="e">
        <f>HLOOKUP(EX$11,'Data63-64'!$S$1:$XFD$44,10,0)</f>
        <v>#N/A</v>
      </c>
      <c r="EY15" s="35" t="e">
        <f>HLOOKUP(EY$11,'Data63-64'!$S$1:$XFD$44,10,0)</f>
        <v>#N/A</v>
      </c>
      <c r="EZ15" s="35" t="e">
        <f>HLOOKUP(EZ$11,'Data63-64'!$S$1:$XFD$44,10,0)</f>
        <v>#N/A</v>
      </c>
      <c r="FA15" s="35" t="e">
        <f>HLOOKUP(FA$11,'Data63-64'!$S$1:$XFD$44,10,0)</f>
        <v>#N/A</v>
      </c>
      <c r="FB15" s="35" t="e">
        <f>HLOOKUP(FB$11,'Data63-64'!$S$1:$XFD$44,10,0)</f>
        <v>#N/A</v>
      </c>
      <c r="FC15" s="35" t="e">
        <f>HLOOKUP(FC$11,'Data63-64'!$S$1:$XFD$44,10,0)</f>
        <v>#N/A</v>
      </c>
      <c r="FD15" s="35" t="e">
        <f>HLOOKUP(FD$11,'Data63-64'!$S$1:$XFD$44,10,0)</f>
        <v>#N/A</v>
      </c>
      <c r="FE15" s="35" t="e">
        <f>HLOOKUP(FE$11,'Data63-64'!$S$1:$XFD$44,10,0)</f>
        <v>#N/A</v>
      </c>
      <c r="FF15" s="35" t="e">
        <f>HLOOKUP(FF$11,'Data63-64'!$S$1:$XFD$44,10,0)</f>
        <v>#N/A</v>
      </c>
      <c r="FG15" s="35" t="e">
        <f>HLOOKUP(FG$11,'Data63-64'!$S$1:$XFD$44,10,0)</f>
        <v>#N/A</v>
      </c>
      <c r="FH15" s="35" t="e">
        <f>HLOOKUP(FH$11,'Data63-64'!$S$1:$XFD$44,10,0)</f>
        <v>#N/A</v>
      </c>
      <c r="FI15" s="35" t="e">
        <f>HLOOKUP(FI$11,'Data63-64'!$S$1:$XFD$44,10,0)</f>
        <v>#N/A</v>
      </c>
      <c r="FJ15" s="35" t="e">
        <f>HLOOKUP(FJ$11,'Data63-64'!$S$1:$XFD$44,10,0)</f>
        <v>#N/A</v>
      </c>
      <c r="FK15" s="35" t="e">
        <f>HLOOKUP(FK$11,'Data63-64'!$S$1:$XFD$44,10,0)</f>
        <v>#N/A</v>
      </c>
      <c r="FL15" s="35" t="e">
        <f>HLOOKUP(FL$11,'Data63-64'!$S$1:$XFD$44,10,0)</f>
        <v>#N/A</v>
      </c>
      <c r="FM15" s="35" t="e">
        <f>HLOOKUP(FM$11,'Data63-64'!$S$1:$XFD$44,10,0)</f>
        <v>#N/A</v>
      </c>
      <c r="FN15" s="35" t="e">
        <f>HLOOKUP(FN$11,'Data63-64'!$S$1:$XFD$44,10,0)</f>
        <v>#N/A</v>
      </c>
      <c r="FO15" s="35" t="e">
        <f>HLOOKUP(FO$11,'Data63-64'!$S$1:$XFD$44,10,0)</f>
        <v>#N/A</v>
      </c>
      <c r="FP15" s="35" t="e">
        <f>HLOOKUP(FP$11,'Data63-64'!$S$1:$XFD$44,10,0)</f>
        <v>#N/A</v>
      </c>
      <c r="FQ15" s="35" t="e">
        <f>HLOOKUP(FQ$11,'Data63-64'!$S$1:$XFD$44,10,0)</f>
        <v>#N/A</v>
      </c>
      <c r="FR15" s="35" t="e">
        <f>HLOOKUP(FR$11,'Data63-64'!$S$1:$XFD$44,10,0)</f>
        <v>#N/A</v>
      </c>
      <c r="FS15" s="35" t="e">
        <f>HLOOKUP(FS$11,'Data63-64'!$S$1:$XFD$44,10,0)</f>
        <v>#N/A</v>
      </c>
      <c r="FT15" s="35" t="e">
        <f>HLOOKUP(FT$11,'Data63-64'!$S$1:$XFD$44,10,0)</f>
        <v>#N/A</v>
      </c>
      <c r="FU15" s="35" t="e">
        <f>HLOOKUP(FU$11,'Data63-64'!$S$1:$XFD$44,10,0)</f>
        <v>#N/A</v>
      </c>
      <c r="FV15" s="35" t="e">
        <f>HLOOKUP(FV$11,'Data63-64'!$S$1:$XFD$44,10,0)</f>
        <v>#N/A</v>
      </c>
      <c r="FW15" s="35" t="e">
        <f>HLOOKUP(FW$11,'Data63-64'!$S$1:$XFD$44,10,0)</f>
        <v>#N/A</v>
      </c>
      <c r="FX15" s="35" t="e">
        <f>HLOOKUP(FX$11,'Data63-64'!$S$1:$XFD$44,10,0)</f>
        <v>#N/A</v>
      </c>
      <c r="FY15" s="35" t="e">
        <f>HLOOKUP(FY$11,'Data63-64'!$S$1:$XFD$44,10,0)</f>
        <v>#N/A</v>
      </c>
      <c r="FZ15" s="35" t="e">
        <f>HLOOKUP(FZ$11,'Data63-64'!$S$1:$XFD$44,10,0)</f>
        <v>#N/A</v>
      </c>
      <c r="GA15" s="35" t="e">
        <f>HLOOKUP(GA$11,'Data63-64'!$S$1:$XFD$44,10,0)</f>
        <v>#N/A</v>
      </c>
      <c r="GB15" s="35" t="e">
        <f>HLOOKUP(GB$11,'Data63-64'!$S$1:$XFD$44,10,0)</f>
        <v>#N/A</v>
      </c>
      <c r="GC15" s="35" t="e">
        <f>HLOOKUP(GC$11,'Data63-64'!$S$1:$XFD$44,10,0)</f>
        <v>#N/A</v>
      </c>
      <c r="GD15" s="35" t="e">
        <f>HLOOKUP(GD$11,'Data63-64'!$S$1:$XFD$44,10,0)</f>
        <v>#N/A</v>
      </c>
      <c r="GE15" s="35" t="e">
        <f>HLOOKUP(GE$11,'Data63-64'!$S$1:$XFD$44,10,0)</f>
        <v>#N/A</v>
      </c>
      <c r="GF15" s="35" t="e">
        <f>HLOOKUP(GF$11,'Data63-64'!$S$1:$XFD$44,10,0)</f>
        <v>#N/A</v>
      </c>
      <c r="GG15" s="35" t="e">
        <f>HLOOKUP(GG$11,'Data63-64'!$S$1:$XFD$44,10,0)</f>
        <v>#N/A</v>
      </c>
      <c r="GH15" s="35" t="e">
        <f>HLOOKUP(GH$11,'Data63-64'!$S$1:$XFD$44,10,0)</f>
        <v>#N/A</v>
      </c>
      <c r="GI15" s="35" t="e">
        <f>HLOOKUP(GI$11,'Data63-64'!$S$1:$XFD$44,10,0)</f>
        <v>#N/A</v>
      </c>
      <c r="GJ15" s="35" t="e">
        <f>HLOOKUP(GJ$11,'Data63-64'!$S$1:$XFD$44,10,0)</f>
        <v>#N/A</v>
      </c>
      <c r="GK15" s="35" t="e">
        <f>HLOOKUP(GK$11,'Data63-64'!$S$1:$XFD$44,10,0)</f>
        <v>#N/A</v>
      </c>
      <c r="GL15" s="35" t="e">
        <f>HLOOKUP(GL$11,'Data63-64'!$S$1:$XFD$44,10,0)</f>
        <v>#N/A</v>
      </c>
      <c r="GM15" s="35" t="e">
        <f>HLOOKUP(GM$11,'Data63-64'!$S$1:$XFD$44,10,0)</f>
        <v>#N/A</v>
      </c>
      <c r="GN15" s="35" t="e">
        <f>HLOOKUP(GN$11,'Data63-64'!$S$1:$XFD$44,10,0)</f>
        <v>#N/A</v>
      </c>
      <c r="GO15" s="35" t="e">
        <f>HLOOKUP(GO$11,'Data63-64'!$S$1:$XFD$44,10,0)</f>
        <v>#N/A</v>
      </c>
      <c r="GP15" s="35" t="e">
        <f>HLOOKUP(GP$11,'Data63-64'!$S$1:$XFD$44,10,0)</f>
        <v>#N/A</v>
      </c>
      <c r="GQ15" s="35" t="e">
        <f>HLOOKUP(GQ$11,'Data63-64'!$S$1:$XFD$44,10,0)</f>
        <v>#N/A</v>
      </c>
      <c r="GR15" s="35" t="e">
        <f>HLOOKUP(GR$11,'Data63-64'!$S$1:$XFD$44,10,0)</f>
        <v>#N/A</v>
      </c>
      <c r="GS15" s="35" t="e">
        <f>HLOOKUP(GS$11,'Data63-64'!$S$1:$XFD$44,10,0)</f>
        <v>#N/A</v>
      </c>
      <c r="GT15" s="35" t="e">
        <f>HLOOKUP(GT$11,'Data63-64'!$S$1:$XFD$44,10,0)</f>
        <v>#N/A</v>
      </c>
      <c r="GU15" s="35" t="e">
        <f>HLOOKUP(GU$11,'Data63-64'!$S$1:$XFD$44,10,0)</f>
        <v>#N/A</v>
      </c>
      <c r="GV15" s="35" t="e">
        <f>HLOOKUP(GV$11,'Data63-64'!$S$1:$XFD$44,10,0)</f>
        <v>#N/A</v>
      </c>
      <c r="GW15" s="35" t="e">
        <f>HLOOKUP(GW$11,'Data63-64'!$S$1:$XFD$44,10,0)</f>
        <v>#N/A</v>
      </c>
      <c r="GX15" s="35" t="e">
        <f>HLOOKUP(GX$11,'Data63-64'!$S$1:$XFD$44,10,0)</f>
        <v>#N/A</v>
      </c>
      <c r="GY15" s="35" t="e">
        <f>HLOOKUP(GY$11,'Data63-64'!$S$1:$XFD$44,10,0)</f>
        <v>#N/A</v>
      </c>
      <c r="GZ15" s="35" t="e">
        <f>HLOOKUP(GZ$11,'Data63-64'!$S$1:$XFD$44,10,0)</f>
        <v>#N/A</v>
      </c>
      <c r="HA15" s="35" t="e">
        <f>HLOOKUP(HA$11,'Data63-64'!$S$1:$XFD$44,10,0)</f>
        <v>#N/A</v>
      </c>
      <c r="HB15" s="35" t="e">
        <f>HLOOKUP(HB$11,'Data63-64'!$S$1:$XFD$44,10,0)</f>
        <v>#N/A</v>
      </c>
      <c r="HC15" s="35" t="e">
        <f>HLOOKUP(HC$11,'Data63-64'!$S$1:$XFD$44,10,0)</f>
        <v>#N/A</v>
      </c>
      <c r="HD15" s="35" t="e">
        <f>HLOOKUP(HD$11,'Data63-64'!$S$1:$XFD$44,10,0)</f>
        <v>#N/A</v>
      </c>
      <c r="HE15" s="35" t="e">
        <f>HLOOKUP(HE$11,'Data63-64'!$S$1:$XFD$44,10,0)</f>
        <v>#N/A</v>
      </c>
      <c r="HF15" s="35" t="e">
        <f>HLOOKUP(HF$11,'Data63-64'!$S$1:$XFD$44,10,0)</f>
        <v>#N/A</v>
      </c>
      <c r="HG15" s="35" t="e">
        <f>HLOOKUP(HG$11,'Data63-64'!$S$1:$XFD$44,10,0)</f>
        <v>#N/A</v>
      </c>
      <c r="HH15" s="35" t="e">
        <f>HLOOKUP(HH$11,'Data63-64'!$S$1:$XFD$44,10,0)</f>
        <v>#N/A</v>
      </c>
      <c r="HI15" s="35" t="e">
        <f>HLOOKUP(HI$11,'Data63-64'!$S$1:$XFD$44,10,0)</f>
        <v>#N/A</v>
      </c>
      <c r="HJ15" s="35" t="e">
        <f>HLOOKUP(HJ$11,'Data63-64'!$S$1:$XFD$44,10,0)</f>
        <v>#N/A</v>
      </c>
      <c r="HK15" s="35" t="e">
        <f>HLOOKUP(HK$11,'Data63-64'!$S$1:$XFD$44,10,0)</f>
        <v>#N/A</v>
      </c>
      <c r="HL15" s="35" t="e">
        <f>HLOOKUP(HL$11,'Data63-64'!$S$1:$XFD$44,10,0)</f>
        <v>#N/A</v>
      </c>
      <c r="HM15" s="35" t="e">
        <f>HLOOKUP(HM$11,'Data63-64'!$S$1:$XFD$44,10,0)</f>
        <v>#N/A</v>
      </c>
      <c r="HN15" s="35" t="e">
        <f>HLOOKUP(HN$11,'Data63-64'!$S$1:$XFD$44,10,0)</f>
        <v>#N/A</v>
      </c>
      <c r="HO15" s="35" t="e">
        <f>HLOOKUP(HO$11,'Data63-64'!$S$1:$XFD$44,10,0)</f>
        <v>#N/A</v>
      </c>
      <c r="HP15" s="35" t="e">
        <f>HLOOKUP(HP$11,'Data63-64'!$S$1:$XFD$44,10,0)</f>
        <v>#N/A</v>
      </c>
      <c r="HQ15" s="35" t="e">
        <f>HLOOKUP(HQ$11,'Data63-64'!$S$1:$XFD$44,10,0)</f>
        <v>#N/A</v>
      </c>
      <c r="HR15" s="35" t="e">
        <f>HLOOKUP(HR$11,'Data63-64'!$S$1:$XFD$44,10,0)</f>
        <v>#N/A</v>
      </c>
      <c r="HS15" s="35" t="e">
        <f>HLOOKUP(HS$11,'Data63-64'!$S$1:$XFD$44,10,0)</f>
        <v>#N/A</v>
      </c>
      <c r="HT15" s="35" t="e">
        <f>HLOOKUP(HT$11,'Data63-64'!$S$1:$XFD$44,10,0)</f>
        <v>#N/A</v>
      </c>
      <c r="HU15" s="35" t="e">
        <f>HLOOKUP(HU$11,'Data63-64'!$S$1:$XFD$44,10,0)</f>
        <v>#N/A</v>
      </c>
      <c r="HV15" s="35" t="e">
        <f>HLOOKUP(HV$11,'Data63-64'!$S$1:$XFD$44,10,0)</f>
        <v>#N/A</v>
      </c>
      <c r="HW15" s="35" t="e">
        <f>HLOOKUP(HW$11,'Data63-64'!$S$1:$XFD$44,10,0)</f>
        <v>#N/A</v>
      </c>
      <c r="HX15" s="35" t="e">
        <f>HLOOKUP(HX$11,'Data63-64'!$S$1:$XFD$44,10,0)</f>
        <v>#N/A</v>
      </c>
      <c r="HY15" s="35" t="e">
        <f>HLOOKUP(HY$11,'Data63-64'!$S$1:$XFD$44,10,0)</f>
        <v>#N/A</v>
      </c>
      <c r="HZ15" s="35" t="e">
        <f>HLOOKUP(HZ$11,'Data63-64'!$S$1:$XFD$44,10,0)</f>
        <v>#N/A</v>
      </c>
      <c r="IA15" s="35" t="e">
        <f>HLOOKUP(IA$11,'Data63-64'!$S$1:$XFD$44,10,0)</f>
        <v>#N/A</v>
      </c>
      <c r="IB15" s="35" t="e">
        <f>HLOOKUP(IB$11,'Data63-64'!$S$1:$XFD$44,10,0)</f>
        <v>#N/A</v>
      </c>
      <c r="IC15" s="35" t="e">
        <f>HLOOKUP(IC$11,'Data63-64'!$S$1:$XFD$44,10,0)</f>
        <v>#N/A</v>
      </c>
      <c r="ID15" s="35" t="e">
        <f>HLOOKUP(ID$11,'Data63-64'!$S$1:$XFD$44,10,0)</f>
        <v>#N/A</v>
      </c>
      <c r="IE15" s="35" t="e">
        <f>HLOOKUP(IE$11,'Data63-64'!$S$1:$XFD$44,10,0)</f>
        <v>#N/A</v>
      </c>
      <c r="IF15" s="35" t="e">
        <f>HLOOKUP(IF$11,'Data63-64'!$S$1:$XFD$44,10,0)</f>
        <v>#N/A</v>
      </c>
      <c r="IG15" s="35" t="e">
        <f>HLOOKUP(IG$11,'Data63-64'!$S$1:$XFD$44,10,0)</f>
        <v>#N/A</v>
      </c>
      <c r="IH15" s="35" t="e">
        <f>HLOOKUP(IH$11,'Data63-64'!$S$1:$XFD$44,10,0)</f>
        <v>#N/A</v>
      </c>
      <c r="II15" s="35" t="e">
        <f>HLOOKUP(II$11,'Data63-64'!$S$1:$XFD$44,10,0)</f>
        <v>#N/A</v>
      </c>
      <c r="IJ15" s="35" t="e">
        <f>HLOOKUP(IJ$11,'Data63-64'!$S$1:$XFD$44,10,0)</f>
        <v>#N/A</v>
      </c>
      <c r="IK15" s="35" t="e">
        <f>HLOOKUP(IK$11,'Data63-64'!$S$1:$XFD$44,10,0)</f>
        <v>#N/A</v>
      </c>
      <c r="IL15" s="35" t="e">
        <f>HLOOKUP(IL$11,'Data63-64'!$S$1:$XFD$44,10,0)</f>
        <v>#N/A</v>
      </c>
      <c r="IM15" s="35" t="e">
        <f>HLOOKUP(IM$11,'Data63-64'!$S$1:$XFD$44,10,0)</f>
        <v>#N/A</v>
      </c>
      <c r="IN15" s="35" t="e">
        <f>HLOOKUP(IN$11,'Data63-64'!$S$1:$XFD$44,10,0)</f>
        <v>#N/A</v>
      </c>
      <c r="IO15" s="35" t="e">
        <f>HLOOKUP(IO$11,'Data63-64'!$S$1:$XFD$44,10,0)</f>
        <v>#N/A</v>
      </c>
      <c r="IP15" s="35" t="e">
        <f>HLOOKUP(IP$11,'Data63-64'!$S$1:$XFD$44,10,0)</f>
        <v>#N/A</v>
      </c>
      <c r="IQ15" s="35" t="e">
        <f>HLOOKUP(IQ$11,'Data63-64'!$S$1:$XFD$44,10,0)</f>
        <v>#N/A</v>
      </c>
      <c r="IR15" s="35" t="e">
        <f>HLOOKUP(IR$11,'Data63-64'!$S$1:$XFD$44,10,0)</f>
        <v>#N/A</v>
      </c>
      <c r="IS15" s="35" t="e">
        <f>HLOOKUP(IS$11,'Data63-64'!$S$1:$XFD$44,10,0)</f>
        <v>#N/A</v>
      </c>
      <c r="IT15" s="35" t="e">
        <f>HLOOKUP(IT$11,'Data63-64'!$S$1:$XFD$44,10,0)</f>
        <v>#N/A</v>
      </c>
      <c r="IU15" s="35" t="e">
        <f>HLOOKUP(IU$11,'Data63-64'!$S$1:$XFD$44,10,0)</f>
        <v>#N/A</v>
      </c>
      <c r="IV15" s="35" t="e">
        <f>HLOOKUP(IV$11,'Data63-64'!$S$1:$XFD$44,10,0)</f>
        <v>#N/A</v>
      </c>
      <c r="IW15" s="35" t="e">
        <f>HLOOKUP(IW$11,'Data63-64'!$S$1:$XFD$44,10,0)</f>
        <v>#N/A</v>
      </c>
      <c r="IX15" s="35" t="e">
        <f>HLOOKUP(IX$11,'Data63-64'!$S$1:$XFD$44,10,0)</f>
        <v>#N/A</v>
      </c>
      <c r="IY15" s="35" t="e">
        <f>HLOOKUP(IY$11,'Data63-64'!$S$1:$XFD$44,10,0)</f>
        <v>#N/A</v>
      </c>
      <c r="IZ15" s="35" t="e">
        <f>HLOOKUP(IZ$11,'Data63-64'!$S$1:$XFD$44,10,0)</f>
        <v>#N/A</v>
      </c>
      <c r="JA15" s="35" t="e">
        <f>HLOOKUP(JA$11,'Data63-64'!$S$1:$XFD$44,10,0)</f>
        <v>#N/A</v>
      </c>
      <c r="JB15" s="35" t="e">
        <f>HLOOKUP(JB$11,'Data63-64'!$S$1:$XFD$44,10,0)</f>
        <v>#N/A</v>
      </c>
      <c r="JC15" s="35" t="e">
        <f>HLOOKUP(JC$11,'Data63-64'!$S$1:$XFD$44,10,0)</f>
        <v>#N/A</v>
      </c>
      <c r="JD15" s="35" t="e">
        <f>HLOOKUP(JD$11,'Data63-64'!$S$1:$XFD$44,10,0)</f>
        <v>#N/A</v>
      </c>
      <c r="JE15" s="35" t="e">
        <f>HLOOKUP(JE$11,'Data63-64'!$S$1:$XFD$44,10,0)</f>
        <v>#N/A</v>
      </c>
      <c r="JF15" s="35" t="e">
        <f>HLOOKUP(JF$11,'Data63-64'!$S$1:$XFD$44,10,0)</f>
        <v>#N/A</v>
      </c>
      <c r="JG15" s="35" t="e">
        <f>HLOOKUP(JG$11,'Data63-64'!$S$1:$XFD$44,10,0)</f>
        <v>#N/A</v>
      </c>
      <c r="JH15" s="35" t="e">
        <f>HLOOKUP(JH$11,'Data63-64'!$S$1:$XFD$44,10,0)</f>
        <v>#N/A</v>
      </c>
      <c r="JI15" s="35" t="e">
        <f>HLOOKUP(JI$11,'Data63-64'!$S$1:$XFD$44,10,0)</f>
        <v>#N/A</v>
      </c>
      <c r="JJ15" s="35" t="e">
        <f>HLOOKUP(JJ$11,'Data63-64'!$S$1:$XFD$44,10,0)</f>
        <v>#N/A</v>
      </c>
      <c r="JK15" s="35" t="e">
        <f>HLOOKUP(JK$11,'Data63-64'!$S$1:$XFD$44,10,0)</f>
        <v>#N/A</v>
      </c>
      <c r="JL15" s="35" t="e">
        <f>HLOOKUP(JL$11,'Data63-64'!$S$1:$XFD$44,10,0)</f>
        <v>#N/A</v>
      </c>
      <c r="JM15" s="35" t="e">
        <f>HLOOKUP(JM$11,'Data63-64'!$S$1:$XFD$44,10,0)</f>
        <v>#N/A</v>
      </c>
      <c r="JN15" s="35" t="e">
        <f>HLOOKUP(JN$11,'Data63-64'!$S$1:$XFD$44,10,0)</f>
        <v>#N/A</v>
      </c>
      <c r="JO15" s="35" t="e">
        <f>HLOOKUP(JO$11,'Data63-64'!$S$1:$XFD$44,10,0)</f>
        <v>#N/A</v>
      </c>
      <c r="JP15" s="35" t="e">
        <f>HLOOKUP(JP$11,'Data63-64'!$S$1:$XFD$44,10,0)</f>
        <v>#N/A</v>
      </c>
      <c r="JQ15" s="35" t="e">
        <f>HLOOKUP(JQ$11,'Data63-64'!$S$1:$XFD$44,10,0)</f>
        <v>#N/A</v>
      </c>
      <c r="JR15" s="35" t="e">
        <f>HLOOKUP(JR$11,'Data63-64'!$S$1:$XFD$44,10,0)</f>
        <v>#N/A</v>
      </c>
      <c r="JS15" s="35" t="e">
        <f>HLOOKUP(JS$11,'Data63-64'!$S$1:$XFD$44,10,0)</f>
        <v>#N/A</v>
      </c>
      <c r="JT15" s="35" t="e">
        <f>HLOOKUP(JT$11,'Data63-64'!$S$1:$XFD$44,10,0)</f>
        <v>#N/A</v>
      </c>
      <c r="JU15" s="35" t="e">
        <f>HLOOKUP(JU$11,'Data63-64'!$S$1:$XFD$44,10,0)</f>
        <v>#N/A</v>
      </c>
      <c r="JV15" s="35" t="e">
        <f>HLOOKUP(JV$11,'Data63-64'!$S$1:$XFD$44,10,0)</f>
        <v>#N/A</v>
      </c>
      <c r="JW15" s="35" t="e">
        <f>HLOOKUP(JW$11,'Data63-64'!$S$1:$XFD$44,10,0)</f>
        <v>#N/A</v>
      </c>
      <c r="JX15" s="35" t="e">
        <f>HLOOKUP(JX$11,'Data63-64'!$S$1:$XFD$44,10,0)</f>
        <v>#N/A</v>
      </c>
      <c r="JY15" s="35" t="e">
        <f>HLOOKUP(JY$11,'Data63-64'!$S$1:$XFD$44,10,0)</f>
        <v>#N/A</v>
      </c>
      <c r="JZ15" s="35" t="e">
        <f>HLOOKUP(JZ$11,'Data63-64'!$S$1:$XFD$44,10,0)</f>
        <v>#N/A</v>
      </c>
      <c r="KA15" s="35" t="e">
        <f>HLOOKUP(KA$11,'Data63-64'!$S$1:$XFD$44,10,0)</f>
        <v>#N/A</v>
      </c>
      <c r="KB15" s="35" t="e">
        <f>HLOOKUP(KB$11,'Data63-64'!$S$1:$XFD$44,10,0)</f>
        <v>#N/A</v>
      </c>
      <c r="KC15" s="35" t="e">
        <f>HLOOKUP(KC$11,'Data63-64'!$S$1:$XFD$44,10,0)</f>
        <v>#N/A</v>
      </c>
      <c r="KD15" s="35" t="e">
        <f>HLOOKUP(KD$11,'Data63-64'!$S$1:$XFD$44,10,0)</f>
        <v>#N/A</v>
      </c>
      <c r="KE15" s="35" t="e">
        <f>HLOOKUP(KE$11,'Data63-64'!$S$1:$XFD$44,10,0)</f>
        <v>#N/A</v>
      </c>
      <c r="KF15" s="35" t="e">
        <f>HLOOKUP(KF$11,'Data63-64'!$S$1:$XFD$44,10,0)</f>
        <v>#N/A</v>
      </c>
      <c r="KG15" s="35" t="e">
        <f>HLOOKUP(KG$11,'Data63-64'!$S$1:$XFD$44,10,0)</f>
        <v>#N/A</v>
      </c>
      <c r="KH15" s="35" t="e">
        <f>HLOOKUP(KH$11,'Data63-64'!$S$1:$XFD$44,10,0)</f>
        <v>#N/A</v>
      </c>
      <c r="KI15" s="35" t="e">
        <f>HLOOKUP(KI$11,'Data63-64'!$S$1:$XFD$44,10,0)</f>
        <v>#N/A</v>
      </c>
      <c r="KJ15" s="35" t="e">
        <f>HLOOKUP(KJ$11,'Data63-64'!$S$1:$XFD$44,10,0)</f>
        <v>#N/A</v>
      </c>
      <c r="KK15" s="35" t="e">
        <f>HLOOKUP(KK$11,'Data63-64'!$S$1:$XFD$44,10,0)</f>
        <v>#N/A</v>
      </c>
      <c r="KL15" s="35" t="e">
        <f>HLOOKUP(KL$11,'Data63-64'!$S$1:$XFD$44,10,0)</f>
        <v>#N/A</v>
      </c>
      <c r="KM15" s="35" t="e">
        <f>HLOOKUP(KM$11,'Data63-64'!$S$1:$XFD$44,10,0)</f>
        <v>#N/A</v>
      </c>
      <c r="KN15" s="35" t="e">
        <f>HLOOKUP(KN$11,'Data63-64'!$S$1:$XFD$44,10,0)</f>
        <v>#N/A</v>
      </c>
      <c r="KO15" s="35" t="e">
        <f>HLOOKUP(KO$11,'Data63-64'!$S$1:$XFD$44,10,0)</f>
        <v>#N/A</v>
      </c>
      <c r="KP15" s="35" t="e">
        <f>HLOOKUP(KP$11,'Data63-64'!$S$1:$XFD$44,10,0)</f>
        <v>#N/A</v>
      </c>
      <c r="KQ15" s="35" t="e">
        <f>HLOOKUP(KQ$11,'Data63-64'!$S$1:$XFD$44,10,0)</f>
        <v>#N/A</v>
      </c>
      <c r="KR15" s="35" t="e">
        <f>HLOOKUP(KR$11,'Data63-64'!$S$1:$XFD$44,10,0)</f>
        <v>#N/A</v>
      </c>
      <c r="KS15" s="35" t="e">
        <f>HLOOKUP(KS$11,'Data63-64'!$S$1:$XFD$44,10,0)</f>
        <v>#N/A</v>
      </c>
      <c r="KT15" s="35" t="e">
        <f>HLOOKUP(KT$11,'Data63-64'!$S$1:$XFD$44,10,0)</f>
        <v>#N/A</v>
      </c>
      <c r="KU15" s="35" t="e">
        <f>HLOOKUP(KU$11,'Data63-64'!$S$1:$XFD$44,10,0)</f>
        <v>#N/A</v>
      </c>
      <c r="KV15" s="35" t="e">
        <f>HLOOKUP(KV$11,'Data63-64'!$S$1:$XFD$44,10,0)</f>
        <v>#N/A</v>
      </c>
      <c r="KW15" s="35" t="e">
        <f>HLOOKUP(KW$11,'Data63-64'!$S$1:$XFD$44,10,0)</f>
        <v>#N/A</v>
      </c>
      <c r="KX15" s="35" t="e">
        <f>HLOOKUP(KX$11,'Data63-64'!$S$1:$XFD$44,10,0)</f>
        <v>#N/A</v>
      </c>
      <c r="KY15" s="35" t="e">
        <f>HLOOKUP(KY$11,'Data63-64'!$S$1:$XFD$44,10,0)</f>
        <v>#N/A</v>
      </c>
      <c r="KZ15" s="35" t="e">
        <f>HLOOKUP(KZ$11,'Data63-64'!$S$1:$XFD$44,10,0)</f>
        <v>#N/A</v>
      </c>
      <c r="LA15" s="35" t="e">
        <f>HLOOKUP(LA$11,'Data63-64'!$S$1:$XFD$44,10,0)</f>
        <v>#N/A</v>
      </c>
      <c r="LB15" s="35" t="e">
        <f>HLOOKUP(LB$11,'Data63-64'!$S$1:$XFD$44,10,0)</f>
        <v>#N/A</v>
      </c>
      <c r="LC15" s="35" t="e">
        <f>HLOOKUP(LC$11,'Data63-64'!$S$1:$XFD$44,10,0)</f>
        <v>#N/A</v>
      </c>
      <c r="LD15" s="35" t="e">
        <f>HLOOKUP(LD$11,'Data63-64'!$S$1:$XFD$44,10,0)</f>
        <v>#N/A</v>
      </c>
      <c r="LE15" s="35" t="e">
        <f>HLOOKUP(LE$11,'Data63-64'!$S$1:$XFD$44,10,0)</f>
        <v>#N/A</v>
      </c>
      <c r="LF15" s="35" t="e">
        <f>HLOOKUP(LF$11,'Data63-64'!$S$1:$XFD$44,10,0)</f>
        <v>#N/A</v>
      </c>
      <c r="LG15" s="35" t="e">
        <f>HLOOKUP(LG$11,'Data63-64'!$S$1:$XFD$44,10,0)</f>
        <v>#N/A</v>
      </c>
      <c r="LH15" s="35" t="e">
        <f>HLOOKUP(LH$11,'Data63-64'!$S$1:$XFD$44,10,0)</f>
        <v>#N/A</v>
      </c>
      <c r="LI15" s="35" t="e">
        <f>HLOOKUP(LI$11,'Data63-64'!$S$1:$XFD$44,10,0)</f>
        <v>#N/A</v>
      </c>
      <c r="LJ15" s="35" t="e">
        <f>HLOOKUP(LJ$11,'Data63-64'!$S$1:$XFD$44,10,0)</f>
        <v>#N/A</v>
      </c>
      <c r="LK15" s="35" t="e">
        <f>HLOOKUP(LK$11,'Data63-64'!$S$1:$XFD$44,10,0)</f>
        <v>#N/A</v>
      </c>
      <c r="LL15" s="35" t="e">
        <f>HLOOKUP(LL$11,'Data63-64'!$S$1:$XFD$44,10,0)</f>
        <v>#N/A</v>
      </c>
      <c r="LM15" s="35" t="e">
        <f>HLOOKUP(LM$11,'Data63-64'!$S$1:$XFD$44,10,0)</f>
        <v>#N/A</v>
      </c>
      <c r="LN15" s="35" t="e">
        <f>HLOOKUP(LN$11,'Data63-64'!$S$1:$XFD$44,10,0)</f>
        <v>#N/A</v>
      </c>
      <c r="LO15" s="35" t="e">
        <f>HLOOKUP(LO$11,'Data63-64'!$S$1:$XFD$44,10,0)</f>
        <v>#N/A</v>
      </c>
      <c r="LP15" s="35" t="e">
        <f>HLOOKUP(LP$11,'Data63-64'!$S$1:$XFD$44,10,0)</f>
        <v>#N/A</v>
      </c>
      <c r="LQ15" s="35" t="e">
        <f>HLOOKUP(LQ$11,'Data63-64'!$S$1:$XFD$44,10,0)</f>
        <v>#N/A</v>
      </c>
      <c r="LR15" s="35" t="e">
        <f>HLOOKUP(LR$11,'Data63-64'!$S$1:$XFD$44,10,0)</f>
        <v>#N/A</v>
      </c>
      <c r="LS15" s="35" t="e">
        <f>HLOOKUP(LS$11,'Data63-64'!$S$1:$XFD$44,10,0)</f>
        <v>#N/A</v>
      </c>
      <c r="LT15" s="35" t="e">
        <f>HLOOKUP(LT$11,'Data63-64'!$S$1:$XFD$44,10,0)</f>
        <v>#N/A</v>
      </c>
      <c r="LU15" s="35" t="e">
        <f>HLOOKUP(LU$11,'Data63-64'!$S$1:$XFD$44,10,0)</f>
        <v>#N/A</v>
      </c>
      <c r="LV15" s="35" t="e">
        <f>HLOOKUP(LV$11,'Data63-64'!$S$1:$XFD$44,10,0)</f>
        <v>#N/A</v>
      </c>
      <c r="LW15" s="35" t="e">
        <f>HLOOKUP(LW$11,'Data63-64'!$S$1:$XFD$44,10,0)</f>
        <v>#N/A</v>
      </c>
      <c r="LX15" s="35" t="e">
        <f>HLOOKUP(LX$11,'Data63-64'!$S$1:$XFD$44,10,0)</f>
        <v>#N/A</v>
      </c>
      <c r="LY15" s="35" t="e">
        <f>HLOOKUP(LY$11,'Data63-64'!$S$1:$XFD$44,10,0)</f>
        <v>#N/A</v>
      </c>
      <c r="LZ15" s="35" t="e">
        <f>HLOOKUP(LZ$11,'Data63-64'!$S$1:$XFD$44,10,0)</f>
        <v>#N/A</v>
      </c>
      <c r="MA15" s="35" t="e">
        <f>HLOOKUP(MA$11,'Data63-64'!$S$1:$XFD$44,10,0)</f>
        <v>#N/A</v>
      </c>
      <c r="MB15" s="35" t="e">
        <f>HLOOKUP(MB$11,'Data63-64'!$S$1:$XFD$44,10,0)</f>
        <v>#N/A</v>
      </c>
      <c r="MC15" s="35" t="e">
        <f>HLOOKUP(MC$11,'Data63-64'!$S$1:$XFD$44,10,0)</f>
        <v>#N/A</v>
      </c>
      <c r="MD15" s="35" t="e">
        <f>HLOOKUP(MD$11,'Data63-64'!$S$1:$XFD$44,10,0)</f>
        <v>#N/A</v>
      </c>
      <c r="ME15" s="35" t="e">
        <f>HLOOKUP(ME$11,'Data63-64'!$S$1:$XFD$44,10,0)</f>
        <v>#N/A</v>
      </c>
      <c r="MF15" s="35" t="e">
        <f>HLOOKUP(MF$11,'Data63-64'!$S$1:$XFD$44,10,0)</f>
        <v>#N/A</v>
      </c>
      <c r="MG15" s="35" t="e">
        <f>HLOOKUP(MG$11,'Data63-64'!$S$1:$XFD$44,10,0)</f>
        <v>#N/A</v>
      </c>
      <c r="MH15" s="35" t="e">
        <f>HLOOKUP(MH$11,'Data63-64'!$S$1:$XFD$44,10,0)</f>
        <v>#N/A</v>
      </c>
      <c r="MI15" s="35" t="e">
        <f>HLOOKUP(MI$11,'Data63-64'!$S$1:$XFD$44,10,0)</f>
        <v>#N/A</v>
      </c>
      <c r="MJ15" s="35" t="e">
        <f>HLOOKUP(MJ$11,'Data63-64'!$S$1:$XFD$44,10,0)</f>
        <v>#N/A</v>
      </c>
      <c r="MK15" s="35" t="e">
        <f>HLOOKUP(MK$11,'Data63-64'!$S$1:$XFD$44,10,0)</f>
        <v>#N/A</v>
      </c>
      <c r="ML15" s="35" t="e">
        <f>HLOOKUP(ML$11,'Data63-64'!$S$1:$XFD$44,10,0)</f>
        <v>#N/A</v>
      </c>
      <c r="MM15" s="35" t="e">
        <f>HLOOKUP(MM$11,'Data63-64'!$S$1:$XFD$44,10,0)</f>
        <v>#N/A</v>
      </c>
      <c r="MN15" s="35" t="e">
        <f>HLOOKUP(MN$11,'Data63-64'!$S$1:$XFD$44,10,0)</f>
        <v>#N/A</v>
      </c>
      <c r="MO15" s="35" t="e">
        <f>HLOOKUP(MO$11,'Data63-64'!$S$1:$XFD$44,10,0)</f>
        <v>#N/A</v>
      </c>
      <c r="MP15" s="35" t="e">
        <f>HLOOKUP(MP$11,'Data63-64'!$S$1:$XFD$44,10,0)</f>
        <v>#N/A</v>
      </c>
      <c r="MQ15" s="35" t="e">
        <f>HLOOKUP(MQ$11,'Data63-64'!$S$1:$XFD$44,10,0)</f>
        <v>#N/A</v>
      </c>
      <c r="MR15" s="35" t="e">
        <f>HLOOKUP(MR$11,'Data63-64'!$S$1:$XFD$44,10,0)</f>
        <v>#N/A</v>
      </c>
      <c r="MS15" s="35" t="e">
        <f>HLOOKUP(MS$11,'Data63-64'!$S$1:$XFD$44,10,0)</f>
        <v>#N/A</v>
      </c>
      <c r="MT15" s="35" t="e">
        <f>HLOOKUP(MT$11,'Data63-64'!$S$1:$XFD$44,10,0)</f>
        <v>#N/A</v>
      </c>
      <c r="MU15" s="35" t="e">
        <f>HLOOKUP(MU$11,'Data63-64'!$S$1:$XFD$44,10,0)</f>
        <v>#N/A</v>
      </c>
      <c r="MV15" s="35" t="e">
        <f>HLOOKUP(MV$11,'Data63-64'!$S$1:$XFD$44,10,0)</f>
        <v>#N/A</v>
      </c>
      <c r="MW15" s="35" t="e">
        <f>HLOOKUP(MW$11,'Data63-64'!$S$1:$XFD$44,10,0)</f>
        <v>#N/A</v>
      </c>
      <c r="MX15" s="35" t="e">
        <f>HLOOKUP(MX$11,'Data63-64'!$S$1:$XFD$44,10,0)</f>
        <v>#N/A</v>
      </c>
      <c r="MY15" s="35" t="e">
        <f>HLOOKUP(MY$11,'Data63-64'!$S$1:$XFD$44,10,0)</f>
        <v>#N/A</v>
      </c>
      <c r="MZ15" s="35" t="e">
        <f>HLOOKUP(MZ$11,'Data63-64'!$S$1:$XFD$44,10,0)</f>
        <v>#N/A</v>
      </c>
      <c r="NA15" s="35" t="e">
        <f>HLOOKUP(NA$11,'Data63-64'!$S$1:$XFD$44,10,0)</f>
        <v>#N/A</v>
      </c>
      <c r="NB15" s="35" t="e">
        <f>HLOOKUP(NB$11,'Data63-64'!$S$1:$XFD$44,10,0)</f>
        <v>#N/A</v>
      </c>
      <c r="NC15" s="35" t="e">
        <f>HLOOKUP(NC$11,'Data63-64'!$S$1:$XFD$44,10,0)</f>
        <v>#N/A</v>
      </c>
      <c r="ND15" s="35">
        <f>HLOOKUP(ND$11,'Data63-64'!$S$1:$XFD$44,10,0)</f>
        <v>5207</v>
      </c>
      <c r="NE15" s="35">
        <f>HLOOKUP(NE$11,'Data63-64'!$S$1:$XFD$44,10,0)</f>
        <v>3216</v>
      </c>
      <c r="NF15" s="35">
        <f>HLOOKUP(NF$11,'Data63-64'!$S$1:$XFD$44,10,0)</f>
        <v>3511</v>
      </c>
      <c r="NG15" s="35">
        <f>HLOOKUP(NG$11,'Data63-64'!$S$1:$XFD$44,10,0)</f>
        <v>6372</v>
      </c>
      <c r="NH15" s="35">
        <f>HLOOKUP(NH$11,'Data63-64'!$S$1:$XFD$44,10,0)</f>
        <v>3965</v>
      </c>
      <c r="NI15" s="35">
        <f>HLOOKUP(NI$11,'Data63-64'!$S$1:$XFD$44,10,0)</f>
        <v>6501</v>
      </c>
      <c r="NJ15" s="35">
        <f>HLOOKUP(NJ$11,'Data63-64'!$S$1:$XFD$44,10,0)</f>
        <v>5060</v>
      </c>
      <c r="NK15" s="35">
        <f>HLOOKUP(NK$11,'Data63-64'!$S$1:$XFD$44,10,0)</f>
        <v>5941</v>
      </c>
      <c r="NL15" s="35">
        <f>HLOOKUP(NL$11,'Data63-64'!$S$1:$XFD$44,10,0)</f>
        <v>5482</v>
      </c>
      <c r="NM15" s="35">
        <f>HLOOKUP(NM$11,'Data63-64'!$S$1:$XFD$44,10,0)</f>
        <v>3001</v>
      </c>
      <c r="NN15" s="35">
        <f>HLOOKUP(NN$11,'Data63-64'!$S$1:$XFD$44,10,0)</f>
        <v>5948</v>
      </c>
      <c r="NO15" s="35">
        <f>HLOOKUP(NO$11,'Data63-64'!$S$1:$XFD$44,10,0)</f>
        <v>6327</v>
      </c>
      <c r="NP15" s="35">
        <f>HLOOKUP(NP$11,'Data63-64'!$S$1:$XFD$44,10,0)</f>
        <v>8545</v>
      </c>
      <c r="NQ15" s="35">
        <f>HLOOKUP(NQ$11,'Data63-64'!$S$1:$XFD$44,10,0)</f>
        <v>6419</v>
      </c>
      <c r="NR15" s="35">
        <f>HLOOKUP(NR$11,'Data63-64'!$S$1:$XFD$44,10,0)</f>
        <v>6172</v>
      </c>
      <c r="NS15" s="35">
        <f>HLOOKUP(NS$11,'Data63-64'!$S$1:$XFD$44,10,0)</f>
        <v>5170</v>
      </c>
      <c r="NT15" s="35">
        <f>HLOOKUP(NT$11,'Data63-64'!$S$1:$XFD$44,10,0)</f>
        <v>5318</v>
      </c>
      <c r="NU15" s="35">
        <f>HLOOKUP(NU$11,'Data63-64'!$S$1:$XFD$44,10,0)</f>
        <v>3953</v>
      </c>
      <c r="NV15" s="35">
        <f>HLOOKUP(NV$11,'Data63-64'!$S$1:$XFD$44,10,0)</f>
        <v>5637</v>
      </c>
      <c r="NW15" s="35">
        <f>HLOOKUP(NW$11,'Data63-64'!$S$1:$XFD$44,10,0)</f>
        <v>3107</v>
      </c>
      <c r="NX15" s="35">
        <f>HLOOKUP(NX$11,'Data63-64'!$S$1:$XFD$44,10,0)</f>
        <v>6471</v>
      </c>
      <c r="NY15" s="35">
        <f>HLOOKUP(NY$11,'Data63-64'!$S$1:$XFD$44,10,0)</f>
        <v>3617</v>
      </c>
      <c r="NZ15" s="35">
        <f>HLOOKUP(NZ$11,'Data63-64'!$S$1:$XFD$44,10,0)</f>
        <v>2983</v>
      </c>
      <c r="OA15" s="35">
        <f>HLOOKUP(OA$11,'Data63-64'!$S$1:$XFD$44,10,0)</f>
        <v>5326</v>
      </c>
      <c r="OB15" s="35">
        <f>HLOOKUP(OB$11,'Data63-64'!$S$1:$XFD$44,10,0)</f>
        <v>6388</v>
      </c>
      <c r="OC15" s="35">
        <f>HLOOKUP(OC$11,'Data63-64'!$S$1:$XFD$44,10,0)</f>
        <v>4206</v>
      </c>
      <c r="OD15" s="35">
        <f>HLOOKUP(OD$11,'Data63-64'!$S$1:$XFD$44,10,0)</f>
        <v>6012</v>
      </c>
      <c r="OE15" s="35">
        <f>HLOOKUP(OE$11,'Data63-64'!$S$1:$XFD$44,10,0)</f>
        <v>3558</v>
      </c>
      <c r="OF15" s="35">
        <f>HLOOKUP(OF$11,'Data63-64'!$S$1:$XFD$44,10,0)</f>
        <v>6059</v>
      </c>
      <c r="OG15" s="35">
        <f>HLOOKUP(OG$11,'Data63-64'!$S$1:$XFD$44,10,0)</f>
        <v>7177</v>
      </c>
      <c r="OH15" s="35">
        <f>HLOOKUP(OH$11,'Data63-64'!$S$1:$XFD$44,10,0)</f>
        <v>3433</v>
      </c>
      <c r="OI15" s="35">
        <f>HLOOKUP(OI$11,'Data63-64'!$S$1:$XFD$44,10,0)</f>
        <v>6868</v>
      </c>
      <c r="OJ15" s="35">
        <f>HLOOKUP(OJ$11,'Data63-64'!$S$1:$XFD$44,10,0)</f>
        <v>8581</v>
      </c>
      <c r="OK15" s="35">
        <f>HLOOKUP(OK$11,'Data63-64'!$S$1:$XFD$44,10,0)</f>
        <v>6705</v>
      </c>
      <c r="OL15" s="35">
        <f>HLOOKUP(OL$11,'Data63-64'!$S$1:$XFD$44,10,0)</f>
        <v>6808</v>
      </c>
      <c r="OM15" s="35">
        <f>HLOOKUP(OM$11,'Data63-64'!$S$1:$XFD$44,10,0)</f>
        <v>7569</v>
      </c>
      <c r="ON15" s="35">
        <f>HLOOKUP(ON$11,'Data63-64'!$S$1:$XFD$44,10,0)</f>
        <v>6426</v>
      </c>
      <c r="OO15" s="35">
        <f>HLOOKUP(OO$11,'Data63-64'!$S$1:$XFD$44,10,0)</f>
        <v>5981</v>
      </c>
      <c r="OP15" s="35">
        <f>HLOOKUP(OP$11,'Data63-64'!$S$1:$XFD$44,10,0)</f>
        <v>5100</v>
      </c>
      <c r="OQ15" s="35">
        <f>HLOOKUP(OQ$11,'Data63-64'!$S$1:$XFD$44,10,0)</f>
        <v>7464</v>
      </c>
      <c r="OR15" s="35">
        <f>HLOOKUP(OR$11,'Data63-64'!$S$1:$XFD$44,10,0)</f>
        <v>4293</v>
      </c>
      <c r="OS15" s="35">
        <f>HLOOKUP(OS$11,'Data63-64'!$S$1:$XFD$44,10,0)</f>
        <v>7279</v>
      </c>
      <c r="OT15" s="35">
        <f>HLOOKUP(OT$11,'Data63-64'!$S$1:$XFD$44,10,0)</f>
        <v>6395</v>
      </c>
      <c r="OU15" s="35">
        <f>HLOOKUP(OU$11,'Data63-64'!$S$1:$XFD$44,10,0)</f>
        <v>2848</v>
      </c>
      <c r="OV15" s="35">
        <f>HLOOKUP(OV$11,'Data63-64'!$S$1:$XFD$44,10,0)</f>
        <v>6521</v>
      </c>
      <c r="OW15" s="35">
        <f>HLOOKUP(OW$11,'Data63-64'!$S$1:$XFD$44,10,0)</f>
        <v>7234</v>
      </c>
      <c r="OX15" s="35">
        <f>HLOOKUP(OX$11,'Data63-64'!$S$1:$XFD$44,10,0)</f>
        <v>4459</v>
      </c>
      <c r="OY15" s="35">
        <f>HLOOKUP(OY$11,'Data63-64'!$S$1:$XFD$44,10,0)</f>
        <v>7020</v>
      </c>
      <c r="OZ15" s="35">
        <f>HLOOKUP(OZ$11,'Data63-64'!$S$1:$XFD$44,10,0)</f>
        <v>4462</v>
      </c>
      <c r="PA15" s="35">
        <f>HLOOKUP(PA$11,'Data63-64'!$S$1:$XFD$44,10,0)</f>
        <v>4207</v>
      </c>
      <c r="PB15" s="35">
        <f>HLOOKUP(PB$11,'Data63-64'!$S$1:$XFD$44,10,0)</f>
        <v>3877</v>
      </c>
      <c r="PC15" s="35">
        <f>HLOOKUP(PC$11,'Data63-64'!$S$1:$XFD$44,10,0)</f>
        <v>3471</v>
      </c>
      <c r="PD15" s="35">
        <f>HLOOKUP(PD$11,'Data63-64'!$S$1:$XFD$44,10,0)</f>
        <v>7347</v>
      </c>
      <c r="PE15" s="35">
        <f>HLOOKUP(PE$11,'Data63-64'!$S$1:$XFD$44,10,0)</f>
        <v>8639</v>
      </c>
      <c r="PF15" s="35">
        <f>HLOOKUP(PF$11,'Data63-64'!$S$1:$XFD$44,10,0)</f>
        <v>5950</v>
      </c>
      <c r="PG15" s="35">
        <f>HLOOKUP(PG$11,'Data63-64'!$S$1:$XFD$44,10,0)</f>
        <v>7083</v>
      </c>
      <c r="PH15" s="35">
        <f>HLOOKUP(PH$11,'Data63-64'!$S$1:$XFD$44,10,0)</f>
        <v>6131</v>
      </c>
      <c r="PI15" s="35">
        <f>HLOOKUP(PI$11,'Data63-64'!$S$1:$XFD$44,10,0)</f>
        <v>5992</v>
      </c>
      <c r="PJ15" s="35">
        <f>HLOOKUP(PJ$11,'Data63-64'!$S$1:$XFD$44,10,0)</f>
        <v>6550</v>
      </c>
      <c r="PK15" s="35">
        <f>HLOOKUP(PK$11,'Data63-64'!$S$1:$XFD$44,10,0)</f>
        <v>4675</v>
      </c>
      <c r="PL15" s="35">
        <f>HLOOKUP(PL$11,'Data63-64'!$S$1:$XFD$44,10,0)</f>
        <v>7318</v>
      </c>
      <c r="PM15" s="35">
        <f>HLOOKUP(PM$11,'Data63-64'!$S$1:$XFD$44,10,0)</f>
        <v>3471</v>
      </c>
      <c r="PN15" s="35">
        <f>HLOOKUP(PN$11,'Data63-64'!$S$1:$XFD$44,10,0)</f>
        <v>6604</v>
      </c>
      <c r="PO15" s="35">
        <f>HLOOKUP(PO$11,'Data63-64'!$S$1:$XFD$44,10,0)</f>
        <v>7384</v>
      </c>
      <c r="PP15" s="35">
        <f>HLOOKUP(PP$11,'Data63-64'!$S$1:$XFD$44,10,0)</f>
        <v>3506</v>
      </c>
      <c r="PQ15" s="35">
        <f>HLOOKUP(PQ$11,'Data63-64'!$S$1:$XFD$44,10,0)</f>
        <v>5918</v>
      </c>
      <c r="PR15" s="35">
        <f>HLOOKUP(PR$11,'Data63-64'!$S$1:$XFD$44,10,0)</f>
        <v>6564</v>
      </c>
      <c r="PS15" s="35">
        <f>HLOOKUP(PS$11,'Data63-64'!$S$1:$XFD$44,10,0)</f>
        <v>3403</v>
      </c>
      <c r="PT15" s="35">
        <f>HLOOKUP(PT$11,'Data63-64'!$S$1:$XFD$44,10,0)</f>
        <v>6051</v>
      </c>
      <c r="PU15" s="35">
        <f>HLOOKUP(PU$11,'Data63-64'!$S$1:$XFD$44,10,0)</f>
        <v>4019</v>
      </c>
      <c r="PV15" s="35">
        <f>HLOOKUP(PV$11,'Data63-64'!$S$1:$XFD$44,10,0)</f>
        <v>5642</v>
      </c>
      <c r="PW15" s="35">
        <f>HLOOKUP(PW$11,'Data63-64'!$S$1:$XFD$44,10,0)</f>
        <v>3629</v>
      </c>
      <c r="PX15" s="35">
        <f>HLOOKUP(PX$11,'Data63-64'!$S$1:$XFD$44,10,0)</f>
        <v>3798</v>
      </c>
      <c r="PY15" s="35">
        <f>HLOOKUP(PY$11,'Data63-64'!$S$1:$XFD$44,10,0)</f>
        <v>6490</v>
      </c>
      <c r="PZ15" s="35">
        <f>HLOOKUP(PZ$11,'Data63-64'!$S$1:$XFD$44,10,0)</f>
        <v>5679</v>
      </c>
      <c r="QA15" s="35">
        <f>HLOOKUP(QA$11,'Data63-64'!$S$1:$XFD$44,10,0)</f>
        <v>6501</v>
      </c>
      <c r="QB15" s="35">
        <f>HLOOKUP(QB$11,'Data63-64'!$S$1:$XFD$44,10,0)</f>
        <v>6604</v>
      </c>
      <c r="QC15" s="35">
        <f>HLOOKUP(QC$11,'Data63-64'!$S$1:$XFD$44,10,0)</f>
        <v>6808</v>
      </c>
      <c r="QD15" s="35">
        <f>HLOOKUP(QD$11,'Data63-64'!$S$1:$XFD$44,10,0)</f>
        <v>6541</v>
      </c>
      <c r="QE15" s="35">
        <f>HLOOKUP(QE$11,'Data63-64'!$S$1:$XFD$44,10,0)</f>
        <v>5961</v>
      </c>
      <c r="QF15" s="35">
        <f>HLOOKUP(QF$11,'Data63-64'!$S$1:$XFD$44,10,0)</f>
        <v>4051</v>
      </c>
      <c r="QG15" s="35">
        <f>HLOOKUP(QG$11,'Data63-64'!$S$1:$XFD$44,10,0)</f>
        <v>6917</v>
      </c>
      <c r="QH15" s="35">
        <f>HLOOKUP(QH$11,'Data63-64'!$S$1:$XFD$44,10,0)</f>
        <v>3750</v>
      </c>
      <c r="QI15" s="35">
        <f>HLOOKUP(QI$11,'Data63-64'!$S$1:$XFD$44,10,0)</f>
        <v>6609</v>
      </c>
      <c r="QJ15" s="35">
        <f>HLOOKUP(QJ$11,'Data63-64'!$S$1:$XFD$44,10,0)</f>
        <v>6854</v>
      </c>
      <c r="QK15" s="35">
        <f>HLOOKUP(QK$11,'Data63-64'!$S$1:$XFD$44,10,0)</f>
        <v>6788</v>
      </c>
      <c r="QL15" s="35">
        <f>HLOOKUP(QL$11,'Data63-64'!$S$1:$XFD$44,10,0)</f>
        <v>6549</v>
      </c>
      <c r="QM15" s="35">
        <f>HLOOKUP(QM$11,'Data63-64'!$S$1:$XFD$44,10,0)</f>
        <v>6565</v>
      </c>
      <c r="QN15" s="35">
        <f>HLOOKUP(QN$11,'Data63-64'!$S$1:$XFD$44,10,0)</f>
        <v>4179</v>
      </c>
      <c r="QO15" s="35">
        <f>HLOOKUP(QO$11,'Data63-64'!$S$1:$XFD$44,10,0)</f>
        <v>4407</v>
      </c>
      <c r="QP15" s="35">
        <f>HLOOKUP(QP$11,'Data63-64'!$S$1:$XFD$44,10,0)</f>
        <v>6944</v>
      </c>
      <c r="QQ15" s="35">
        <f>HLOOKUP(QQ$11,'Data63-64'!$S$1:$XFD$44,10,0)</f>
        <v>5623</v>
      </c>
      <c r="QR15" s="35">
        <f>HLOOKUP(QR$11,'Data63-64'!$S$1:$XFD$44,10,0)</f>
        <v>4784</v>
      </c>
      <c r="QS15" s="35">
        <f>HLOOKUP(QS$11,'Data63-64'!$S$1:$XFD$44,10,0)</f>
        <v>4100</v>
      </c>
      <c r="QT15" s="35">
        <f>HLOOKUP(QT$11,'Data63-64'!$S$1:$XFD$44,10,0)</f>
        <v>3982</v>
      </c>
      <c r="QU15" s="35">
        <f>HLOOKUP(QU$11,'Data63-64'!$S$1:$XFD$44,10,0)</f>
        <v>5818</v>
      </c>
      <c r="QV15" s="35">
        <f>HLOOKUP(QV$11,'Data63-64'!$S$1:$XFD$44,10,0)</f>
        <v>6241</v>
      </c>
      <c r="QW15" s="35">
        <f>HLOOKUP(QW$11,'Data63-64'!$S$1:$XFD$44,10,0)</f>
        <v>6745</v>
      </c>
      <c r="QX15" s="35">
        <f>HLOOKUP(QX$11,'Data63-64'!$S$1:$XFD$44,10,0)</f>
        <v>9212</v>
      </c>
      <c r="QY15" s="35">
        <f>HLOOKUP(QY$11,'Data63-64'!$S$1:$XFD$44,10,0)</f>
        <v>7856</v>
      </c>
      <c r="QZ15" s="35">
        <f>HLOOKUP(QZ$11,'Data63-64'!$S$1:$XFD$44,10,0)</f>
        <v>3689</v>
      </c>
      <c r="RA15" s="35">
        <f>HLOOKUP(RA$11,'Data63-64'!$S$1:$XFD$44,10,0)</f>
        <v>2937</v>
      </c>
      <c r="RB15" s="35">
        <f>HLOOKUP(RB$11,'Data63-64'!$S$1:$XFD$44,10,0)</f>
        <v>4790</v>
      </c>
      <c r="RC15" s="35">
        <f>HLOOKUP(RC$11,'Data63-64'!$S$1:$XFD$44,10,0)</f>
        <v>2432</v>
      </c>
      <c r="RD15" s="35">
        <f>HLOOKUP(RD$11,'Data63-64'!$S$1:$XFD$44,10,0)</f>
        <v>2490</v>
      </c>
      <c r="RE15" s="35">
        <f>HLOOKUP(RE$11,'Data63-64'!$S$1:$XFD$44,10,0)</f>
        <v>5357</v>
      </c>
      <c r="RF15" s="35">
        <f>HLOOKUP(RF$11,'Data63-64'!$S$1:$XFD$44,10,0)</f>
        <v>2358</v>
      </c>
      <c r="RG15" s="35">
        <f>HLOOKUP(RG$11,'Data63-64'!$S$1:$XFD$44,10,0)</f>
        <v>4706</v>
      </c>
      <c r="RH15" s="35">
        <f>HLOOKUP(RH$11,'Data63-64'!$S$1:$XFD$44,10,0)</f>
        <v>5491</v>
      </c>
      <c r="RI15" s="35">
        <f>HLOOKUP(RI$11,'Data63-64'!$S$1:$XFD$44,10,0)</f>
        <v>3077</v>
      </c>
      <c r="RJ15" s="35">
        <f>HLOOKUP(RJ$11,'Data63-64'!$S$1:$XFD$44,10,0)</f>
        <v>3178</v>
      </c>
      <c r="RK15" s="35">
        <f>HLOOKUP(RK$11,'Data63-64'!$S$1:$XFD$44,10,0)</f>
        <v>3094</v>
      </c>
      <c r="RL15" s="35">
        <f>HLOOKUP(RL$11,'Data63-64'!$S$1:$XFD$44,10,0)</f>
        <v>4859</v>
      </c>
      <c r="RM15" s="35">
        <f>HLOOKUP(RM$11,'Data63-64'!$S$1:$XFD$44,10,0)</f>
        <v>5887</v>
      </c>
      <c r="RN15" s="35">
        <f>HLOOKUP(RN$11,'Data63-64'!$S$1:$XFD$44,10,0)</f>
        <v>1996</v>
      </c>
      <c r="RO15" s="35">
        <f>HLOOKUP(RO$11,'Data63-64'!$S$1:$XFD$44,10,0)</f>
        <v>3977</v>
      </c>
      <c r="RP15" s="35">
        <f>HLOOKUP(RP$11,'Data63-64'!$S$1:$XFD$44,10,0)</f>
        <v>4209</v>
      </c>
      <c r="RQ15" s="35">
        <f>HLOOKUP(RQ$11,'Data63-64'!$S$1:$XFD$44,10,0)</f>
        <v>3874</v>
      </c>
      <c r="RR15" s="35">
        <f>HLOOKUP(RR$11,'Data63-64'!$S$1:$XFD$44,10,0)</f>
        <v>3363</v>
      </c>
      <c r="RS15" s="35">
        <f>HLOOKUP(RS$11,'Data63-64'!$S$1:$XFD$44,10,0)</f>
        <v>4023</v>
      </c>
      <c r="RT15" s="35">
        <f>HLOOKUP(RT$11,'Data63-64'!$S$1:$XFD$44,10,0)</f>
        <v>3492</v>
      </c>
      <c r="RU15" s="35">
        <f>HLOOKUP(RU$11,'Data63-64'!$S$1:$XFD$44,10,0)</f>
        <v>3217</v>
      </c>
      <c r="RV15" s="35">
        <f>HLOOKUP(RV$11,'Data63-64'!$S$1:$XFD$44,10,0)</f>
        <v>1479</v>
      </c>
      <c r="RW15" s="35">
        <f>HLOOKUP(RW$11,'Data63-64'!$S$1:$XFD$44,10,0)</f>
        <v>1164</v>
      </c>
    </row>
    <row r="16" spans="1:491" x14ac:dyDescent="0.3">
      <c r="A16" s="47" t="s">
        <v>73</v>
      </c>
      <c r="B16" s="35" t="e">
        <f>SUM(B17:B18)</f>
        <v>#N/A</v>
      </c>
      <c r="C16" s="35" t="e">
        <f t="shared" ref="C16:BN16" si="989">SUM(C17:C18)</f>
        <v>#N/A</v>
      </c>
      <c r="D16" s="35" t="e">
        <f t="shared" si="989"/>
        <v>#N/A</v>
      </c>
      <c r="E16" s="35" t="e">
        <f t="shared" si="989"/>
        <v>#N/A</v>
      </c>
      <c r="F16" s="35" t="e">
        <f t="shared" si="989"/>
        <v>#N/A</v>
      </c>
      <c r="G16" s="35" t="e">
        <f t="shared" si="989"/>
        <v>#N/A</v>
      </c>
      <c r="H16" s="35" t="e">
        <f t="shared" si="989"/>
        <v>#N/A</v>
      </c>
      <c r="I16" s="35" t="e">
        <f t="shared" si="989"/>
        <v>#N/A</v>
      </c>
      <c r="J16" s="35" t="e">
        <f t="shared" si="989"/>
        <v>#N/A</v>
      </c>
      <c r="K16" s="35" t="e">
        <f t="shared" si="989"/>
        <v>#N/A</v>
      </c>
      <c r="L16" s="35" t="e">
        <f t="shared" si="989"/>
        <v>#N/A</v>
      </c>
      <c r="M16" s="35" t="e">
        <f t="shared" si="989"/>
        <v>#N/A</v>
      </c>
      <c r="N16" s="35" t="e">
        <f t="shared" si="989"/>
        <v>#N/A</v>
      </c>
      <c r="O16" s="35" t="e">
        <f t="shared" si="989"/>
        <v>#N/A</v>
      </c>
      <c r="P16" s="35" t="e">
        <f t="shared" si="989"/>
        <v>#N/A</v>
      </c>
      <c r="Q16" s="35" t="e">
        <f t="shared" si="989"/>
        <v>#N/A</v>
      </c>
      <c r="R16" s="35" t="e">
        <f t="shared" si="989"/>
        <v>#N/A</v>
      </c>
      <c r="S16" s="35" t="e">
        <f t="shared" si="989"/>
        <v>#N/A</v>
      </c>
      <c r="T16" s="35" t="e">
        <f t="shared" si="989"/>
        <v>#N/A</v>
      </c>
      <c r="U16" s="35" t="e">
        <f t="shared" si="989"/>
        <v>#N/A</v>
      </c>
      <c r="V16" s="35" t="e">
        <f t="shared" si="989"/>
        <v>#N/A</v>
      </c>
      <c r="W16" s="35" t="e">
        <f t="shared" si="989"/>
        <v>#N/A</v>
      </c>
      <c r="X16" s="35" t="e">
        <f t="shared" si="989"/>
        <v>#N/A</v>
      </c>
      <c r="Y16" s="35" t="e">
        <f t="shared" si="989"/>
        <v>#N/A</v>
      </c>
      <c r="Z16" s="35" t="e">
        <f t="shared" si="989"/>
        <v>#N/A</v>
      </c>
      <c r="AA16" s="35" t="e">
        <f t="shared" si="989"/>
        <v>#N/A</v>
      </c>
      <c r="AB16" s="35" t="e">
        <f t="shared" si="989"/>
        <v>#N/A</v>
      </c>
      <c r="AC16" s="35" t="e">
        <f t="shared" si="989"/>
        <v>#N/A</v>
      </c>
      <c r="AD16" s="35" t="e">
        <f t="shared" si="989"/>
        <v>#N/A</v>
      </c>
      <c r="AE16" s="35" t="e">
        <f t="shared" si="989"/>
        <v>#N/A</v>
      </c>
      <c r="AF16" s="35" t="e">
        <f t="shared" si="989"/>
        <v>#N/A</v>
      </c>
      <c r="AG16" s="35" t="e">
        <f t="shared" si="989"/>
        <v>#N/A</v>
      </c>
      <c r="AH16" s="35" t="e">
        <f t="shared" si="989"/>
        <v>#N/A</v>
      </c>
      <c r="AI16" s="35" t="e">
        <f t="shared" si="989"/>
        <v>#N/A</v>
      </c>
      <c r="AJ16" s="35" t="e">
        <f t="shared" si="989"/>
        <v>#N/A</v>
      </c>
      <c r="AK16" s="35" t="e">
        <f t="shared" si="989"/>
        <v>#N/A</v>
      </c>
      <c r="AL16" s="35" t="e">
        <f t="shared" si="989"/>
        <v>#N/A</v>
      </c>
      <c r="AM16" s="35" t="e">
        <f t="shared" si="989"/>
        <v>#N/A</v>
      </c>
      <c r="AN16" s="35" t="e">
        <f t="shared" si="989"/>
        <v>#N/A</v>
      </c>
      <c r="AO16" s="35" t="e">
        <f t="shared" si="989"/>
        <v>#N/A</v>
      </c>
      <c r="AP16" s="35" t="e">
        <f t="shared" si="989"/>
        <v>#N/A</v>
      </c>
      <c r="AQ16" s="35" t="e">
        <f t="shared" si="989"/>
        <v>#N/A</v>
      </c>
      <c r="AR16" s="35" t="e">
        <f t="shared" si="989"/>
        <v>#N/A</v>
      </c>
      <c r="AS16" s="35" t="e">
        <f t="shared" si="989"/>
        <v>#N/A</v>
      </c>
      <c r="AT16" s="35" t="e">
        <f t="shared" si="989"/>
        <v>#N/A</v>
      </c>
      <c r="AU16" s="35" t="e">
        <f t="shared" si="989"/>
        <v>#N/A</v>
      </c>
      <c r="AV16" s="35" t="e">
        <f t="shared" si="989"/>
        <v>#N/A</v>
      </c>
      <c r="AW16" s="35" t="e">
        <f t="shared" si="989"/>
        <v>#N/A</v>
      </c>
      <c r="AX16" s="35" t="e">
        <f t="shared" si="989"/>
        <v>#N/A</v>
      </c>
      <c r="AY16" s="35" t="e">
        <f t="shared" si="989"/>
        <v>#N/A</v>
      </c>
      <c r="AZ16" s="35" t="e">
        <f t="shared" si="989"/>
        <v>#N/A</v>
      </c>
      <c r="BA16" s="35" t="e">
        <f t="shared" si="989"/>
        <v>#N/A</v>
      </c>
      <c r="BB16" s="35" t="e">
        <f t="shared" si="989"/>
        <v>#N/A</v>
      </c>
      <c r="BC16" s="35" t="e">
        <f t="shared" si="989"/>
        <v>#N/A</v>
      </c>
      <c r="BD16" s="35" t="e">
        <f t="shared" si="989"/>
        <v>#N/A</v>
      </c>
      <c r="BE16" s="35" t="e">
        <f t="shared" si="989"/>
        <v>#N/A</v>
      </c>
      <c r="BF16" s="35" t="e">
        <f t="shared" si="989"/>
        <v>#N/A</v>
      </c>
      <c r="BG16" s="35" t="e">
        <f t="shared" si="989"/>
        <v>#N/A</v>
      </c>
      <c r="BH16" s="35" t="e">
        <f t="shared" si="989"/>
        <v>#N/A</v>
      </c>
      <c r="BI16" s="35" t="e">
        <f t="shared" si="989"/>
        <v>#N/A</v>
      </c>
      <c r="BJ16" s="35" t="e">
        <f t="shared" si="989"/>
        <v>#N/A</v>
      </c>
      <c r="BK16" s="35" t="e">
        <f t="shared" si="989"/>
        <v>#N/A</v>
      </c>
      <c r="BL16" s="35" t="e">
        <f t="shared" si="989"/>
        <v>#N/A</v>
      </c>
      <c r="BM16" s="35" t="e">
        <f t="shared" si="989"/>
        <v>#N/A</v>
      </c>
      <c r="BN16" s="35" t="e">
        <f t="shared" si="989"/>
        <v>#N/A</v>
      </c>
      <c r="BO16" s="35" t="e">
        <f t="shared" ref="BO16:DZ16" si="990">SUM(BO17:BO18)</f>
        <v>#N/A</v>
      </c>
      <c r="BP16" s="35" t="e">
        <f t="shared" si="990"/>
        <v>#N/A</v>
      </c>
      <c r="BQ16" s="35" t="e">
        <f t="shared" si="990"/>
        <v>#N/A</v>
      </c>
      <c r="BR16" s="35" t="e">
        <f t="shared" si="990"/>
        <v>#N/A</v>
      </c>
      <c r="BS16" s="35" t="e">
        <f t="shared" si="990"/>
        <v>#N/A</v>
      </c>
      <c r="BT16" s="35" t="e">
        <f t="shared" si="990"/>
        <v>#N/A</v>
      </c>
      <c r="BU16" s="35" t="e">
        <f t="shared" si="990"/>
        <v>#N/A</v>
      </c>
      <c r="BV16" s="35" t="e">
        <f t="shared" si="990"/>
        <v>#N/A</v>
      </c>
      <c r="BW16" s="35" t="e">
        <f t="shared" si="990"/>
        <v>#N/A</v>
      </c>
      <c r="BX16" s="35" t="e">
        <f t="shared" si="990"/>
        <v>#N/A</v>
      </c>
      <c r="BY16" s="35" t="e">
        <f t="shared" si="990"/>
        <v>#N/A</v>
      </c>
      <c r="BZ16" s="35" t="e">
        <f t="shared" si="990"/>
        <v>#N/A</v>
      </c>
      <c r="CA16" s="35" t="e">
        <f t="shared" si="990"/>
        <v>#N/A</v>
      </c>
      <c r="CB16" s="35" t="e">
        <f t="shared" si="990"/>
        <v>#N/A</v>
      </c>
      <c r="CC16" s="35" t="e">
        <f t="shared" si="990"/>
        <v>#N/A</v>
      </c>
      <c r="CD16" s="35" t="e">
        <f t="shared" si="990"/>
        <v>#N/A</v>
      </c>
      <c r="CE16" s="35" t="e">
        <f t="shared" si="990"/>
        <v>#N/A</v>
      </c>
      <c r="CF16" s="35" t="e">
        <f t="shared" si="990"/>
        <v>#N/A</v>
      </c>
      <c r="CG16" s="35" t="e">
        <f t="shared" si="990"/>
        <v>#N/A</v>
      </c>
      <c r="CH16" s="35" t="e">
        <f t="shared" si="990"/>
        <v>#N/A</v>
      </c>
      <c r="CI16" s="35" t="e">
        <f t="shared" si="990"/>
        <v>#N/A</v>
      </c>
      <c r="CJ16" s="35" t="e">
        <f t="shared" si="990"/>
        <v>#N/A</v>
      </c>
      <c r="CK16" s="35" t="e">
        <f t="shared" si="990"/>
        <v>#N/A</v>
      </c>
      <c r="CL16" s="35" t="e">
        <f t="shared" si="990"/>
        <v>#N/A</v>
      </c>
      <c r="CM16" s="35" t="e">
        <f t="shared" si="990"/>
        <v>#N/A</v>
      </c>
      <c r="CN16" s="35" t="e">
        <f t="shared" si="990"/>
        <v>#N/A</v>
      </c>
      <c r="CO16" s="35" t="e">
        <f t="shared" si="990"/>
        <v>#N/A</v>
      </c>
      <c r="CP16" s="35" t="e">
        <f t="shared" si="990"/>
        <v>#N/A</v>
      </c>
      <c r="CQ16" s="35" t="e">
        <f t="shared" si="990"/>
        <v>#N/A</v>
      </c>
      <c r="CR16" s="35" t="e">
        <f t="shared" si="990"/>
        <v>#N/A</v>
      </c>
      <c r="CS16" s="35" t="e">
        <f t="shared" si="990"/>
        <v>#N/A</v>
      </c>
      <c r="CT16" s="35" t="e">
        <f t="shared" si="990"/>
        <v>#N/A</v>
      </c>
      <c r="CU16" s="35" t="e">
        <f t="shared" si="990"/>
        <v>#N/A</v>
      </c>
      <c r="CV16" s="35" t="e">
        <f t="shared" si="990"/>
        <v>#N/A</v>
      </c>
      <c r="CW16" s="35" t="e">
        <f t="shared" si="990"/>
        <v>#N/A</v>
      </c>
      <c r="CX16" s="35" t="e">
        <f t="shared" si="990"/>
        <v>#N/A</v>
      </c>
      <c r="CY16" s="35" t="e">
        <f t="shared" si="990"/>
        <v>#N/A</v>
      </c>
      <c r="CZ16" s="35" t="e">
        <f t="shared" si="990"/>
        <v>#N/A</v>
      </c>
      <c r="DA16" s="35" t="e">
        <f t="shared" si="990"/>
        <v>#N/A</v>
      </c>
      <c r="DB16" s="35" t="e">
        <f t="shared" si="990"/>
        <v>#N/A</v>
      </c>
      <c r="DC16" s="35" t="e">
        <f t="shared" si="990"/>
        <v>#N/A</v>
      </c>
      <c r="DD16" s="35" t="e">
        <f t="shared" si="990"/>
        <v>#N/A</v>
      </c>
      <c r="DE16" s="35" t="e">
        <f t="shared" si="990"/>
        <v>#N/A</v>
      </c>
      <c r="DF16" s="35" t="e">
        <f t="shared" si="990"/>
        <v>#N/A</v>
      </c>
      <c r="DG16" s="35" t="e">
        <f t="shared" si="990"/>
        <v>#N/A</v>
      </c>
      <c r="DH16" s="35" t="e">
        <f t="shared" si="990"/>
        <v>#N/A</v>
      </c>
      <c r="DI16" s="35" t="e">
        <f t="shared" si="990"/>
        <v>#N/A</v>
      </c>
      <c r="DJ16" s="35" t="e">
        <f t="shared" si="990"/>
        <v>#N/A</v>
      </c>
      <c r="DK16" s="35" t="e">
        <f t="shared" si="990"/>
        <v>#N/A</v>
      </c>
      <c r="DL16" s="35" t="e">
        <f t="shared" si="990"/>
        <v>#N/A</v>
      </c>
      <c r="DM16" s="35" t="e">
        <f t="shared" si="990"/>
        <v>#N/A</v>
      </c>
      <c r="DN16" s="35" t="e">
        <f t="shared" si="990"/>
        <v>#N/A</v>
      </c>
      <c r="DO16" s="35" t="e">
        <f t="shared" si="990"/>
        <v>#N/A</v>
      </c>
      <c r="DP16" s="35" t="e">
        <f t="shared" si="990"/>
        <v>#N/A</v>
      </c>
      <c r="DQ16" s="35" t="e">
        <f t="shared" si="990"/>
        <v>#N/A</v>
      </c>
      <c r="DR16" s="35" t="e">
        <f t="shared" si="990"/>
        <v>#N/A</v>
      </c>
      <c r="DS16" s="35" t="e">
        <f t="shared" si="990"/>
        <v>#N/A</v>
      </c>
      <c r="DT16" s="35" t="e">
        <f t="shared" si="990"/>
        <v>#N/A</v>
      </c>
      <c r="DU16" s="35" t="e">
        <f t="shared" si="990"/>
        <v>#N/A</v>
      </c>
      <c r="DV16" s="35" t="e">
        <f t="shared" si="990"/>
        <v>#N/A</v>
      </c>
      <c r="DW16" s="35" t="e">
        <f t="shared" si="990"/>
        <v>#N/A</v>
      </c>
      <c r="DX16" s="35" t="e">
        <f t="shared" si="990"/>
        <v>#N/A</v>
      </c>
      <c r="DY16" s="35" t="e">
        <f t="shared" si="990"/>
        <v>#N/A</v>
      </c>
      <c r="DZ16" s="35" t="e">
        <f t="shared" si="990"/>
        <v>#N/A</v>
      </c>
      <c r="EA16" s="35" t="e">
        <f t="shared" ref="EA16:EW16" si="991">SUM(EA17:EA18)</f>
        <v>#N/A</v>
      </c>
      <c r="EB16" s="35" t="e">
        <f t="shared" si="991"/>
        <v>#N/A</v>
      </c>
      <c r="EC16" s="35" t="e">
        <f t="shared" si="991"/>
        <v>#N/A</v>
      </c>
      <c r="ED16" s="35" t="e">
        <f t="shared" si="991"/>
        <v>#N/A</v>
      </c>
      <c r="EE16" s="35" t="e">
        <f t="shared" si="991"/>
        <v>#N/A</v>
      </c>
      <c r="EF16" s="35" t="e">
        <f t="shared" si="991"/>
        <v>#N/A</v>
      </c>
      <c r="EG16" s="35" t="e">
        <f t="shared" si="991"/>
        <v>#N/A</v>
      </c>
      <c r="EH16" s="35" t="e">
        <f t="shared" si="991"/>
        <v>#N/A</v>
      </c>
      <c r="EI16" s="35" t="e">
        <f t="shared" si="991"/>
        <v>#N/A</v>
      </c>
      <c r="EJ16" s="35" t="e">
        <f t="shared" si="991"/>
        <v>#N/A</v>
      </c>
      <c r="EK16" s="35" t="e">
        <f t="shared" si="991"/>
        <v>#N/A</v>
      </c>
      <c r="EL16" s="35" t="e">
        <f t="shared" si="991"/>
        <v>#N/A</v>
      </c>
      <c r="EM16" s="35" t="e">
        <f t="shared" si="991"/>
        <v>#N/A</v>
      </c>
      <c r="EN16" s="35" t="e">
        <f t="shared" si="991"/>
        <v>#N/A</v>
      </c>
      <c r="EO16" s="35" t="e">
        <f t="shared" si="991"/>
        <v>#N/A</v>
      </c>
      <c r="EP16" s="35" t="e">
        <f t="shared" si="991"/>
        <v>#N/A</v>
      </c>
      <c r="EQ16" s="35" t="e">
        <f t="shared" si="991"/>
        <v>#N/A</v>
      </c>
      <c r="ER16" s="35" t="e">
        <f t="shared" si="991"/>
        <v>#N/A</v>
      </c>
      <c r="ES16" s="35" t="e">
        <f t="shared" si="991"/>
        <v>#N/A</v>
      </c>
      <c r="ET16" s="35" t="e">
        <f t="shared" si="991"/>
        <v>#N/A</v>
      </c>
      <c r="EU16" s="35" t="e">
        <f t="shared" si="991"/>
        <v>#N/A</v>
      </c>
      <c r="EV16" s="35" t="e">
        <f t="shared" si="991"/>
        <v>#N/A</v>
      </c>
      <c r="EW16" s="35" t="e">
        <f t="shared" si="991"/>
        <v>#N/A</v>
      </c>
      <c r="EX16" s="35" t="e">
        <f t="shared" ref="EX16:HH16" si="992">SUM(EX17:EX18)</f>
        <v>#N/A</v>
      </c>
      <c r="EY16" s="35" t="e">
        <f t="shared" si="992"/>
        <v>#N/A</v>
      </c>
      <c r="EZ16" s="35" t="e">
        <f t="shared" si="992"/>
        <v>#N/A</v>
      </c>
      <c r="FA16" s="35" t="e">
        <f t="shared" si="992"/>
        <v>#N/A</v>
      </c>
      <c r="FB16" s="35" t="e">
        <f t="shared" si="992"/>
        <v>#N/A</v>
      </c>
      <c r="FC16" s="35" t="e">
        <f t="shared" si="992"/>
        <v>#N/A</v>
      </c>
      <c r="FD16" s="35" t="e">
        <f t="shared" si="992"/>
        <v>#N/A</v>
      </c>
      <c r="FE16" s="35" t="e">
        <f t="shared" si="992"/>
        <v>#N/A</v>
      </c>
      <c r="FF16" s="35" t="e">
        <f t="shared" si="992"/>
        <v>#N/A</v>
      </c>
      <c r="FG16" s="35" t="e">
        <f t="shared" si="992"/>
        <v>#N/A</v>
      </c>
      <c r="FH16" s="35" t="e">
        <f t="shared" si="992"/>
        <v>#N/A</v>
      </c>
      <c r="FI16" s="35" t="e">
        <f t="shared" si="992"/>
        <v>#N/A</v>
      </c>
      <c r="FJ16" s="35" t="e">
        <f t="shared" si="992"/>
        <v>#N/A</v>
      </c>
      <c r="FK16" s="35" t="e">
        <f t="shared" si="992"/>
        <v>#N/A</v>
      </c>
      <c r="FL16" s="35" t="e">
        <f t="shared" si="992"/>
        <v>#N/A</v>
      </c>
      <c r="FM16" s="35" t="e">
        <f t="shared" si="992"/>
        <v>#N/A</v>
      </c>
      <c r="FN16" s="35" t="e">
        <f t="shared" si="992"/>
        <v>#N/A</v>
      </c>
      <c r="FO16" s="35" t="e">
        <f t="shared" si="992"/>
        <v>#N/A</v>
      </c>
      <c r="FP16" s="35" t="e">
        <f t="shared" si="992"/>
        <v>#N/A</v>
      </c>
      <c r="FQ16" s="35" t="e">
        <f t="shared" si="992"/>
        <v>#N/A</v>
      </c>
      <c r="FR16" s="35" t="e">
        <f t="shared" si="992"/>
        <v>#N/A</v>
      </c>
      <c r="FS16" s="35" t="e">
        <f t="shared" si="992"/>
        <v>#N/A</v>
      </c>
      <c r="FT16" s="35" t="e">
        <f t="shared" si="992"/>
        <v>#N/A</v>
      </c>
      <c r="FU16" s="35" t="e">
        <f t="shared" si="992"/>
        <v>#N/A</v>
      </c>
      <c r="FV16" s="35" t="e">
        <f t="shared" si="992"/>
        <v>#N/A</v>
      </c>
      <c r="FW16" s="35" t="e">
        <f t="shared" si="992"/>
        <v>#N/A</v>
      </c>
      <c r="FX16" s="35" t="e">
        <f t="shared" si="992"/>
        <v>#N/A</v>
      </c>
      <c r="FY16" s="35" t="e">
        <f t="shared" si="992"/>
        <v>#N/A</v>
      </c>
      <c r="FZ16" s="35" t="e">
        <f t="shared" si="992"/>
        <v>#N/A</v>
      </c>
      <c r="GA16" s="35" t="e">
        <f t="shared" si="992"/>
        <v>#N/A</v>
      </c>
      <c r="GB16" s="35" t="e">
        <f t="shared" si="992"/>
        <v>#N/A</v>
      </c>
      <c r="GC16" s="35" t="e">
        <f t="shared" si="992"/>
        <v>#N/A</v>
      </c>
      <c r="GD16" s="35" t="e">
        <f t="shared" si="992"/>
        <v>#N/A</v>
      </c>
      <c r="GE16" s="35" t="e">
        <f t="shared" si="992"/>
        <v>#N/A</v>
      </c>
      <c r="GF16" s="35" t="e">
        <f t="shared" si="992"/>
        <v>#N/A</v>
      </c>
      <c r="GG16" s="35" t="e">
        <f t="shared" si="992"/>
        <v>#N/A</v>
      </c>
      <c r="GH16" s="35" t="e">
        <f t="shared" si="992"/>
        <v>#N/A</v>
      </c>
      <c r="GI16" s="35" t="e">
        <f t="shared" si="992"/>
        <v>#N/A</v>
      </c>
      <c r="GJ16" s="35" t="e">
        <f t="shared" si="992"/>
        <v>#N/A</v>
      </c>
      <c r="GK16" s="35" t="e">
        <f t="shared" si="992"/>
        <v>#N/A</v>
      </c>
      <c r="GL16" s="35" t="e">
        <f t="shared" si="992"/>
        <v>#N/A</v>
      </c>
      <c r="GM16" s="35" t="e">
        <f t="shared" si="992"/>
        <v>#N/A</v>
      </c>
      <c r="GN16" s="35" t="e">
        <f t="shared" si="992"/>
        <v>#N/A</v>
      </c>
      <c r="GO16" s="35" t="e">
        <f t="shared" si="992"/>
        <v>#N/A</v>
      </c>
      <c r="GP16" s="35" t="e">
        <f t="shared" si="992"/>
        <v>#N/A</v>
      </c>
      <c r="GQ16" s="35" t="e">
        <f t="shared" si="992"/>
        <v>#N/A</v>
      </c>
      <c r="GR16" s="35" t="e">
        <f t="shared" si="992"/>
        <v>#N/A</v>
      </c>
      <c r="GS16" s="35" t="e">
        <f t="shared" si="992"/>
        <v>#N/A</v>
      </c>
      <c r="GT16" s="35" t="e">
        <f t="shared" si="992"/>
        <v>#N/A</v>
      </c>
      <c r="GU16" s="35" t="e">
        <f t="shared" si="992"/>
        <v>#N/A</v>
      </c>
      <c r="GV16" s="35" t="e">
        <f t="shared" si="992"/>
        <v>#N/A</v>
      </c>
      <c r="GW16" s="35" t="e">
        <f t="shared" si="992"/>
        <v>#N/A</v>
      </c>
      <c r="GX16" s="35" t="e">
        <f t="shared" si="992"/>
        <v>#N/A</v>
      </c>
      <c r="GY16" s="35" t="e">
        <f t="shared" si="992"/>
        <v>#N/A</v>
      </c>
      <c r="GZ16" s="35" t="e">
        <f t="shared" si="992"/>
        <v>#N/A</v>
      </c>
      <c r="HA16" s="35" t="e">
        <f t="shared" si="992"/>
        <v>#N/A</v>
      </c>
      <c r="HB16" s="35" t="e">
        <f t="shared" si="992"/>
        <v>#N/A</v>
      </c>
      <c r="HC16" s="35" t="e">
        <f t="shared" si="992"/>
        <v>#N/A</v>
      </c>
      <c r="HD16" s="35" t="e">
        <f t="shared" si="992"/>
        <v>#N/A</v>
      </c>
      <c r="HE16" s="35" t="e">
        <f t="shared" si="992"/>
        <v>#N/A</v>
      </c>
      <c r="HF16" s="35" t="e">
        <f t="shared" si="992"/>
        <v>#N/A</v>
      </c>
      <c r="HG16" s="35" t="e">
        <f t="shared" si="992"/>
        <v>#N/A</v>
      </c>
      <c r="HH16" s="35" t="e">
        <f t="shared" si="992"/>
        <v>#N/A</v>
      </c>
      <c r="HI16" s="35" t="e">
        <f t="shared" ref="HI16:IG16" si="993">SUM(HI17:HI18)</f>
        <v>#N/A</v>
      </c>
      <c r="HJ16" s="35" t="e">
        <f t="shared" si="993"/>
        <v>#N/A</v>
      </c>
      <c r="HK16" s="35" t="e">
        <f t="shared" si="993"/>
        <v>#N/A</v>
      </c>
      <c r="HL16" s="35" t="e">
        <f t="shared" si="993"/>
        <v>#N/A</v>
      </c>
      <c r="HM16" s="35" t="e">
        <f t="shared" si="993"/>
        <v>#N/A</v>
      </c>
      <c r="HN16" s="35" t="e">
        <f t="shared" si="993"/>
        <v>#N/A</v>
      </c>
      <c r="HO16" s="35" t="e">
        <f t="shared" si="993"/>
        <v>#N/A</v>
      </c>
      <c r="HP16" s="35" t="e">
        <f t="shared" si="993"/>
        <v>#N/A</v>
      </c>
      <c r="HQ16" s="35" t="e">
        <f t="shared" si="993"/>
        <v>#N/A</v>
      </c>
      <c r="HR16" s="35" t="e">
        <f t="shared" si="993"/>
        <v>#N/A</v>
      </c>
      <c r="HS16" s="35" t="e">
        <f t="shared" si="993"/>
        <v>#N/A</v>
      </c>
      <c r="HT16" s="35" t="e">
        <f t="shared" si="993"/>
        <v>#N/A</v>
      </c>
      <c r="HU16" s="35" t="e">
        <f t="shared" si="993"/>
        <v>#N/A</v>
      </c>
      <c r="HV16" s="35" t="e">
        <f t="shared" si="993"/>
        <v>#N/A</v>
      </c>
      <c r="HW16" s="35" t="e">
        <f t="shared" si="993"/>
        <v>#N/A</v>
      </c>
      <c r="HX16" s="35" t="e">
        <f t="shared" si="993"/>
        <v>#N/A</v>
      </c>
      <c r="HY16" s="35" t="e">
        <f t="shared" si="993"/>
        <v>#N/A</v>
      </c>
      <c r="HZ16" s="35" t="e">
        <f t="shared" si="993"/>
        <v>#N/A</v>
      </c>
      <c r="IA16" s="35" t="e">
        <f t="shared" si="993"/>
        <v>#N/A</v>
      </c>
      <c r="IB16" s="35" t="e">
        <f t="shared" si="993"/>
        <v>#N/A</v>
      </c>
      <c r="IC16" s="35" t="e">
        <f t="shared" si="993"/>
        <v>#N/A</v>
      </c>
      <c r="ID16" s="35" t="e">
        <f t="shared" si="993"/>
        <v>#N/A</v>
      </c>
      <c r="IE16" s="35" t="e">
        <f t="shared" si="993"/>
        <v>#N/A</v>
      </c>
      <c r="IF16" s="35" t="e">
        <f t="shared" si="993"/>
        <v>#N/A</v>
      </c>
      <c r="IG16" s="35" t="e">
        <f t="shared" si="993"/>
        <v>#N/A</v>
      </c>
      <c r="IH16" s="35" t="e">
        <f t="shared" ref="IH16:IK16" si="994">SUM(IH17:IH18)</f>
        <v>#N/A</v>
      </c>
      <c r="II16" s="35" t="e">
        <f t="shared" si="994"/>
        <v>#N/A</v>
      </c>
      <c r="IJ16" s="35" t="e">
        <f t="shared" si="994"/>
        <v>#N/A</v>
      </c>
      <c r="IK16" s="35" t="e">
        <f t="shared" si="994"/>
        <v>#N/A</v>
      </c>
      <c r="IL16" s="35" t="e">
        <f t="shared" ref="IL16:JO16" si="995">SUM(IL17:IL18)</f>
        <v>#N/A</v>
      </c>
      <c r="IM16" s="35" t="e">
        <f t="shared" si="995"/>
        <v>#N/A</v>
      </c>
      <c r="IN16" s="35" t="e">
        <f t="shared" si="995"/>
        <v>#N/A</v>
      </c>
      <c r="IO16" s="35" t="e">
        <f t="shared" si="995"/>
        <v>#N/A</v>
      </c>
      <c r="IP16" s="35" t="e">
        <f t="shared" si="995"/>
        <v>#N/A</v>
      </c>
      <c r="IQ16" s="35" t="e">
        <f t="shared" si="995"/>
        <v>#N/A</v>
      </c>
      <c r="IR16" s="35" t="e">
        <f t="shared" si="995"/>
        <v>#N/A</v>
      </c>
      <c r="IS16" s="35" t="e">
        <f t="shared" si="995"/>
        <v>#N/A</v>
      </c>
      <c r="IT16" s="35" t="e">
        <f t="shared" si="995"/>
        <v>#N/A</v>
      </c>
      <c r="IU16" s="35" t="e">
        <f t="shared" si="995"/>
        <v>#N/A</v>
      </c>
      <c r="IV16" s="35" t="e">
        <f t="shared" si="995"/>
        <v>#N/A</v>
      </c>
      <c r="IW16" s="35" t="e">
        <f t="shared" si="995"/>
        <v>#N/A</v>
      </c>
      <c r="IX16" s="35" t="e">
        <f t="shared" si="995"/>
        <v>#N/A</v>
      </c>
      <c r="IY16" s="35" t="e">
        <f t="shared" si="995"/>
        <v>#N/A</v>
      </c>
      <c r="IZ16" s="35" t="e">
        <f t="shared" si="995"/>
        <v>#N/A</v>
      </c>
      <c r="JA16" s="35" t="e">
        <f t="shared" si="995"/>
        <v>#N/A</v>
      </c>
      <c r="JB16" s="35" t="e">
        <f t="shared" si="995"/>
        <v>#N/A</v>
      </c>
      <c r="JC16" s="35" t="e">
        <f t="shared" si="995"/>
        <v>#N/A</v>
      </c>
      <c r="JD16" s="35" t="e">
        <f t="shared" si="995"/>
        <v>#N/A</v>
      </c>
      <c r="JE16" s="35" t="e">
        <f t="shared" si="995"/>
        <v>#N/A</v>
      </c>
      <c r="JF16" s="35" t="e">
        <f t="shared" si="995"/>
        <v>#N/A</v>
      </c>
      <c r="JG16" s="35" t="e">
        <f t="shared" si="995"/>
        <v>#N/A</v>
      </c>
      <c r="JH16" s="35" t="e">
        <f t="shared" si="995"/>
        <v>#N/A</v>
      </c>
      <c r="JI16" s="35" t="e">
        <f t="shared" si="995"/>
        <v>#N/A</v>
      </c>
      <c r="JJ16" s="35" t="e">
        <f t="shared" si="995"/>
        <v>#N/A</v>
      </c>
      <c r="JK16" s="35" t="e">
        <f t="shared" si="995"/>
        <v>#N/A</v>
      </c>
      <c r="JL16" s="35" t="e">
        <f t="shared" si="995"/>
        <v>#N/A</v>
      </c>
      <c r="JM16" s="35" t="e">
        <f t="shared" si="995"/>
        <v>#N/A</v>
      </c>
      <c r="JN16" s="35" t="e">
        <f t="shared" si="995"/>
        <v>#N/A</v>
      </c>
      <c r="JO16" s="35" t="e">
        <f t="shared" si="995"/>
        <v>#N/A</v>
      </c>
      <c r="JP16" s="35" t="e">
        <f t="shared" ref="JP16:JQ16" si="996">SUM(JP17:JP18)</f>
        <v>#N/A</v>
      </c>
      <c r="JQ16" s="35" t="e">
        <f t="shared" si="996"/>
        <v>#N/A</v>
      </c>
      <c r="JR16" s="35" t="e">
        <f t="shared" ref="JR16:JS16" si="997">SUM(JR17:JR18)</f>
        <v>#N/A</v>
      </c>
      <c r="JS16" s="35" t="e">
        <f t="shared" si="997"/>
        <v>#N/A</v>
      </c>
      <c r="JT16" s="35" t="e">
        <f t="shared" ref="JT16:JU16" si="998">SUM(JT17:JT18)</f>
        <v>#N/A</v>
      </c>
      <c r="JU16" s="35" t="e">
        <f t="shared" si="998"/>
        <v>#N/A</v>
      </c>
      <c r="JV16" s="35" t="e">
        <f t="shared" ref="JV16:JX16" si="999">SUM(JV17:JV18)</f>
        <v>#N/A</v>
      </c>
      <c r="JW16" s="35" t="e">
        <f t="shared" si="999"/>
        <v>#N/A</v>
      </c>
      <c r="JX16" s="35" t="e">
        <f t="shared" si="999"/>
        <v>#N/A</v>
      </c>
      <c r="JY16" s="35" t="e">
        <f t="shared" ref="JY16:JZ16" si="1000">SUM(JY17:JY18)</f>
        <v>#N/A</v>
      </c>
      <c r="JZ16" s="35" t="e">
        <f t="shared" si="1000"/>
        <v>#N/A</v>
      </c>
      <c r="KA16" s="35" t="e">
        <f t="shared" ref="KA16:KB16" si="1001">SUM(KA17:KA18)</f>
        <v>#N/A</v>
      </c>
      <c r="KB16" s="35" t="e">
        <f t="shared" si="1001"/>
        <v>#N/A</v>
      </c>
      <c r="KC16" s="35" t="e">
        <f t="shared" ref="KC16:KD16" si="1002">SUM(KC17:KC18)</f>
        <v>#N/A</v>
      </c>
      <c r="KD16" s="35" t="e">
        <f t="shared" si="1002"/>
        <v>#N/A</v>
      </c>
      <c r="KE16" s="35" t="e">
        <f t="shared" ref="KE16:KF16" si="1003">SUM(KE17:KE18)</f>
        <v>#N/A</v>
      </c>
      <c r="KF16" s="35" t="e">
        <f t="shared" si="1003"/>
        <v>#N/A</v>
      </c>
      <c r="KG16" s="35" t="e">
        <f t="shared" ref="KG16:KH16" si="1004">SUM(KG17:KG18)</f>
        <v>#N/A</v>
      </c>
      <c r="KH16" s="35" t="e">
        <f t="shared" si="1004"/>
        <v>#N/A</v>
      </c>
      <c r="KI16" s="35" t="e">
        <f t="shared" ref="KI16:KJ16" si="1005">SUM(KI17:KI18)</f>
        <v>#N/A</v>
      </c>
      <c r="KJ16" s="35" t="e">
        <f t="shared" si="1005"/>
        <v>#N/A</v>
      </c>
      <c r="KK16" s="35" t="e">
        <f t="shared" ref="KK16:KL16" si="1006">SUM(KK17:KK18)</f>
        <v>#N/A</v>
      </c>
      <c r="KL16" s="35" t="e">
        <f t="shared" si="1006"/>
        <v>#N/A</v>
      </c>
      <c r="KM16" s="35" t="e">
        <f t="shared" ref="KM16:KN16" si="1007">SUM(KM17:KM18)</f>
        <v>#N/A</v>
      </c>
      <c r="KN16" s="35" t="e">
        <f t="shared" si="1007"/>
        <v>#N/A</v>
      </c>
      <c r="KO16" s="35" t="e">
        <f t="shared" ref="KO16:KP16" si="1008">SUM(KO17:KO18)</f>
        <v>#N/A</v>
      </c>
      <c r="KP16" s="35" t="e">
        <f t="shared" si="1008"/>
        <v>#N/A</v>
      </c>
      <c r="KQ16" s="35" t="e">
        <f t="shared" ref="KQ16:KT16" si="1009">SUM(KQ17:KQ18)</f>
        <v>#N/A</v>
      </c>
      <c r="KR16" s="35" t="e">
        <f t="shared" si="1009"/>
        <v>#N/A</v>
      </c>
      <c r="KS16" s="35" t="e">
        <f t="shared" si="1009"/>
        <v>#N/A</v>
      </c>
      <c r="KT16" s="35" t="e">
        <f t="shared" si="1009"/>
        <v>#N/A</v>
      </c>
      <c r="KU16" s="35" t="e">
        <f t="shared" ref="KU16:KV16" si="1010">SUM(KU17:KU18)</f>
        <v>#N/A</v>
      </c>
      <c r="KV16" s="35" t="e">
        <f t="shared" si="1010"/>
        <v>#N/A</v>
      </c>
      <c r="KW16" s="35" t="e">
        <f t="shared" ref="KW16:KX16" si="1011">SUM(KW17:KW18)</f>
        <v>#N/A</v>
      </c>
      <c r="KX16" s="35" t="e">
        <f t="shared" si="1011"/>
        <v>#N/A</v>
      </c>
      <c r="KY16" s="35" t="e">
        <f t="shared" ref="KY16:KZ16" si="1012">SUM(KY17:KY18)</f>
        <v>#N/A</v>
      </c>
      <c r="KZ16" s="35" t="e">
        <f t="shared" si="1012"/>
        <v>#N/A</v>
      </c>
      <c r="LA16" s="35" t="e">
        <f t="shared" ref="LA16:LB16" si="1013">SUM(LA17:LA18)</f>
        <v>#N/A</v>
      </c>
      <c r="LB16" s="35" t="e">
        <f t="shared" si="1013"/>
        <v>#N/A</v>
      </c>
      <c r="LC16" s="35" t="e">
        <f t="shared" ref="LC16:LD16" si="1014">SUM(LC17:LC18)</f>
        <v>#N/A</v>
      </c>
      <c r="LD16" s="35" t="e">
        <f t="shared" si="1014"/>
        <v>#N/A</v>
      </c>
      <c r="LE16" s="35" t="e">
        <f t="shared" ref="LE16:LF16" si="1015">SUM(LE17:LE18)</f>
        <v>#N/A</v>
      </c>
      <c r="LF16" s="35" t="e">
        <f t="shared" si="1015"/>
        <v>#N/A</v>
      </c>
      <c r="LG16" s="35" t="e">
        <f t="shared" ref="LG16:LH16" si="1016">SUM(LG17:LG18)</f>
        <v>#N/A</v>
      </c>
      <c r="LH16" s="35" t="e">
        <f t="shared" si="1016"/>
        <v>#N/A</v>
      </c>
      <c r="LI16" s="35" t="e">
        <f t="shared" ref="LI16:LJ16" si="1017">SUM(LI17:LI18)</f>
        <v>#N/A</v>
      </c>
      <c r="LJ16" s="35" t="e">
        <f t="shared" si="1017"/>
        <v>#N/A</v>
      </c>
      <c r="LK16" s="35" t="e">
        <f t="shared" ref="LK16:LL16" si="1018">SUM(LK17:LK18)</f>
        <v>#N/A</v>
      </c>
      <c r="LL16" s="35" t="e">
        <f t="shared" si="1018"/>
        <v>#N/A</v>
      </c>
      <c r="LM16" s="35" t="e">
        <f t="shared" ref="LM16:LN16" si="1019">SUM(LM17:LM18)</f>
        <v>#N/A</v>
      </c>
      <c r="LN16" s="35" t="e">
        <f t="shared" si="1019"/>
        <v>#N/A</v>
      </c>
      <c r="LO16" s="35" t="e">
        <f t="shared" ref="LO16:LP16" si="1020">SUM(LO17:LO18)</f>
        <v>#N/A</v>
      </c>
      <c r="LP16" s="35" t="e">
        <f t="shared" si="1020"/>
        <v>#N/A</v>
      </c>
      <c r="LQ16" s="35" t="e">
        <f t="shared" ref="LQ16:LR16" si="1021">SUM(LQ17:LQ18)</f>
        <v>#N/A</v>
      </c>
      <c r="LR16" s="35" t="e">
        <f t="shared" si="1021"/>
        <v>#N/A</v>
      </c>
      <c r="LS16" s="35" t="e">
        <f t="shared" ref="LS16:LT16" si="1022">SUM(LS17:LS18)</f>
        <v>#N/A</v>
      </c>
      <c r="LT16" s="35" t="e">
        <f t="shared" si="1022"/>
        <v>#N/A</v>
      </c>
      <c r="LU16" s="35" t="e">
        <f t="shared" ref="LU16:LV16" si="1023">SUM(LU17:LU18)</f>
        <v>#N/A</v>
      </c>
      <c r="LV16" s="35" t="e">
        <f t="shared" si="1023"/>
        <v>#N/A</v>
      </c>
      <c r="LW16" s="35" t="e">
        <f t="shared" ref="LW16:LX16" si="1024">SUM(LW17:LW18)</f>
        <v>#N/A</v>
      </c>
      <c r="LX16" s="35" t="e">
        <f t="shared" si="1024"/>
        <v>#N/A</v>
      </c>
      <c r="LY16" s="35" t="e">
        <f t="shared" ref="LY16:LZ16" si="1025">SUM(LY17:LY18)</f>
        <v>#N/A</v>
      </c>
      <c r="LZ16" s="35" t="e">
        <f t="shared" si="1025"/>
        <v>#N/A</v>
      </c>
      <c r="MA16" s="35" t="e">
        <f t="shared" ref="MA16:MB16" si="1026">SUM(MA17:MA18)</f>
        <v>#N/A</v>
      </c>
      <c r="MB16" s="35" t="e">
        <f t="shared" si="1026"/>
        <v>#N/A</v>
      </c>
      <c r="MC16" s="35" t="e">
        <f t="shared" ref="MC16:MD16" si="1027">SUM(MC17:MC18)</f>
        <v>#N/A</v>
      </c>
      <c r="MD16" s="35" t="e">
        <f t="shared" si="1027"/>
        <v>#N/A</v>
      </c>
      <c r="ME16" s="35" t="e">
        <f t="shared" ref="ME16:MF16" si="1028">SUM(ME17:ME18)</f>
        <v>#N/A</v>
      </c>
      <c r="MF16" s="35" t="e">
        <f t="shared" si="1028"/>
        <v>#N/A</v>
      </c>
      <c r="MG16" s="35" t="e">
        <f t="shared" ref="MG16:MH16" si="1029">SUM(MG17:MG18)</f>
        <v>#N/A</v>
      </c>
      <c r="MH16" s="35" t="e">
        <f t="shared" si="1029"/>
        <v>#N/A</v>
      </c>
      <c r="MI16" s="35" t="e">
        <f t="shared" ref="MI16:MJ16" si="1030">SUM(MI17:MI18)</f>
        <v>#N/A</v>
      </c>
      <c r="MJ16" s="35" t="e">
        <f t="shared" si="1030"/>
        <v>#N/A</v>
      </c>
      <c r="MK16" s="35" t="e">
        <f t="shared" ref="MK16:ML16" si="1031">SUM(MK17:MK18)</f>
        <v>#N/A</v>
      </c>
      <c r="ML16" s="35" t="e">
        <f t="shared" si="1031"/>
        <v>#N/A</v>
      </c>
      <c r="MM16" s="35" t="e">
        <f t="shared" ref="MM16:MN16" si="1032">SUM(MM17:MM18)</f>
        <v>#N/A</v>
      </c>
      <c r="MN16" s="35" t="e">
        <f t="shared" si="1032"/>
        <v>#N/A</v>
      </c>
      <c r="MO16" s="35" t="e">
        <f t="shared" ref="MO16:MP16" si="1033">SUM(MO17:MO18)</f>
        <v>#N/A</v>
      </c>
      <c r="MP16" s="35" t="e">
        <f t="shared" si="1033"/>
        <v>#N/A</v>
      </c>
      <c r="MQ16" s="35" t="e">
        <f t="shared" ref="MQ16:MR16" si="1034">SUM(MQ17:MQ18)</f>
        <v>#N/A</v>
      </c>
      <c r="MR16" s="35" t="e">
        <f t="shared" si="1034"/>
        <v>#N/A</v>
      </c>
      <c r="MS16" s="35" t="e">
        <f t="shared" ref="MS16:MT16" si="1035">SUM(MS17:MS18)</f>
        <v>#N/A</v>
      </c>
      <c r="MT16" s="35" t="e">
        <f t="shared" si="1035"/>
        <v>#N/A</v>
      </c>
      <c r="MU16" s="35" t="e">
        <f t="shared" ref="MU16:MV16" si="1036">SUM(MU17:MU18)</f>
        <v>#N/A</v>
      </c>
      <c r="MV16" s="35" t="e">
        <f t="shared" si="1036"/>
        <v>#N/A</v>
      </c>
      <c r="MW16" s="35" t="e">
        <f t="shared" ref="MW16:MX16" si="1037">SUM(MW17:MW18)</f>
        <v>#N/A</v>
      </c>
      <c r="MX16" s="35" t="e">
        <f t="shared" si="1037"/>
        <v>#N/A</v>
      </c>
      <c r="MY16" s="35" t="e">
        <f t="shared" ref="MY16:MZ16" si="1038">SUM(MY17:MY18)</f>
        <v>#N/A</v>
      </c>
      <c r="MZ16" s="35" t="e">
        <f t="shared" si="1038"/>
        <v>#N/A</v>
      </c>
      <c r="NA16" s="35" t="e">
        <f t="shared" ref="NA16:NE16" si="1039">SUM(NA17:NA18)</f>
        <v>#N/A</v>
      </c>
      <c r="NB16" s="35" t="e">
        <f t="shared" si="1039"/>
        <v>#N/A</v>
      </c>
      <c r="NC16" s="35" t="e">
        <f t="shared" si="1039"/>
        <v>#N/A</v>
      </c>
      <c r="ND16" s="35">
        <f t="shared" si="1039"/>
        <v>1555146</v>
      </c>
      <c r="NE16" s="35">
        <f t="shared" si="1039"/>
        <v>1587358</v>
      </c>
      <c r="NF16" s="35">
        <f t="shared" ref="NF16:NG16" si="1040">SUM(NF17:NF18)</f>
        <v>1779945</v>
      </c>
      <c r="NG16" s="35">
        <f t="shared" si="1040"/>
        <v>2038046</v>
      </c>
      <c r="NH16" s="35">
        <f t="shared" ref="NH16:NJ16" si="1041">SUM(NH17:NH18)</f>
        <v>1916523</v>
      </c>
      <c r="NI16" s="35">
        <f t="shared" si="1041"/>
        <v>1894630</v>
      </c>
      <c r="NJ16" s="35">
        <f t="shared" si="1041"/>
        <v>1885933</v>
      </c>
      <c r="NK16" s="35">
        <f t="shared" ref="NK16:NL16" si="1042">SUM(NK17:NK18)</f>
        <v>1885210</v>
      </c>
      <c r="NL16" s="35">
        <f t="shared" si="1042"/>
        <v>1541861</v>
      </c>
      <c r="NM16" s="35">
        <f t="shared" ref="NM16:NN16" si="1043">SUM(NM17:NM18)</f>
        <v>1261862</v>
      </c>
      <c r="NN16" s="35">
        <f t="shared" si="1043"/>
        <v>1845984</v>
      </c>
      <c r="NO16" s="35">
        <f t="shared" ref="NO16:NP16" si="1044">SUM(NO17:NO18)</f>
        <v>1819044</v>
      </c>
      <c r="NP16" s="35">
        <f t="shared" si="1044"/>
        <v>1777145</v>
      </c>
      <c r="NQ16" s="35">
        <f t="shared" ref="NQ16:NR16" si="1045">SUM(NQ17:NQ18)</f>
        <v>1824472</v>
      </c>
      <c r="NR16" s="35">
        <f t="shared" si="1045"/>
        <v>2052344</v>
      </c>
      <c r="NS16" s="35">
        <f t="shared" ref="NS16:NT16" si="1046">SUM(NS17:NS18)</f>
        <v>1636773</v>
      </c>
      <c r="NT16" s="35">
        <f t="shared" si="1046"/>
        <v>1388280</v>
      </c>
      <c r="NU16" s="35">
        <f t="shared" ref="NU16:NX16" si="1047">SUM(NU17:NU18)</f>
        <v>1914370</v>
      </c>
      <c r="NV16" s="35">
        <f t="shared" si="1047"/>
        <v>1836518</v>
      </c>
      <c r="NW16" s="35">
        <f t="shared" si="1047"/>
        <v>1904371</v>
      </c>
      <c r="NX16" s="35">
        <f t="shared" si="1047"/>
        <v>1895041</v>
      </c>
      <c r="NY16" s="35">
        <f t="shared" ref="NY16:NZ16" si="1048">SUM(NY17:NY18)</f>
        <v>2033243</v>
      </c>
      <c r="NZ16" s="35">
        <f t="shared" si="1048"/>
        <v>1742393</v>
      </c>
      <c r="OA16" s="35">
        <f t="shared" ref="OA16:OB16" si="1049">SUM(OA17:OA18)</f>
        <v>1590393</v>
      </c>
      <c r="OB16" s="35">
        <f t="shared" si="1049"/>
        <v>1985583</v>
      </c>
      <c r="OC16" s="35">
        <f t="shared" ref="OC16:OD16" si="1050">SUM(OC17:OC18)</f>
        <v>1916492</v>
      </c>
      <c r="OD16" s="35">
        <f t="shared" si="1050"/>
        <v>1974318</v>
      </c>
      <c r="OE16" s="35">
        <f t="shared" ref="OE16:OF16" si="1051">SUM(OE17:OE18)</f>
        <v>2027487</v>
      </c>
      <c r="OF16" s="35">
        <f t="shared" si="1051"/>
        <v>2136637</v>
      </c>
      <c r="OG16" s="35">
        <f t="shared" ref="OG16:OH16" si="1052">SUM(OG17:OG18)</f>
        <v>1959397</v>
      </c>
      <c r="OH16" s="35">
        <f t="shared" si="1052"/>
        <v>1717558</v>
      </c>
      <c r="OI16" s="35">
        <f t="shared" ref="OI16:OL16" si="1053">SUM(OI17:OI18)</f>
        <v>2132215</v>
      </c>
      <c r="OJ16" s="35">
        <f t="shared" si="1053"/>
        <v>2143435</v>
      </c>
      <c r="OK16" s="35">
        <f t="shared" si="1053"/>
        <v>2214581</v>
      </c>
      <c r="OL16" s="35">
        <f t="shared" si="1053"/>
        <v>2154706</v>
      </c>
      <c r="OM16" s="35">
        <f t="shared" ref="OM16:ON16" si="1054">SUM(OM17:OM18)</f>
        <v>2371117</v>
      </c>
      <c r="ON16" s="35">
        <f t="shared" si="1054"/>
        <v>2134498</v>
      </c>
      <c r="OO16" s="35">
        <f t="shared" ref="OO16:OP16" si="1055">SUM(OO17:OO18)</f>
        <v>1838762</v>
      </c>
      <c r="OP16" s="35">
        <f t="shared" si="1055"/>
        <v>2250031</v>
      </c>
      <c r="OQ16" s="35">
        <f t="shared" ref="OQ16:OR16" si="1056">SUM(OQ17:OQ18)</f>
        <v>2269892</v>
      </c>
      <c r="OR16" s="35">
        <f t="shared" si="1056"/>
        <v>2368378</v>
      </c>
      <c r="OS16" s="35">
        <f t="shared" ref="OS16:OT16" si="1057">SUM(OS17:OS18)</f>
        <v>2361966</v>
      </c>
      <c r="OT16" s="35">
        <f t="shared" si="1057"/>
        <v>2208328</v>
      </c>
      <c r="OU16" s="35">
        <f t="shared" ref="OU16:OV16" si="1058">SUM(OU17:OU18)</f>
        <v>2036746</v>
      </c>
      <c r="OV16" s="35">
        <f t="shared" si="1058"/>
        <v>2048852</v>
      </c>
      <c r="OW16" s="35">
        <f t="shared" ref="OW16:OX16" si="1059">SUM(OW17:OW18)</f>
        <v>2361981</v>
      </c>
      <c r="OX16" s="35">
        <f t="shared" si="1059"/>
        <v>2247404</v>
      </c>
      <c r="OY16" s="35">
        <f t="shared" ref="OY16:OZ16" si="1060">SUM(OY17:OY18)</f>
        <v>2295183</v>
      </c>
      <c r="OZ16" s="35">
        <f t="shared" si="1060"/>
        <v>2283659</v>
      </c>
      <c r="PA16" s="35">
        <f t="shared" ref="PA16:PB16" si="1061">SUM(PA17:PA18)</f>
        <v>2387650</v>
      </c>
      <c r="PB16" s="35">
        <f t="shared" si="1061"/>
        <v>2191502</v>
      </c>
      <c r="PC16" s="35">
        <f t="shared" ref="PC16:PD16" si="1062">SUM(PC17:PC18)</f>
        <v>1990006</v>
      </c>
      <c r="PD16" s="35">
        <f t="shared" si="1062"/>
        <v>2316231</v>
      </c>
      <c r="PE16" s="35">
        <f t="shared" ref="PE16:PF16" si="1063">SUM(PE17:PE18)</f>
        <v>2263372</v>
      </c>
      <c r="PF16" s="35">
        <f t="shared" si="1063"/>
        <v>2433248</v>
      </c>
      <c r="PG16" s="35">
        <f t="shared" ref="PG16:PH16" si="1064">SUM(PG17:PG18)</f>
        <v>2513084</v>
      </c>
      <c r="PH16" s="35">
        <f t="shared" si="1064"/>
        <v>2285738</v>
      </c>
      <c r="PI16" s="35">
        <f t="shared" ref="PI16:PJ16" si="1065">SUM(PI17:PI18)</f>
        <v>2094896</v>
      </c>
      <c r="PJ16" s="35">
        <f t="shared" si="1065"/>
        <v>2095627</v>
      </c>
      <c r="PK16" s="35">
        <f t="shared" ref="PK16:PL16" si="1066">SUM(PK17:PK18)</f>
        <v>2353712</v>
      </c>
      <c r="PL16" s="35">
        <f t="shared" si="1066"/>
        <v>2324850</v>
      </c>
      <c r="PM16" s="35">
        <f t="shared" ref="PM16:PN16" si="1067">SUM(PM17:PM18)</f>
        <v>2388688</v>
      </c>
      <c r="PN16" s="35">
        <f t="shared" si="1067"/>
        <v>2327180</v>
      </c>
      <c r="PO16" s="35">
        <f t="shared" ref="PO16:PP16" si="1068">SUM(PO17:PO18)</f>
        <v>2576917</v>
      </c>
      <c r="PP16" s="35">
        <f t="shared" si="1068"/>
        <v>2264621</v>
      </c>
      <c r="PQ16" s="35">
        <f t="shared" ref="PQ16:PR16" si="1069">SUM(PQ17:PQ18)</f>
        <v>2084101</v>
      </c>
      <c r="PR16" s="35">
        <f t="shared" si="1069"/>
        <v>2369108</v>
      </c>
      <c r="PS16" s="35">
        <f t="shared" ref="PS16:PT16" si="1070">SUM(PS17:PS18)</f>
        <v>2355829</v>
      </c>
      <c r="PT16" s="35">
        <f t="shared" si="1070"/>
        <v>2351385</v>
      </c>
      <c r="PU16" s="35">
        <f t="shared" ref="PU16:PV16" si="1071">SUM(PU17:PU18)</f>
        <v>2374219</v>
      </c>
      <c r="PV16" s="35">
        <f t="shared" si="1071"/>
        <v>2525039</v>
      </c>
      <c r="PW16" s="35">
        <f t="shared" ref="PW16:PX16" si="1072">SUM(PW17:PW18)</f>
        <v>2245855</v>
      </c>
      <c r="PX16" s="35">
        <f t="shared" si="1072"/>
        <v>2163431</v>
      </c>
      <c r="PY16" s="35">
        <f t="shared" ref="PY16:PZ16" si="1073">SUM(PY17:PY18)</f>
        <v>2455176</v>
      </c>
      <c r="PZ16" s="35">
        <f t="shared" si="1073"/>
        <v>2358733</v>
      </c>
      <c r="QA16" s="35">
        <f t="shared" ref="QA16:QB16" si="1074">SUM(QA17:QA18)</f>
        <v>2419095</v>
      </c>
      <c r="QB16" s="35">
        <f t="shared" si="1074"/>
        <v>2402518</v>
      </c>
      <c r="QC16" s="35">
        <f t="shared" ref="QC16:QD16" si="1075">SUM(QC17:QC18)</f>
        <v>2553976</v>
      </c>
      <c r="QD16" s="35">
        <f t="shared" si="1075"/>
        <v>2369167</v>
      </c>
      <c r="QE16" s="35">
        <f t="shared" ref="QE16:QF16" si="1076">SUM(QE17:QE18)</f>
        <v>2190533</v>
      </c>
      <c r="QF16" s="35">
        <f t="shared" si="1076"/>
        <v>2423703</v>
      </c>
      <c r="QG16" s="35">
        <f t="shared" ref="QG16:QH16" si="1077">SUM(QG17:QG18)</f>
        <v>2365478</v>
      </c>
      <c r="QH16" s="35">
        <f t="shared" si="1077"/>
        <v>2421355</v>
      </c>
      <c r="QI16" s="35">
        <f t="shared" ref="QI16:QL16" si="1078">SUM(QI17:QI18)</f>
        <v>2481861</v>
      </c>
      <c r="QJ16" s="35">
        <f t="shared" si="1078"/>
        <v>2641440</v>
      </c>
      <c r="QK16" s="35">
        <f t="shared" si="1078"/>
        <v>2427360</v>
      </c>
      <c r="QL16" s="35">
        <f t="shared" si="1078"/>
        <v>2270799</v>
      </c>
      <c r="QM16" s="35">
        <f t="shared" ref="QM16:QN16" si="1079">SUM(QM17:QM18)</f>
        <v>2476850</v>
      </c>
      <c r="QN16" s="35">
        <f t="shared" si="1079"/>
        <v>2587166</v>
      </c>
      <c r="QO16" s="35">
        <f t="shared" ref="QO16:QP16" si="1080">SUM(QO17:QO18)</f>
        <v>2465458</v>
      </c>
      <c r="QP16" s="35">
        <f t="shared" si="1080"/>
        <v>2478827</v>
      </c>
      <c r="QQ16" s="35">
        <f t="shared" ref="QQ16:QR16" si="1081">SUM(QQ17:QQ18)</f>
        <v>2639382</v>
      </c>
      <c r="QR16" s="35">
        <f t="shared" si="1081"/>
        <v>2448700</v>
      </c>
      <c r="QS16" s="35">
        <f t="shared" ref="QS16:QT16" si="1082">SUM(QS17:QS18)</f>
        <v>2173103</v>
      </c>
      <c r="QT16" s="35">
        <f t="shared" si="1082"/>
        <v>2501513</v>
      </c>
      <c r="QU16" s="35">
        <f t="shared" ref="QU16:QV16" si="1083">SUM(QU17:QU18)</f>
        <v>2263127</v>
      </c>
      <c r="QV16" s="35">
        <f t="shared" si="1083"/>
        <v>2461338</v>
      </c>
      <c r="QW16" s="35">
        <f t="shared" ref="QW16:RH16" si="1084">SUM(QW17:QW18)</f>
        <v>2391289</v>
      </c>
      <c r="QX16" s="35">
        <f t="shared" si="1084"/>
        <v>2710563</v>
      </c>
      <c r="QY16" s="35">
        <f t="shared" si="1084"/>
        <v>2323506</v>
      </c>
      <c r="QZ16" s="35">
        <f t="shared" si="1084"/>
        <v>1798670</v>
      </c>
      <c r="RA16" s="35">
        <f t="shared" si="1084"/>
        <v>1731957</v>
      </c>
      <c r="RB16" s="35">
        <f t="shared" si="1084"/>
        <v>1552435</v>
      </c>
      <c r="RC16" s="35">
        <f t="shared" si="1084"/>
        <v>1569662</v>
      </c>
      <c r="RD16" s="35">
        <f t="shared" si="1084"/>
        <v>1753238</v>
      </c>
      <c r="RE16" s="35">
        <f t="shared" si="1084"/>
        <v>1799265</v>
      </c>
      <c r="RF16" s="35">
        <f t="shared" si="1084"/>
        <v>1642165</v>
      </c>
      <c r="RG16" s="35">
        <f t="shared" si="1084"/>
        <v>1530504</v>
      </c>
      <c r="RH16" s="35">
        <f t="shared" si="1084"/>
        <v>1920142</v>
      </c>
      <c r="RI16" s="35">
        <f t="shared" ref="RI16:RJ16" si="1085">SUM(RI17:RI18)</f>
        <v>1869774</v>
      </c>
      <c r="RJ16" s="35">
        <f t="shared" si="1085"/>
        <v>1826718</v>
      </c>
      <c r="RK16" s="35">
        <f t="shared" ref="RK16:RL16" si="1086">SUM(RK17:RK18)</f>
        <v>1897808</v>
      </c>
      <c r="RL16" s="35">
        <f t="shared" si="1086"/>
        <v>1878719</v>
      </c>
      <c r="RM16" s="35">
        <f t="shared" ref="RM16:RN16" si="1087">SUM(RM17:RM18)</f>
        <v>1641570</v>
      </c>
      <c r="RN16" s="35">
        <f t="shared" si="1087"/>
        <v>1324973</v>
      </c>
      <c r="RO16" s="35">
        <f t="shared" ref="RO16:RP16" si="1088">SUM(RO17:RO18)</f>
        <v>1836042</v>
      </c>
      <c r="RP16" s="35">
        <f t="shared" si="1088"/>
        <v>1788491</v>
      </c>
      <c r="RQ16" s="35">
        <f t="shared" ref="RQ16:RR16" si="1089">SUM(RQ17:RQ18)</f>
        <v>1725891</v>
      </c>
      <c r="RR16" s="35">
        <f t="shared" si="1089"/>
        <v>1738774</v>
      </c>
      <c r="RS16" s="35">
        <f t="shared" ref="RS16:RT16" si="1090">SUM(RS17:RS18)</f>
        <v>760433</v>
      </c>
      <c r="RT16" s="35">
        <f t="shared" si="1090"/>
        <v>717986</v>
      </c>
      <c r="RU16" s="35">
        <f t="shared" ref="RU16:RV16" si="1091">SUM(RU17:RU18)</f>
        <v>645548</v>
      </c>
      <c r="RV16" s="35">
        <f t="shared" si="1091"/>
        <v>790347</v>
      </c>
      <c r="RW16" s="35">
        <f t="shared" ref="RW16" si="1092">SUM(RW17:RW18)</f>
        <v>750687</v>
      </c>
    </row>
    <row r="17" spans="1:491" x14ac:dyDescent="0.3">
      <c r="A17" s="45" t="s">
        <v>79</v>
      </c>
      <c r="B17" s="35" t="e">
        <f>HLOOKUP(B$11,'Data63-64'!$S$1:$XFD$44,5,0)</f>
        <v>#N/A</v>
      </c>
      <c r="C17" s="35" t="e">
        <f>HLOOKUP(C$11,'Data63-64'!$S$1:$XFD$44,5,0)</f>
        <v>#N/A</v>
      </c>
      <c r="D17" s="35" t="e">
        <f>HLOOKUP(D$11,'Data63-64'!$S$1:$XFD$44,5,0)</f>
        <v>#N/A</v>
      </c>
      <c r="E17" s="35" t="e">
        <f>HLOOKUP(E$11,'Data63-64'!$S$1:$XFD$44,5,0)</f>
        <v>#N/A</v>
      </c>
      <c r="F17" s="35" t="e">
        <f>HLOOKUP(F$11,'Data63-64'!$S$1:$XFD$44,5,0)</f>
        <v>#N/A</v>
      </c>
      <c r="G17" s="35" t="e">
        <f>HLOOKUP(G$11,'Data63-64'!$S$1:$XFD$44,5,0)</f>
        <v>#N/A</v>
      </c>
      <c r="H17" s="35" t="e">
        <f>HLOOKUP(H$11,'Data63-64'!$S$1:$XFD$44,5,0)</f>
        <v>#N/A</v>
      </c>
      <c r="I17" s="35" t="e">
        <f>HLOOKUP(I$11,'Data63-64'!$S$1:$XFD$44,5,0)</f>
        <v>#N/A</v>
      </c>
      <c r="J17" s="35" t="e">
        <f>HLOOKUP(J$11,'Data63-64'!$S$1:$XFD$44,5,0)</f>
        <v>#N/A</v>
      </c>
      <c r="K17" s="35" t="e">
        <f>HLOOKUP(K$11,'Data63-64'!$S$1:$XFD$44,5,0)</f>
        <v>#N/A</v>
      </c>
      <c r="L17" s="35" t="e">
        <f>HLOOKUP(L$11,'Data63-64'!$S$1:$XFD$44,5,0)</f>
        <v>#N/A</v>
      </c>
      <c r="M17" s="35" t="e">
        <f>HLOOKUP(M$11,'Data63-64'!$S$1:$XFD$44,5,0)</f>
        <v>#N/A</v>
      </c>
      <c r="N17" s="35" t="e">
        <f>HLOOKUP(N$11,'Data63-64'!$S$1:$XFD$44,5,0)</f>
        <v>#N/A</v>
      </c>
      <c r="O17" s="35" t="e">
        <f>HLOOKUP(O$11,'Data63-64'!$S$1:$XFD$44,5,0)</f>
        <v>#N/A</v>
      </c>
      <c r="P17" s="35" t="e">
        <f>HLOOKUP(P$11,'Data63-64'!$S$1:$XFD$44,5,0)</f>
        <v>#N/A</v>
      </c>
      <c r="Q17" s="35" t="e">
        <f>HLOOKUP(Q$11,'Data63-64'!$S$1:$XFD$44,5,0)</f>
        <v>#N/A</v>
      </c>
      <c r="R17" s="35" t="e">
        <f>HLOOKUP(R$11,'Data63-64'!$S$1:$XFD$44,5,0)</f>
        <v>#N/A</v>
      </c>
      <c r="S17" s="35" t="e">
        <f>HLOOKUP(S$11,'Data63-64'!$S$1:$XFD$44,5,0)</f>
        <v>#N/A</v>
      </c>
      <c r="T17" s="35" t="e">
        <f>HLOOKUP(T$11,'Data63-64'!$S$1:$XFD$44,5,0)</f>
        <v>#N/A</v>
      </c>
      <c r="U17" s="35" t="e">
        <f>HLOOKUP(U$11,'Data63-64'!$S$1:$XFD$44,5,0)</f>
        <v>#N/A</v>
      </c>
      <c r="V17" s="35" t="e">
        <f>HLOOKUP(V$11,'Data63-64'!$S$1:$XFD$44,5,0)</f>
        <v>#N/A</v>
      </c>
      <c r="W17" s="35" t="e">
        <f>HLOOKUP(W$11,'Data63-64'!$S$1:$XFD$44,5,0)</f>
        <v>#N/A</v>
      </c>
      <c r="X17" s="35" t="e">
        <f>HLOOKUP(X$11,'Data63-64'!$S$1:$XFD$44,5,0)</f>
        <v>#N/A</v>
      </c>
      <c r="Y17" s="35" t="e">
        <f>HLOOKUP(Y$11,'Data63-64'!$S$1:$XFD$44,5,0)</f>
        <v>#N/A</v>
      </c>
      <c r="Z17" s="35" t="e">
        <f>HLOOKUP(Z$11,'Data63-64'!$S$1:$XFD$44,5,0)</f>
        <v>#N/A</v>
      </c>
      <c r="AA17" s="35" t="e">
        <f>HLOOKUP(AA$11,'Data63-64'!$S$1:$XFD$44,5,0)</f>
        <v>#N/A</v>
      </c>
      <c r="AB17" s="35" t="e">
        <f>HLOOKUP(AB$11,'Data63-64'!$S$1:$XFD$44,5,0)</f>
        <v>#N/A</v>
      </c>
      <c r="AC17" s="35" t="e">
        <f>HLOOKUP(AC$11,'Data63-64'!$S$1:$XFD$44,5,0)</f>
        <v>#N/A</v>
      </c>
      <c r="AD17" s="35" t="e">
        <f>HLOOKUP(AD$11,'Data63-64'!$S$1:$XFD$44,5,0)</f>
        <v>#N/A</v>
      </c>
      <c r="AE17" s="35" t="e">
        <f>HLOOKUP(AE$11,'Data63-64'!$S$1:$XFD$44,5,0)</f>
        <v>#N/A</v>
      </c>
      <c r="AF17" s="35" t="e">
        <f>HLOOKUP(AF$11,'Data63-64'!$S$1:$XFD$44,5,0)</f>
        <v>#N/A</v>
      </c>
      <c r="AG17" s="35" t="e">
        <f>HLOOKUP(AG$11,'Data63-64'!$S$1:$XFD$44,5,0)</f>
        <v>#N/A</v>
      </c>
      <c r="AH17" s="35" t="e">
        <f>HLOOKUP(AH$11,'Data63-64'!$S$1:$XFD$44,5,0)</f>
        <v>#N/A</v>
      </c>
      <c r="AI17" s="35" t="e">
        <f>HLOOKUP(AI$11,'Data63-64'!$S$1:$XFD$44,5,0)</f>
        <v>#N/A</v>
      </c>
      <c r="AJ17" s="35" t="e">
        <f>HLOOKUP(AJ$11,'Data63-64'!$S$1:$XFD$44,5,0)</f>
        <v>#N/A</v>
      </c>
      <c r="AK17" s="35" t="e">
        <f>HLOOKUP(AK$11,'Data63-64'!$S$1:$XFD$44,5,0)</f>
        <v>#N/A</v>
      </c>
      <c r="AL17" s="35" t="e">
        <f>HLOOKUP(AL$11,'Data63-64'!$S$1:$XFD$44,5,0)</f>
        <v>#N/A</v>
      </c>
      <c r="AM17" s="35" t="e">
        <f>HLOOKUP(AM$11,'Data63-64'!$S$1:$XFD$44,5,0)</f>
        <v>#N/A</v>
      </c>
      <c r="AN17" s="35" t="e">
        <f>HLOOKUP(AN$11,'Data63-64'!$S$1:$XFD$44,5,0)</f>
        <v>#N/A</v>
      </c>
      <c r="AO17" s="35" t="e">
        <f>HLOOKUP(AO$11,'Data63-64'!$S$1:$XFD$44,5,0)</f>
        <v>#N/A</v>
      </c>
      <c r="AP17" s="35" t="e">
        <f>HLOOKUP(AP$11,'Data63-64'!$S$1:$XFD$44,5,0)</f>
        <v>#N/A</v>
      </c>
      <c r="AQ17" s="35" t="e">
        <f>HLOOKUP(AQ$11,'Data63-64'!$S$1:$XFD$44,5,0)</f>
        <v>#N/A</v>
      </c>
      <c r="AR17" s="35" t="e">
        <f>HLOOKUP(AR$11,'Data63-64'!$S$1:$XFD$44,5,0)</f>
        <v>#N/A</v>
      </c>
      <c r="AS17" s="35" t="e">
        <f>HLOOKUP(AS$11,'Data63-64'!$S$1:$XFD$44,5,0)</f>
        <v>#N/A</v>
      </c>
      <c r="AT17" s="35" t="e">
        <f>HLOOKUP(AT$11,'Data63-64'!$S$1:$XFD$44,5,0)</f>
        <v>#N/A</v>
      </c>
      <c r="AU17" s="35" t="e">
        <f>HLOOKUP(AU$11,'Data63-64'!$S$1:$XFD$44,5,0)</f>
        <v>#N/A</v>
      </c>
      <c r="AV17" s="35" t="e">
        <f>HLOOKUP(AV$11,'Data63-64'!$S$1:$XFD$44,5,0)</f>
        <v>#N/A</v>
      </c>
      <c r="AW17" s="35" t="e">
        <f>HLOOKUP(AW$11,'Data63-64'!$S$1:$XFD$44,5,0)</f>
        <v>#N/A</v>
      </c>
      <c r="AX17" s="35" t="e">
        <f>HLOOKUP(AX$11,'Data63-64'!$S$1:$XFD$44,5,0)</f>
        <v>#N/A</v>
      </c>
      <c r="AY17" s="35" t="e">
        <f>HLOOKUP(AY$11,'Data63-64'!$S$1:$XFD$44,5,0)</f>
        <v>#N/A</v>
      </c>
      <c r="AZ17" s="35" t="e">
        <f>HLOOKUP(AZ$11,'Data63-64'!$S$1:$XFD$44,5,0)</f>
        <v>#N/A</v>
      </c>
      <c r="BA17" s="35" t="e">
        <f>HLOOKUP(BA$11,'Data63-64'!$S$1:$XFD$44,5,0)</f>
        <v>#N/A</v>
      </c>
      <c r="BB17" s="35" t="e">
        <f>HLOOKUP(BB$11,'Data63-64'!$S$1:$XFD$44,5,0)</f>
        <v>#N/A</v>
      </c>
      <c r="BC17" s="35" t="e">
        <f>HLOOKUP(BC$11,'Data63-64'!$S$1:$XFD$44,5,0)</f>
        <v>#N/A</v>
      </c>
      <c r="BD17" s="35" t="e">
        <f>HLOOKUP(BD$11,'Data63-64'!$S$1:$XFD$44,5,0)</f>
        <v>#N/A</v>
      </c>
      <c r="BE17" s="35" t="e">
        <f>HLOOKUP(BE$11,'Data63-64'!$S$1:$XFD$44,5,0)</f>
        <v>#N/A</v>
      </c>
      <c r="BF17" s="35" t="e">
        <f>HLOOKUP(BF$11,'Data63-64'!$S$1:$XFD$44,5,0)</f>
        <v>#N/A</v>
      </c>
      <c r="BG17" s="35" t="e">
        <f>HLOOKUP(BG$11,'Data63-64'!$S$1:$XFD$44,5,0)</f>
        <v>#N/A</v>
      </c>
      <c r="BH17" s="35" t="e">
        <f>HLOOKUP(BH$11,'Data63-64'!$S$1:$XFD$44,5,0)</f>
        <v>#N/A</v>
      </c>
      <c r="BI17" s="35" t="e">
        <f>HLOOKUP(BI$11,'Data63-64'!$S$1:$XFD$44,5,0)</f>
        <v>#N/A</v>
      </c>
      <c r="BJ17" s="35" t="e">
        <f>HLOOKUP(BJ$11,'Data63-64'!$S$1:$XFD$44,5,0)</f>
        <v>#N/A</v>
      </c>
      <c r="BK17" s="35" t="e">
        <f>HLOOKUP(BK$11,'Data63-64'!$S$1:$XFD$44,5,0)</f>
        <v>#N/A</v>
      </c>
      <c r="BL17" s="35" t="e">
        <f>HLOOKUP(BL$11,'Data63-64'!$S$1:$XFD$44,5,0)</f>
        <v>#N/A</v>
      </c>
      <c r="BM17" s="35" t="e">
        <f>HLOOKUP(BM$11,'Data63-64'!$S$1:$XFD$44,5,0)</f>
        <v>#N/A</v>
      </c>
      <c r="BN17" s="35" t="e">
        <f>HLOOKUP(BN$11,'Data63-64'!$S$1:$XFD$44,5,0)</f>
        <v>#N/A</v>
      </c>
      <c r="BO17" s="35" t="e">
        <f>HLOOKUP(BO$11,'Data63-64'!$S$1:$XFD$44,5,0)</f>
        <v>#N/A</v>
      </c>
      <c r="BP17" s="35" t="e">
        <f>HLOOKUP(BP$11,'Data63-64'!$S$1:$XFD$44,5,0)</f>
        <v>#N/A</v>
      </c>
      <c r="BQ17" s="35" t="e">
        <f>HLOOKUP(BQ$11,'Data63-64'!$S$1:$XFD$44,5,0)</f>
        <v>#N/A</v>
      </c>
      <c r="BR17" s="35" t="e">
        <f>HLOOKUP(BR$11,'Data63-64'!$S$1:$XFD$44,5,0)</f>
        <v>#N/A</v>
      </c>
      <c r="BS17" s="35" t="e">
        <f>HLOOKUP(BS$11,'Data63-64'!$S$1:$XFD$44,5,0)</f>
        <v>#N/A</v>
      </c>
      <c r="BT17" s="35" t="e">
        <f>HLOOKUP(BT$11,'Data63-64'!$S$1:$XFD$44,5,0)</f>
        <v>#N/A</v>
      </c>
      <c r="BU17" s="35" t="e">
        <f>HLOOKUP(BU$11,'Data63-64'!$S$1:$XFD$44,5,0)</f>
        <v>#N/A</v>
      </c>
      <c r="BV17" s="35" t="e">
        <f>HLOOKUP(BV$11,'Data63-64'!$S$1:$XFD$44,5,0)</f>
        <v>#N/A</v>
      </c>
      <c r="BW17" s="35" t="e">
        <f>HLOOKUP(BW$11,'Data63-64'!$S$1:$XFD$44,5,0)</f>
        <v>#N/A</v>
      </c>
      <c r="BX17" s="35" t="e">
        <f>HLOOKUP(BX$11,'Data63-64'!$S$1:$XFD$44,5,0)</f>
        <v>#N/A</v>
      </c>
      <c r="BY17" s="35" t="e">
        <f>HLOOKUP(BY$11,'Data63-64'!$S$1:$XFD$44,5,0)</f>
        <v>#N/A</v>
      </c>
      <c r="BZ17" s="35" t="e">
        <f>HLOOKUP(BZ$11,'Data63-64'!$S$1:$XFD$44,5,0)</f>
        <v>#N/A</v>
      </c>
      <c r="CA17" s="35" t="e">
        <f>HLOOKUP(CA$11,'Data63-64'!$S$1:$XFD$44,5,0)</f>
        <v>#N/A</v>
      </c>
      <c r="CB17" s="35" t="e">
        <f>HLOOKUP(CB$11,'Data63-64'!$S$1:$XFD$44,5,0)</f>
        <v>#N/A</v>
      </c>
      <c r="CC17" s="35" t="e">
        <f>HLOOKUP(CC$11,'Data63-64'!$S$1:$XFD$44,5,0)</f>
        <v>#N/A</v>
      </c>
      <c r="CD17" s="35" t="e">
        <f>HLOOKUP(CD$11,'Data63-64'!$S$1:$XFD$44,5,0)</f>
        <v>#N/A</v>
      </c>
      <c r="CE17" s="35" t="e">
        <f>HLOOKUP(CE$11,'Data63-64'!$S$1:$XFD$44,5,0)</f>
        <v>#N/A</v>
      </c>
      <c r="CF17" s="35" t="e">
        <f>HLOOKUP(CF$11,'Data63-64'!$S$1:$XFD$44,5,0)</f>
        <v>#N/A</v>
      </c>
      <c r="CG17" s="35" t="e">
        <f>HLOOKUP(CG$11,'Data63-64'!$S$1:$XFD$44,5,0)</f>
        <v>#N/A</v>
      </c>
      <c r="CH17" s="35" t="e">
        <f>HLOOKUP(CH$11,'Data63-64'!$S$1:$XFD$44,5,0)</f>
        <v>#N/A</v>
      </c>
      <c r="CI17" s="35" t="e">
        <f>HLOOKUP(CI$11,'Data63-64'!$S$1:$XFD$44,5,0)</f>
        <v>#N/A</v>
      </c>
      <c r="CJ17" s="35" t="e">
        <f>HLOOKUP(CJ$11,'Data63-64'!$S$1:$XFD$44,5,0)</f>
        <v>#N/A</v>
      </c>
      <c r="CK17" s="35" t="e">
        <f>HLOOKUP(CK$11,'Data63-64'!$S$1:$XFD$44,5,0)</f>
        <v>#N/A</v>
      </c>
      <c r="CL17" s="35" t="e">
        <f>HLOOKUP(CL$11,'Data63-64'!$S$1:$XFD$44,5,0)</f>
        <v>#N/A</v>
      </c>
      <c r="CM17" s="35" t="e">
        <f>HLOOKUP(CM$11,'Data63-64'!$S$1:$XFD$44,5,0)</f>
        <v>#N/A</v>
      </c>
      <c r="CN17" s="35" t="e">
        <f>HLOOKUP(CN$11,'Data63-64'!$S$1:$XFD$44,5,0)</f>
        <v>#N/A</v>
      </c>
      <c r="CO17" s="35" t="e">
        <f>HLOOKUP(CO$11,'Data63-64'!$S$1:$XFD$44,5,0)</f>
        <v>#N/A</v>
      </c>
      <c r="CP17" s="35" t="e">
        <f>HLOOKUP(CP$11,'Data63-64'!$S$1:$XFD$44,5,0)</f>
        <v>#N/A</v>
      </c>
      <c r="CQ17" s="35" t="e">
        <f>HLOOKUP(CQ$11,'Data63-64'!$S$1:$XFD$44,5,0)</f>
        <v>#N/A</v>
      </c>
      <c r="CR17" s="35" t="e">
        <f>HLOOKUP(CR$11,'Data63-64'!$S$1:$XFD$44,5,0)</f>
        <v>#N/A</v>
      </c>
      <c r="CS17" s="35" t="e">
        <f>HLOOKUP(CS$11,'Data63-64'!$S$1:$XFD$44,5,0)</f>
        <v>#N/A</v>
      </c>
      <c r="CT17" s="35" t="e">
        <f>HLOOKUP(CT$11,'Data63-64'!$S$1:$XFD$44,5,0)</f>
        <v>#N/A</v>
      </c>
      <c r="CU17" s="35" t="e">
        <f>HLOOKUP(CU$11,'Data63-64'!$S$1:$XFD$44,5,0)</f>
        <v>#N/A</v>
      </c>
      <c r="CV17" s="35" t="e">
        <f>HLOOKUP(CV$11,'Data63-64'!$S$1:$XFD$44,5,0)</f>
        <v>#N/A</v>
      </c>
      <c r="CW17" s="35" t="e">
        <f>HLOOKUP(CW$11,'Data63-64'!$S$1:$XFD$44,5,0)</f>
        <v>#N/A</v>
      </c>
      <c r="CX17" s="35" t="e">
        <f>HLOOKUP(CX$11,'Data63-64'!$S$1:$XFD$44,5,0)</f>
        <v>#N/A</v>
      </c>
      <c r="CY17" s="35" t="e">
        <f>HLOOKUP(CY$11,'Data63-64'!$S$1:$XFD$44,5,0)</f>
        <v>#N/A</v>
      </c>
      <c r="CZ17" s="35" t="e">
        <f>HLOOKUP(CZ$11,'Data63-64'!$S$1:$XFD$44,5,0)</f>
        <v>#N/A</v>
      </c>
      <c r="DA17" s="35" t="e">
        <f>HLOOKUP(DA$11,'Data63-64'!$S$1:$XFD$44,5,0)</f>
        <v>#N/A</v>
      </c>
      <c r="DB17" s="35" t="e">
        <f>HLOOKUP(DB$11,'Data63-64'!$S$1:$XFD$44,5,0)</f>
        <v>#N/A</v>
      </c>
      <c r="DC17" s="35" t="e">
        <f>HLOOKUP(DC$11,'Data63-64'!$S$1:$XFD$44,5,0)</f>
        <v>#N/A</v>
      </c>
      <c r="DD17" s="35" t="e">
        <f>HLOOKUP(DD$11,'Data63-64'!$S$1:$XFD$44,5,0)</f>
        <v>#N/A</v>
      </c>
      <c r="DE17" s="35" t="e">
        <f>HLOOKUP(DE$11,'Data63-64'!$S$1:$XFD$44,5,0)</f>
        <v>#N/A</v>
      </c>
      <c r="DF17" s="35" t="e">
        <f>HLOOKUP(DF$11,'Data63-64'!$S$1:$XFD$44,5,0)</f>
        <v>#N/A</v>
      </c>
      <c r="DG17" s="35" t="e">
        <f>HLOOKUP(DG$11,'Data63-64'!$S$1:$XFD$44,5,0)</f>
        <v>#N/A</v>
      </c>
      <c r="DH17" s="35" t="e">
        <f>HLOOKUP(DH$11,'Data63-64'!$S$1:$XFD$44,5,0)</f>
        <v>#N/A</v>
      </c>
      <c r="DI17" s="35" t="e">
        <f>HLOOKUP(DI$11,'Data63-64'!$S$1:$XFD$44,5,0)</f>
        <v>#N/A</v>
      </c>
      <c r="DJ17" s="35" t="e">
        <f>HLOOKUP(DJ$11,'Data63-64'!$S$1:$XFD$44,5,0)</f>
        <v>#N/A</v>
      </c>
      <c r="DK17" s="35" t="e">
        <f>HLOOKUP(DK$11,'Data63-64'!$S$1:$XFD$44,5,0)</f>
        <v>#N/A</v>
      </c>
      <c r="DL17" s="35" t="e">
        <f>HLOOKUP(DL$11,'Data63-64'!$S$1:$XFD$44,5,0)</f>
        <v>#N/A</v>
      </c>
      <c r="DM17" s="35" t="e">
        <f>HLOOKUP(DM$11,'Data63-64'!$S$1:$XFD$44,5,0)</f>
        <v>#N/A</v>
      </c>
      <c r="DN17" s="35" t="e">
        <f>HLOOKUP(DN$11,'Data63-64'!$S$1:$XFD$44,5,0)</f>
        <v>#N/A</v>
      </c>
      <c r="DO17" s="35" t="e">
        <f>HLOOKUP(DO$11,'Data63-64'!$S$1:$XFD$44,5,0)</f>
        <v>#N/A</v>
      </c>
      <c r="DP17" s="35" t="e">
        <f>HLOOKUP(DP$11,'Data63-64'!$S$1:$XFD$44,5,0)</f>
        <v>#N/A</v>
      </c>
      <c r="DQ17" s="35" t="e">
        <f>HLOOKUP(DQ$11,'Data63-64'!$S$1:$XFD$44,5,0)</f>
        <v>#N/A</v>
      </c>
      <c r="DR17" s="35" t="e">
        <f>HLOOKUP(DR$11,'Data63-64'!$S$1:$XFD$44,5,0)</f>
        <v>#N/A</v>
      </c>
      <c r="DS17" s="35" t="e">
        <f>HLOOKUP(DS$11,'Data63-64'!$S$1:$XFD$44,5,0)</f>
        <v>#N/A</v>
      </c>
      <c r="DT17" s="35" t="e">
        <f>HLOOKUP(DT$11,'Data63-64'!$S$1:$XFD$44,5,0)</f>
        <v>#N/A</v>
      </c>
      <c r="DU17" s="35" t="e">
        <f>HLOOKUP(DU$11,'Data63-64'!$S$1:$XFD$44,5,0)</f>
        <v>#N/A</v>
      </c>
      <c r="DV17" s="35" t="e">
        <f>HLOOKUP(DV$11,'Data63-64'!$S$1:$XFD$44,5,0)</f>
        <v>#N/A</v>
      </c>
      <c r="DW17" s="35" t="e">
        <f>HLOOKUP(DW$11,'Data63-64'!$S$1:$XFD$44,5,0)</f>
        <v>#N/A</v>
      </c>
      <c r="DX17" s="35" t="e">
        <f>HLOOKUP(DX$11,'Data63-64'!$S$1:$XFD$44,5,0)</f>
        <v>#N/A</v>
      </c>
      <c r="DY17" s="35" t="e">
        <f>HLOOKUP(DY$11,'Data63-64'!$S$1:$XFD$44,5,0)</f>
        <v>#N/A</v>
      </c>
      <c r="DZ17" s="35" t="e">
        <f>HLOOKUP(DZ$11,'Data63-64'!$S$1:$XFD$44,5,0)</f>
        <v>#N/A</v>
      </c>
      <c r="EA17" s="35" t="e">
        <f>HLOOKUP(EA$11,'Data63-64'!$S$1:$XFD$44,5,0)</f>
        <v>#N/A</v>
      </c>
      <c r="EB17" s="35" t="e">
        <f>HLOOKUP(EB$11,'Data63-64'!$S$1:$XFD$44,5,0)</f>
        <v>#N/A</v>
      </c>
      <c r="EC17" s="35" t="e">
        <f>HLOOKUP(EC$11,'Data63-64'!$S$1:$XFD$44,5,0)</f>
        <v>#N/A</v>
      </c>
      <c r="ED17" s="35" t="e">
        <f>HLOOKUP(ED$11,'Data63-64'!$S$1:$XFD$44,5,0)</f>
        <v>#N/A</v>
      </c>
      <c r="EE17" s="35" t="e">
        <f>HLOOKUP(EE$11,'Data63-64'!$S$1:$XFD$44,5,0)</f>
        <v>#N/A</v>
      </c>
      <c r="EF17" s="35" t="e">
        <f>HLOOKUP(EF$11,'Data63-64'!$S$1:$XFD$44,5,0)</f>
        <v>#N/A</v>
      </c>
      <c r="EG17" s="35" t="e">
        <f>HLOOKUP(EG$11,'Data63-64'!$S$1:$XFD$44,5,0)</f>
        <v>#N/A</v>
      </c>
      <c r="EH17" s="35" t="e">
        <f>HLOOKUP(EH$11,'Data63-64'!$S$1:$XFD$44,5,0)</f>
        <v>#N/A</v>
      </c>
      <c r="EI17" s="35" t="e">
        <f>HLOOKUP(EI$11,'Data63-64'!$S$1:$XFD$44,5,0)</f>
        <v>#N/A</v>
      </c>
      <c r="EJ17" s="35" t="e">
        <f>HLOOKUP(EJ$11,'Data63-64'!$S$1:$XFD$44,5,0)</f>
        <v>#N/A</v>
      </c>
      <c r="EK17" s="35" t="e">
        <f>HLOOKUP(EK$11,'Data63-64'!$S$1:$XFD$44,5,0)</f>
        <v>#N/A</v>
      </c>
      <c r="EL17" s="35" t="e">
        <f>HLOOKUP(EL$11,'Data63-64'!$S$1:$XFD$44,5,0)</f>
        <v>#N/A</v>
      </c>
      <c r="EM17" s="35" t="e">
        <f>HLOOKUP(EM$11,'Data63-64'!$S$1:$XFD$44,5,0)</f>
        <v>#N/A</v>
      </c>
      <c r="EN17" s="35" t="e">
        <f>HLOOKUP(EN$11,'Data63-64'!$S$1:$XFD$44,5,0)</f>
        <v>#N/A</v>
      </c>
      <c r="EO17" s="35" t="e">
        <f>HLOOKUP(EO$11,'Data63-64'!$S$1:$XFD$44,5,0)</f>
        <v>#N/A</v>
      </c>
      <c r="EP17" s="35" t="e">
        <f>HLOOKUP(EP$11,'Data63-64'!$S$1:$XFD$44,5,0)</f>
        <v>#N/A</v>
      </c>
      <c r="EQ17" s="35" t="e">
        <f>HLOOKUP(EQ$11,'Data63-64'!$S$1:$XFD$44,5,0)</f>
        <v>#N/A</v>
      </c>
      <c r="ER17" s="35" t="e">
        <f>HLOOKUP(ER$11,'Data63-64'!$S$1:$XFD$44,5,0)</f>
        <v>#N/A</v>
      </c>
      <c r="ES17" s="35" t="e">
        <f>HLOOKUP(ES$11,'Data63-64'!$S$1:$XFD$44,5,0)</f>
        <v>#N/A</v>
      </c>
      <c r="ET17" s="35" t="e">
        <f>HLOOKUP(ET$11,'Data63-64'!$S$1:$XFD$44,5,0)</f>
        <v>#N/A</v>
      </c>
      <c r="EU17" s="35" t="e">
        <f>HLOOKUP(EU$11,'Data63-64'!$S$1:$XFD$44,5,0)</f>
        <v>#N/A</v>
      </c>
      <c r="EV17" s="35" t="e">
        <f>HLOOKUP(EV$11,'Data63-64'!$S$1:$XFD$44,5,0)</f>
        <v>#N/A</v>
      </c>
      <c r="EW17" s="35" t="e">
        <f>HLOOKUP(EW$11,'Data63-64'!$S$1:$XFD$44,5,0)</f>
        <v>#N/A</v>
      </c>
      <c r="EX17" s="35" t="e">
        <f>HLOOKUP(EX$11,'Data63-64'!$S$1:$XFD$44,5,0)</f>
        <v>#N/A</v>
      </c>
      <c r="EY17" s="35" t="e">
        <f>HLOOKUP(EY$11,'Data63-64'!$S$1:$XFD$44,5,0)</f>
        <v>#N/A</v>
      </c>
      <c r="EZ17" s="35" t="e">
        <f>HLOOKUP(EZ$11,'Data63-64'!$S$1:$XFD$44,5,0)</f>
        <v>#N/A</v>
      </c>
      <c r="FA17" s="35" t="e">
        <f>HLOOKUP(FA$11,'Data63-64'!$S$1:$XFD$44,5,0)</f>
        <v>#N/A</v>
      </c>
      <c r="FB17" s="35" t="e">
        <f>HLOOKUP(FB$11,'Data63-64'!$S$1:$XFD$44,5,0)</f>
        <v>#N/A</v>
      </c>
      <c r="FC17" s="35" t="e">
        <f>HLOOKUP(FC$11,'Data63-64'!$S$1:$XFD$44,5,0)</f>
        <v>#N/A</v>
      </c>
      <c r="FD17" s="35" t="e">
        <f>HLOOKUP(FD$11,'Data63-64'!$S$1:$XFD$44,5,0)</f>
        <v>#N/A</v>
      </c>
      <c r="FE17" s="35" t="e">
        <f>HLOOKUP(FE$11,'Data63-64'!$S$1:$XFD$44,5,0)</f>
        <v>#N/A</v>
      </c>
      <c r="FF17" s="35" t="e">
        <f>HLOOKUP(FF$11,'Data63-64'!$S$1:$XFD$44,5,0)</f>
        <v>#N/A</v>
      </c>
      <c r="FG17" s="35" t="e">
        <f>HLOOKUP(FG$11,'Data63-64'!$S$1:$XFD$44,5,0)</f>
        <v>#N/A</v>
      </c>
      <c r="FH17" s="35" t="e">
        <f>HLOOKUP(FH$11,'Data63-64'!$S$1:$XFD$44,5,0)</f>
        <v>#N/A</v>
      </c>
      <c r="FI17" s="35" t="e">
        <f>HLOOKUP(FI$11,'Data63-64'!$S$1:$XFD$44,5,0)</f>
        <v>#N/A</v>
      </c>
      <c r="FJ17" s="35" t="e">
        <f>HLOOKUP(FJ$11,'Data63-64'!$S$1:$XFD$44,5,0)</f>
        <v>#N/A</v>
      </c>
      <c r="FK17" s="35" t="e">
        <f>HLOOKUP(FK$11,'Data63-64'!$S$1:$XFD$44,5,0)</f>
        <v>#N/A</v>
      </c>
      <c r="FL17" s="35" t="e">
        <f>HLOOKUP(FL$11,'Data63-64'!$S$1:$XFD$44,5,0)</f>
        <v>#N/A</v>
      </c>
      <c r="FM17" s="35" t="e">
        <f>HLOOKUP(FM$11,'Data63-64'!$S$1:$XFD$44,5,0)</f>
        <v>#N/A</v>
      </c>
      <c r="FN17" s="35" t="e">
        <f>HLOOKUP(FN$11,'Data63-64'!$S$1:$XFD$44,5,0)</f>
        <v>#N/A</v>
      </c>
      <c r="FO17" s="35" t="e">
        <f>HLOOKUP(FO$11,'Data63-64'!$S$1:$XFD$44,5,0)</f>
        <v>#N/A</v>
      </c>
      <c r="FP17" s="35" t="e">
        <f>HLOOKUP(FP$11,'Data63-64'!$S$1:$XFD$44,5,0)</f>
        <v>#N/A</v>
      </c>
      <c r="FQ17" s="35" t="e">
        <f>HLOOKUP(FQ$11,'Data63-64'!$S$1:$XFD$44,5,0)</f>
        <v>#N/A</v>
      </c>
      <c r="FR17" s="35" t="e">
        <f>HLOOKUP(FR$11,'Data63-64'!$S$1:$XFD$44,5,0)</f>
        <v>#N/A</v>
      </c>
      <c r="FS17" s="35" t="e">
        <f>HLOOKUP(FS$11,'Data63-64'!$S$1:$XFD$44,5,0)</f>
        <v>#N/A</v>
      </c>
      <c r="FT17" s="35" t="e">
        <f>HLOOKUP(FT$11,'Data63-64'!$S$1:$XFD$44,5,0)</f>
        <v>#N/A</v>
      </c>
      <c r="FU17" s="35" t="e">
        <f>HLOOKUP(FU$11,'Data63-64'!$S$1:$XFD$44,5,0)</f>
        <v>#N/A</v>
      </c>
      <c r="FV17" s="35" t="e">
        <f>HLOOKUP(FV$11,'Data63-64'!$S$1:$XFD$44,5,0)</f>
        <v>#N/A</v>
      </c>
      <c r="FW17" s="35" t="e">
        <f>HLOOKUP(FW$11,'Data63-64'!$S$1:$XFD$44,5,0)</f>
        <v>#N/A</v>
      </c>
      <c r="FX17" s="35" t="e">
        <f>HLOOKUP(FX$11,'Data63-64'!$S$1:$XFD$44,5,0)</f>
        <v>#N/A</v>
      </c>
      <c r="FY17" s="35" t="e">
        <f>HLOOKUP(FY$11,'Data63-64'!$S$1:$XFD$44,5,0)</f>
        <v>#N/A</v>
      </c>
      <c r="FZ17" s="35" t="e">
        <f>HLOOKUP(FZ$11,'Data63-64'!$S$1:$XFD$44,5,0)</f>
        <v>#N/A</v>
      </c>
      <c r="GA17" s="35" t="e">
        <f>HLOOKUP(GA$11,'Data63-64'!$S$1:$XFD$44,5,0)</f>
        <v>#N/A</v>
      </c>
      <c r="GB17" s="35" t="e">
        <f>HLOOKUP(GB$11,'Data63-64'!$S$1:$XFD$44,5,0)</f>
        <v>#N/A</v>
      </c>
      <c r="GC17" s="35" t="e">
        <f>HLOOKUP(GC$11,'Data63-64'!$S$1:$XFD$44,5,0)</f>
        <v>#N/A</v>
      </c>
      <c r="GD17" s="35" t="e">
        <f>HLOOKUP(GD$11,'Data63-64'!$S$1:$XFD$44,5,0)</f>
        <v>#N/A</v>
      </c>
      <c r="GE17" s="35" t="e">
        <f>HLOOKUP(GE$11,'Data63-64'!$S$1:$XFD$44,5,0)</f>
        <v>#N/A</v>
      </c>
      <c r="GF17" s="35" t="e">
        <f>HLOOKUP(GF$11,'Data63-64'!$S$1:$XFD$44,5,0)</f>
        <v>#N/A</v>
      </c>
      <c r="GG17" s="35" t="e">
        <f>HLOOKUP(GG$11,'Data63-64'!$S$1:$XFD$44,5,0)</f>
        <v>#N/A</v>
      </c>
      <c r="GH17" s="35" t="e">
        <f>HLOOKUP(GH$11,'Data63-64'!$S$1:$XFD$44,5,0)</f>
        <v>#N/A</v>
      </c>
      <c r="GI17" s="35" t="e">
        <f>HLOOKUP(GI$11,'Data63-64'!$S$1:$XFD$44,5,0)</f>
        <v>#N/A</v>
      </c>
      <c r="GJ17" s="35" t="e">
        <f>HLOOKUP(GJ$11,'Data63-64'!$S$1:$XFD$44,5,0)</f>
        <v>#N/A</v>
      </c>
      <c r="GK17" s="35" t="e">
        <f>HLOOKUP(GK$11,'Data63-64'!$S$1:$XFD$44,5,0)</f>
        <v>#N/A</v>
      </c>
      <c r="GL17" s="35" t="e">
        <f>HLOOKUP(GL$11,'Data63-64'!$S$1:$XFD$44,5,0)</f>
        <v>#N/A</v>
      </c>
      <c r="GM17" s="35" t="e">
        <f>HLOOKUP(GM$11,'Data63-64'!$S$1:$XFD$44,5,0)</f>
        <v>#N/A</v>
      </c>
      <c r="GN17" s="35" t="e">
        <f>HLOOKUP(GN$11,'Data63-64'!$S$1:$XFD$44,5,0)</f>
        <v>#N/A</v>
      </c>
      <c r="GO17" s="35" t="e">
        <f>HLOOKUP(GO$11,'Data63-64'!$S$1:$XFD$44,5,0)</f>
        <v>#N/A</v>
      </c>
      <c r="GP17" s="35" t="e">
        <f>HLOOKUP(GP$11,'Data63-64'!$S$1:$XFD$44,5,0)</f>
        <v>#N/A</v>
      </c>
      <c r="GQ17" s="35" t="e">
        <f>HLOOKUP(GQ$11,'Data63-64'!$S$1:$XFD$44,5,0)</f>
        <v>#N/A</v>
      </c>
      <c r="GR17" s="35" t="e">
        <f>HLOOKUP(GR$11,'Data63-64'!$S$1:$XFD$44,5,0)</f>
        <v>#N/A</v>
      </c>
      <c r="GS17" s="35" t="e">
        <f>HLOOKUP(GS$11,'Data63-64'!$S$1:$XFD$44,5,0)</f>
        <v>#N/A</v>
      </c>
      <c r="GT17" s="35" t="e">
        <f>HLOOKUP(GT$11,'Data63-64'!$S$1:$XFD$44,5,0)</f>
        <v>#N/A</v>
      </c>
      <c r="GU17" s="35" t="e">
        <f>HLOOKUP(GU$11,'Data63-64'!$S$1:$XFD$44,5,0)</f>
        <v>#N/A</v>
      </c>
      <c r="GV17" s="35" t="e">
        <f>HLOOKUP(GV$11,'Data63-64'!$S$1:$XFD$44,5,0)</f>
        <v>#N/A</v>
      </c>
      <c r="GW17" s="35" t="e">
        <f>HLOOKUP(GW$11,'Data63-64'!$S$1:$XFD$44,5,0)</f>
        <v>#N/A</v>
      </c>
      <c r="GX17" s="35" t="e">
        <f>HLOOKUP(GX$11,'Data63-64'!$S$1:$XFD$44,5,0)</f>
        <v>#N/A</v>
      </c>
      <c r="GY17" s="35" t="e">
        <f>HLOOKUP(GY$11,'Data63-64'!$S$1:$XFD$44,5,0)</f>
        <v>#N/A</v>
      </c>
      <c r="GZ17" s="35" t="e">
        <f>HLOOKUP(GZ$11,'Data63-64'!$S$1:$XFD$44,5,0)</f>
        <v>#N/A</v>
      </c>
      <c r="HA17" s="35" t="e">
        <f>HLOOKUP(HA$11,'Data63-64'!$S$1:$XFD$44,5,0)</f>
        <v>#N/A</v>
      </c>
      <c r="HB17" s="35" t="e">
        <f>HLOOKUP(HB$11,'Data63-64'!$S$1:$XFD$44,5,0)</f>
        <v>#N/A</v>
      </c>
      <c r="HC17" s="35" t="e">
        <f>HLOOKUP(HC$11,'Data63-64'!$S$1:$XFD$44,5,0)</f>
        <v>#N/A</v>
      </c>
      <c r="HD17" s="35" t="e">
        <f>HLOOKUP(HD$11,'Data63-64'!$S$1:$XFD$44,5,0)</f>
        <v>#N/A</v>
      </c>
      <c r="HE17" s="35" t="e">
        <f>HLOOKUP(HE$11,'Data63-64'!$S$1:$XFD$44,5,0)</f>
        <v>#N/A</v>
      </c>
      <c r="HF17" s="35" t="e">
        <f>HLOOKUP(HF$11,'Data63-64'!$S$1:$XFD$44,5,0)</f>
        <v>#N/A</v>
      </c>
      <c r="HG17" s="35" t="e">
        <f>HLOOKUP(HG$11,'Data63-64'!$S$1:$XFD$44,5,0)</f>
        <v>#N/A</v>
      </c>
      <c r="HH17" s="35" t="e">
        <f>HLOOKUP(HH$11,'Data63-64'!$S$1:$XFD$44,5,0)</f>
        <v>#N/A</v>
      </c>
      <c r="HI17" s="35" t="e">
        <f>HLOOKUP(HI$11,'Data63-64'!$S$1:$XFD$44,5,0)</f>
        <v>#N/A</v>
      </c>
      <c r="HJ17" s="35" t="e">
        <f>HLOOKUP(HJ$11,'Data63-64'!$S$1:$XFD$44,5,0)</f>
        <v>#N/A</v>
      </c>
      <c r="HK17" s="35" t="e">
        <f>HLOOKUP(HK$11,'Data63-64'!$S$1:$XFD$44,5,0)</f>
        <v>#N/A</v>
      </c>
      <c r="HL17" s="35" t="e">
        <f>HLOOKUP(HL$11,'Data63-64'!$S$1:$XFD$44,5,0)</f>
        <v>#N/A</v>
      </c>
      <c r="HM17" s="35" t="e">
        <f>HLOOKUP(HM$11,'Data63-64'!$S$1:$XFD$44,5,0)</f>
        <v>#N/A</v>
      </c>
      <c r="HN17" s="35" t="e">
        <f>HLOOKUP(HN$11,'Data63-64'!$S$1:$XFD$44,5,0)</f>
        <v>#N/A</v>
      </c>
      <c r="HO17" s="35" t="e">
        <f>HLOOKUP(HO$11,'Data63-64'!$S$1:$XFD$44,5,0)</f>
        <v>#N/A</v>
      </c>
      <c r="HP17" s="35" t="e">
        <f>HLOOKUP(HP$11,'Data63-64'!$S$1:$XFD$44,5,0)</f>
        <v>#N/A</v>
      </c>
      <c r="HQ17" s="35" t="e">
        <f>HLOOKUP(HQ$11,'Data63-64'!$S$1:$XFD$44,5,0)</f>
        <v>#N/A</v>
      </c>
      <c r="HR17" s="35" t="e">
        <f>HLOOKUP(HR$11,'Data63-64'!$S$1:$XFD$44,5,0)</f>
        <v>#N/A</v>
      </c>
      <c r="HS17" s="35" t="e">
        <f>HLOOKUP(HS$11,'Data63-64'!$S$1:$XFD$44,5,0)</f>
        <v>#N/A</v>
      </c>
      <c r="HT17" s="35" t="e">
        <f>HLOOKUP(HT$11,'Data63-64'!$S$1:$XFD$44,5,0)</f>
        <v>#N/A</v>
      </c>
      <c r="HU17" s="35" t="e">
        <f>HLOOKUP(HU$11,'Data63-64'!$S$1:$XFD$44,5,0)</f>
        <v>#N/A</v>
      </c>
      <c r="HV17" s="35" t="e">
        <f>HLOOKUP(HV$11,'Data63-64'!$S$1:$XFD$44,5,0)</f>
        <v>#N/A</v>
      </c>
      <c r="HW17" s="35" t="e">
        <f>HLOOKUP(HW$11,'Data63-64'!$S$1:$XFD$44,5,0)</f>
        <v>#N/A</v>
      </c>
      <c r="HX17" s="35" t="e">
        <f>HLOOKUP(HX$11,'Data63-64'!$S$1:$XFD$44,5,0)</f>
        <v>#N/A</v>
      </c>
      <c r="HY17" s="35" t="e">
        <f>HLOOKUP(HY$11,'Data63-64'!$S$1:$XFD$44,5,0)</f>
        <v>#N/A</v>
      </c>
      <c r="HZ17" s="35" t="e">
        <f>HLOOKUP(HZ$11,'Data63-64'!$S$1:$XFD$44,5,0)</f>
        <v>#N/A</v>
      </c>
      <c r="IA17" s="35" t="e">
        <f>HLOOKUP(IA$11,'Data63-64'!$S$1:$XFD$44,5,0)</f>
        <v>#N/A</v>
      </c>
      <c r="IB17" s="35" t="e">
        <f>HLOOKUP(IB$11,'Data63-64'!$S$1:$XFD$44,5,0)</f>
        <v>#N/A</v>
      </c>
      <c r="IC17" s="35" t="e">
        <f>HLOOKUP(IC$11,'Data63-64'!$S$1:$XFD$44,5,0)</f>
        <v>#N/A</v>
      </c>
      <c r="ID17" s="35" t="e">
        <f>HLOOKUP(ID$11,'Data63-64'!$S$1:$XFD$44,5,0)</f>
        <v>#N/A</v>
      </c>
      <c r="IE17" s="35" t="e">
        <f>HLOOKUP(IE$11,'Data63-64'!$S$1:$XFD$44,5,0)</f>
        <v>#N/A</v>
      </c>
      <c r="IF17" s="35" t="e">
        <f>HLOOKUP(IF$11,'Data63-64'!$S$1:$XFD$44,5,0)</f>
        <v>#N/A</v>
      </c>
      <c r="IG17" s="35" t="e">
        <f>HLOOKUP(IG$11,'Data63-64'!$S$1:$XFD$44,5,0)</f>
        <v>#N/A</v>
      </c>
      <c r="IH17" s="35" t="e">
        <f>HLOOKUP(IH$11,'Data63-64'!$S$1:$XFD$44,5,0)</f>
        <v>#N/A</v>
      </c>
      <c r="II17" s="35" t="e">
        <f>HLOOKUP(II$11,'Data63-64'!$S$1:$XFD$44,5,0)</f>
        <v>#N/A</v>
      </c>
      <c r="IJ17" s="35" t="e">
        <f>HLOOKUP(IJ$11,'Data63-64'!$S$1:$XFD$44,5,0)</f>
        <v>#N/A</v>
      </c>
      <c r="IK17" s="35" t="e">
        <f>HLOOKUP(IK$11,'Data63-64'!$S$1:$XFD$44,5,0)</f>
        <v>#N/A</v>
      </c>
      <c r="IL17" s="35" t="e">
        <f>HLOOKUP(IL$11,'Data63-64'!$S$1:$XFD$44,5,0)</f>
        <v>#N/A</v>
      </c>
      <c r="IM17" s="35" t="e">
        <f>HLOOKUP(IM$11,'Data63-64'!$S$1:$XFD$44,5,0)</f>
        <v>#N/A</v>
      </c>
      <c r="IN17" s="35" t="e">
        <f>HLOOKUP(IN$11,'Data63-64'!$S$1:$XFD$44,5,0)</f>
        <v>#N/A</v>
      </c>
      <c r="IO17" s="35" t="e">
        <f>HLOOKUP(IO$11,'Data63-64'!$S$1:$XFD$44,5,0)</f>
        <v>#N/A</v>
      </c>
      <c r="IP17" s="35" t="e">
        <f>HLOOKUP(IP$11,'Data63-64'!$S$1:$XFD$44,5,0)</f>
        <v>#N/A</v>
      </c>
      <c r="IQ17" s="35" t="e">
        <f>HLOOKUP(IQ$11,'Data63-64'!$S$1:$XFD$44,5,0)</f>
        <v>#N/A</v>
      </c>
      <c r="IR17" s="35" t="e">
        <f>HLOOKUP(IR$11,'Data63-64'!$S$1:$XFD$44,5,0)</f>
        <v>#N/A</v>
      </c>
      <c r="IS17" s="35" t="e">
        <f>HLOOKUP(IS$11,'Data63-64'!$S$1:$XFD$44,5,0)</f>
        <v>#N/A</v>
      </c>
      <c r="IT17" s="35" t="e">
        <f>HLOOKUP(IT$11,'Data63-64'!$S$1:$XFD$44,5,0)</f>
        <v>#N/A</v>
      </c>
      <c r="IU17" s="35" t="e">
        <f>HLOOKUP(IU$11,'Data63-64'!$S$1:$XFD$44,5,0)</f>
        <v>#N/A</v>
      </c>
      <c r="IV17" s="35" t="e">
        <f>HLOOKUP(IV$11,'Data63-64'!$S$1:$XFD$44,5,0)</f>
        <v>#N/A</v>
      </c>
      <c r="IW17" s="35" t="e">
        <f>HLOOKUP(IW$11,'Data63-64'!$S$1:$XFD$44,5,0)</f>
        <v>#N/A</v>
      </c>
      <c r="IX17" s="35" t="e">
        <f>HLOOKUP(IX$11,'Data63-64'!$S$1:$XFD$44,5,0)</f>
        <v>#N/A</v>
      </c>
      <c r="IY17" s="35" t="e">
        <f>HLOOKUP(IY$11,'Data63-64'!$S$1:$XFD$44,5,0)</f>
        <v>#N/A</v>
      </c>
      <c r="IZ17" s="35" t="e">
        <f>HLOOKUP(IZ$11,'Data63-64'!$S$1:$XFD$44,5,0)</f>
        <v>#N/A</v>
      </c>
      <c r="JA17" s="35" t="e">
        <f>HLOOKUP(JA$11,'Data63-64'!$S$1:$XFD$44,5,0)</f>
        <v>#N/A</v>
      </c>
      <c r="JB17" s="35" t="e">
        <f>HLOOKUP(JB$11,'Data63-64'!$S$1:$XFD$44,5,0)</f>
        <v>#N/A</v>
      </c>
      <c r="JC17" s="35" t="e">
        <f>HLOOKUP(JC$11,'Data63-64'!$S$1:$XFD$44,5,0)</f>
        <v>#N/A</v>
      </c>
      <c r="JD17" s="35" t="e">
        <f>HLOOKUP(JD$11,'Data63-64'!$S$1:$XFD$44,5,0)</f>
        <v>#N/A</v>
      </c>
      <c r="JE17" s="35" t="e">
        <f>HLOOKUP(JE$11,'Data63-64'!$S$1:$XFD$44,5,0)</f>
        <v>#N/A</v>
      </c>
      <c r="JF17" s="35" t="e">
        <f>HLOOKUP(JF$11,'Data63-64'!$S$1:$XFD$44,5,0)</f>
        <v>#N/A</v>
      </c>
      <c r="JG17" s="35" t="e">
        <f>HLOOKUP(JG$11,'Data63-64'!$S$1:$XFD$44,5,0)</f>
        <v>#N/A</v>
      </c>
      <c r="JH17" s="35" t="e">
        <f>HLOOKUP(JH$11,'Data63-64'!$S$1:$XFD$44,5,0)</f>
        <v>#N/A</v>
      </c>
      <c r="JI17" s="35" t="e">
        <f>HLOOKUP(JI$11,'Data63-64'!$S$1:$XFD$44,5,0)</f>
        <v>#N/A</v>
      </c>
      <c r="JJ17" s="35" t="e">
        <f>HLOOKUP(JJ$11,'Data63-64'!$S$1:$XFD$44,5,0)</f>
        <v>#N/A</v>
      </c>
      <c r="JK17" s="35" t="e">
        <f>HLOOKUP(JK$11,'Data63-64'!$S$1:$XFD$44,5,0)</f>
        <v>#N/A</v>
      </c>
      <c r="JL17" s="35" t="e">
        <f>HLOOKUP(JL$11,'Data63-64'!$S$1:$XFD$44,5,0)</f>
        <v>#N/A</v>
      </c>
      <c r="JM17" s="35" t="e">
        <f>HLOOKUP(JM$11,'Data63-64'!$S$1:$XFD$44,5,0)</f>
        <v>#N/A</v>
      </c>
      <c r="JN17" s="35" t="e">
        <f>HLOOKUP(JN$11,'Data63-64'!$S$1:$XFD$44,5,0)</f>
        <v>#N/A</v>
      </c>
      <c r="JO17" s="35" t="e">
        <f>HLOOKUP(JO$11,'Data63-64'!$S$1:$XFD$44,5,0)</f>
        <v>#N/A</v>
      </c>
      <c r="JP17" s="35" t="e">
        <f>HLOOKUP(JP$11,'Data63-64'!$S$1:$XFD$44,5,0)</f>
        <v>#N/A</v>
      </c>
      <c r="JQ17" s="35" t="e">
        <f>HLOOKUP(JQ$11,'Data63-64'!$S$1:$XFD$44,5,0)</f>
        <v>#N/A</v>
      </c>
      <c r="JR17" s="35" t="e">
        <f>HLOOKUP(JR$11,'Data63-64'!$S$1:$XFD$44,5,0)</f>
        <v>#N/A</v>
      </c>
      <c r="JS17" s="35" t="e">
        <f>HLOOKUP(JS$11,'Data63-64'!$S$1:$XFD$44,5,0)</f>
        <v>#N/A</v>
      </c>
      <c r="JT17" s="35" t="e">
        <f>HLOOKUP(JT$11,'Data63-64'!$S$1:$XFD$44,5,0)</f>
        <v>#N/A</v>
      </c>
      <c r="JU17" s="35" t="e">
        <f>HLOOKUP(JU$11,'Data63-64'!$S$1:$XFD$44,5,0)</f>
        <v>#N/A</v>
      </c>
      <c r="JV17" s="35" t="e">
        <f>HLOOKUP(JV$11,'Data63-64'!$S$1:$XFD$44,5,0)</f>
        <v>#N/A</v>
      </c>
      <c r="JW17" s="35" t="e">
        <f>HLOOKUP(JW$11,'Data63-64'!$S$1:$XFD$44,5,0)</f>
        <v>#N/A</v>
      </c>
      <c r="JX17" s="35" t="e">
        <f>HLOOKUP(JX$11,'Data63-64'!$S$1:$XFD$44,5,0)</f>
        <v>#N/A</v>
      </c>
      <c r="JY17" s="35" t="e">
        <f>HLOOKUP(JY$11,'Data63-64'!$S$1:$XFD$44,5,0)</f>
        <v>#N/A</v>
      </c>
      <c r="JZ17" s="35" t="e">
        <f>HLOOKUP(JZ$11,'Data63-64'!$S$1:$XFD$44,5,0)</f>
        <v>#N/A</v>
      </c>
      <c r="KA17" s="35" t="e">
        <f>HLOOKUP(KA$11,'Data63-64'!$S$1:$XFD$44,5,0)</f>
        <v>#N/A</v>
      </c>
      <c r="KB17" s="35" t="e">
        <f>HLOOKUP(KB$11,'Data63-64'!$S$1:$XFD$44,5,0)</f>
        <v>#N/A</v>
      </c>
      <c r="KC17" s="35" t="e">
        <f>HLOOKUP(KC$11,'Data63-64'!$S$1:$XFD$44,5,0)</f>
        <v>#N/A</v>
      </c>
      <c r="KD17" s="35" t="e">
        <f>HLOOKUP(KD$11,'Data63-64'!$S$1:$XFD$44,5,0)</f>
        <v>#N/A</v>
      </c>
      <c r="KE17" s="35" t="e">
        <f>HLOOKUP(KE$11,'Data63-64'!$S$1:$XFD$44,5,0)</f>
        <v>#N/A</v>
      </c>
      <c r="KF17" s="35" t="e">
        <f>HLOOKUP(KF$11,'Data63-64'!$S$1:$XFD$44,5,0)</f>
        <v>#N/A</v>
      </c>
      <c r="KG17" s="35" t="e">
        <f>HLOOKUP(KG$11,'Data63-64'!$S$1:$XFD$44,5,0)</f>
        <v>#N/A</v>
      </c>
      <c r="KH17" s="35" t="e">
        <f>HLOOKUP(KH$11,'Data63-64'!$S$1:$XFD$44,5,0)</f>
        <v>#N/A</v>
      </c>
      <c r="KI17" s="35" t="e">
        <f>HLOOKUP(KI$11,'Data63-64'!$S$1:$XFD$44,5,0)</f>
        <v>#N/A</v>
      </c>
      <c r="KJ17" s="35" t="e">
        <f>HLOOKUP(KJ$11,'Data63-64'!$S$1:$XFD$44,5,0)</f>
        <v>#N/A</v>
      </c>
      <c r="KK17" s="35" t="e">
        <f>HLOOKUP(KK$11,'Data63-64'!$S$1:$XFD$44,5,0)</f>
        <v>#N/A</v>
      </c>
      <c r="KL17" s="35" t="e">
        <f>HLOOKUP(KL$11,'Data63-64'!$S$1:$XFD$44,5,0)</f>
        <v>#N/A</v>
      </c>
      <c r="KM17" s="35" t="e">
        <f>HLOOKUP(KM$11,'Data63-64'!$S$1:$XFD$44,5,0)</f>
        <v>#N/A</v>
      </c>
      <c r="KN17" s="35" t="e">
        <f>HLOOKUP(KN$11,'Data63-64'!$S$1:$XFD$44,5,0)</f>
        <v>#N/A</v>
      </c>
      <c r="KO17" s="35" t="e">
        <f>HLOOKUP(KO$11,'Data63-64'!$S$1:$XFD$44,5,0)</f>
        <v>#N/A</v>
      </c>
      <c r="KP17" s="35" t="e">
        <f>HLOOKUP(KP$11,'Data63-64'!$S$1:$XFD$44,5,0)</f>
        <v>#N/A</v>
      </c>
      <c r="KQ17" s="35" t="e">
        <f>HLOOKUP(KQ$11,'Data63-64'!$S$1:$XFD$44,5,0)</f>
        <v>#N/A</v>
      </c>
      <c r="KR17" s="35" t="e">
        <f>HLOOKUP(KR$11,'Data63-64'!$S$1:$XFD$44,5,0)</f>
        <v>#N/A</v>
      </c>
      <c r="KS17" s="35" t="e">
        <f>HLOOKUP(KS$11,'Data63-64'!$S$1:$XFD$44,5,0)</f>
        <v>#N/A</v>
      </c>
      <c r="KT17" s="35" t="e">
        <f>HLOOKUP(KT$11,'Data63-64'!$S$1:$XFD$44,5,0)</f>
        <v>#N/A</v>
      </c>
      <c r="KU17" s="35" t="e">
        <f>HLOOKUP(KU$11,'Data63-64'!$S$1:$XFD$44,5,0)</f>
        <v>#N/A</v>
      </c>
      <c r="KV17" s="35" t="e">
        <f>HLOOKUP(KV$11,'Data63-64'!$S$1:$XFD$44,5,0)</f>
        <v>#N/A</v>
      </c>
      <c r="KW17" s="35" t="e">
        <f>HLOOKUP(KW$11,'Data63-64'!$S$1:$XFD$44,5,0)</f>
        <v>#N/A</v>
      </c>
      <c r="KX17" s="35" t="e">
        <f>HLOOKUP(KX$11,'Data63-64'!$S$1:$XFD$44,5,0)</f>
        <v>#N/A</v>
      </c>
      <c r="KY17" s="35" t="e">
        <f>HLOOKUP(KY$11,'Data63-64'!$S$1:$XFD$44,5,0)</f>
        <v>#N/A</v>
      </c>
      <c r="KZ17" s="35" t="e">
        <f>HLOOKUP(KZ$11,'Data63-64'!$S$1:$XFD$44,5,0)</f>
        <v>#N/A</v>
      </c>
      <c r="LA17" s="35" t="e">
        <f>HLOOKUP(LA$11,'Data63-64'!$S$1:$XFD$44,5,0)</f>
        <v>#N/A</v>
      </c>
      <c r="LB17" s="35" t="e">
        <f>HLOOKUP(LB$11,'Data63-64'!$S$1:$XFD$44,5,0)</f>
        <v>#N/A</v>
      </c>
      <c r="LC17" s="35" t="e">
        <f>HLOOKUP(LC$11,'Data63-64'!$S$1:$XFD$44,5,0)</f>
        <v>#N/A</v>
      </c>
      <c r="LD17" s="35" t="e">
        <f>HLOOKUP(LD$11,'Data63-64'!$S$1:$XFD$44,5,0)</f>
        <v>#N/A</v>
      </c>
      <c r="LE17" s="35" t="e">
        <f>HLOOKUP(LE$11,'Data63-64'!$S$1:$XFD$44,5,0)</f>
        <v>#N/A</v>
      </c>
      <c r="LF17" s="35" t="e">
        <f>HLOOKUP(LF$11,'Data63-64'!$S$1:$XFD$44,5,0)</f>
        <v>#N/A</v>
      </c>
      <c r="LG17" s="35" t="e">
        <f>HLOOKUP(LG$11,'Data63-64'!$S$1:$XFD$44,5,0)</f>
        <v>#N/A</v>
      </c>
      <c r="LH17" s="35" t="e">
        <f>HLOOKUP(LH$11,'Data63-64'!$S$1:$XFD$44,5,0)</f>
        <v>#N/A</v>
      </c>
      <c r="LI17" s="35" t="e">
        <f>HLOOKUP(LI$11,'Data63-64'!$S$1:$XFD$44,5,0)</f>
        <v>#N/A</v>
      </c>
      <c r="LJ17" s="35" t="e">
        <f>HLOOKUP(LJ$11,'Data63-64'!$S$1:$XFD$44,5,0)</f>
        <v>#N/A</v>
      </c>
      <c r="LK17" s="35" t="e">
        <f>HLOOKUP(LK$11,'Data63-64'!$S$1:$XFD$44,5,0)</f>
        <v>#N/A</v>
      </c>
      <c r="LL17" s="35" t="e">
        <f>HLOOKUP(LL$11,'Data63-64'!$S$1:$XFD$44,5,0)</f>
        <v>#N/A</v>
      </c>
      <c r="LM17" s="35" t="e">
        <f>HLOOKUP(LM$11,'Data63-64'!$S$1:$XFD$44,5,0)</f>
        <v>#N/A</v>
      </c>
      <c r="LN17" s="35" t="e">
        <f>HLOOKUP(LN$11,'Data63-64'!$S$1:$XFD$44,5,0)</f>
        <v>#N/A</v>
      </c>
      <c r="LO17" s="35" t="e">
        <f>HLOOKUP(LO$11,'Data63-64'!$S$1:$XFD$44,5,0)</f>
        <v>#N/A</v>
      </c>
      <c r="LP17" s="35" t="e">
        <f>HLOOKUP(LP$11,'Data63-64'!$S$1:$XFD$44,5,0)</f>
        <v>#N/A</v>
      </c>
      <c r="LQ17" s="35" t="e">
        <f>HLOOKUP(LQ$11,'Data63-64'!$S$1:$XFD$44,5,0)</f>
        <v>#N/A</v>
      </c>
      <c r="LR17" s="35" t="e">
        <f>HLOOKUP(LR$11,'Data63-64'!$S$1:$XFD$44,5,0)</f>
        <v>#N/A</v>
      </c>
      <c r="LS17" s="35" t="e">
        <f>HLOOKUP(LS$11,'Data63-64'!$S$1:$XFD$44,5,0)</f>
        <v>#N/A</v>
      </c>
      <c r="LT17" s="35" t="e">
        <f>HLOOKUP(LT$11,'Data63-64'!$S$1:$XFD$44,5,0)</f>
        <v>#N/A</v>
      </c>
      <c r="LU17" s="35" t="e">
        <f>HLOOKUP(LU$11,'Data63-64'!$S$1:$XFD$44,5,0)</f>
        <v>#N/A</v>
      </c>
      <c r="LV17" s="35" t="e">
        <f>HLOOKUP(LV$11,'Data63-64'!$S$1:$XFD$44,5,0)</f>
        <v>#N/A</v>
      </c>
      <c r="LW17" s="35" t="e">
        <f>HLOOKUP(LW$11,'Data63-64'!$S$1:$XFD$44,5,0)</f>
        <v>#N/A</v>
      </c>
      <c r="LX17" s="35" t="e">
        <f>HLOOKUP(LX$11,'Data63-64'!$S$1:$XFD$44,5,0)</f>
        <v>#N/A</v>
      </c>
      <c r="LY17" s="35" t="e">
        <f>HLOOKUP(LY$11,'Data63-64'!$S$1:$XFD$44,5,0)</f>
        <v>#N/A</v>
      </c>
      <c r="LZ17" s="35" t="e">
        <f>HLOOKUP(LZ$11,'Data63-64'!$S$1:$XFD$44,5,0)</f>
        <v>#N/A</v>
      </c>
      <c r="MA17" s="35" t="e">
        <f>HLOOKUP(MA$11,'Data63-64'!$S$1:$XFD$44,5,0)</f>
        <v>#N/A</v>
      </c>
      <c r="MB17" s="35" t="e">
        <f>HLOOKUP(MB$11,'Data63-64'!$S$1:$XFD$44,5,0)</f>
        <v>#N/A</v>
      </c>
      <c r="MC17" s="35" t="e">
        <f>HLOOKUP(MC$11,'Data63-64'!$S$1:$XFD$44,5,0)</f>
        <v>#N/A</v>
      </c>
      <c r="MD17" s="35" t="e">
        <f>HLOOKUP(MD$11,'Data63-64'!$S$1:$XFD$44,5,0)</f>
        <v>#N/A</v>
      </c>
      <c r="ME17" s="35" t="e">
        <f>HLOOKUP(ME$11,'Data63-64'!$S$1:$XFD$44,5,0)</f>
        <v>#N/A</v>
      </c>
      <c r="MF17" s="35" t="e">
        <f>HLOOKUP(MF$11,'Data63-64'!$S$1:$XFD$44,5,0)</f>
        <v>#N/A</v>
      </c>
      <c r="MG17" s="35" t="e">
        <f>HLOOKUP(MG$11,'Data63-64'!$S$1:$XFD$44,5,0)</f>
        <v>#N/A</v>
      </c>
      <c r="MH17" s="35" t="e">
        <f>HLOOKUP(MH$11,'Data63-64'!$S$1:$XFD$44,5,0)</f>
        <v>#N/A</v>
      </c>
      <c r="MI17" s="35" t="e">
        <f>HLOOKUP(MI$11,'Data63-64'!$S$1:$XFD$44,5,0)</f>
        <v>#N/A</v>
      </c>
      <c r="MJ17" s="35" t="e">
        <f>HLOOKUP(MJ$11,'Data63-64'!$S$1:$XFD$44,5,0)</f>
        <v>#N/A</v>
      </c>
      <c r="MK17" s="35" t="e">
        <f>HLOOKUP(MK$11,'Data63-64'!$S$1:$XFD$44,5,0)</f>
        <v>#N/A</v>
      </c>
      <c r="ML17" s="35" t="e">
        <f>HLOOKUP(ML$11,'Data63-64'!$S$1:$XFD$44,5,0)</f>
        <v>#N/A</v>
      </c>
      <c r="MM17" s="35" t="e">
        <f>HLOOKUP(MM$11,'Data63-64'!$S$1:$XFD$44,5,0)</f>
        <v>#N/A</v>
      </c>
      <c r="MN17" s="35" t="e">
        <f>HLOOKUP(MN$11,'Data63-64'!$S$1:$XFD$44,5,0)</f>
        <v>#N/A</v>
      </c>
      <c r="MO17" s="35" t="e">
        <f>HLOOKUP(MO$11,'Data63-64'!$S$1:$XFD$44,5,0)</f>
        <v>#N/A</v>
      </c>
      <c r="MP17" s="35" t="e">
        <f>HLOOKUP(MP$11,'Data63-64'!$S$1:$XFD$44,5,0)</f>
        <v>#N/A</v>
      </c>
      <c r="MQ17" s="35" t="e">
        <f>HLOOKUP(MQ$11,'Data63-64'!$S$1:$XFD$44,5,0)</f>
        <v>#N/A</v>
      </c>
      <c r="MR17" s="35" t="e">
        <f>HLOOKUP(MR$11,'Data63-64'!$S$1:$XFD$44,5,0)</f>
        <v>#N/A</v>
      </c>
      <c r="MS17" s="35" t="e">
        <f>HLOOKUP(MS$11,'Data63-64'!$S$1:$XFD$44,5,0)</f>
        <v>#N/A</v>
      </c>
      <c r="MT17" s="35" t="e">
        <f>HLOOKUP(MT$11,'Data63-64'!$S$1:$XFD$44,5,0)</f>
        <v>#N/A</v>
      </c>
      <c r="MU17" s="35" t="e">
        <f>HLOOKUP(MU$11,'Data63-64'!$S$1:$XFD$44,5,0)</f>
        <v>#N/A</v>
      </c>
      <c r="MV17" s="35" t="e">
        <f>HLOOKUP(MV$11,'Data63-64'!$S$1:$XFD$44,5,0)</f>
        <v>#N/A</v>
      </c>
      <c r="MW17" s="35" t="e">
        <f>HLOOKUP(MW$11,'Data63-64'!$S$1:$XFD$44,5,0)</f>
        <v>#N/A</v>
      </c>
      <c r="MX17" s="35" t="e">
        <f>HLOOKUP(MX$11,'Data63-64'!$S$1:$XFD$44,5,0)</f>
        <v>#N/A</v>
      </c>
      <c r="MY17" s="35" t="e">
        <f>HLOOKUP(MY$11,'Data63-64'!$S$1:$XFD$44,5,0)</f>
        <v>#N/A</v>
      </c>
      <c r="MZ17" s="35" t="e">
        <f>HLOOKUP(MZ$11,'Data63-64'!$S$1:$XFD$44,5,0)</f>
        <v>#N/A</v>
      </c>
      <c r="NA17" s="35" t="e">
        <f>HLOOKUP(NA$11,'Data63-64'!$S$1:$XFD$44,5,0)</f>
        <v>#N/A</v>
      </c>
      <c r="NB17" s="35" t="e">
        <f>HLOOKUP(NB$11,'Data63-64'!$S$1:$XFD$44,5,0)</f>
        <v>#N/A</v>
      </c>
      <c r="NC17" s="35" t="e">
        <f>HLOOKUP(NC$11,'Data63-64'!$S$1:$XFD$44,5,0)</f>
        <v>#N/A</v>
      </c>
      <c r="ND17" s="35">
        <f>HLOOKUP(ND$11,'Data63-64'!$S$1:$XFD$44,5,0)</f>
        <v>703747</v>
      </c>
      <c r="NE17" s="35">
        <f>HLOOKUP(NE$11,'Data63-64'!$S$1:$XFD$44,5,0)</f>
        <v>761244</v>
      </c>
      <c r="NF17" s="35">
        <f>HLOOKUP(NF$11,'Data63-64'!$S$1:$XFD$44,5,0)</f>
        <v>866788</v>
      </c>
      <c r="NG17" s="35">
        <f>HLOOKUP(NG$11,'Data63-64'!$S$1:$XFD$44,5,0)</f>
        <v>842913</v>
      </c>
      <c r="NH17" s="35">
        <f>HLOOKUP(NH$11,'Data63-64'!$S$1:$XFD$44,5,0)</f>
        <v>740646</v>
      </c>
      <c r="NI17" s="35">
        <f>HLOOKUP(NI$11,'Data63-64'!$S$1:$XFD$44,5,0)</f>
        <v>707959</v>
      </c>
      <c r="NJ17" s="35">
        <f>HLOOKUP(NJ$11,'Data63-64'!$S$1:$XFD$44,5,0)</f>
        <v>686561</v>
      </c>
      <c r="NK17" s="35">
        <f>HLOOKUP(NK$11,'Data63-64'!$S$1:$XFD$44,5,0)</f>
        <v>718054</v>
      </c>
      <c r="NL17" s="35">
        <f>HLOOKUP(NL$11,'Data63-64'!$S$1:$XFD$44,5,0)</f>
        <v>665832</v>
      </c>
      <c r="NM17" s="35">
        <f>HLOOKUP(NM$11,'Data63-64'!$S$1:$XFD$44,5,0)</f>
        <v>573987</v>
      </c>
      <c r="NN17" s="35">
        <f>HLOOKUP(NN$11,'Data63-64'!$S$1:$XFD$44,5,0)</f>
        <v>707431</v>
      </c>
      <c r="NO17" s="35">
        <f>HLOOKUP(NO$11,'Data63-64'!$S$1:$XFD$44,5,0)</f>
        <v>690601</v>
      </c>
      <c r="NP17" s="35">
        <f>HLOOKUP(NP$11,'Data63-64'!$S$1:$XFD$44,5,0)</f>
        <v>685280</v>
      </c>
      <c r="NQ17" s="35">
        <f>HLOOKUP(NQ$11,'Data63-64'!$S$1:$XFD$44,5,0)</f>
        <v>688233</v>
      </c>
      <c r="NR17" s="35">
        <f>HLOOKUP(NR$11,'Data63-64'!$S$1:$XFD$44,5,0)</f>
        <v>752458</v>
      </c>
      <c r="NS17" s="35">
        <f>HLOOKUP(NS$11,'Data63-64'!$S$1:$XFD$44,5,0)</f>
        <v>716546</v>
      </c>
      <c r="NT17" s="35">
        <f>HLOOKUP(NT$11,'Data63-64'!$S$1:$XFD$44,5,0)</f>
        <v>631886</v>
      </c>
      <c r="NU17" s="35">
        <f>HLOOKUP(NU$11,'Data63-64'!$S$1:$XFD$44,5,0)</f>
        <v>743202</v>
      </c>
      <c r="NV17" s="35">
        <f>HLOOKUP(NV$11,'Data63-64'!$S$1:$XFD$44,5,0)</f>
        <v>717045</v>
      </c>
      <c r="NW17" s="35">
        <f>HLOOKUP(NW$11,'Data63-64'!$S$1:$XFD$44,5,0)</f>
        <v>725830</v>
      </c>
      <c r="NX17" s="35">
        <f>HLOOKUP(NX$11,'Data63-64'!$S$1:$XFD$44,5,0)</f>
        <v>718863</v>
      </c>
      <c r="NY17" s="35">
        <f>HLOOKUP(NY$11,'Data63-64'!$S$1:$XFD$44,5,0)</f>
        <v>782374</v>
      </c>
      <c r="NZ17" s="35">
        <f>HLOOKUP(NZ$11,'Data63-64'!$S$1:$XFD$44,5,0)</f>
        <v>763999</v>
      </c>
      <c r="OA17" s="35">
        <f>HLOOKUP(OA$11,'Data63-64'!$S$1:$XFD$44,5,0)</f>
        <v>706520</v>
      </c>
      <c r="OB17" s="35">
        <f>HLOOKUP(OB$11,'Data63-64'!$S$1:$XFD$44,5,0)</f>
        <v>782052</v>
      </c>
      <c r="OC17" s="35">
        <f>HLOOKUP(OC$11,'Data63-64'!$S$1:$XFD$44,5,0)</f>
        <v>748645</v>
      </c>
      <c r="OD17" s="35">
        <f>HLOOKUP(OD$11,'Data63-64'!$S$1:$XFD$44,5,0)</f>
        <v>756356</v>
      </c>
      <c r="OE17" s="35">
        <f>HLOOKUP(OE$11,'Data63-64'!$S$1:$XFD$44,5,0)</f>
        <v>761761</v>
      </c>
      <c r="OF17" s="35">
        <f>HLOOKUP(OF$11,'Data63-64'!$S$1:$XFD$44,5,0)</f>
        <v>838828</v>
      </c>
      <c r="OG17" s="35">
        <f>HLOOKUP(OG$11,'Data63-64'!$S$1:$XFD$44,5,0)</f>
        <v>844122</v>
      </c>
      <c r="OH17" s="35">
        <f>HLOOKUP(OH$11,'Data63-64'!$S$1:$XFD$44,5,0)</f>
        <v>798764</v>
      </c>
      <c r="OI17" s="35">
        <f>HLOOKUP(OI$11,'Data63-64'!$S$1:$XFD$44,5,0)</f>
        <v>826038</v>
      </c>
      <c r="OJ17" s="35">
        <f>HLOOKUP(OJ$11,'Data63-64'!$S$1:$XFD$44,5,0)</f>
        <v>801251</v>
      </c>
      <c r="OK17" s="35">
        <f>HLOOKUP(OK$11,'Data63-64'!$S$1:$XFD$44,5,0)</f>
        <v>804887</v>
      </c>
      <c r="OL17" s="35">
        <f>HLOOKUP(OL$11,'Data63-64'!$S$1:$XFD$44,5,0)</f>
        <v>801620</v>
      </c>
      <c r="OM17" s="35">
        <f>HLOOKUP(OM$11,'Data63-64'!$S$1:$XFD$44,5,0)</f>
        <v>883739</v>
      </c>
      <c r="ON17" s="35">
        <f>HLOOKUP(ON$11,'Data63-64'!$S$1:$XFD$44,5,0)</f>
        <v>884380</v>
      </c>
      <c r="OO17" s="35">
        <f>HLOOKUP(OO$11,'Data63-64'!$S$1:$XFD$44,5,0)</f>
        <v>844056</v>
      </c>
      <c r="OP17" s="35">
        <f>HLOOKUP(OP$11,'Data63-64'!$S$1:$XFD$44,5,0)</f>
        <v>868296</v>
      </c>
      <c r="OQ17" s="35">
        <f>HLOOKUP(OQ$11,'Data63-64'!$S$1:$XFD$44,5,0)</f>
        <v>842223</v>
      </c>
      <c r="OR17" s="35">
        <f>HLOOKUP(OR$11,'Data63-64'!$S$1:$XFD$44,5,0)</f>
        <v>880289</v>
      </c>
      <c r="OS17" s="35">
        <f>HLOOKUP(OS$11,'Data63-64'!$S$1:$XFD$44,5,0)</f>
        <v>898026</v>
      </c>
      <c r="OT17" s="35">
        <f>HLOOKUP(OT$11,'Data63-64'!$S$1:$XFD$44,5,0)</f>
        <v>955766</v>
      </c>
      <c r="OU17" s="35">
        <f>HLOOKUP(OU$11,'Data63-64'!$S$1:$XFD$44,5,0)</f>
        <v>904802</v>
      </c>
      <c r="OV17" s="35">
        <f>HLOOKUP(OV$11,'Data63-64'!$S$1:$XFD$44,5,0)</f>
        <v>940850</v>
      </c>
      <c r="OW17" s="35">
        <f>HLOOKUP(OW$11,'Data63-64'!$S$1:$XFD$44,5,0)</f>
        <v>895438</v>
      </c>
      <c r="OX17" s="35">
        <f>HLOOKUP(OX$11,'Data63-64'!$S$1:$XFD$44,5,0)</f>
        <v>830907</v>
      </c>
      <c r="OY17" s="35">
        <f>HLOOKUP(OY$11,'Data63-64'!$S$1:$XFD$44,5,0)</f>
        <v>833900</v>
      </c>
      <c r="OZ17" s="35">
        <f>HLOOKUP(OZ$11,'Data63-64'!$S$1:$XFD$44,5,0)</f>
        <v>841362</v>
      </c>
      <c r="PA17" s="35">
        <f>HLOOKUP(PA$11,'Data63-64'!$S$1:$XFD$44,5,0)</f>
        <v>926270</v>
      </c>
      <c r="PB17" s="35">
        <f>HLOOKUP(PB$11,'Data63-64'!$S$1:$XFD$44,5,0)</f>
        <v>937621</v>
      </c>
      <c r="PC17" s="35">
        <f>HLOOKUP(PC$11,'Data63-64'!$S$1:$XFD$44,5,0)</f>
        <v>921423</v>
      </c>
      <c r="PD17" s="35">
        <f>HLOOKUP(PD$11,'Data63-64'!$S$1:$XFD$44,5,0)</f>
        <v>896003</v>
      </c>
      <c r="PE17" s="35">
        <f>HLOOKUP(PE$11,'Data63-64'!$S$1:$XFD$44,5,0)</f>
        <v>840119</v>
      </c>
      <c r="PF17" s="35">
        <f>HLOOKUP(PF$11,'Data63-64'!$S$1:$XFD$44,5,0)</f>
        <v>839297</v>
      </c>
      <c r="PG17" s="35">
        <f>HLOOKUP(PG$11,'Data63-64'!$S$1:$XFD$44,5,0)</f>
        <v>850182</v>
      </c>
      <c r="PH17" s="35">
        <f>HLOOKUP(PH$11,'Data63-64'!$S$1:$XFD$44,5,0)</f>
        <v>950467</v>
      </c>
      <c r="PI17" s="35">
        <f>HLOOKUP(PI$11,'Data63-64'!$S$1:$XFD$44,5,0)</f>
        <v>930239</v>
      </c>
      <c r="PJ17" s="35">
        <f>HLOOKUP(PJ$11,'Data63-64'!$S$1:$XFD$44,5,0)</f>
        <v>950337</v>
      </c>
      <c r="PK17" s="35">
        <f>HLOOKUP(PK$11,'Data63-64'!$S$1:$XFD$44,5,0)</f>
        <v>870996</v>
      </c>
      <c r="PL17" s="35">
        <f>HLOOKUP(PL$11,'Data63-64'!$S$1:$XFD$44,5,0)</f>
        <v>830898</v>
      </c>
      <c r="PM17" s="35">
        <f>HLOOKUP(PM$11,'Data63-64'!$S$1:$XFD$44,5,0)</f>
        <v>860586</v>
      </c>
      <c r="PN17" s="35">
        <f>HLOOKUP(PN$11,'Data63-64'!$S$1:$XFD$44,5,0)</f>
        <v>840927</v>
      </c>
      <c r="PO17" s="35">
        <f>HLOOKUP(PO$11,'Data63-64'!$S$1:$XFD$44,5,0)</f>
        <v>930239</v>
      </c>
      <c r="PP17" s="35">
        <f>HLOOKUP(PP$11,'Data63-64'!$S$1:$XFD$44,5,0)</f>
        <v>940021</v>
      </c>
      <c r="PQ17" s="35">
        <f>HLOOKUP(PQ$11,'Data63-64'!$S$1:$XFD$44,5,0)</f>
        <v>920243</v>
      </c>
      <c r="PR17" s="35">
        <f>HLOOKUP(PR$11,'Data63-64'!$S$1:$XFD$44,5,0)</f>
        <v>871143</v>
      </c>
      <c r="PS17" s="35">
        <f>HLOOKUP(PS$11,'Data63-64'!$S$1:$XFD$44,5,0)</f>
        <v>845598</v>
      </c>
      <c r="PT17" s="35">
        <f>HLOOKUP(PT$11,'Data63-64'!$S$1:$XFD$44,5,0)</f>
        <v>840914</v>
      </c>
      <c r="PU17" s="35">
        <f>HLOOKUP(PU$11,'Data63-64'!$S$1:$XFD$44,5,0)</f>
        <v>849234</v>
      </c>
      <c r="PV17" s="35">
        <f>HLOOKUP(PV$11,'Data63-64'!$S$1:$XFD$44,5,0)</f>
        <v>930045</v>
      </c>
      <c r="PW17" s="35">
        <f>HLOOKUP(PW$11,'Data63-64'!$S$1:$XFD$44,5,0)</f>
        <v>940739</v>
      </c>
      <c r="PX17" s="35">
        <f>HLOOKUP(PX$11,'Data63-64'!$S$1:$XFD$44,5,0)</f>
        <v>971348</v>
      </c>
      <c r="PY17" s="35">
        <f>HLOOKUP(PY$11,'Data63-64'!$S$1:$XFD$44,5,0)</f>
        <v>920334</v>
      </c>
      <c r="PZ17" s="35">
        <f>HLOOKUP(PZ$11,'Data63-64'!$S$1:$XFD$44,5,0)</f>
        <v>850937</v>
      </c>
      <c r="QA17" s="35">
        <f>HLOOKUP(QA$11,'Data63-64'!$S$1:$XFD$44,5,0)</f>
        <v>851217</v>
      </c>
      <c r="QB17" s="35">
        <f>HLOOKUP(QB$11,'Data63-64'!$S$1:$XFD$44,5,0)</f>
        <v>866114</v>
      </c>
      <c r="QC17" s="35">
        <f>HLOOKUP(QC$11,'Data63-64'!$S$1:$XFD$44,5,0)</f>
        <v>950213</v>
      </c>
      <c r="QD17" s="35">
        <f>HLOOKUP(QD$11,'Data63-64'!$S$1:$XFD$44,5,0)</f>
        <v>965207</v>
      </c>
      <c r="QE17" s="35">
        <f>HLOOKUP(QE$11,'Data63-64'!$S$1:$XFD$44,5,0)</f>
        <v>972756</v>
      </c>
      <c r="QF17" s="35">
        <f>HLOOKUP(QF$11,'Data63-64'!$S$1:$XFD$44,5,0)</f>
        <v>915217</v>
      </c>
      <c r="QG17" s="35">
        <f>HLOOKUP(QG$11,'Data63-64'!$S$1:$XFD$44,5,0)</f>
        <v>850984</v>
      </c>
      <c r="QH17" s="35">
        <f>HLOOKUP(QH$11,'Data63-64'!$S$1:$XFD$44,5,0)</f>
        <v>853143</v>
      </c>
      <c r="QI17" s="35">
        <f>HLOOKUP(QI$11,'Data63-64'!$S$1:$XFD$44,5,0)</f>
        <v>866006</v>
      </c>
      <c r="QJ17" s="35">
        <f>HLOOKUP(QJ$11,'Data63-64'!$S$1:$XFD$44,5,0)</f>
        <v>950009</v>
      </c>
      <c r="QK17" s="35">
        <f>HLOOKUP(QK$11,'Data63-64'!$S$1:$XFD$44,5,0)</f>
        <v>965784</v>
      </c>
      <c r="QL17" s="35">
        <f>HLOOKUP(QL$11,'Data63-64'!$S$1:$XFD$44,5,0)</f>
        <v>970345</v>
      </c>
      <c r="QM17" s="35">
        <f>HLOOKUP(QM$11,'Data63-64'!$S$1:$XFD$44,5,0)</f>
        <v>906192</v>
      </c>
      <c r="QN17" s="35">
        <f>HLOOKUP(QN$11,'Data63-64'!$S$1:$XFD$44,5,0)</f>
        <v>855397</v>
      </c>
      <c r="QO17" s="35">
        <f>HLOOKUP(QO$11,'Data63-64'!$S$1:$XFD$44,5,0)</f>
        <v>864919</v>
      </c>
      <c r="QP17" s="35">
        <f>HLOOKUP(QP$11,'Data63-64'!$S$1:$XFD$44,5,0)</f>
        <v>871853</v>
      </c>
      <c r="QQ17" s="35">
        <f>HLOOKUP(QQ$11,'Data63-64'!$S$1:$XFD$44,5,0)</f>
        <v>973011</v>
      </c>
      <c r="QR17" s="35">
        <f>HLOOKUP(QR$11,'Data63-64'!$S$1:$XFD$44,5,0)</f>
        <v>1017964</v>
      </c>
      <c r="QS17" s="35">
        <f>HLOOKUP(QS$11,'Data63-64'!$S$1:$XFD$44,5,0)</f>
        <v>985473</v>
      </c>
      <c r="QT17" s="35">
        <f>HLOOKUP(QT$11,'Data63-64'!$S$1:$XFD$44,5,0)</f>
        <v>941929</v>
      </c>
      <c r="QU17" s="35">
        <f>HLOOKUP(QU$11,'Data63-64'!$S$1:$XFD$44,5,0)</f>
        <v>887329</v>
      </c>
      <c r="QV17" s="35">
        <f>HLOOKUP(QV$11,'Data63-64'!$S$1:$XFD$44,5,0)</f>
        <v>908125</v>
      </c>
      <c r="QW17" s="35">
        <f>HLOOKUP(QW$11,'Data63-64'!$S$1:$XFD$44,5,0)</f>
        <v>913633</v>
      </c>
      <c r="QX17" s="35">
        <f>HLOOKUP(QX$11,'Data63-64'!$S$1:$XFD$44,5,0)</f>
        <v>1024308</v>
      </c>
      <c r="QY17" s="35">
        <f>HLOOKUP(QY$11,'Data63-64'!$S$1:$XFD$44,5,0)</f>
        <v>1045432</v>
      </c>
      <c r="QZ17" s="35">
        <f>HLOOKUP(QZ$11,'Data63-64'!$S$1:$XFD$44,5,0)</f>
        <v>895712</v>
      </c>
      <c r="RA17" s="35">
        <f>HLOOKUP(RA$11,'Data63-64'!$S$1:$XFD$44,5,0)</f>
        <v>802220</v>
      </c>
      <c r="RB17" s="35">
        <f>HLOOKUP(RB$11,'Data63-64'!$S$1:$XFD$44,5,0)</f>
        <v>724818</v>
      </c>
      <c r="RC17" s="35">
        <f>HLOOKUP(RC$11,'Data63-64'!$S$1:$XFD$44,5,0)</f>
        <v>723697</v>
      </c>
      <c r="RD17" s="35">
        <f>HLOOKUP(RD$11,'Data63-64'!$S$1:$XFD$44,5,0)</f>
        <v>795917</v>
      </c>
      <c r="RE17" s="35">
        <f>HLOOKUP(RE$11,'Data63-64'!$S$1:$XFD$44,5,0)</f>
        <v>800655</v>
      </c>
      <c r="RF17" s="35">
        <f>HLOOKUP(RF$11,'Data63-64'!$S$1:$XFD$44,5,0)</f>
        <v>797260</v>
      </c>
      <c r="RG17" s="35">
        <f>HLOOKUP(RG$11,'Data63-64'!$S$1:$XFD$44,5,0)</f>
        <v>766618</v>
      </c>
      <c r="RH17" s="35">
        <f>HLOOKUP(RH$11,'Data63-64'!$S$1:$XFD$44,5,0)</f>
        <v>792586</v>
      </c>
      <c r="RI17" s="35">
        <f>HLOOKUP(RI$11,'Data63-64'!$S$1:$XFD$44,5,0)</f>
        <v>748587</v>
      </c>
      <c r="RJ17" s="35">
        <f>HLOOKUP(RJ$11,'Data63-64'!$S$1:$XFD$44,5,0)</f>
        <v>726942</v>
      </c>
      <c r="RK17" s="35">
        <f>HLOOKUP(RK$11,'Data63-64'!$S$1:$XFD$44,5,0)</f>
        <v>725049</v>
      </c>
      <c r="RL17" s="35">
        <f>HLOOKUP(RL$11,'Data63-64'!$S$1:$XFD$44,5,0)</f>
        <v>770395</v>
      </c>
      <c r="RM17" s="35">
        <f>HLOOKUP(RM$11,'Data63-64'!$S$1:$XFD$44,5,0)</f>
        <v>727498</v>
      </c>
      <c r="RN17" s="35">
        <f>HLOOKUP(RN$11,'Data63-64'!$S$1:$XFD$44,5,0)</f>
        <v>646929</v>
      </c>
      <c r="RO17" s="35">
        <f>HLOOKUP(RO$11,'Data63-64'!$S$1:$XFD$44,5,0)</f>
        <v>794328</v>
      </c>
      <c r="RP17" s="35">
        <f>HLOOKUP(RP$11,'Data63-64'!$S$1:$XFD$44,5,0)</f>
        <v>767980</v>
      </c>
      <c r="RQ17" s="35">
        <f>HLOOKUP(RQ$11,'Data63-64'!$S$1:$XFD$44,5,0)</f>
        <v>720238</v>
      </c>
      <c r="RR17" s="35">
        <f>HLOOKUP(RR$11,'Data63-64'!$S$1:$XFD$44,5,0)</f>
        <v>719835</v>
      </c>
      <c r="RS17" s="35">
        <f>HLOOKUP(RS$11,'Data63-64'!$S$1:$XFD$44,5,0)</f>
        <v>760433</v>
      </c>
      <c r="RT17" s="35">
        <f>HLOOKUP(RT$11,'Data63-64'!$S$1:$XFD$44,5,0)</f>
        <v>717986</v>
      </c>
      <c r="RU17" s="35">
        <f>HLOOKUP(RU$11,'Data63-64'!$S$1:$XFD$44,5,0)</f>
        <v>645548</v>
      </c>
      <c r="RV17" s="35">
        <f>HLOOKUP(RV$11,'Data63-64'!$S$1:$XFD$44,5,0)</f>
        <v>790347</v>
      </c>
      <c r="RW17" s="35">
        <f>HLOOKUP(RW$11,'Data63-64'!$S$1:$XFD$44,5,0)</f>
        <v>750687</v>
      </c>
    </row>
    <row r="18" spans="1:491" x14ac:dyDescent="0.3">
      <c r="A18" s="45" t="s">
        <v>80</v>
      </c>
      <c r="B18" s="35" t="e">
        <f>HLOOKUP(B$11,'Data63-64'!$S$1:$XFD$44,7,0)</f>
        <v>#N/A</v>
      </c>
      <c r="C18" s="35" t="e">
        <f>HLOOKUP(C$11,'Data63-64'!$S$1:$XFD$44,7,0)</f>
        <v>#N/A</v>
      </c>
      <c r="D18" s="35" t="e">
        <f>HLOOKUP(D$11,'Data63-64'!$S$1:$XFD$44,7,0)</f>
        <v>#N/A</v>
      </c>
      <c r="E18" s="35" t="e">
        <f>HLOOKUP(E$11,'Data63-64'!$S$1:$XFD$44,7,0)</f>
        <v>#N/A</v>
      </c>
      <c r="F18" s="35" t="e">
        <f>HLOOKUP(F$11,'Data63-64'!$S$1:$XFD$44,7,0)</f>
        <v>#N/A</v>
      </c>
      <c r="G18" s="35" t="e">
        <f>HLOOKUP(G$11,'Data63-64'!$S$1:$XFD$44,7,0)</f>
        <v>#N/A</v>
      </c>
      <c r="H18" s="35" t="e">
        <f>HLOOKUP(H$11,'Data63-64'!$S$1:$XFD$44,7,0)</f>
        <v>#N/A</v>
      </c>
      <c r="I18" s="35" t="e">
        <f>HLOOKUP(I$11,'Data63-64'!$S$1:$XFD$44,7,0)</f>
        <v>#N/A</v>
      </c>
      <c r="J18" s="35" t="e">
        <f>HLOOKUP(J$11,'Data63-64'!$S$1:$XFD$44,7,0)</f>
        <v>#N/A</v>
      </c>
      <c r="K18" s="35" t="e">
        <f>HLOOKUP(K$11,'Data63-64'!$S$1:$XFD$44,7,0)</f>
        <v>#N/A</v>
      </c>
      <c r="L18" s="35" t="e">
        <f>HLOOKUP(L$11,'Data63-64'!$S$1:$XFD$44,7,0)</f>
        <v>#N/A</v>
      </c>
      <c r="M18" s="35" t="e">
        <f>HLOOKUP(M$11,'Data63-64'!$S$1:$XFD$44,7,0)</f>
        <v>#N/A</v>
      </c>
      <c r="N18" s="35" t="e">
        <f>HLOOKUP(N$11,'Data63-64'!$S$1:$XFD$44,7,0)</f>
        <v>#N/A</v>
      </c>
      <c r="O18" s="35" t="e">
        <f>HLOOKUP(O$11,'Data63-64'!$S$1:$XFD$44,7,0)</f>
        <v>#N/A</v>
      </c>
      <c r="P18" s="35" t="e">
        <f>HLOOKUP(P$11,'Data63-64'!$S$1:$XFD$44,7,0)</f>
        <v>#N/A</v>
      </c>
      <c r="Q18" s="35" t="e">
        <f>HLOOKUP(Q$11,'Data63-64'!$S$1:$XFD$44,7,0)</f>
        <v>#N/A</v>
      </c>
      <c r="R18" s="35" t="e">
        <f>HLOOKUP(R$11,'Data63-64'!$S$1:$XFD$44,7,0)</f>
        <v>#N/A</v>
      </c>
      <c r="S18" s="35" t="e">
        <f>HLOOKUP(S$11,'Data63-64'!$S$1:$XFD$44,7,0)</f>
        <v>#N/A</v>
      </c>
      <c r="T18" s="35" t="e">
        <f>HLOOKUP(T$11,'Data63-64'!$S$1:$XFD$44,7,0)</f>
        <v>#N/A</v>
      </c>
      <c r="U18" s="35" t="e">
        <f>HLOOKUP(U$11,'Data63-64'!$S$1:$XFD$44,7,0)</f>
        <v>#N/A</v>
      </c>
      <c r="V18" s="35" t="e">
        <f>HLOOKUP(V$11,'Data63-64'!$S$1:$XFD$44,7,0)</f>
        <v>#N/A</v>
      </c>
      <c r="W18" s="35" t="e">
        <f>HLOOKUP(W$11,'Data63-64'!$S$1:$XFD$44,7,0)</f>
        <v>#N/A</v>
      </c>
      <c r="X18" s="35" t="e">
        <f>HLOOKUP(X$11,'Data63-64'!$S$1:$XFD$44,7,0)</f>
        <v>#N/A</v>
      </c>
      <c r="Y18" s="35" t="e">
        <f>HLOOKUP(Y$11,'Data63-64'!$S$1:$XFD$44,7,0)</f>
        <v>#N/A</v>
      </c>
      <c r="Z18" s="35" t="e">
        <f>HLOOKUP(Z$11,'Data63-64'!$S$1:$XFD$44,7,0)</f>
        <v>#N/A</v>
      </c>
      <c r="AA18" s="35" t="e">
        <f>HLOOKUP(AA$11,'Data63-64'!$S$1:$XFD$44,7,0)</f>
        <v>#N/A</v>
      </c>
      <c r="AB18" s="35" t="e">
        <f>HLOOKUP(AB$11,'Data63-64'!$S$1:$XFD$44,7,0)</f>
        <v>#N/A</v>
      </c>
      <c r="AC18" s="35" t="e">
        <f>HLOOKUP(AC$11,'Data63-64'!$S$1:$XFD$44,7,0)</f>
        <v>#N/A</v>
      </c>
      <c r="AD18" s="35" t="e">
        <f>HLOOKUP(AD$11,'Data63-64'!$S$1:$XFD$44,7,0)</f>
        <v>#N/A</v>
      </c>
      <c r="AE18" s="35" t="e">
        <f>HLOOKUP(AE$11,'Data63-64'!$S$1:$XFD$44,7,0)</f>
        <v>#N/A</v>
      </c>
      <c r="AF18" s="35" t="e">
        <f>HLOOKUP(AF$11,'Data63-64'!$S$1:$XFD$44,7,0)</f>
        <v>#N/A</v>
      </c>
      <c r="AG18" s="35" t="e">
        <f>HLOOKUP(AG$11,'Data63-64'!$S$1:$XFD$44,7,0)</f>
        <v>#N/A</v>
      </c>
      <c r="AH18" s="35" t="e">
        <f>HLOOKUP(AH$11,'Data63-64'!$S$1:$XFD$44,7,0)</f>
        <v>#N/A</v>
      </c>
      <c r="AI18" s="35" t="e">
        <f>HLOOKUP(AI$11,'Data63-64'!$S$1:$XFD$44,7,0)</f>
        <v>#N/A</v>
      </c>
      <c r="AJ18" s="35" t="e">
        <f>HLOOKUP(AJ$11,'Data63-64'!$S$1:$XFD$44,7,0)</f>
        <v>#N/A</v>
      </c>
      <c r="AK18" s="35" t="e">
        <f>HLOOKUP(AK$11,'Data63-64'!$S$1:$XFD$44,7,0)</f>
        <v>#N/A</v>
      </c>
      <c r="AL18" s="35" t="e">
        <f>HLOOKUP(AL$11,'Data63-64'!$S$1:$XFD$44,7,0)</f>
        <v>#N/A</v>
      </c>
      <c r="AM18" s="35" t="e">
        <f>HLOOKUP(AM$11,'Data63-64'!$S$1:$XFD$44,7,0)</f>
        <v>#N/A</v>
      </c>
      <c r="AN18" s="35" t="e">
        <f>HLOOKUP(AN$11,'Data63-64'!$S$1:$XFD$44,7,0)</f>
        <v>#N/A</v>
      </c>
      <c r="AO18" s="35" t="e">
        <f>HLOOKUP(AO$11,'Data63-64'!$S$1:$XFD$44,7,0)</f>
        <v>#N/A</v>
      </c>
      <c r="AP18" s="35" t="e">
        <f>HLOOKUP(AP$11,'Data63-64'!$S$1:$XFD$44,7,0)</f>
        <v>#N/A</v>
      </c>
      <c r="AQ18" s="35" t="e">
        <f>HLOOKUP(AQ$11,'Data63-64'!$S$1:$XFD$44,7,0)</f>
        <v>#N/A</v>
      </c>
      <c r="AR18" s="35" t="e">
        <f>HLOOKUP(AR$11,'Data63-64'!$S$1:$XFD$44,7,0)</f>
        <v>#N/A</v>
      </c>
      <c r="AS18" s="35" t="e">
        <f>HLOOKUP(AS$11,'Data63-64'!$S$1:$XFD$44,7,0)</f>
        <v>#N/A</v>
      </c>
      <c r="AT18" s="35" t="e">
        <f>HLOOKUP(AT$11,'Data63-64'!$S$1:$XFD$44,7,0)</f>
        <v>#N/A</v>
      </c>
      <c r="AU18" s="35" t="e">
        <f>HLOOKUP(AU$11,'Data63-64'!$S$1:$XFD$44,7,0)</f>
        <v>#N/A</v>
      </c>
      <c r="AV18" s="35" t="e">
        <f>HLOOKUP(AV$11,'Data63-64'!$S$1:$XFD$44,7,0)</f>
        <v>#N/A</v>
      </c>
      <c r="AW18" s="35" t="e">
        <f>HLOOKUP(AW$11,'Data63-64'!$S$1:$XFD$44,7,0)</f>
        <v>#N/A</v>
      </c>
      <c r="AX18" s="35" t="e">
        <f>HLOOKUP(AX$11,'Data63-64'!$S$1:$XFD$44,7,0)</f>
        <v>#N/A</v>
      </c>
      <c r="AY18" s="35" t="e">
        <f>HLOOKUP(AY$11,'Data63-64'!$S$1:$XFD$44,7,0)</f>
        <v>#N/A</v>
      </c>
      <c r="AZ18" s="35" t="e">
        <f>HLOOKUP(AZ$11,'Data63-64'!$S$1:$XFD$44,7,0)</f>
        <v>#N/A</v>
      </c>
      <c r="BA18" s="35" t="e">
        <f>HLOOKUP(BA$11,'Data63-64'!$S$1:$XFD$44,7,0)</f>
        <v>#N/A</v>
      </c>
      <c r="BB18" s="35" t="e">
        <f>HLOOKUP(BB$11,'Data63-64'!$S$1:$XFD$44,7,0)</f>
        <v>#N/A</v>
      </c>
      <c r="BC18" s="35" t="e">
        <f>HLOOKUP(BC$11,'Data63-64'!$S$1:$XFD$44,7,0)</f>
        <v>#N/A</v>
      </c>
      <c r="BD18" s="35" t="e">
        <f>HLOOKUP(BD$11,'Data63-64'!$S$1:$XFD$44,7,0)</f>
        <v>#N/A</v>
      </c>
      <c r="BE18" s="35" t="e">
        <f>HLOOKUP(BE$11,'Data63-64'!$S$1:$XFD$44,7,0)</f>
        <v>#N/A</v>
      </c>
      <c r="BF18" s="35" t="e">
        <f>HLOOKUP(BF$11,'Data63-64'!$S$1:$XFD$44,7,0)</f>
        <v>#N/A</v>
      </c>
      <c r="BG18" s="35" t="e">
        <f>HLOOKUP(BG$11,'Data63-64'!$S$1:$XFD$44,7,0)</f>
        <v>#N/A</v>
      </c>
      <c r="BH18" s="35" t="e">
        <f>HLOOKUP(BH$11,'Data63-64'!$S$1:$XFD$44,7,0)</f>
        <v>#N/A</v>
      </c>
      <c r="BI18" s="35" t="e">
        <f>HLOOKUP(BI$11,'Data63-64'!$S$1:$XFD$44,7,0)</f>
        <v>#N/A</v>
      </c>
      <c r="BJ18" s="35" t="e">
        <f>HLOOKUP(BJ$11,'Data63-64'!$S$1:$XFD$44,7,0)</f>
        <v>#N/A</v>
      </c>
      <c r="BK18" s="35" t="e">
        <f>HLOOKUP(BK$11,'Data63-64'!$S$1:$XFD$44,7,0)</f>
        <v>#N/A</v>
      </c>
      <c r="BL18" s="35" t="e">
        <f>HLOOKUP(BL$11,'Data63-64'!$S$1:$XFD$44,7,0)</f>
        <v>#N/A</v>
      </c>
      <c r="BM18" s="35" t="e">
        <f>HLOOKUP(BM$11,'Data63-64'!$S$1:$XFD$44,7,0)</f>
        <v>#N/A</v>
      </c>
      <c r="BN18" s="35" t="e">
        <f>HLOOKUP(BN$11,'Data63-64'!$S$1:$XFD$44,7,0)</f>
        <v>#N/A</v>
      </c>
      <c r="BO18" s="35" t="e">
        <f>HLOOKUP(BO$11,'Data63-64'!$S$1:$XFD$44,7,0)</f>
        <v>#N/A</v>
      </c>
      <c r="BP18" s="35" t="e">
        <f>HLOOKUP(BP$11,'Data63-64'!$S$1:$XFD$44,7,0)</f>
        <v>#N/A</v>
      </c>
      <c r="BQ18" s="35" t="e">
        <f>HLOOKUP(BQ$11,'Data63-64'!$S$1:$XFD$44,7,0)</f>
        <v>#N/A</v>
      </c>
      <c r="BR18" s="35" t="e">
        <f>HLOOKUP(BR$11,'Data63-64'!$S$1:$XFD$44,7,0)</f>
        <v>#N/A</v>
      </c>
      <c r="BS18" s="35" t="e">
        <f>HLOOKUP(BS$11,'Data63-64'!$S$1:$XFD$44,7,0)</f>
        <v>#N/A</v>
      </c>
      <c r="BT18" s="35" t="e">
        <f>HLOOKUP(BT$11,'Data63-64'!$S$1:$XFD$44,7,0)</f>
        <v>#N/A</v>
      </c>
      <c r="BU18" s="35" t="e">
        <f>HLOOKUP(BU$11,'Data63-64'!$S$1:$XFD$44,7,0)</f>
        <v>#N/A</v>
      </c>
      <c r="BV18" s="35" t="e">
        <f>HLOOKUP(BV$11,'Data63-64'!$S$1:$XFD$44,7,0)</f>
        <v>#N/A</v>
      </c>
      <c r="BW18" s="35" t="e">
        <f>HLOOKUP(BW$11,'Data63-64'!$S$1:$XFD$44,7,0)</f>
        <v>#N/A</v>
      </c>
      <c r="BX18" s="35" t="e">
        <f>HLOOKUP(BX$11,'Data63-64'!$S$1:$XFD$44,7,0)</f>
        <v>#N/A</v>
      </c>
      <c r="BY18" s="35" t="e">
        <f>HLOOKUP(BY$11,'Data63-64'!$S$1:$XFD$44,7,0)</f>
        <v>#N/A</v>
      </c>
      <c r="BZ18" s="35" t="e">
        <f>HLOOKUP(BZ$11,'Data63-64'!$S$1:$XFD$44,7,0)</f>
        <v>#N/A</v>
      </c>
      <c r="CA18" s="35" t="e">
        <f>HLOOKUP(CA$11,'Data63-64'!$S$1:$XFD$44,7,0)</f>
        <v>#N/A</v>
      </c>
      <c r="CB18" s="35" t="e">
        <f>HLOOKUP(CB$11,'Data63-64'!$S$1:$XFD$44,7,0)</f>
        <v>#N/A</v>
      </c>
      <c r="CC18" s="35" t="e">
        <f>HLOOKUP(CC$11,'Data63-64'!$S$1:$XFD$44,7,0)</f>
        <v>#N/A</v>
      </c>
      <c r="CD18" s="35" t="e">
        <f>HLOOKUP(CD$11,'Data63-64'!$S$1:$XFD$44,7,0)</f>
        <v>#N/A</v>
      </c>
      <c r="CE18" s="35" t="e">
        <f>HLOOKUP(CE$11,'Data63-64'!$S$1:$XFD$44,7,0)</f>
        <v>#N/A</v>
      </c>
      <c r="CF18" s="35" t="e">
        <f>HLOOKUP(CF$11,'Data63-64'!$S$1:$XFD$44,7,0)</f>
        <v>#N/A</v>
      </c>
      <c r="CG18" s="35" t="e">
        <f>HLOOKUP(CG$11,'Data63-64'!$S$1:$XFD$44,7,0)</f>
        <v>#N/A</v>
      </c>
      <c r="CH18" s="35" t="e">
        <f>HLOOKUP(CH$11,'Data63-64'!$S$1:$XFD$44,7,0)</f>
        <v>#N/A</v>
      </c>
      <c r="CI18" s="35" t="e">
        <f>HLOOKUP(CI$11,'Data63-64'!$S$1:$XFD$44,7,0)</f>
        <v>#N/A</v>
      </c>
      <c r="CJ18" s="35" t="e">
        <f>HLOOKUP(CJ$11,'Data63-64'!$S$1:$XFD$44,7,0)</f>
        <v>#N/A</v>
      </c>
      <c r="CK18" s="35" t="e">
        <f>HLOOKUP(CK$11,'Data63-64'!$S$1:$XFD$44,7,0)</f>
        <v>#N/A</v>
      </c>
      <c r="CL18" s="35" t="e">
        <f>HLOOKUP(CL$11,'Data63-64'!$S$1:$XFD$44,7,0)</f>
        <v>#N/A</v>
      </c>
      <c r="CM18" s="35" t="e">
        <f>HLOOKUP(CM$11,'Data63-64'!$S$1:$XFD$44,7,0)</f>
        <v>#N/A</v>
      </c>
      <c r="CN18" s="35" t="e">
        <f>HLOOKUP(CN$11,'Data63-64'!$S$1:$XFD$44,7,0)</f>
        <v>#N/A</v>
      </c>
      <c r="CO18" s="35" t="e">
        <f>HLOOKUP(CO$11,'Data63-64'!$S$1:$XFD$44,7,0)</f>
        <v>#N/A</v>
      </c>
      <c r="CP18" s="35" t="e">
        <f>HLOOKUP(CP$11,'Data63-64'!$S$1:$XFD$44,7,0)</f>
        <v>#N/A</v>
      </c>
      <c r="CQ18" s="35" t="e">
        <f>HLOOKUP(CQ$11,'Data63-64'!$S$1:$XFD$44,7,0)</f>
        <v>#N/A</v>
      </c>
      <c r="CR18" s="35" t="e">
        <f>HLOOKUP(CR$11,'Data63-64'!$S$1:$XFD$44,7,0)</f>
        <v>#N/A</v>
      </c>
      <c r="CS18" s="35" t="e">
        <f>HLOOKUP(CS$11,'Data63-64'!$S$1:$XFD$44,7,0)</f>
        <v>#N/A</v>
      </c>
      <c r="CT18" s="35" t="e">
        <f>HLOOKUP(CT$11,'Data63-64'!$S$1:$XFD$44,7,0)</f>
        <v>#N/A</v>
      </c>
      <c r="CU18" s="35" t="e">
        <f>HLOOKUP(CU$11,'Data63-64'!$S$1:$XFD$44,7,0)</f>
        <v>#N/A</v>
      </c>
      <c r="CV18" s="35" t="e">
        <f>HLOOKUP(CV$11,'Data63-64'!$S$1:$XFD$44,7,0)</f>
        <v>#N/A</v>
      </c>
      <c r="CW18" s="35" t="e">
        <f>HLOOKUP(CW$11,'Data63-64'!$S$1:$XFD$44,7,0)</f>
        <v>#N/A</v>
      </c>
      <c r="CX18" s="35" t="e">
        <f>HLOOKUP(CX$11,'Data63-64'!$S$1:$XFD$44,7,0)</f>
        <v>#N/A</v>
      </c>
      <c r="CY18" s="35" t="e">
        <f>HLOOKUP(CY$11,'Data63-64'!$S$1:$XFD$44,7,0)</f>
        <v>#N/A</v>
      </c>
      <c r="CZ18" s="35" t="e">
        <f>HLOOKUP(CZ$11,'Data63-64'!$S$1:$XFD$44,7,0)</f>
        <v>#N/A</v>
      </c>
      <c r="DA18" s="35" t="e">
        <f>HLOOKUP(DA$11,'Data63-64'!$S$1:$XFD$44,7,0)</f>
        <v>#N/A</v>
      </c>
      <c r="DB18" s="35" t="e">
        <f>HLOOKUP(DB$11,'Data63-64'!$S$1:$XFD$44,7,0)</f>
        <v>#N/A</v>
      </c>
      <c r="DC18" s="35" t="e">
        <f>HLOOKUP(DC$11,'Data63-64'!$S$1:$XFD$44,7,0)</f>
        <v>#N/A</v>
      </c>
      <c r="DD18" s="35" t="e">
        <f>HLOOKUP(DD$11,'Data63-64'!$S$1:$XFD$44,7,0)</f>
        <v>#N/A</v>
      </c>
      <c r="DE18" s="35" t="e">
        <f>HLOOKUP(DE$11,'Data63-64'!$S$1:$XFD$44,7,0)</f>
        <v>#N/A</v>
      </c>
      <c r="DF18" s="35" t="e">
        <f>HLOOKUP(DF$11,'Data63-64'!$S$1:$XFD$44,7,0)</f>
        <v>#N/A</v>
      </c>
      <c r="DG18" s="35" t="e">
        <f>HLOOKUP(DG$11,'Data63-64'!$S$1:$XFD$44,7,0)</f>
        <v>#N/A</v>
      </c>
      <c r="DH18" s="35" t="e">
        <f>HLOOKUP(DH$11,'Data63-64'!$S$1:$XFD$44,7,0)</f>
        <v>#N/A</v>
      </c>
      <c r="DI18" s="35" t="e">
        <f>HLOOKUP(DI$11,'Data63-64'!$S$1:$XFD$44,7,0)</f>
        <v>#N/A</v>
      </c>
      <c r="DJ18" s="35" t="e">
        <f>HLOOKUP(DJ$11,'Data63-64'!$S$1:$XFD$44,7,0)</f>
        <v>#N/A</v>
      </c>
      <c r="DK18" s="35" t="e">
        <f>HLOOKUP(DK$11,'Data63-64'!$S$1:$XFD$44,7,0)</f>
        <v>#N/A</v>
      </c>
      <c r="DL18" s="35" t="e">
        <f>HLOOKUP(DL$11,'Data63-64'!$S$1:$XFD$44,7,0)</f>
        <v>#N/A</v>
      </c>
      <c r="DM18" s="35" t="e">
        <f>HLOOKUP(DM$11,'Data63-64'!$S$1:$XFD$44,7,0)</f>
        <v>#N/A</v>
      </c>
      <c r="DN18" s="35" t="e">
        <f>HLOOKUP(DN$11,'Data63-64'!$S$1:$XFD$44,7,0)</f>
        <v>#N/A</v>
      </c>
      <c r="DO18" s="35" t="e">
        <f>HLOOKUP(DO$11,'Data63-64'!$S$1:$XFD$44,7,0)</f>
        <v>#N/A</v>
      </c>
      <c r="DP18" s="35" t="e">
        <f>HLOOKUP(DP$11,'Data63-64'!$S$1:$XFD$44,7,0)</f>
        <v>#N/A</v>
      </c>
      <c r="DQ18" s="35" t="e">
        <f>HLOOKUP(DQ$11,'Data63-64'!$S$1:$XFD$44,7,0)</f>
        <v>#N/A</v>
      </c>
      <c r="DR18" s="35" t="e">
        <f>HLOOKUP(DR$11,'Data63-64'!$S$1:$XFD$44,7,0)</f>
        <v>#N/A</v>
      </c>
      <c r="DS18" s="35" t="e">
        <f>HLOOKUP(DS$11,'Data63-64'!$S$1:$XFD$44,7,0)</f>
        <v>#N/A</v>
      </c>
      <c r="DT18" s="35" t="e">
        <f>HLOOKUP(DT$11,'Data63-64'!$S$1:$XFD$44,7,0)</f>
        <v>#N/A</v>
      </c>
      <c r="DU18" s="35" t="e">
        <f>HLOOKUP(DU$11,'Data63-64'!$S$1:$XFD$44,7,0)</f>
        <v>#N/A</v>
      </c>
      <c r="DV18" s="35" t="e">
        <f>HLOOKUP(DV$11,'Data63-64'!$S$1:$XFD$44,7,0)</f>
        <v>#N/A</v>
      </c>
      <c r="DW18" s="35" t="e">
        <f>HLOOKUP(DW$11,'Data63-64'!$S$1:$XFD$44,7,0)</f>
        <v>#N/A</v>
      </c>
      <c r="DX18" s="35" t="e">
        <f>HLOOKUP(DX$11,'Data63-64'!$S$1:$XFD$44,7,0)</f>
        <v>#N/A</v>
      </c>
      <c r="DY18" s="35" t="e">
        <f>HLOOKUP(DY$11,'Data63-64'!$S$1:$XFD$44,7,0)</f>
        <v>#N/A</v>
      </c>
      <c r="DZ18" s="35" t="e">
        <f>HLOOKUP(DZ$11,'Data63-64'!$S$1:$XFD$44,7,0)</f>
        <v>#N/A</v>
      </c>
      <c r="EA18" s="35" t="e">
        <f>HLOOKUP(EA$11,'Data63-64'!$S$1:$XFD$44,7,0)</f>
        <v>#N/A</v>
      </c>
      <c r="EB18" s="35" t="e">
        <f>HLOOKUP(EB$11,'Data63-64'!$S$1:$XFD$44,7,0)</f>
        <v>#N/A</v>
      </c>
      <c r="EC18" s="35" t="e">
        <f>HLOOKUP(EC$11,'Data63-64'!$S$1:$XFD$44,7,0)</f>
        <v>#N/A</v>
      </c>
      <c r="ED18" s="35" t="e">
        <f>HLOOKUP(ED$11,'Data63-64'!$S$1:$XFD$44,7,0)</f>
        <v>#N/A</v>
      </c>
      <c r="EE18" s="35" t="e">
        <f>HLOOKUP(EE$11,'Data63-64'!$S$1:$XFD$44,7,0)</f>
        <v>#N/A</v>
      </c>
      <c r="EF18" s="35" t="e">
        <f>HLOOKUP(EF$11,'Data63-64'!$S$1:$XFD$44,7,0)</f>
        <v>#N/A</v>
      </c>
      <c r="EG18" s="35" t="e">
        <f>HLOOKUP(EG$11,'Data63-64'!$S$1:$XFD$44,7,0)</f>
        <v>#N/A</v>
      </c>
      <c r="EH18" s="35" t="e">
        <f>HLOOKUP(EH$11,'Data63-64'!$S$1:$XFD$44,7,0)</f>
        <v>#N/A</v>
      </c>
      <c r="EI18" s="35" t="e">
        <f>HLOOKUP(EI$11,'Data63-64'!$S$1:$XFD$44,7,0)</f>
        <v>#N/A</v>
      </c>
      <c r="EJ18" s="35" t="e">
        <f>HLOOKUP(EJ$11,'Data63-64'!$S$1:$XFD$44,7,0)</f>
        <v>#N/A</v>
      </c>
      <c r="EK18" s="35" t="e">
        <f>HLOOKUP(EK$11,'Data63-64'!$S$1:$XFD$44,7,0)</f>
        <v>#N/A</v>
      </c>
      <c r="EL18" s="35" t="e">
        <f>HLOOKUP(EL$11,'Data63-64'!$S$1:$XFD$44,7,0)</f>
        <v>#N/A</v>
      </c>
      <c r="EM18" s="35" t="e">
        <f>HLOOKUP(EM$11,'Data63-64'!$S$1:$XFD$44,7,0)</f>
        <v>#N/A</v>
      </c>
      <c r="EN18" s="35" t="e">
        <f>HLOOKUP(EN$11,'Data63-64'!$S$1:$XFD$44,7,0)</f>
        <v>#N/A</v>
      </c>
      <c r="EO18" s="35" t="e">
        <f>HLOOKUP(EO$11,'Data63-64'!$S$1:$XFD$44,7,0)</f>
        <v>#N/A</v>
      </c>
      <c r="EP18" s="35" t="e">
        <f>HLOOKUP(EP$11,'Data63-64'!$S$1:$XFD$44,7,0)</f>
        <v>#N/A</v>
      </c>
      <c r="EQ18" s="35" t="e">
        <f>HLOOKUP(EQ$11,'Data63-64'!$S$1:$XFD$44,7,0)</f>
        <v>#N/A</v>
      </c>
      <c r="ER18" s="35" t="e">
        <f>HLOOKUP(ER$11,'Data63-64'!$S$1:$XFD$44,7,0)</f>
        <v>#N/A</v>
      </c>
      <c r="ES18" s="35" t="e">
        <f>HLOOKUP(ES$11,'Data63-64'!$S$1:$XFD$44,7,0)</f>
        <v>#N/A</v>
      </c>
      <c r="ET18" s="35" t="e">
        <f>HLOOKUP(ET$11,'Data63-64'!$S$1:$XFD$44,7,0)</f>
        <v>#N/A</v>
      </c>
      <c r="EU18" s="35" t="e">
        <f>HLOOKUP(EU$11,'Data63-64'!$S$1:$XFD$44,7,0)</f>
        <v>#N/A</v>
      </c>
      <c r="EV18" s="35" t="e">
        <f>HLOOKUP(EV$11,'Data63-64'!$S$1:$XFD$44,7,0)</f>
        <v>#N/A</v>
      </c>
      <c r="EW18" s="35" t="e">
        <f>HLOOKUP(EW$11,'Data63-64'!$S$1:$XFD$44,7,0)</f>
        <v>#N/A</v>
      </c>
      <c r="EX18" s="35" t="e">
        <f>HLOOKUP(EX$11,'Data63-64'!$S$1:$XFD$44,7,0)</f>
        <v>#N/A</v>
      </c>
      <c r="EY18" s="35" t="e">
        <f>HLOOKUP(EY$11,'Data63-64'!$S$1:$XFD$44,7,0)</f>
        <v>#N/A</v>
      </c>
      <c r="EZ18" s="35" t="e">
        <f>HLOOKUP(EZ$11,'Data63-64'!$S$1:$XFD$44,7,0)</f>
        <v>#N/A</v>
      </c>
      <c r="FA18" s="35" t="e">
        <f>HLOOKUP(FA$11,'Data63-64'!$S$1:$XFD$44,7,0)</f>
        <v>#N/A</v>
      </c>
      <c r="FB18" s="35" t="e">
        <f>HLOOKUP(FB$11,'Data63-64'!$S$1:$XFD$44,7,0)</f>
        <v>#N/A</v>
      </c>
      <c r="FC18" s="35" t="e">
        <f>HLOOKUP(FC$11,'Data63-64'!$S$1:$XFD$44,7,0)</f>
        <v>#N/A</v>
      </c>
      <c r="FD18" s="35" t="e">
        <f>HLOOKUP(FD$11,'Data63-64'!$S$1:$XFD$44,7,0)</f>
        <v>#N/A</v>
      </c>
      <c r="FE18" s="35" t="e">
        <f>HLOOKUP(FE$11,'Data63-64'!$S$1:$XFD$44,7,0)</f>
        <v>#N/A</v>
      </c>
      <c r="FF18" s="35" t="e">
        <f>HLOOKUP(FF$11,'Data63-64'!$S$1:$XFD$44,7,0)</f>
        <v>#N/A</v>
      </c>
      <c r="FG18" s="35" t="e">
        <f>HLOOKUP(FG$11,'Data63-64'!$S$1:$XFD$44,7,0)</f>
        <v>#N/A</v>
      </c>
      <c r="FH18" s="35" t="e">
        <f>HLOOKUP(FH$11,'Data63-64'!$S$1:$XFD$44,7,0)</f>
        <v>#N/A</v>
      </c>
      <c r="FI18" s="35" t="e">
        <f>HLOOKUP(FI$11,'Data63-64'!$S$1:$XFD$44,7,0)</f>
        <v>#N/A</v>
      </c>
      <c r="FJ18" s="35" t="e">
        <f>HLOOKUP(FJ$11,'Data63-64'!$S$1:$XFD$44,7,0)</f>
        <v>#N/A</v>
      </c>
      <c r="FK18" s="35" t="e">
        <f>HLOOKUP(FK$11,'Data63-64'!$S$1:$XFD$44,7,0)</f>
        <v>#N/A</v>
      </c>
      <c r="FL18" s="35" t="e">
        <f>HLOOKUP(FL$11,'Data63-64'!$S$1:$XFD$44,7,0)</f>
        <v>#N/A</v>
      </c>
      <c r="FM18" s="35" t="e">
        <f>HLOOKUP(FM$11,'Data63-64'!$S$1:$XFD$44,7,0)</f>
        <v>#N/A</v>
      </c>
      <c r="FN18" s="35" t="e">
        <f>HLOOKUP(FN$11,'Data63-64'!$S$1:$XFD$44,7,0)</f>
        <v>#N/A</v>
      </c>
      <c r="FO18" s="35" t="e">
        <f>HLOOKUP(FO$11,'Data63-64'!$S$1:$XFD$44,7,0)</f>
        <v>#N/A</v>
      </c>
      <c r="FP18" s="35" t="e">
        <f>HLOOKUP(FP$11,'Data63-64'!$S$1:$XFD$44,7,0)</f>
        <v>#N/A</v>
      </c>
      <c r="FQ18" s="35" t="e">
        <f>HLOOKUP(FQ$11,'Data63-64'!$S$1:$XFD$44,7,0)</f>
        <v>#N/A</v>
      </c>
      <c r="FR18" s="35" t="e">
        <f>HLOOKUP(FR$11,'Data63-64'!$S$1:$XFD$44,7,0)</f>
        <v>#N/A</v>
      </c>
      <c r="FS18" s="35" t="e">
        <f>HLOOKUP(FS$11,'Data63-64'!$S$1:$XFD$44,7,0)</f>
        <v>#N/A</v>
      </c>
      <c r="FT18" s="35" t="e">
        <f>HLOOKUP(FT$11,'Data63-64'!$S$1:$XFD$44,7,0)</f>
        <v>#N/A</v>
      </c>
      <c r="FU18" s="35" t="e">
        <f>HLOOKUP(FU$11,'Data63-64'!$S$1:$XFD$44,7,0)</f>
        <v>#N/A</v>
      </c>
      <c r="FV18" s="35" t="e">
        <f>HLOOKUP(FV$11,'Data63-64'!$S$1:$XFD$44,7,0)</f>
        <v>#N/A</v>
      </c>
      <c r="FW18" s="35" t="e">
        <f>HLOOKUP(FW$11,'Data63-64'!$S$1:$XFD$44,7,0)</f>
        <v>#N/A</v>
      </c>
      <c r="FX18" s="35" t="e">
        <f>HLOOKUP(FX$11,'Data63-64'!$S$1:$XFD$44,7,0)</f>
        <v>#N/A</v>
      </c>
      <c r="FY18" s="35" t="e">
        <f>HLOOKUP(FY$11,'Data63-64'!$S$1:$XFD$44,7,0)</f>
        <v>#N/A</v>
      </c>
      <c r="FZ18" s="35" t="e">
        <f>HLOOKUP(FZ$11,'Data63-64'!$S$1:$XFD$44,7,0)</f>
        <v>#N/A</v>
      </c>
      <c r="GA18" s="35" t="e">
        <f>HLOOKUP(GA$11,'Data63-64'!$S$1:$XFD$44,7,0)</f>
        <v>#N/A</v>
      </c>
      <c r="GB18" s="35" t="e">
        <f>HLOOKUP(GB$11,'Data63-64'!$S$1:$XFD$44,7,0)</f>
        <v>#N/A</v>
      </c>
      <c r="GC18" s="35" t="e">
        <f>HLOOKUP(GC$11,'Data63-64'!$S$1:$XFD$44,7,0)</f>
        <v>#N/A</v>
      </c>
      <c r="GD18" s="35" t="e">
        <f>HLOOKUP(GD$11,'Data63-64'!$S$1:$XFD$44,7,0)</f>
        <v>#N/A</v>
      </c>
      <c r="GE18" s="35" t="e">
        <f>HLOOKUP(GE$11,'Data63-64'!$S$1:$XFD$44,7,0)</f>
        <v>#N/A</v>
      </c>
      <c r="GF18" s="35" t="e">
        <f>HLOOKUP(GF$11,'Data63-64'!$S$1:$XFD$44,7,0)</f>
        <v>#N/A</v>
      </c>
      <c r="GG18" s="35" t="e">
        <f>HLOOKUP(GG$11,'Data63-64'!$S$1:$XFD$44,7,0)</f>
        <v>#N/A</v>
      </c>
      <c r="GH18" s="35" t="e">
        <f>HLOOKUP(GH$11,'Data63-64'!$S$1:$XFD$44,7,0)</f>
        <v>#N/A</v>
      </c>
      <c r="GI18" s="35" t="e">
        <f>HLOOKUP(GI$11,'Data63-64'!$S$1:$XFD$44,7,0)</f>
        <v>#N/A</v>
      </c>
      <c r="GJ18" s="35" t="e">
        <f>HLOOKUP(GJ$11,'Data63-64'!$S$1:$XFD$44,7,0)</f>
        <v>#N/A</v>
      </c>
      <c r="GK18" s="35" t="e">
        <f>HLOOKUP(GK$11,'Data63-64'!$S$1:$XFD$44,7,0)</f>
        <v>#N/A</v>
      </c>
      <c r="GL18" s="35" t="e">
        <f>HLOOKUP(GL$11,'Data63-64'!$S$1:$XFD$44,7,0)</f>
        <v>#N/A</v>
      </c>
      <c r="GM18" s="35" t="e">
        <f>HLOOKUP(GM$11,'Data63-64'!$S$1:$XFD$44,7,0)</f>
        <v>#N/A</v>
      </c>
      <c r="GN18" s="35" t="e">
        <f>HLOOKUP(GN$11,'Data63-64'!$S$1:$XFD$44,7,0)</f>
        <v>#N/A</v>
      </c>
      <c r="GO18" s="35" t="e">
        <f>HLOOKUP(GO$11,'Data63-64'!$S$1:$XFD$44,7,0)</f>
        <v>#N/A</v>
      </c>
      <c r="GP18" s="35" t="e">
        <f>HLOOKUP(GP$11,'Data63-64'!$S$1:$XFD$44,7,0)</f>
        <v>#N/A</v>
      </c>
      <c r="GQ18" s="35" t="e">
        <f>HLOOKUP(GQ$11,'Data63-64'!$S$1:$XFD$44,7,0)</f>
        <v>#N/A</v>
      </c>
      <c r="GR18" s="35" t="e">
        <f>HLOOKUP(GR$11,'Data63-64'!$S$1:$XFD$44,7,0)</f>
        <v>#N/A</v>
      </c>
      <c r="GS18" s="35" t="e">
        <f>HLOOKUP(GS$11,'Data63-64'!$S$1:$XFD$44,7,0)</f>
        <v>#N/A</v>
      </c>
      <c r="GT18" s="35" t="e">
        <f>HLOOKUP(GT$11,'Data63-64'!$S$1:$XFD$44,7,0)</f>
        <v>#N/A</v>
      </c>
      <c r="GU18" s="35" t="e">
        <f>HLOOKUP(GU$11,'Data63-64'!$S$1:$XFD$44,7,0)</f>
        <v>#N/A</v>
      </c>
      <c r="GV18" s="35" t="e">
        <f>HLOOKUP(GV$11,'Data63-64'!$S$1:$XFD$44,7,0)</f>
        <v>#N/A</v>
      </c>
      <c r="GW18" s="35" t="e">
        <f>HLOOKUP(GW$11,'Data63-64'!$S$1:$XFD$44,7,0)</f>
        <v>#N/A</v>
      </c>
      <c r="GX18" s="35" t="e">
        <f>HLOOKUP(GX$11,'Data63-64'!$S$1:$XFD$44,7,0)</f>
        <v>#N/A</v>
      </c>
      <c r="GY18" s="35" t="e">
        <f>HLOOKUP(GY$11,'Data63-64'!$S$1:$XFD$44,7,0)</f>
        <v>#N/A</v>
      </c>
      <c r="GZ18" s="35" t="e">
        <f>HLOOKUP(GZ$11,'Data63-64'!$S$1:$XFD$44,7,0)</f>
        <v>#N/A</v>
      </c>
      <c r="HA18" s="35" t="e">
        <f>HLOOKUP(HA$11,'Data63-64'!$S$1:$XFD$44,7,0)</f>
        <v>#N/A</v>
      </c>
      <c r="HB18" s="35" t="e">
        <f>HLOOKUP(HB$11,'Data63-64'!$S$1:$XFD$44,7,0)</f>
        <v>#N/A</v>
      </c>
      <c r="HC18" s="35" t="e">
        <f>HLOOKUP(HC$11,'Data63-64'!$S$1:$XFD$44,7,0)</f>
        <v>#N/A</v>
      </c>
      <c r="HD18" s="35" t="e">
        <f>HLOOKUP(HD$11,'Data63-64'!$S$1:$XFD$44,7,0)</f>
        <v>#N/A</v>
      </c>
      <c r="HE18" s="35" t="e">
        <f>HLOOKUP(HE$11,'Data63-64'!$S$1:$XFD$44,7,0)</f>
        <v>#N/A</v>
      </c>
      <c r="HF18" s="35" t="e">
        <f>HLOOKUP(HF$11,'Data63-64'!$S$1:$XFD$44,7,0)</f>
        <v>#N/A</v>
      </c>
      <c r="HG18" s="35" t="e">
        <f>HLOOKUP(HG$11,'Data63-64'!$S$1:$XFD$44,7,0)</f>
        <v>#N/A</v>
      </c>
      <c r="HH18" s="35" t="e">
        <f>HLOOKUP(HH$11,'Data63-64'!$S$1:$XFD$44,7,0)</f>
        <v>#N/A</v>
      </c>
      <c r="HI18" s="35" t="e">
        <f>HLOOKUP(HI$11,'Data63-64'!$S$1:$XFD$44,7,0)</f>
        <v>#N/A</v>
      </c>
      <c r="HJ18" s="35" t="e">
        <f>HLOOKUP(HJ$11,'Data63-64'!$S$1:$XFD$44,7,0)</f>
        <v>#N/A</v>
      </c>
      <c r="HK18" s="35" t="e">
        <f>HLOOKUP(HK$11,'Data63-64'!$S$1:$XFD$44,7,0)</f>
        <v>#N/A</v>
      </c>
      <c r="HL18" s="35" t="e">
        <f>HLOOKUP(HL$11,'Data63-64'!$S$1:$XFD$44,7,0)</f>
        <v>#N/A</v>
      </c>
      <c r="HM18" s="35" t="e">
        <f>HLOOKUP(HM$11,'Data63-64'!$S$1:$XFD$44,7,0)</f>
        <v>#N/A</v>
      </c>
      <c r="HN18" s="35" t="e">
        <f>HLOOKUP(HN$11,'Data63-64'!$S$1:$XFD$44,7,0)</f>
        <v>#N/A</v>
      </c>
      <c r="HO18" s="35" t="e">
        <f>HLOOKUP(HO$11,'Data63-64'!$S$1:$XFD$44,7,0)</f>
        <v>#N/A</v>
      </c>
      <c r="HP18" s="35" t="e">
        <f>HLOOKUP(HP$11,'Data63-64'!$S$1:$XFD$44,7,0)</f>
        <v>#N/A</v>
      </c>
      <c r="HQ18" s="35" t="e">
        <f>HLOOKUP(HQ$11,'Data63-64'!$S$1:$XFD$44,7,0)</f>
        <v>#N/A</v>
      </c>
      <c r="HR18" s="35" t="e">
        <f>HLOOKUP(HR$11,'Data63-64'!$S$1:$XFD$44,7,0)</f>
        <v>#N/A</v>
      </c>
      <c r="HS18" s="35" t="e">
        <f>HLOOKUP(HS$11,'Data63-64'!$S$1:$XFD$44,7,0)</f>
        <v>#N/A</v>
      </c>
      <c r="HT18" s="35" t="e">
        <f>HLOOKUP(HT$11,'Data63-64'!$S$1:$XFD$44,7,0)</f>
        <v>#N/A</v>
      </c>
      <c r="HU18" s="35" t="e">
        <f>HLOOKUP(HU$11,'Data63-64'!$S$1:$XFD$44,7,0)</f>
        <v>#N/A</v>
      </c>
      <c r="HV18" s="35" t="e">
        <f>HLOOKUP(HV$11,'Data63-64'!$S$1:$XFD$44,7,0)</f>
        <v>#N/A</v>
      </c>
      <c r="HW18" s="35" t="e">
        <f>HLOOKUP(HW$11,'Data63-64'!$S$1:$XFD$44,7,0)</f>
        <v>#N/A</v>
      </c>
      <c r="HX18" s="35" t="e">
        <f>HLOOKUP(HX$11,'Data63-64'!$S$1:$XFD$44,7,0)</f>
        <v>#N/A</v>
      </c>
      <c r="HY18" s="35" t="e">
        <f>HLOOKUP(HY$11,'Data63-64'!$S$1:$XFD$44,7,0)</f>
        <v>#N/A</v>
      </c>
      <c r="HZ18" s="35" t="e">
        <f>HLOOKUP(HZ$11,'Data63-64'!$S$1:$XFD$44,7,0)</f>
        <v>#N/A</v>
      </c>
      <c r="IA18" s="35" t="e">
        <f>HLOOKUP(IA$11,'Data63-64'!$S$1:$XFD$44,7,0)</f>
        <v>#N/A</v>
      </c>
      <c r="IB18" s="35" t="e">
        <f>HLOOKUP(IB$11,'Data63-64'!$S$1:$XFD$44,7,0)</f>
        <v>#N/A</v>
      </c>
      <c r="IC18" s="35" t="e">
        <f>HLOOKUP(IC$11,'Data63-64'!$S$1:$XFD$44,7,0)</f>
        <v>#N/A</v>
      </c>
      <c r="ID18" s="35" t="e">
        <f>HLOOKUP(ID$11,'Data63-64'!$S$1:$XFD$44,7,0)</f>
        <v>#N/A</v>
      </c>
      <c r="IE18" s="35" t="e">
        <f>HLOOKUP(IE$11,'Data63-64'!$S$1:$XFD$44,7,0)</f>
        <v>#N/A</v>
      </c>
      <c r="IF18" s="35" t="e">
        <f>HLOOKUP(IF$11,'Data63-64'!$S$1:$XFD$44,7,0)</f>
        <v>#N/A</v>
      </c>
      <c r="IG18" s="35" t="e">
        <f>HLOOKUP(IG$11,'Data63-64'!$S$1:$XFD$44,7,0)</f>
        <v>#N/A</v>
      </c>
      <c r="IH18" s="35" t="e">
        <f>HLOOKUP(IH$11,'Data63-64'!$S$1:$XFD$44,7,0)</f>
        <v>#N/A</v>
      </c>
      <c r="II18" s="35" t="e">
        <f>HLOOKUP(II$11,'Data63-64'!$S$1:$XFD$44,7,0)</f>
        <v>#N/A</v>
      </c>
      <c r="IJ18" s="35" t="e">
        <f>HLOOKUP(IJ$11,'Data63-64'!$S$1:$XFD$44,7,0)</f>
        <v>#N/A</v>
      </c>
      <c r="IK18" s="35" t="e">
        <f>HLOOKUP(IK$11,'Data63-64'!$S$1:$XFD$44,7,0)</f>
        <v>#N/A</v>
      </c>
      <c r="IL18" s="35" t="e">
        <f>HLOOKUP(IL$11,'Data63-64'!$S$1:$XFD$44,7,0)</f>
        <v>#N/A</v>
      </c>
      <c r="IM18" s="35" t="e">
        <f>HLOOKUP(IM$11,'Data63-64'!$S$1:$XFD$44,7,0)</f>
        <v>#N/A</v>
      </c>
      <c r="IN18" s="35" t="e">
        <f>HLOOKUP(IN$11,'Data63-64'!$S$1:$XFD$44,7,0)</f>
        <v>#N/A</v>
      </c>
      <c r="IO18" s="35" t="e">
        <f>HLOOKUP(IO$11,'Data63-64'!$S$1:$XFD$44,7,0)</f>
        <v>#N/A</v>
      </c>
      <c r="IP18" s="35" t="e">
        <f>HLOOKUP(IP$11,'Data63-64'!$S$1:$XFD$44,7,0)</f>
        <v>#N/A</v>
      </c>
      <c r="IQ18" s="35" t="e">
        <f>HLOOKUP(IQ$11,'Data63-64'!$S$1:$XFD$44,7,0)</f>
        <v>#N/A</v>
      </c>
      <c r="IR18" s="35" t="e">
        <f>HLOOKUP(IR$11,'Data63-64'!$S$1:$XFD$44,7,0)</f>
        <v>#N/A</v>
      </c>
      <c r="IS18" s="35" t="e">
        <f>HLOOKUP(IS$11,'Data63-64'!$S$1:$XFD$44,7,0)</f>
        <v>#N/A</v>
      </c>
      <c r="IT18" s="35" t="e">
        <f>HLOOKUP(IT$11,'Data63-64'!$S$1:$XFD$44,7,0)</f>
        <v>#N/A</v>
      </c>
      <c r="IU18" s="35" t="e">
        <f>HLOOKUP(IU$11,'Data63-64'!$S$1:$XFD$44,7,0)</f>
        <v>#N/A</v>
      </c>
      <c r="IV18" s="35" t="e">
        <f>HLOOKUP(IV$11,'Data63-64'!$S$1:$XFD$44,7,0)</f>
        <v>#N/A</v>
      </c>
      <c r="IW18" s="35" t="e">
        <f>HLOOKUP(IW$11,'Data63-64'!$S$1:$XFD$44,7,0)</f>
        <v>#N/A</v>
      </c>
      <c r="IX18" s="35" t="e">
        <f>HLOOKUP(IX$11,'Data63-64'!$S$1:$XFD$44,7,0)</f>
        <v>#N/A</v>
      </c>
      <c r="IY18" s="35" t="e">
        <f>HLOOKUP(IY$11,'Data63-64'!$S$1:$XFD$44,7,0)</f>
        <v>#N/A</v>
      </c>
      <c r="IZ18" s="35" t="e">
        <f>HLOOKUP(IZ$11,'Data63-64'!$S$1:$XFD$44,7,0)</f>
        <v>#N/A</v>
      </c>
      <c r="JA18" s="35" t="e">
        <f>HLOOKUP(JA$11,'Data63-64'!$S$1:$XFD$44,7,0)</f>
        <v>#N/A</v>
      </c>
      <c r="JB18" s="35" t="e">
        <f>HLOOKUP(JB$11,'Data63-64'!$S$1:$XFD$44,7,0)</f>
        <v>#N/A</v>
      </c>
      <c r="JC18" s="35" t="e">
        <f>HLOOKUP(JC$11,'Data63-64'!$S$1:$XFD$44,7,0)</f>
        <v>#N/A</v>
      </c>
      <c r="JD18" s="35" t="e">
        <f>HLOOKUP(JD$11,'Data63-64'!$S$1:$XFD$44,7,0)</f>
        <v>#N/A</v>
      </c>
      <c r="JE18" s="35" t="e">
        <f>HLOOKUP(JE$11,'Data63-64'!$S$1:$XFD$44,7,0)</f>
        <v>#N/A</v>
      </c>
      <c r="JF18" s="35" t="e">
        <f>HLOOKUP(JF$11,'Data63-64'!$S$1:$XFD$44,7,0)</f>
        <v>#N/A</v>
      </c>
      <c r="JG18" s="35" t="e">
        <f>HLOOKUP(JG$11,'Data63-64'!$S$1:$XFD$44,7,0)</f>
        <v>#N/A</v>
      </c>
      <c r="JH18" s="35" t="e">
        <f>HLOOKUP(JH$11,'Data63-64'!$S$1:$XFD$44,7,0)</f>
        <v>#N/A</v>
      </c>
      <c r="JI18" s="35" t="e">
        <f>HLOOKUP(JI$11,'Data63-64'!$S$1:$XFD$44,7,0)</f>
        <v>#N/A</v>
      </c>
      <c r="JJ18" s="35" t="e">
        <f>HLOOKUP(JJ$11,'Data63-64'!$S$1:$XFD$44,7,0)</f>
        <v>#N/A</v>
      </c>
      <c r="JK18" s="35" t="e">
        <f>HLOOKUP(JK$11,'Data63-64'!$S$1:$XFD$44,7,0)</f>
        <v>#N/A</v>
      </c>
      <c r="JL18" s="35" t="e">
        <f>HLOOKUP(JL$11,'Data63-64'!$S$1:$XFD$44,7,0)</f>
        <v>#N/A</v>
      </c>
      <c r="JM18" s="35" t="e">
        <f>HLOOKUP(JM$11,'Data63-64'!$S$1:$XFD$44,7,0)</f>
        <v>#N/A</v>
      </c>
      <c r="JN18" s="35" t="e">
        <f>HLOOKUP(JN$11,'Data63-64'!$S$1:$XFD$44,7,0)</f>
        <v>#N/A</v>
      </c>
      <c r="JO18" s="35" t="e">
        <f>HLOOKUP(JO$11,'Data63-64'!$S$1:$XFD$44,7,0)</f>
        <v>#N/A</v>
      </c>
      <c r="JP18" s="35" t="e">
        <f>HLOOKUP(JP$11,'Data63-64'!$S$1:$XFD$44,7,0)</f>
        <v>#N/A</v>
      </c>
      <c r="JQ18" s="35" t="e">
        <f>HLOOKUP(JQ$11,'Data63-64'!$S$1:$XFD$44,7,0)</f>
        <v>#N/A</v>
      </c>
      <c r="JR18" s="35" t="e">
        <f>HLOOKUP(JR$11,'Data63-64'!$S$1:$XFD$44,7,0)</f>
        <v>#N/A</v>
      </c>
      <c r="JS18" s="35" t="e">
        <f>HLOOKUP(JS$11,'Data63-64'!$S$1:$XFD$44,7,0)</f>
        <v>#N/A</v>
      </c>
      <c r="JT18" s="35" t="e">
        <f>HLOOKUP(JT$11,'Data63-64'!$S$1:$XFD$44,7,0)</f>
        <v>#N/A</v>
      </c>
      <c r="JU18" s="35" t="e">
        <f>HLOOKUP(JU$11,'Data63-64'!$S$1:$XFD$44,7,0)</f>
        <v>#N/A</v>
      </c>
      <c r="JV18" s="35" t="e">
        <f>HLOOKUP(JV$11,'Data63-64'!$S$1:$XFD$44,7,0)</f>
        <v>#N/A</v>
      </c>
      <c r="JW18" s="35" t="e">
        <f>HLOOKUP(JW$11,'Data63-64'!$S$1:$XFD$44,7,0)</f>
        <v>#N/A</v>
      </c>
      <c r="JX18" s="35" t="e">
        <f>HLOOKUP(JX$11,'Data63-64'!$S$1:$XFD$44,7,0)</f>
        <v>#N/A</v>
      </c>
      <c r="JY18" s="35" t="e">
        <f>HLOOKUP(JY$11,'Data63-64'!$S$1:$XFD$44,7,0)</f>
        <v>#N/A</v>
      </c>
      <c r="JZ18" s="35" t="e">
        <f>HLOOKUP(JZ$11,'Data63-64'!$S$1:$XFD$44,7,0)</f>
        <v>#N/A</v>
      </c>
      <c r="KA18" s="35" t="e">
        <f>HLOOKUP(KA$11,'Data63-64'!$S$1:$XFD$44,7,0)</f>
        <v>#N/A</v>
      </c>
      <c r="KB18" s="35" t="e">
        <f>HLOOKUP(KB$11,'Data63-64'!$S$1:$XFD$44,7,0)</f>
        <v>#N/A</v>
      </c>
      <c r="KC18" s="35" t="e">
        <f>HLOOKUP(KC$11,'Data63-64'!$S$1:$XFD$44,7,0)</f>
        <v>#N/A</v>
      </c>
      <c r="KD18" s="35" t="e">
        <f>HLOOKUP(KD$11,'Data63-64'!$S$1:$XFD$44,7,0)</f>
        <v>#N/A</v>
      </c>
      <c r="KE18" s="35" t="e">
        <f>HLOOKUP(KE$11,'Data63-64'!$S$1:$XFD$44,7,0)</f>
        <v>#N/A</v>
      </c>
      <c r="KF18" s="35" t="e">
        <f>HLOOKUP(KF$11,'Data63-64'!$S$1:$XFD$44,7,0)</f>
        <v>#N/A</v>
      </c>
      <c r="KG18" s="35" t="e">
        <f>HLOOKUP(KG$11,'Data63-64'!$S$1:$XFD$44,7,0)</f>
        <v>#N/A</v>
      </c>
      <c r="KH18" s="35" t="e">
        <f>HLOOKUP(KH$11,'Data63-64'!$S$1:$XFD$44,7,0)</f>
        <v>#N/A</v>
      </c>
      <c r="KI18" s="35" t="e">
        <f>HLOOKUP(KI$11,'Data63-64'!$S$1:$XFD$44,7,0)</f>
        <v>#N/A</v>
      </c>
      <c r="KJ18" s="35" t="e">
        <f>HLOOKUP(KJ$11,'Data63-64'!$S$1:$XFD$44,7,0)</f>
        <v>#N/A</v>
      </c>
      <c r="KK18" s="35" t="e">
        <f>HLOOKUP(KK$11,'Data63-64'!$S$1:$XFD$44,7,0)</f>
        <v>#N/A</v>
      </c>
      <c r="KL18" s="35" t="e">
        <f>HLOOKUP(KL$11,'Data63-64'!$S$1:$XFD$44,7,0)</f>
        <v>#N/A</v>
      </c>
      <c r="KM18" s="35" t="e">
        <f>HLOOKUP(KM$11,'Data63-64'!$S$1:$XFD$44,7,0)</f>
        <v>#N/A</v>
      </c>
      <c r="KN18" s="35" t="e">
        <f>HLOOKUP(KN$11,'Data63-64'!$S$1:$XFD$44,7,0)</f>
        <v>#N/A</v>
      </c>
      <c r="KO18" s="35" t="e">
        <f>HLOOKUP(KO$11,'Data63-64'!$S$1:$XFD$44,7,0)</f>
        <v>#N/A</v>
      </c>
      <c r="KP18" s="35" t="e">
        <f>HLOOKUP(KP$11,'Data63-64'!$S$1:$XFD$44,7,0)</f>
        <v>#N/A</v>
      </c>
      <c r="KQ18" s="35" t="e">
        <f>HLOOKUP(KQ$11,'Data63-64'!$S$1:$XFD$44,7,0)</f>
        <v>#N/A</v>
      </c>
      <c r="KR18" s="35" t="e">
        <f>HLOOKUP(KR$11,'Data63-64'!$S$1:$XFD$44,7,0)</f>
        <v>#N/A</v>
      </c>
      <c r="KS18" s="35" t="e">
        <f>HLOOKUP(KS$11,'Data63-64'!$S$1:$XFD$44,7,0)</f>
        <v>#N/A</v>
      </c>
      <c r="KT18" s="35" t="e">
        <f>HLOOKUP(KT$11,'Data63-64'!$S$1:$XFD$44,7,0)</f>
        <v>#N/A</v>
      </c>
      <c r="KU18" s="35" t="e">
        <f>HLOOKUP(KU$11,'Data63-64'!$S$1:$XFD$44,7,0)</f>
        <v>#N/A</v>
      </c>
      <c r="KV18" s="35" t="e">
        <f>HLOOKUP(KV$11,'Data63-64'!$S$1:$XFD$44,7,0)</f>
        <v>#N/A</v>
      </c>
      <c r="KW18" s="35" t="e">
        <f>HLOOKUP(KW$11,'Data63-64'!$S$1:$XFD$44,7,0)</f>
        <v>#N/A</v>
      </c>
      <c r="KX18" s="35" t="e">
        <f>HLOOKUP(KX$11,'Data63-64'!$S$1:$XFD$44,7,0)</f>
        <v>#N/A</v>
      </c>
      <c r="KY18" s="35" t="e">
        <f>HLOOKUP(KY$11,'Data63-64'!$S$1:$XFD$44,7,0)</f>
        <v>#N/A</v>
      </c>
      <c r="KZ18" s="35" t="e">
        <f>HLOOKUP(KZ$11,'Data63-64'!$S$1:$XFD$44,7,0)</f>
        <v>#N/A</v>
      </c>
      <c r="LA18" s="35" t="e">
        <f>HLOOKUP(LA$11,'Data63-64'!$S$1:$XFD$44,7,0)</f>
        <v>#N/A</v>
      </c>
      <c r="LB18" s="35" t="e">
        <f>HLOOKUP(LB$11,'Data63-64'!$S$1:$XFD$44,7,0)</f>
        <v>#N/A</v>
      </c>
      <c r="LC18" s="35" t="e">
        <f>HLOOKUP(LC$11,'Data63-64'!$S$1:$XFD$44,7,0)</f>
        <v>#N/A</v>
      </c>
      <c r="LD18" s="35" t="e">
        <f>HLOOKUP(LD$11,'Data63-64'!$S$1:$XFD$44,7,0)</f>
        <v>#N/A</v>
      </c>
      <c r="LE18" s="35" t="e">
        <f>HLOOKUP(LE$11,'Data63-64'!$S$1:$XFD$44,7,0)</f>
        <v>#N/A</v>
      </c>
      <c r="LF18" s="35" t="e">
        <f>HLOOKUP(LF$11,'Data63-64'!$S$1:$XFD$44,7,0)</f>
        <v>#N/A</v>
      </c>
      <c r="LG18" s="35" t="e">
        <f>HLOOKUP(LG$11,'Data63-64'!$S$1:$XFD$44,7,0)</f>
        <v>#N/A</v>
      </c>
      <c r="LH18" s="35" t="e">
        <f>HLOOKUP(LH$11,'Data63-64'!$S$1:$XFD$44,7,0)</f>
        <v>#N/A</v>
      </c>
      <c r="LI18" s="35" t="e">
        <f>HLOOKUP(LI$11,'Data63-64'!$S$1:$XFD$44,7,0)</f>
        <v>#N/A</v>
      </c>
      <c r="LJ18" s="35" t="e">
        <f>HLOOKUP(LJ$11,'Data63-64'!$S$1:$XFD$44,7,0)</f>
        <v>#N/A</v>
      </c>
      <c r="LK18" s="35" t="e">
        <f>HLOOKUP(LK$11,'Data63-64'!$S$1:$XFD$44,7,0)</f>
        <v>#N/A</v>
      </c>
      <c r="LL18" s="35" t="e">
        <f>HLOOKUP(LL$11,'Data63-64'!$S$1:$XFD$44,7,0)</f>
        <v>#N/A</v>
      </c>
      <c r="LM18" s="35" t="e">
        <f>HLOOKUP(LM$11,'Data63-64'!$S$1:$XFD$44,7,0)</f>
        <v>#N/A</v>
      </c>
      <c r="LN18" s="35" t="e">
        <f>HLOOKUP(LN$11,'Data63-64'!$S$1:$XFD$44,7,0)</f>
        <v>#N/A</v>
      </c>
      <c r="LO18" s="35" t="e">
        <f>HLOOKUP(LO$11,'Data63-64'!$S$1:$XFD$44,7,0)</f>
        <v>#N/A</v>
      </c>
      <c r="LP18" s="35" t="e">
        <f>HLOOKUP(LP$11,'Data63-64'!$S$1:$XFD$44,7,0)</f>
        <v>#N/A</v>
      </c>
      <c r="LQ18" s="35" t="e">
        <f>HLOOKUP(LQ$11,'Data63-64'!$S$1:$XFD$44,7,0)</f>
        <v>#N/A</v>
      </c>
      <c r="LR18" s="35" t="e">
        <f>HLOOKUP(LR$11,'Data63-64'!$S$1:$XFD$44,7,0)</f>
        <v>#N/A</v>
      </c>
      <c r="LS18" s="35" t="e">
        <f>HLOOKUP(LS$11,'Data63-64'!$S$1:$XFD$44,7,0)</f>
        <v>#N/A</v>
      </c>
      <c r="LT18" s="35" t="e">
        <f>HLOOKUP(LT$11,'Data63-64'!$S$1:$XFD$44,7,0)</f>
        <v>#N/A</v>
      </c>
      <c r="LU18" s="35" t="e">
        <f>HLOOKUP(LU$11,'Data63-64'!$S$1:$XFD$44,7,0)</f>
        <v>#N/A</v>
      </c>
      <c r="LV18" s="35" t="e">
        <f>HLOOKUP(LV$11,'Data63-64'!$S$1:$XFD$44,7,0)</f>
        <v>#N/A</v>
      </c>
      <c r="LW18" s="35" t="e">
        <f>HLOOKUP(LW$11,'Data63-64'!$S$1:$XFD$44,7,0)</f>
        <v>#N/A</v>
      </c>
      <c r="LX18" s="35" t="e">
        <f>HLOOKUP(LX$11,'Data63-64'!$S$1:$XFD$44,7,0)</f>
        <v>#N/A</v>
      </c>
      <c r="LY18" s="35" t="e">
        <f>HLOOKUP(LY$11,'Data63-64'!$S$1:$XFD$44,7,0)</f>
        <v>#N/A</v>
      </c>
      <c r="LZ18" s="35" t="e">
        <f>HLOOKUP(LZ$11,'Data63-64'!$S$1:$XFD$44,7,0)</f>
        <v>#N/A</v>
      </c>
      <c r="MA18" s="35" t="e">
        <f>HLOOKUP(MA$11,'Data63-64'!$S$1:$XFD$44,7,0)</f>
        <v>#N/A</v>
      </c>
      <c r="MB18" s="35" t="e">
        <f>HLOOKUP(MB$11,'Data63-64'!$S$1:$XFD$44,7,0)</f>
        <v>#N/A</v>
      </c>
      <c r="MC18" s="35" t="e">
        <f>HLOOKUP(MC$11,'Data63-64'!$S$1:$XFD$44,7,0)</f>
        <v>#N/A</v>
      </c>
      <c r="MD18" s="35" t="e">
        <f>HLOOKUP(MD$11,'Data63-64'!$S$1:$XFD$44,7,0)</f>
        <v>#N/A</v>
      </c>
      <c r="ME18" s="35" t="e">
        <f>HLOOKUP(ME$11,'Data63-64'!$S$1:$XFD$44,7,0)</f>
        <v>#N/A</v>
      </c>
      <c r="MF18" s="35" t="e">
        <f>HLOOKUP(MF$11,'Data63-64'!$S$1:$XFD$44,7,0)</f>
        <v>#N/A</v>
      </c>
      <c r="MG18" s="35" t="e">
        <f>HLOOKUP(MG$11,'Data63-64'!$S$1:$XFD$44,7,0)</f>
        <v>#N/A</v>
      </c>
      <c r="MH18" s="35" t="e">
        <f>HLOOKUP(MH$11,'Data63-64'!$S$1:$XFD$44,7,0)</f>
        <v>#N/A</v>
      </c>
      <c r="MI18" s="35" t="e">
        <f>HLOOKUP(MI$11,'Data63-64'!$S$1:$XFD$44,7,0)</f>
        <v>#N/A</v>
      </c>
      <c r="MJ18" s="35" t="e">
        <f>HLOOKUP(MJ$11,'Data63-64'!$S$1:$XFD$44,7,0)</f>
        <v>#N/A</v>
      </c>
      <c r="MK18" s="35" t="e">
        <f>HLOOKUP(MK$11,'Data63-64'!$S$1:$XFD$44,7,0)</f>
        <v>#N/A</v>
      </c>
      <c r="ML18" s="35" t="e">
        <f>HLOOKUP(ML$11,'Data63-64'!$S$1:$XFD$44,7,0)</f>
        <v>#N/A</v>
      </c>
      <c r="MM18" s="35" t="e">
        <f>HLOOKUP(MM$11,'Data63-64'!$S$1:$XFD$44,7,0)</f>
        <v>#N/A</v>
      </c>
      <c r="MN18" s="35" t="e">
        <f>HLOOKUP(MN$11,'Data63-64'!$S$1:$XFD$44,7,0)</f>
        <v>#N/A</v>
      </c>
      <c r="MO18" s="35" t="e">
        <f>HLOOKUP(MO$11,'Data63-64'!$S$1:$XFD$44,7,0)</f>
        <v>#N/A</v>
      </c>
      <c r="MP18" s="35" t="e">
        <f>HLOOKUP(MP$11,'Data63-64'!$S$1:$XFD$44,7,0)</f>
        <v>#N/A</v>
      </c>
      <c r="MQ18" s="35" t="e">
        <f>HLOOKUP(MQ$11,'Data63-64'!$S$1:$XFD$44,7,0)</f>
        <v>#N/A</v>
      </c>
      <c r="MR18" s="35" t="e">
        <f>HLOOKUP(MR$11,'Data63-64'!$S$1:$XFD$44,7,0)</f>
        <v>#N/A</v>
      </c>
      <c r="MS18" s="35" t="e">
        <f>HLOOKUP(MS$11,'Data63-64'!$S$1:$XFD$44,7,0)</f>
        <v>#N/A</v>
      </c>
      <c r="MT18" s="35" t="e">
        <f>HLOOKUP(MT$11,'Data63-64'!$S$1:$XFD$44,7,0)</f>
        <v>#N/A</v>
      </c>
      <c r="MU18" s="35" t="e">
        <f>HLOOKUP(MU$11,'Data63-64'!$S$1:$XFD$44,7,0)</f>
        <v>#N/A</v>
      </c>
      <c r="MV18" s="35" t="e">
        <f>HLOOKUP(MV$11,'Data63-64'!$S$1:$XFD$44,7,0)</f>
        <v>#N/A</v>
      </c>
      <c r="MW18" s="35" t="e">
        <f>HLOOKUP(MW$11,'Data63-64'!$S$1:$XFD$44,7,0)</f>
        <v>#N/A</v>
      </c>
      <c r="MX18" s="35" t="e">
        <f>HLOOKUP(MX$11,'Data63-64'!$S$1:$XFD$44,7,0)</f>
        <v>#N/A</v>
      </c>
      <c r="MY18" s="35" t="e">
        <f>HLOOKUP(MY$11,'Data63-64'!$S$1:$XFD$44,7,0)</f>
        <v>#N/A</v>
      </c>
      <c r="MZ18" s="35" t="e">
        <f>HLOOKUP(MZ$11,'Data63-64'!$S$1:$XFD$44,7,0)</f>
        <v>#N/A</v>
      </c>
      <c r="NA18" s="35" t="e">
        <f>HLOOKUP(NA$11,'Data63-64'!$S$1:$XFD$44,7,0)</f>
        <v>#N/A</v>
      </c>
      <c r="NB18" s="35" t="e">
        <f>HLOOKUP(NB$11,'Data63-64'!$S$1:$XFD$44,7,0)</f>
        <v>#N/A</v>
      </c>
      <c r="NC18" s="35" t="e">
        <f>HLOOKUP(NC$11,'Data63-64'!$S$1:$XFD$44,7,0)</f>
        <v>#N/A</v>
      </c>
      <c r="ND18" s="35">
        <f>HLOOKUP(ND$11,'Data63-64'!$S$1:$XFD$44,7,0)</f>
        <v>851399</v>
      </c>
      <c r="NE18" s="35">
        <f>HLOOKUP(NE$11,'Data63-64'!$S$1:$XFD$44,7,0)</f>
        <v>826114</v>
      </c>
      <c r="NF18" s="35">
        <f>HLOOKUP(NF$11,'Data63-64'!$S$1:$XFD$44,7,0)</f>
        <v>913157</v>
      </c>
      <c r="NG18" s="35">
        <f>HLOOKUP(NG$11,'Data63-64'!$S$1:$XFD$44,7,0)</f>
        <v>1195133</v>
      </c>
      <c r="NH18" s="35">
        <f>HLOOKUP(NH$11,'Data63-64'!$S$1:$XFD$44,7,0)</f>
        <v>1175877</v>
      </c>
      <c r="NI18" s="35">
        <f>HLOOKUP(NI$11,'Data63-64'!$S$1:$XFD$44,7,0)</f>
        <v>1186671</v>
      </c>
      <c r="NJ18" s="35">
        <f>HLOOKUP(NJ$11,'Data63-64'!$S$1:$XFD$44,7,0)</f>
        <v>1199372</v>
      </c>
      <c r="NK18" s="35">
        <f>HLOOKUP(NK$11,'Data63-64'!$S$1:$XFD$44,7,0)</f>
        <v>1167156</v>
      </c>
      <c r="NL18" s="35">
        <f>HLOOKUP(NL$11,'Data63-64'!$S$1:$XFD$44,7,0)</f>
        <v>876029</v>
      </c>
      <c r="NM18" s="35">
        <f>HLOOKUP(NM$11,'Data63-64'!$S$1:$XFD$44,7,0)</f>
        <v>687875</v>
      </c>
      <c r="NN18" s="35">
        <f>HLOOKUP(NN$11,'Data63-64'!$S$1:$XFD$44,7,0)</f>
        <v>1138553</v>
      </c>
      <c r="NO18" s="35">
        <f>HLOOKUP(NO$11,'Data63-64'!$S$1:$XFD$44,7,0)</f>
        <v>1128443</v>
      </c>
      <c r="NP18" s="35">
        <f>HLOOKUP(NP$11,'Data63-64'!$S$1:$XFD$44,7,0)</f>
        <v>1091865</v>
      </c>
      <c r="NQ18" s="35">
        <f>HLOOKUP(NQ$11,'Data63-64'!$S$1:$XFD$44,7,0)</f>
        <v>1136239</v>
      </c>
      <c r="NR18" s="35">
        <f>HLOOKUP(NR$11,'Data63-64'!$S$1:$XFD$44,7,0)</f>
        <v>1299886</v>
      </c>
      <c r="NS18" s="35">
        <f>HLOOKUP(NS$11,'Data63-64'!$S$1:$XFD$44,7,0)</f>
        <v>920227</v>
      </c>
      <c r="NT18" s="35">
        <f>HLOOKUP(NT$11,'Data63-64'!$S$1:$XFD$44,7,0)</f>
        <v>756394</v>
      </c>
      <c r="NU18" s="35">
        <f>HLOOKUP(NU$11,'Data63-64'!$S$1:$XFD$44,7,0)</f>
        <v>1171168</v>
      </c>
      <c r="NV18" s="35">
        <f>HLOOKUP(NV$11,'Data63-64'!$S$1:$XFD$44,7,0)</f>
        <v>1119473</v>
      </c>
      <c r="NW18" s="35">
        <f>HLOOKUP(NW$11,'Data63-64'!$S$1:$XFD$44,7,0)</f>
        <v>1178541</v>
      </c>
      <c r="NX18" s="35">
        <f>HLOOKUP(NX$11,'Data63-64'!$S$1:$XFD$44,7,0)</f>
        <v>1176178</v>
      </c>
      <c r="NY18" s="35">
        <f>HLOOKUP(NY$11,'Data63-64'!$S$1:$XFD$44,7,0)</f>
        <v>1250869</v>
      </c>
      <c r="NZ18" s="35">
        <f>HLOOKUP(NZ$11,'Data63-64'!$S$1:$XFD$44,7,0)</f>
        <v>978394</v>
      </c>
      <c r="OA18" s="35">
        <f>HLOOKUP(OA$11,'Data63-64'!$S$1:$XFD$44,7,0)</f>
        <v>883873</v>
      </c>
      <c r="OB18" s="35">
        <f>HLOOKUP(OB$11,'Data63-64'!$S$1:$XFD$44,7,0)</f>
        <v>1203531</v>
      </c>
      <c r="OC18" s="35">
        <f>HLOOKUP(OC$11,'Data63-64'!$S$1:$XFD$44,7,0)</f>
        <v>1167847</v>
      </c>
      <c r="OD18" s="35">
        <f>HLOOKUP(OD$11,'Data63-64'!$S$1:$XFD$44,7,0)</f>
        <v>1217962</v>
      </c>
      <c r="OE18" s="35">
        <f>HLOOKUP(OE$11,'Data63-64'!$S$1:$XFD$44,7,0)</f>
        <v>1265726</v>
      </c>
      <c r="OF18" s="35">
        <f>HLOOKUP(OF$11,'Data63-64'!$S$1:$XFD$44,7,0)</f>
        <v>1297809</v>
      </c>
      <c r="OG18" s="35">
        <f>HLOOKUP(OG$11,'Data63-64'!$S$1:$XFD$44,7,0)</f>
        <v>1115275</v>
      </c>
      <c r="OH18" s="35">
        <f>HLOOKUP(OH$11,'Data63-64'!$S$1:$XFD$44,7,0)</f>
        <v>918794</v>
      </c>
      <c r="OI18" s="35">
        <f>HLOOKUP(OI$11,'Data63-64'!$S$1:$XFD$44,7,0)</f>
        <v>1306177</v>
      </c>
      <c r="OJ18" s="35">
        <f>HLOOKUP(OJ$11,'Data63-64'!$S$1:$XFD$44,7,0)</f>
        <v>1342184</v>
      </c>
      <c r="OK18" s="35">
        <f>HLOOKUP(OK$11,'Data63-64'!$S$1:$XFD$44,7,0)</f>
        <v>1409694</v>
      </c>
      <c r="OL18" s="35">
        <f>HLOOKUP(OL$11,'Data63-64'!$S$1:$XFD$44,7,0)</f>
        <v>1353086</v>
      </c>
      <c r="OM18" s="35">
        <f>HLOOKUP(OM$11,'Data63-64'!$S$1:$XFD$44,7,0)</f>
        <v>1487378</v>
      </c>
      <c r="ON18" s="35">
        <f>HLOOKUP(ON$11,'Data63-64'!$S$1:$XFD$44,7,0)</f>
        <v>1250118</v>
      </c>
      <c r="OO18" s="35">
        <f>HLOOKUP(OO$11,'Data63-64'!$S$1:$XFD$44,7,0)</f>
        <v>994706</v>
      </c>
      <c r="OP18" s="35">
        <f>HLOOKUP(OP$11,'Data63-64'!$S$1:$XFD$44,7,0)</f>
        <v>1381735</v>
      </c>
      <c r="OQ18" s="35">
        <f>HLOOKUP(OQ$11,'Data63-64'!$S$1:$XFD$44,7,0)</f>
        <v>1427669</v>
      </c>
      <c r="OR18" s="35">
        <f>HLOOKUP(OR$11,'Data63-64'!$S$1:$XFD$44,7,0)</f>
        <v>1488089</v>
      </c>
      <c r="OS18" s="35">
        <f>HLOOKUP(OS$11,'Data63-64'!$S$1:$XFD$44,7,0)</f>
        <v>1463940</v>
      </c>
      <c r="OT18" s="35">
        <f>HLOOKUP(OT$11,'Data63-64'!$S$1:$XFD$44,7,0)</f>
        <v>1252562</v>
      </c>
      <c r="OU18" s="35">
        <f>HLOOKUP(OU$11,'Data63-64'!$S$1:$XFD$44,7,0)</f>
        <v>1131944</v>
      </c>
      <c r="OV18" s="35">
        <f>HLOOKUP(OV$11,'Data63-64'!$S$1:$XFD$44,7,0)</f>
        <v>1108002</v>
      </c>
      <c r="OW18" s="35">
        <f>HLOOKUP(OW$11,'Data63-64'!$S$1:$XFD$44,7,0)</f>
        <v>1466543</v>
      </c>
      <c r="OX18" s="35">
        <f>HLOOKUP(OX$11,'Data63-64'!$S$1:$XFD$44,7,0)</f>
        <v>1416497</v>
      </c>
      <c r="OY18" s="35">
        <f>HLOOKUP(OY$11,'Data63-64'!$S$1:$XFD$44,7,0)</f>
        <v>1461283</v>
      </c>
      <c r="OZ18" s="35">
        <f>HLOOKUP(OZ$11,'Data63-64'!$S$1:$XFD$44,7,0)</f>
        <v>1442297</v>
      </c>
      <c r="PA18" s="35">
        <f>HLOOKUP(PA$11,'Data63-64'!$S$1:$XFD$44,7,0)</f>
        <v>1461380</v>
      </c>
      <c r="PB18" s="35">
        <f>HLOOKUP(PB$11,'Data63-64'!$S$1:$XFD$44,7,0)</f>
        <v>1253881</v>
      </c>
      <c r="PC18" s="35">
        <f>HLOOKUP(PC$11,'Data63-64'!$S$1:$XFD$44,7,0)</f>
        <v>1068583</v>
      </c>
      <c r="PD18" s="35">
        <f>HLOOKUP(PD$11,'Data63-64'!$S$1:$XFD$44,7,0)</f>
        <v>1420228</v>
      </c>
      <c r="PE18" s="35">
        <f>HLOOKUP(PE$11,'Data63-64'!$S$1:$XFD$44,7,0)</f>
        <v>1423253</v>
      </c>
      <c r="PF18" s="35">
        <f>HLOOKUP(PF$11,'Data63-64'!$S$1:$XFD$44,7,0)</f>
        <v>1593951</v>
      </c>
      <c r="PG18" s="35">
        <f>HLOOKUP(PG$11,'Data63-64'!$S$1:$XFD$44,7,0)</f>
        <v>1662902</v>
      </c>
      <c r="PH18" s="35">
        <f>HLOOKUP(PH$11,'Data63-64'!$S$1:$XFD$44,7,0)</f>
        <v>1335271</v>
      </c>
      <c r="PI18" s="35">
        <f>HLOOKUP(PI$11,'Data63-64'!$S$1:$XFD$44,7,0)</f>
        <v>1164657</v>
      </c>
      <c r="PJ18" s="35">
        <f>HLOOKUP(PJ$11,'Data63-64'!$S$1:$XFD$44,7,0)</f>
        <v>1145290</v>
      </c>
      <c r="PK18" s="35">
        <f>HLOOKUP(PK$11,'Data63-64'!$S$1:$XFD$44,7,0)</f>
        <v>1482716</v>
      </c>
      <c r="PL18" s="35">
        <f>HLOOKUP(PL$11,'Data63-64'!$S$1:$XFD$44,7,0)</f>
        <v>1493952</v>
      </c>
      <c r="PM18" s="35">
        <f>HLOOKUP(PM$11,'Data63-64'!$S$1:$XFD$44,7,0)</f>
        <v>1528102</v>
      </c>
      <c r="PN18" s="35">
        <f>HLOOKUP(PN$11,'Data63-64'!$S$1:$XFD$44,7,0)</f>
        <v>1486253</v>
      </c>
      <c r="PO18" s="35">
        <f>HLOOKUP(PO$11,'Data63-64'!$S$1:$XFD$44,7,0)</f>
        <v>1646678</v>
      </c>
      <c r="PP18" s="35">
        <f>HLOOKUP(PP$11,'Data63-64'!$S$1:$XFD$44,7,0)</f>
        <v>1324600</v>
      </c>
      <c r="PQ18" s="35">
        <f>HLOOKUP(PQ$11,'Data63-64'!$S$1:$XFD$44,7,0)</f>
        <v>1163858</v>
      </c>
      <c r="PR18" s="35">
        <f>HLOOKUP(PR$11,'Data63-64'!$S$1:$XFD$44,7,0)</f>
        <v>1497965</v>
      </c>
      <c r="PS18" s="35">
        <f>HLOOKUP(PS$11,'Data63-64'!$S$1:$XFD$44,7,0)</f>
        <v>1510231</v>
      </c>
      <c r="PT18" s="35">
        <f>HLOOKUP(PT$11,'Data63-64'!$S$1:$XFD$44,7,0)</f>
        <v>1510471</v>
      </c>
      <c r="PU18" s="35">
        <f>HLOOKUP(PU$11,'Data63-64'!$S$1:$XFD$44,7,0)</f>
        <v>1524985</v>
      </c>
      <c r="PV18" s="35">
        <f>HLOOKUP(PV$11,'Data63-64'!$S$1:$XFD$44,7,0)</f>
        <v>1594994</v>
      </c>
      <c r="PW18" s="35">
        <f>HLOOKUP(PW$11,'Data63-64'!$S$1:$XFD$44,7,0)</f>
        <v>1305116</v>
      </c>
      <c r="PX18" s="35">
        <f>HLOOKUP(PX$11,'Data63-64'!$S$1:$XFD$44,7,0)</f>
        <v>1192083</v>
      </c>
      <c r="PY18" s="35">
        <f>HLOOKUP(PY$11,'Data63-64'!$S$1:$XFD$44,7,0)</f>
        <v>1534842</v>
      </c>
      <c r="PZ18" s="35">
        <f>HLOOKUP(PZ$11,'Data63-64'!$S$1:$XFD$44,7,0)</f>
        <v>1507796</v>
      </c>
      <c r="QA18" s="35">
        <f>HLOOKUP(QA$11,'Data63-64'!$S$1:$XFD$44,7,0)</f>
        <v>1567878</v>
      </c>
      <c r="QB18" s="35">
        <f>HLOOKUP(QB$11,'Data63-64'!$S$1:$XFD$44,7,0)</f>
        <v>1536404</v>
      </c>
      <c r="QC18" s="35">
        <f>HLOOKUP(QC$11,'Data63-64'!$S$1:$XFD$44,7,0)</f>
        <v>1603763</v>
      </c>
      <c r="QD18" s="35">
        <f>HLOOKUP(QD$11,'Data63-64'!$S$1:$XFD$44,7,0)</f>
        <v>1403960</v>
      </c>
      <c r="QE18" s="35">
        <f>HLOOKUP(QE$11,'Data63-64'!$S$1:$XFD$44,7,0)</f>
        <v>1217777</v>
      </c>
      <c r="QF18" s="35">
        <f>HLOOKUP(QF$11,'Data63-64'!$S$1:$XFD$44,7,0)</f>
        <v>1508486</v>
      </c>
      <c r="QG18" s="35">
        <f>HLOOKUP(QG$11,'Data63-64'!$S$1:$XFD$44,7,0)</f>
        <v>1514494</v>
      </c>
      <c r="QH18" s="35">
        <f>HLOOKUP(QH$11,'Data63-64'!$S$1:$XFD$44,7,0)</f>
        <v>1568212</v>
      </c>
      <c r="QI18" s="35">
        <f>HLOOKUP(QI$11,'Data63-64'!$S$1:$XFD$44,7,0)</f>
        <v>1615855</v>
      </c>
      <c r="QJ18" s="35">
        <f>HLOOKUP(QJ$11,'Data63-64'!$S$1:$XFD$44,7,0)</f>
        <v>1691431</v>
      </c>
      <c r="QK18" s="35">
        <f>HLOOKUP(QK$11,'Data63-64'!$S$1:$XFD$44,7,0)</f>
        <v>1461576</v>
      </c>
      <c r="QL18" s="35">
        <f>HLOOKUP(QL$11,'Data63-64'!$S$1:$XFD$44,7,0)</f>
        <v>1300454</v>
      </c>
      <c r="QM18" s="35">
        <f>HLOOKUP(QM$11,'Data63-64'!$S$1:$XFD$44,7,0)</f>
        <v>1570658</v>
      </c>
      <c r="QN18" s="35">
        <f>HLOOKUP(QN$11,'Data63-64'!$S$1:$XFD$44,7,0)</f>
        <v>1731769</v>
      </c>
      <c r="QO18" s="35">
        <f>HLOOKUP(QO$11,'Data63-64'!$S$1:$XFD$44,7,0)</f>
        <v>1600539</v>
      </c>
      <c r="QP18" s="35">
        <f>HLOOKUP(QP$11,'Data63-64'!$S$1:$XFD$44,7,0)</f>
        <v>1606974</v>
      </c>
      <c r="QQ18" s="35">
        <f>HLOOKUP(QQ$11,'Data63-64'!$S$1:$XFD$44,7,0)</f>
        <v>1666371</v>
      </c>
      <c r="QR18" s="35">
        <f>HLOOKUP(QR$11,'Data63-64'!$S$1:$XFD$44,7,0)</f>
        <v>1430736</v>
      </c>
      <c r="QS18" s="35">
        <f>HLOOKUP(QS$11,'Data63-64'!$S$1:$XFD$44,7,0)</f>
        <v>1187630</v>
      </c>
      <c r="QT18" s="35">
        <f>HLOOKUP(QT$11,'Data63-64'!$S$1:$XFD$44,7,0)</f>
        <v>1559584</v>
      </c>
      <c r="QU18" s="35">
        <f>HLOOKUP(QU$11,'Data63-64'!$S$1:$XFD$44,7,0)</f>
        <v>1375798</v>
      </c>
      <c r="QV18" s="35">
        <f>HLOOKUP(QV$11,'Data63-64'!$S$1:$XFD$44,7,0)</f>
        <v>1553213</v>
      </c>
      <c r="QW18" s="35">
        <f>HLOOKUP(QW$11,'Data63-64'!$S$1:$XFD$44,7,0)</f>
        <v>1477656</v>
      </c>
      <c r="QX18" s="35">
        <f>HLOOKUP(QX$11,'Data63-64'!$S$1:$XFD$44,7,0)</f>
        <v>1686255</v>
      </c>
      <c r="QY18" s="35">
        <f>HLOOKUP(QY$11,'Data63-64'!$S$1:$XFD$44,7,0)</f>
        <v>1278074</v>
      </c>
      <c r="QZ18" s="35">
        <f>HLOOKUP(QZ$11,'Data63-64'!$S$1:$XFD$44,7,0)</f>
        <v>902958</v>
      </c>
      <c r="RA18" s="35">
        <f>HLOOKUP(RA$11,'Data63-64'!$S$1:$XFD$44,7,0)</f>
        <v>929737</v>
      </c>
      <c r="RB18" s="35">
        <f>HLOOKUP(RB$11,'Data63-64'!$S$1:$XFD$44,7,0)</f>
        <v>827617</v>
      </c>
      <c r="RC18" s="35">
        <f>HLOOKUP(RC$11,'Data63-64'!$S$1:$XFD$44,7,0)</f>
        <v>845965</v>
      </c>
      <c r="RD18" s="35">
        <f>HLOOKUP(RD$11,'Data63-64'!$S$1:$XFD$44,7,0)</f>
        <v>957321</v>
      </c>
      <c r="RE18" s="35">
        <f>HLOOKUP(RE$11,'Data63-64'!$S$1:$XFD$44,7,0)</f>
        <v>998610</v>
      </c>
      <c r="RF18" s="35">
        <f>HLOOKUP(RF$11,'Data63-64'!$S$1:$XFD$44,7,0)</f>
        <v>844905</v>
      </c>
      <c r="RG18" s="35">
        <f>HLOOKUP(RG$11,'Data63-64'!$S$1:$XFD$44,7,0)</f>
        <v>763886</v>
      </c>
      <c r="RH18" s="35">
        <f>HLOOKUP(RH$11,'Data63-64'!$S$1:$XFD$44,7,0)</f>
        <v>1127556</v>
      </c>
      <c r="RI18" s="35">
        <f>HLOOKUP(RI$11,'Data63-64'!$S$1:$XFD$44,7,0)</f>
        <v>1121187</v>
      </c>
      <c r="RJ18" s="35">
        <f>HLOOKUP(RJ$11,'Data63-64'!$S$1:$XFD$44,7,0)</f>
        <v>1099776</v>
      </c>
      <c r="RK18" s="35">
        <f>HLOOKUP(RK$11,'Data63-64'!$S$1:$XFD$44,7,0)</f>
        <v>1172759</v>
      </c>
      <c r="RL18" s="35">
        <f>HLOOKUP(RL$11,'Data63-64'!$S$1:$XFD$44,7,0)</f>
        <v>1108324</v>
      </c>
      <c r="RM18" s="35">
        <f>HLOOKUP(RM$11,'Data63-64'!$S$1:$XFD$44,7,0)</f>
        <v>914072</v>
      </c>
      <c r="RN18" s="35">
        <f>HLOOKUP(RN$11,'Data63-64'!$S$1:$XFD$44,7,0)</f>
        <v>678044</v>
      </c>
      <c r="RO18" s="35">
        <f>HLOOKUP(RO$11,'Data63-64'!$S$1:$XFD$44,7,0)</f>
        <v>1041714</v>
      </c>
      <c r="RP18" s="35">
        <f>HLOOKUP(RP$11,'Data63-64'!$S$1:$XFD$44,7,0)</f>
        <v>1020511</v>
      </c>
      <c r="RQ18" s="35">
        <f>HLOOKUP(RQ$11,'Data63-64'!$S$1:$XFD$44,7,0)</f>
        <v>1005653</v>
      </c>
      <c r="RR18" s="35">
        <f>HLOOKUP(RR$11,'Data63-64'!$S$1:$XFD$44,7,0)</f>
        <v>1018939</v>
      </c>
      <c r="RS18" s="35">
        <f>HLOOKUP(RS$11,'Data63-64'!$S$1:$XFD$44,7,0)</f>
        <v>0</v>
      </c>
      <c r="RT18" s="35">
        <f>HLOOKUP(RT$11,'Data63-64'!$S$1:$XFD$44,7,0)</f>
        <v>0</v>
      </c>
      <c r="RU18" s="35">
        <f>HLOOKUP(RU$11,'Data63-64'!$S$1:$XFD$44,7,0)</f>
        <v>0</v>
      </c>
      <c r="RV18" s="35">
        <f>HLOOKUP(RV$11,'Data63-64'!$S$1:$XFD$44,7,0)</f>
        <v>0</v>
      </c>
      <c r="RW18" s="35">
        <f>HLOOKUP(RW$11,'Data63-64'!$S$1:$XFD$44,7,0)</f>
        <v>0</v>
      </c>
    </row>
    <row r="19" spans="1:491" ht="5.0999999999999996" customHeight="1" x14ac:dyDescent="0.3">
      <c r="N19" s="37"/>
      <c r="O19" s="37"/>
      <c r="P19" s="37"/>
      <c r="Q19" s="37"/>
      <c r="R19" s="37"/>
      <c r="S19" s="37"/>
      <c r="T19" s="37"/>
      <c r="U19" s="37"/>
      <c r="BK19" s="37"/>
      <c r="BL19" s="37"/>
      <c r="BM19" s="37"/>
      <c r="BN19" s="37"/>
      <c r="BO19" s="37"/>
      <c r="BP19" s="37"/>
      <c r="BQ19" s="37"/>
      <c r="BR19" s="37"/>
    </row>
    <row r="20" spans="1:491" x14ac:dyDescent="0.3">
      <c r="A20" s="48" t="s">
        <v>69</v>
      </c>
      <c r="B20" s="41">
        <f>B2</f>
        <v>43831</v>
      </c>
      <c r="C20" s="41">
        <f t="shared" ref="C20:J20" si="1093">C2</f>
        <v>43832</v>
      </c>
      <c r="D20" s="41">
        <f t="shared" si="1093"/>
        <v>43833</v>
      </c>
      <c r="E20" s="41">
        <f t="shared" si="1093"/>
        <v>43834</v>
      </c>
      <c r="F20" s="41">
        <f t="shared" si="1093"/>
        <v>43835</v>
      </c>
      <c r="G20" s="41">
        <f t="shared" si="1093"/>
        <v>43836</v>
      </c>
      <c r="H20" s="41">
        <f t="shared" si="1093"/>
        <v>43837</v>
      </c>
      <c r="I20" s="41">
        <f t="shared" si="1093"/>
        <v>43838</v>
      </c>
      <c r="J20" s="41">
        <f t="shared" si="1093"/>
        <v>43839</v>
      </c>
      <c r="K20" s="41">
        <f t="shared" ref="K20:BV20" si="1094">K2</f>
        <v>43840</v>
      </c>
      <c r="L20" s="41">
        <f t="shared" si="1094"/>
        <v>43841</v>
      </c>
      <c r="M20" s="42">
        <f t="shared" si="1094"/>
        <v>43842</v>
      </c>
      <c r="N20" s="43">
        <f t="shared" si="1094"/>
        <v>43843</v>
      </c>
      <c r="O20" s="43">
        <f t="shared" si="1094"/>
        <v>43844</v>
      </c>
      <c r="P20" s="43">
        <f t="shared" si="1094"/>
        <v>43845</v>
      </c>
      <c r="Q20" s="43">
        <f t="shared" si="1094"/>
        <v>43846</v>
      </c>
      <c r="R20" s="43">
        <f t="shared" si="1094"/>
        <v>43847</v>
      </c>
      <c r="S20" s="43">
        <f t="shared" si="1094"/>
        <v>43848</v>
      </c>
      <c r="T20" s="43">
        <f t="shared" si="1094"/>
        <v>43849</v>
      </c>
      <c r="U20" s="43">
        <f t="shared" si="1094"/>
        <v>43850</v>
      </c>
      <c r="V20" s="44">
        <f t="shared" si="1094"/>
        <v>43851</v>
      </c>
      <c r="W20" s="41">
        <f t="shared" si="1094"/>
        <v>43852</v>
      </c>
      <c r="X20" s="41">
        <f t="shared" si="1094"/>
        <v>43853</v>
      </c>
      <c r="Y20" s="41">
        <f t="shared" si="1094"/>
        <v>43854</v>
      </c>
      <c r="Z20" s="41">
        <f t="shared" si="1094"/>
        <v>43855</v>
      </c>
      <c r="AA20" s="41">
        <f t="shared" si="1094"/>
        <v>43856</v>
      </c>
      <c r="AB20" s="41">
        <f t="shared" si="1094"/>
        <v>43857</v>
      </c>
      <c r="AC20" s="41">
        <f t="shared" si="1094"/>
        <v>43858</v>
      </c>
      <c r="AD20" s="41">
        <f t="shared" si="1094"/>
        <v>43859</v>
      </c>
      <c r="AE20" s="41">
        <f t="shared" si="1094"/>
        <v>43860</v>
      </c>
      <c r="AF20" s="41">
        <f t="shared" si="1094"/>
        <v>43861</v>
      </c>
      <c r="AG20" s="41">
        <f t="shared" si="1094"/>
        <v>43862</v>
      </c>
      <c r="AH20" s="41">
        <f t="shared" si="1094"/>
        <v>43863</v>
      </c>
      <c r="AI20" s="41">
        <f t="shared" si="1094"/>
        <v>43864</v>
      </c>
      <c r="AJ20" s="41">
        <f t="shared" si="1094"/>
        <v>43865</v>
      </c>
      <c r="AK20" s="41">
        <f t="shared" si="1094"/>
        <v>43866</v>
      </c>
      <c r="AL20" s="41">
        <f t="shared" si="1094"/>
        <v>43867</v>
      </c>
      <c r="AM20" s="41">
        <f t="shared" si="1094"/>
        <v>43868</v>
      </c>
      <c r="AN20" s="41">
        <f t="shared" si="1094"/>
        <v>43869</v>
      </c>
      <c r="AO20" s="41">
        <f t="shared" si="1094"/>
        <v>43870</v>
      </c>
      <c r="AP20" s="41">
        <f t="shared" si="1094"/>
        <v>43871</v>
      </c>
      <c r="AQ20" s="41">
        <f t="shared" si="1094"/>
        <v>43872</v>
      </c>
      <c r="AR20" s="41">
        <f t="shared" si="1094"/>
        <v>43873</v>
      </c>
      <c r="AS20" s="41">
        <f t="shared" si="1094"/>
        <v>43874</v>
      </c>
      <c r="AT20" s="41">
        <f t="shared" si="1094"/>
        <v>43875</v>
      </c>
      <c r="AU20" s="41">
        <f t="shared" si="1094"/>
        <v>43876</v>
      </c>
      <c r="AV20" s="41">
        <f t="shared" si="1094"/>
        <v>43877</v>
      </c>
      <c r="AW20" s="41">
        <f t="shared" si="1094"/>
        <v>43878</v>
      </c>
      <c r="AX20" s="41">
        <f t="shared" si="1094"/>
        <v>43879</v>
      </c>
      <c r="AY20" s="41">
        <f t="shared" si="1094"/>
        <v>43880</v>
      </c>
      <c r="AZ20" s="41">
        <f t="shared" si="1094"/>
        <v>43881</v>
      </c>
      <c r="BA20" s="41">
        <f t="shared" si="1094"/>
        <v>43882</v>
      </c>
      <c r="BB20" s="41">
        <f t="shared" si="1094"/>
        <v>43883</v>
      </c>
      <c r="BC20" s="41">
        <f t="shared" si="1094"/>
        <v>43884</v>
      </c>
      <c r="BD20" s="41">
        <f t="shared" si="1094"/>
        <v>43885</v>
      </c>
      <c r="BE20" s="41">
        <f t="shared" si="1094"/>
        <v>43886</v>
      </c>
      <c r="BF20" s="41">
        <f t="shared" si="1094"/>
        <v>43887</v>
      </c>
      <c r="BG20" s="41">
        <f t="shared" si="1094"/>
        <v>43888</v>
      </c>
      <c r="BH20" s="41">
        <f t="shared" si="1094"/>
        <v>43889</v>
      </c>
      <c r="BI20" s="41">
        <f t="shared" si="1094"/>
        <v>43890</v>
      </c>
      <c r="BJ20" s="44">
        <f t="shared" si="1094"/>
        <v>43891</v>
      </c>
      <c r="BK20" s="43">
        <f t="shared" si="1094"/>
        <v>43892</v>
      </c>
      <c r="BL20" s="43">
        <f t="shared" si="1094"/>
        <v>43893</v>
      </c>
      <c r="BM20" s="43">
        <f t="shared" si="1094"/>
        <v>43894</v>
      </c>
      <c r="BN20" s="43">
        <f t="shared" si="1094"/>
        <v>43895</v>
      </c>
      <c r="BO20" s="43">
        <f t="shared" si="1094"/>
        <v>43896</v>
      </c>
      <c r="BP20" s="43">
        <f t="shared" si="1094"/>
        <v>43897</v>
      </c>
      <c r="BQ20" s="43">
        <f t="shared" si="1094"/>
        <v>43898</v>
      </c>
      <c r="BR20" s="43">
        <f t="shared" si="1094"/>
        <v>43899</v>
      </c>
      <c r="BS20" s="44">
        <f t="shared" si="1094"/>
        <v>43900</v>
      </c>
      <c r="BT20" s="41">
        <f t="shared" si="1094"/>
        <v>43901</v>
      </c>
      <c r="BU20" s="41">
        <f t="shared" si="1094"/>
        <v>43902</v>
      </c>
      <c r="BV20" s="41">
        <f t="shared" si="1094"/>
        <v>43903</v>
      </c>
      <c r="BW20" s="41">
        <f t="shared" ref="BW20:EH20" si="1095">BW2</f>
        <v>43904</v>
      </c>
      <c r="BX20" s="41">
        <f t="shared" si="1095"/>
        <v>43905</v>
      </c>
      <c r="BY20" s="41">
        <f t="shared" si="1095"/>
        <v>43906</v>
      </c>
      <c r="BZ20" s="41">
        <f t="shared" si="1095"/>
        <v>43907</v>
      </c>
      <c r="CA20" s="41">
        <f t="shared" si="1095"/>
        <v>43908</v>
      </c>
      <c r="CB20" s="41">
        <f t="shared" si="1095"/>
        <v>43909</v>
      </c>
      <c r="CC20" s="41">
        <f t="shared" si="1095"/>
        <v>43910</v>
      </c>
      <c r="CD20" s="41">
        <f t="shared" si="1095"/>
        <v>43911</v>
      </c>
      <c r="CE20" s="41">
        <f t="shared" si="1095"/>
        <v>43912</v>
      </c>
      <c r="CF20" s="41">
        <f t="shared" si="1095"/>
        <v>43913</v>
      </c>
      <c r="CG20" s="41">
        <f t="shared" si="1095"/>
        <v>43914</v>
      </c>
      <c r="CH20" s="41">
        <f t="shared" si="1095"/>
        <v>43915</v>
      </c>
      <c r="CI20" s="41">
        <f t="shared" si="1095"/>
        <v>43916</v>
      </c>
      <c r="CJ20" s="41">
        <f t="shared" si="1095"/>
        <v>43917</v>
      </c>
      <c r="CK20" s="41">
        <f t="shared" si="1095"/>
        <v>43918</v>
      </c>
      <c r="CL20" s="41">
        <f t="shared" si="1095"/>
        <v>43919</v>
      </c>
      <c r="CM20" s="41">
        <f t="shared" si="1095"/>
        <v>43920</v>
      </c>
      <c r="CN20" s="41">
        <f t="shared" si="1095"/>
        <v>43921</v>
      </c>
      <c r="CO20" s="41">
        <f t="shared" si="1095"/>
        <v>43922</v>
      </c>
      <c r="CP20" s="41">
        <f t="shared" si="1095"/>
        <v>43923</v>
      </c>
      <c r="CQ20" s="41">
        <f t="shared" si="1095"/>
        <v>43924</v>
      </c>
      <c r="CR20" s="41">
        <f t="shared" si="1095"/>
        <v>43925</v>
      </c>
      <c r="CS20" s="41">
        <f t="shared" si="1095"/>
        <v>43926</v>
      </c>
      <c r="CT20" s="41">
        <f t="shared" si="1095"/>
        <v>43927</v>
      </c>
      <c r="CU20" s="41">
        <f t="shared" si="1095"/>
        <v>43928</v>
      </c>
      <c r="CV20" s="41">
        <f t="shared" si="1095"/>
        <v>43929</v>
      </c>
      <c r="CW20" s="41">
        <f t="shared" si="1095"/>
        <v>43930</v>
      </c>
      <c r="CX20" s="41">
        <f t="shared" si="1095"/>
        <v>43931</v>
      </c>
      <c r="CY20" s="41">
        <f t="shared" si="1095"/>
        <v>43932</v>
      </c>
      <c r="CZ20" s="41">
        <f t="shared" si="1095"/>
        <v>43933</v>
      </c>
      <c r="DA20" s="41">
        <f t="shared" si="1095"/>
        <v>43934</v>
      </c>
      <c r="DB20" s="41">
        <f t="shared" si="1095"/>
        <v>43935</v>
      </c>
      <c r="DC20" s="41">
        <f t="shared" si="1095"/>
        <v>43936</v>
      </c>
      <c r="DD20" s="41">
        <f t="shared" si="1095"/>
        <v>43937</v>
      </c>
      <c r="DE20" s="41">
        <f t="shared" si="1095"/>
        <v>43938</v>
      </c>
      <c r="DF20" s="41">
        <f t="shared" si="1095"/>
        <v>43939</v>
      </c>
      <c r="DG20" s="41">
        <f t="shared" si="1095"/>
        <v>43940</v>
      </c>
      <c r="DH20" s="41">
        <f t="shared" si="1095"/>
        <v>43941</v>
      </c>
      <c r="DI20" s="41">
        <f t="shared" si="1095"/>
        <v>43942</v>
      </c>
      <c r="DJ20" s="41">
        <f t="shared" si="1095"/>
        <v>43943</v>
      </c>
      <c r="DK20" s="41">
        <f t="shared" si="1095"/>
        <v>43944</v>
      </c>
      <c r="DL20" s="41">
        <f t="shared" si="1095"/>
        <v>43945</v>
      </c>
      <c r="DM20" s="41">
        <f t="shared" si="1095"/>
        <v>43946</v>
      </c>
      <c r="DN20" s="41">
        <f t="shared" si="1095"/>
        <v>43947</v>
      </c>
      <c r="DO20" s="41">
        <f t="shared" si="1095"/>
        <v>43948</v>
      </c>
      <c r="DP20" s="41">
        <f t="shared" si="1095"/>
        <v>43949</v>
      </c>
      <c r="DQ20" s="41">
        <f t="shared" si="1095"/>
        <v>43950</v>
      </c>
      <c r="DR20" s="41">
        <f t="shared" si="1095"/>
        <v>43951</v>
      </c>
      <c r="DS20" s="41">
        <f t="shared" si="1095"/>
        <v>43952</v>
      </c>
      <c r="DT20" s="41">
        <f t="shared" si="1095"/>
        <v>43953</v>
      </c>
      <c r="DU20" s="41">
        <f t="shared" si="1095"/>
        <v>43954</v>
      </c>
      <c r="DV20" s="41">
        <f t="shared" si="1095"/>
        <v>43955</v>
      </c>
      <c r="DW20" s="41">
        <f t="shared" si="1095"/>
        <v>43956</v>
      </c>
      <c r="DX20" s="41">
        <f t="shared" si="1095"/>
        <v>43957</v>
      </c>
      <c r="DY20" s="41">
        <f t="shared" si="1095"/>
        <v>43958</v>
      </c>
      <c r="DZ20" s="41">
        <f t="shared" si="1095"/>
        <v>43959</v>
      </c>
      <c r="EA20" s="41">
        <f t="shared" si="1095"/>
        <v>43960</v>
      </c>
      <c r="EB20" s="41">
        <f t="shared" si="1095"/>
        <v>43961</v>
      </c>
      <c r="EC20" s="41">
        <f t="shared" si="1095"/>
        <v>43962</v>
      </c>
      <c r="ED20" s="41">
        <f t="shared" si="1095"/>
        <v>43963</v>
      </c>
      <c r="EE20" s="41">
        <f t="shared" si="1095"/>
        <v>43964</v>
      </c>
      <c r="EF20" s="41">
        <f t="shared" si="1095"/>
        <v>43965</v>
      </c>
      <c r="EG20" s="41">
        <f t="shared" si="1095"/>
        <v>43966</v>
      </c>
      <c r="EH20" s="41">
        <f t="shared" si="1095"/>
        <v>43967</v>
      </c>
      <c r="EI20" s="41">
        <f t="shared" ref="EI20:EW20" si="1096">EI2</f>
        <v>43968</v>
      </c>
      <c r="EJ20" s="41">
        <f t="shared" si="1096"/>
        <v>43969</v>
      </c>
      <c r="EK20" s="41">
        <f t="shared" si="1096"/>
        <v>43970</v>
      </c>
      <c r="EL20" s="41">
        <f t="shared" si="1096"/>
        <v>43971</v>
      </c>
      <c r="EM20" s="41">
        <f t="shared" si="1096"/>
        <v>43972</v>
      </c>
      <c r="EN20" s="41">
        <f t="shared" si="1096"/>
        <v>43973</v>
      </c>
      <c r="EO20" s="41">
        <f t="shared" si="1096"/>
        <v>43974</v>
      </c>
      <c r="EP20" s="41">
        <f t="shared" si="1096"/>
        <v>43975</v>
      </c>
      <c r="EQ20" s="41">
        <f t="shared" si="1096"/>
        <v>43976</v>
      </c>
      <c r="ER20" s="41">
        <f t="shared" si="1096"/>
        <v>43977</v>
      </c>
      <c r="ES20" s="41">
        <f t="shared" si="1096"/>
        <v>43978</v>
      </c>
      <c r="ET20" s="41">
        <f t="shared" si="1096"/>
        <v>43979</v>
      </c>
      <c r="EU20" s="41">
        <f t="shared" si="1096"/>
        <v>43980</v>
      </c>
      <c r="EV20" s="41">
        <f t="shared" si="1096"/>
        <v>43981</v>
      </c>
      <c r="EW20" s="41">
        <f t="shared" si="1096"/>
        <v>43982</v>
      </c>
      <c r="EX20" s="41">
        <f t="shared" ref="EX20:HI20" si="1097">EX2</f>
        <v>43983</v>
      </c>
      <c r="EY20" s="41">
        <f t="shared" si="1097"/>
        <v>43984</v>
      </c>
      <c r="EZ20" s="41">
        <f t="shared" si="1097"/>
        <v>43985</v>
      </c>
      <c r="FA20" s="41">
        <f t="shared" si="1097"/>
        <v>43986</v>
      </c>
      <c r="FB20" s="41">
        <f t="shared" si="1097"/>
        <v>43987</v>
      </c>
      <c r="FC20" s="41">
        <f t="shared" si="1097"/>
        <v>43988</v>
      </c>
      <c r="FD20" s="41">
        <f t="shared" si="1097"/>
        <v>43989</v>
      </c>
      <c r="FE20" s="41">
        <f t="shared" si="1097"/>
        <v>43990</v>
      </c>
      <c r="FF20" s="41">
        <f t="shared" si="1097"/>
        <v>43991</v>
      </c>
      <c r="FG20" s="41">
        <f t="shared" si="1097"/>
        <v>43992</v>
      </c>
      <c r="FH20" s="41">
        <f t="shared" si="1097"/>
        <v>43993</v>
      </c>
      <c r="FI20" s="41">
        <f t="shared" si="1097"/>
        <v>43994</v>
      </c>
      <c r="FJ20" s="41">
        <f t="shared" si="1097"/>
        <v>43995</v>
      </c>
      <c r="FK20" s="41">
        <f t="shared" si="1097"/>
        <v>43996</v>
      </c>
      <c r="FL20" s="41">
        <f t="shared" si="1097"/>
        <v>43997</v>
      </c>
      <c r="FM20" s="41">
        <f t="shared" si="1097"/>
        <v>43998</v>
      </c>
      <c r="FN20" s="41">
        <f t="shared" si="1097"/>
        <v>43999</v>
      </c>
      <c r="FO20" s="41">
        <f t="shared" si="1097"/>
        <v>44000</v>
      </c>
      <c r="FP20" s="41">
        <f t="shared" si="1097"/>
        <v>44001</v>
      </c>
      <c r="FQ20" s="41">
        <f t="shared" si="1097"/>
        <v>44002</v>
      </c>
      <c r="FR20" s="41">
        <f t="shared" si="1097"/>
        <v>44003</v>
      </c>
      <c r="FS20" s="41">
        <f t="shared" si="1097"/>
        <v>44004</v>
      </c>
      <c r="FT20" s="41">
        <f t="shared" si="1097"/>
        <v>44005</v>
      </c>
      <c r="FU20" s="41">
        <f t="shared" si="1097"/>
        <v>44006</v>
      </c>
      <c r="FV20" s="41">
        <f t="shared" si="1097"/>
        <v>44007</v>
      </c>
      <c r="FW20" s="41">
        <f t="shared" si="1097"/>
        <v>44008</v>
      </c>
      <c r="FX20" s="41">
        <f t="shared" si="1097"/>
        <v>44009</v>
      </c>
      <c r="FY20" s="41">
        <f t="shared" si="1097"/>
        <v>44010</v>
      </c>
      <c r="FZ20" s="41">
        <f t="shared" si="1097"/>
        <v>44011</v>
      </c>
      <c r="GA20" s="41">
        <f t="shared" si="1097"/>
        <v>44012</v>
      </c>
      <c r="GB20" s="41">
        <f t="shared" si="1097"/>
        <v>44013</v>
      </c>
      <c r="GC20" s="41">
        <f t="shared" si="1097"/>
        <v>44014</v>
      </c>
      <c r="GD20" s="41">
        <f t="shared" si="1097"/>
        <v>44015</v>
      </c>
      <c r="GE20" s="41">
        <f t="shared" si="1097"/>
        <v>44016</v>
      </c>
      <c r="GF20" s="41">
        <f t="shared" si="1097"/>
        <v>44017</v>
      </c>
      <c r="GG20" s="41">
        <f t="shared" si="1097"/>
        <v>44018</v>
      </c>
      <c r="GH20" s="41">
        <f t="shared" si="1097"/>
        <v>44019</v>
      </c>
      <c r="GI20" s="41">
        <f t="shared" si="1097"/>
        <v>44020</v>
      </c>
      <c r="GJ20" s="41">
        <f t="shared" si="1097"/>
        <v>44021</v>
      </c>
      <c r="GK20" s="41">
        <f t="shared" si="1097"/>
        <v>44022</v>
      </c>
      <c r="GL20" s="41">
        <f t="shared" si="1097"/>
        <v>44023</v>
      </c>
      <c r="GM20" s="41">
        <f t="shared" si="1097"/>
        <v>44024</v>
      </c>
      <c r="GN20" s="41">
        <f t="shared" si="1097"/>
        <v>44025</v>
      </c>
      <c r="GO20" s="41">
        <f t="shared" si="1097"/>
        <v>44026</v>
      </c>
      <c r="GP20" s="41">
        <f t="shared" si="1097"/>
        <v>44027</v>
      </c>
      <c r="GQ20" s="41">
        <f t="shared" si="1097"/>
        <v>44028</v>
      </c>
      <c r="GR20" s="41">
        <f t="shared" si="1097"/>
        <v>44029</v>
      </c>
      <c r="GS20" s="41">
        <f t="shared" si="1097"/>
        <v>44030</v>
      </c>
      <c r="GT20" s="41">
        <f t="shared" si="1097"/>
        <v>44031</v>
      </c>
      <c r="GU20" s="41">
        <f t="shared" si="1097"/>
        <v>44032</v>
      </c>
      <c r="GV20" s="41">
        <f t="shared" si="1097"/>
        <v>44033</v>
      </c>
      <c r="GW20" s="41">
        <f t="shared" si="1097"/>
        <v>44034</v>
      </c>
      <c r="GX20" s="41">
        <f t="shared" si="1097"/>
        <v>44035</v>
      </c>
      <c r="GY20" s="41">
        <f t="shared" si="1097"/>
        <v>44036</v>
      </c>
      <c r="GZ20" s="41">
        <f t="shared" si="1097"/>
        <v>44037</v>
      </c>
      <c r="HA20" s="41">
        <f t="shared" si="1097"/>
        <v>44038</v>
      </c>
      <c r="HB20" s="41">
        <f t="shared" si="1097"/>
        <v>44039</v>
      </c>
      <c r="HC20" s="41">
        <f t="shared" si="1097"/>
        <v>44040</v>
      </c>
      <c r="HD20" s="41">
        <f t="shared" si="1097"/>
        <v>44041</v>
      </c>
      <c r="HE20" s="41">
        <f t="shared" si="1097"/>
        <v>44042</v>
      </c>
      <c r="HF20" s="41">
        <f t="shared" si="1097"/>
        <v>44043</v>
      </c>
      <c r="HG20" s="41">
        <f t="shared" si="1097"/>
        <v>44044</v>
      </c>
      <c r="HH20" s="41">
        <f t="shared" si="1097"/>
        <v>44045</v>
      </c>
      <c r="HI20" s="41">
        <f t="shared" si="1097"/>
        <v>44046</v>
      </c>
      <c r="HJ20" s="41">
        <f t="shared" ref="HJ20:IG20" si="1098">HJ2</f>
        <v>44047</v>
      </c>
      <c r="HK20" s="41">
        <f t="shared" si="1098"/>
        <v>44048</v>
      </c>
      <c r="HL20" s="41">
        <f t="shared" si="1098"/>
        <v>44049</v>
      </c>
      <c r="HM20" s="41">
        <f t="shared" si="1098"/>
        <v>44050</v>
      </c>
      <c r="HN20" s="41">
        <f t="shared" si="1098"/>
        <v>44051</v>
      </c>
      <c r="HO20" s="41">
        <f t="shared" si="1098"/>
        <v>44052</v>
      </c>
      <c r="HP20" s="41">
        <f t="shared" si="1098"/>
        <v>44053</v>
      </c>
      <c r="HQ20" s="41">
        <f t="shared" si="1098"/>
        <v>44054</v>
      </c>
      <c r="HR20" s="41">
        <f t="shared" si="1098"/>
        <v>44055</v>
      </c>
      <c r="HS20" s="41">
        <f t="shared" si="1098"/>
        <v>44056</v>
      </c>
      <c r="HT20" s="41">
        <f t="shared" si="1098"/>
        <v>44057</v>
      </c>
      <c r="HU20" s="41">
        <f t="shared" si="1098"/>
        <v>44058</v>
      </c>
      <c r="HV20" s="41">
        <f t="shared" si="1098"/>
        <v>44059</v>
      </c>
      <c r="HW20" s="41">
        <f t="shared" si="1098"/>
        <v>44060</v>
      </c>
      <c r="HX20" s="41">
        <f t="shared" si="1098"/>
        <v>44061</v>
      </c>
      <c r="HY20" s="41">
        <f t="shared" si="1098"/>
        <v>44062</v>
      </c>
      <c r="HZ20" s="41">
        <f t="shared" si="1098"/>
        <v>44063</v>
      </c>
      <c r="IA20" s="41">
        <f t="shared" si="1098"/>
        <v>44064</v>
      </c>
      <c r="IB20" s="41">
        <f t="shared" si="1098"/>
        <v>44065</v>
      </c>
      <c r="IC20" s="41">
        <f t="shared" si="1098"/>
        <v>44066</v>
      </c>
      <c r="ID20" s="41">
        <f t="shared" si="1098"/>
        <v>44067</v>
      </c>
      <c r="IE20" s="41">
        <f t="shared" si="1098"/>
        <v>44068</v>
      </c>
      <c r="IF20" s="41">
        <f t="shared" si="1098"/>
        <v>44069</v>
      </c>
      <c r="IG20" s="41">
        <f t="shared" si="1098"/>
        <v>44070</v>
      </c>
      <c r="IH20" s="41">
        <f t="shared" ref="IH20:IK20" si="1099">IH2</f>
        <v>44071</v>
      </c>
      <c r="II20" s="41">
        <f t="shared" si="1099"/>
        <v>44072</v>
      </c>
      <c r="IJ20" s="41">
        <f t="shared" si="1099"/>
        <v>44073</v>
      </c>
      <c r="IK20" s="41">
        <f t="shared" si="1099"/>
        <v>44074</v>
      </c>
      <c r="IL20" s="41">
        <f t="shared" ref="IL20:JO20" si="1100">IL2</f>
        <v>44075</v>
      </c>
      <c r="IM20" s="41">
        <f t="shared" si="1100"/>
        <v>44076</v>
      </c>
      <c r="IN20" s="41">
        <f t="shared" si="1100"/>
        <v>44077</v>
      </c>
      <c r="IO20" s="41">
        <f t="shared" si="1100"/>
        <v>44078</v>
      </c>
      <c r="IP20" s="41">
        <f t="shared" si="1100"/>
        <v>44079</v>
      </c>
      <c r="IQ20" s="41">
        <f t="shared" si="1100"/>
        <v>44080</v>
      </c>
      <c r="IR20" s="41">
        <f t="shared" si="1100"/>
        <v>44081</v>
      </c>
      <c r="IS20" s="41">
        <f t="shared" si="1100"/>
        <v>44082</v>
      </c>
      <c r="IT20" s="41">
        <f t="shared" si="1100"/>
        <v>44083</v>
      </c>
      <c r="IU20" s="41">
        <f t="shared" si="1100"/>
        <v>44084</v>
      </c>
      <c r="IV20" s="41">
        <f t="shared" si="1100"/>
        <v>44085</v>
      </c>
      <c r="IW20" s="41">
        <f t="shared" si="1100"/>
        <v>44086</v>
      </c>
      <c r="IX20" s="41">
        <f t="shared" si="1100"/>
        <v>44087</v>
      </c>
      <c r="IY20" s="41">
        <f t="shared" si="1100"/>
        <v>44088</v>
      </c>
      <c r="IZ20" s="41">
        <f t="shared" si="1100"/>
        <v>44089</v>
      </c>
      <c r="JA20" s="41">
        <f t="shared" si="1100"/>
        <v>44090</v>
      </c>
      <c r="JB20" s="41">
        <f t="shared" si="1100"/>
        <v>44091</v>
      </c>
      <c r="JC20" s="41">
        <f t="shared" si="1100"/>
        <v>44092</v>
      </c>
      <c r="JD20" s="41">
        <f t="shared" si="1100"/>
        <v>44093</v>
      </c>
      <c r="JE20" s="41">
        <f t="shared" si="1100"/>
        <v>44094</v>
      </c>
      <c r="JF20" s="41">
        <f t="shared" si="1100"/>
        <v>44095</v>
      </c>
      <c r="JG20" s="41">
        <f t="shared" si="1100"/>
        <v>44096</v>
      </c>
      <c r="JH20" s="41">
        <f t="shared" si="1100"/>
        <v>44097</v>
      </c>
      <c r="JI20" s="41">
        <f t="shared" si="1100"/>
        <v>44098</v>
      </c>
      <c r="JJ20" s="41">
        <f t="shared" si="1100"/>
        <v>44099</v>
      </c>
      <c r="JK20" s="41">
        <f t="shared" si="1100"/>
        <v>44100</v>
      </c>
      <c r="JL20" s="41">
        <f t="shared" si="1100"/>
        <v>44101</v>
      </c>
      <c r="JM20" s="41">
        <f t="shared" si="1100"/>
        <v>44102</v>
      </c>
      <c r="JN20" s="41">
        <f t="shared" si="1100"/>
        <v>44103</v>
      </c>
      <c r="JO20" s="41">
        <f t="shared" si="1100"/>
        <v>44104</v>
      </c>
      <c r="JP20" s="41">
        <f t="shared" ref="JP20:JQ20" si="1101">JP2</f>
        <v>44105</v>
      </c>
      <c r="JQ20" s="41">
        <f t="shared" si="1101"/>
        <v>44106</v>
      </c>
      <c r="JR20" s="41">
        <f t="shared" ref="JR20:JS20" si="1102">JR2</f>
        <v>44107</v>
      </c>
      <c r="JS20" s="41">
        <f t="shared" si="1102"/>
        <v>44108</v>
      </c>
      <c r="JT20" s="41">
        <f t="shared" ref="JT20:JU20" si="1103">JT2</f>
        <v>44109</v>
      </c>
      <c r="JU20" s="41">
        <f t="shared" si="1103"/>
        <v>44110</v>
      </c>
      <c r="JV20" s="41">
        <f t="shared" ref="JV20:JX20" si="1104">JV2</f>
        <v>44111</v>
      </c>
      <c r="JW20" s="41">
        <f t="shared" si="1104"/>
        <v>44112</v>
      </c>
      <c r="JX20" s="41">
        <f t="shared" si="1104"/>
        <v>44113</v>
      </c>
      <c r="JY20" s="41">
        <f t="shared" ref="JY20:JZ20" si="1105">JY2</f>
        <v>44114</v>
      </c>
      <c r="JZ20" s="41">
        <f t="shared" si="1105"/>
        <v>44115</v>
      </c>
      <c r="KA20" s="41">
        <f t="shared" ref="KA20:KB20" si="1106">KA2</f>
        <v>44116</v>
      </c>
      <c r="KB20" s="41">
        <f t="shared" si="1106"/>
        <v>44117</v>
      </c>
      <c r="KC20" s="41">
        <f t="shared" ref="KC20:KD20" si="1107">KC2</f>
        <v>44118</v>
      </c>
      <c r="KD20" s="41">
        <f t="shared" si="1107"/>
        <v>44119</v>
      </c>
      <c r="KE20" s="41">
        <f t="shared" ref="KE20:KF20" si="1108">KE2</f>
        <v>44120</v>
      </c>
      <c r="KF20" s="41">
        <f t="shared" si="1108"/>
        <v>44121</v>
      </c>
      <c r="KG20" s="41">
        <f t="shared" ref="KG20:KH20" si="1109">KG2</f>
        <v>44122</v>
      </c>
      <c r="KH20" s="41">
        <f t="shared" si="1109"/>
        <v>44123</v>
      </c>
      <c r="KI20" s="41">
        <f t="shared" ref="KI20:KJ20" si="1110">KI2</f>
        <v>44124</v>
      </c>
      <c r="KJ20" s="41">
        <f t="shared" si="1110"/>
        <v>44125</v>
      </c>
      <c r="KK20" s="41">
        <f t="shared" ref="KK20:KL20" si="1111">KK2</f>
        <v>44126</v>
      </c>
      <c r="KL20" s="41">
        <f t="shared" si="1111"/>
        <v>44127</v>
      </c>
      <c r="KM20" s="41">
        <f t="shared" ref="KM20:KN20" si="1112">KM2</f>
        <v>44128</v>
      </c>
      <c r="KN20" s="41">
        <f t="shared" si="1112"/>
        <v>44129</v>
      </c>
      <c r="KO20" s="41">
        <f t="shared" ref="KO20:KP20" si="1113">KO2</f>
        <v>44130</v>
      </c>
      <c r="KP20" s="41">
        <f t="shared" si="1113"/>
        <v>44131</v>
      </c>
      <c r="KQ20" s="41">
        <f t="shared" ref="KQ20:KT20" si="1114">KQ2</f>
        <v>44132</v>
      </c>
      <c r="KR20" s="41">
        <f t="shared" si="1114"/>
        <v>44133</v>
      </c>
      <c r="KS20" s="41">
        <f t="shared" si="1114"/>
        <v>44134</v>
      </c>
      <c r="KT20" s="41">
        <f t="shared" si="1114"/>
        <v>44135</v>
      </c>
      <c r="KU20" s="41">
        <f t="shared" ref="KU20:KV20" si="1115">KU2</f>
        <v>44136</v>
      </c>
      <c r="KV20" s="41">
        <f t="shared" si="1115"/>
        <v>44137</v>
      </c>
      <c r="KW20" s="41">
        <f t="shared" ref="KW20:KX20" si="1116">KW2</f>
        <v>44138</v>
      </c>
      <c r="KX20" s="41">
        <f t="shared" si="1116"/>
        <v>44139</v>
      </c>
      <c r="KY20" s="41">
        <f t="shared" ref="KY20:KZ20" si="1117">KY2</f>
        <v>44140</v>
      </c>
      <c r="KZ20" s="41">
        <f t="shared" si="1117"/>
        <v>44141</v>
      </c>
      <c r="LA20" s="41">
        <f t="shared" ref="LA20:LB20" si="1118">LA2</f>
        <v>44142</v>
      </c>
      <c r="LB20" s="41">
        <f t="shared" si="1118"/>
        <v>44143</v>
      </c>
      <c r="LC20" s="41">
        <f t="shared" ref="LC20:LD20" si="1119">LC2</f>
        <v>44144</v>
      </c>
      <c r="LD20" s="41">
        <f t="shared" si="1119"/>
        <v>44145</v>
      </c>
      <c r="LE20" s="41">
        <f t="shared" ref="LE20:LF20" si="1120">LE2</f>
        <v>44146</v>
      </c>
      <c r="LF20" s="41">
        <f t="shared" si="1120"/>
        <v>44147</v>
      </c>
      <c r="LG20" s="41">
        <f t="shared" ref="LG20:LH20" si="1121">LG2</f>
        <v>44148</v>
      </c>
      <c r="LH20" s="41">
        <f t="shared" si="1121"/>
        <v>44149</v>
      </c>
      <c r="LI20" s="41">
        <f t="shared" ref="LI20:LJ20" si="1122">LI2</f>
        <v>44150</v>
      </c>
      <c r="LJ20" s="41">
        <f t="shared" si="1122"/>
        <v>44151</v>
      </c>
      <c r="LK20" s="41">
        <f t="shared" ref="LK20:LL20" si="1123">LK2</f>
        <v>44152</v>
      </c>
      <c r="LL20" s="41">
        <f t="shared" si="1123"/>
        <v>44153</v>
      </c>
      <c r="LM20" s="41">
        <f t="shared" ref="LM20:LN20" si="1124">LM2</f>
        <v>44154</v>
      </c>
      <c r="LN20" s="41">
        <f t="shared" si="1124"/>
        <v>44155</v>
      </c>
      <c r="LO20" s="41">
        <f t="shared" ref="LO20:LP20" si="1125">LO2</f>
        <v>44156</v>
      </c>
      <c r="LP20" s="41">
        <f t="shared" si="1125"/>
        <v>44157</v>
      </c>
      <c r="LQ20" s="41">
        <f t="shared" ref="LQ20:LR20" si="1126">LQ2</f>
        <v>44158</v>
      </c>
      <c r="LR20" s="41">
        <f t="shared" si="1126"/>
        <v>44159</v>
      </c>
      <c r="LS20" s="41">
        <f t="shared" ref="LS20:LT20" si="1127">LS2</f>
        <v>44160</v>
      </c>
      <c r="LT20" s="41">
        <f t="shared" si="1127"/>
        <v>44161</v>
      </c>
      <c r="LU20" s="41">
        <f t="shared" ref="LU20:LV20" si="1128">LU2</f>
        <v>44162</v>
      </c>
      <c r="LV20" s="41">
        <f t="shared" si="1128"/>
        <v>44163</v>
      </c>
      <c r="LW20" s="41">
        <f t="shared" ref="LW20:LX20" si="1129">LW2</f>
        <v>44164</v>
      </c>
      <c r="LX20" s="41">
        <f t="shared" si="1129"/>
        <v>44165</v>
      </c>
      <c r="LY20" s="41">
        <f t="shared" ref="LY20:LZ20" si="1130">LY2</f>
        <v>44166</v>
      </c>
      <c r="LZ20" s="41">
        <f t="shared" si="1130"/>
        <v>44167</v>
      </c>
      <c r="MA20" s="41">
        <f t="shared" ref="MA20:MB20" si="1131">MA2</f>
        <v>44168</v>
      </c>
      <c r="MB20" s="41">
        <f t="shared" si="1131"/>
        <v>44169</v>
      </c>
      <c r="MC20" s="41">
        <f t="shared" ref="MC20:MD20" si="1132">MC2</f>
        <v>44170</v>
      </c>
      <c r="MD20" s="41">
        <f t="shared" si="1132"/>
        <v>44171</v>
      </c>
      <c r="ME20" s="41">
        <f t="shared" ref="ME20:MF20" si="1133">ME2</f>
        <v>44172</v>
      </c>
      <c r="MF20" s="41">
        <f t="shared" si="1133"/>
        <v>44173</v>
      </c>
      <c r="MG20" s="41">
        <f t="shared" ref="MG20:MH20" si="1134">MG2</f>
        <v>44174</v>
      </c>
      <c r="MH20" s="41">
        <f t="shared" si="1134"/>
        <v>44175</v>
      </c>
      <c r="MI20" s="41">
        <f t="shared" ref="MI20:MJ20" si="1135">MI2</f>
        <v>44176</v>
      </c>
      <c r="MJ20" s="41">
        <f t="shared" si="1135"/>
        <v>44177</v>
      </c>
      <c r="MK20" s="41">
        <f t="shared" ref="MK20:ML20" si="1136">MK2</f>
        <v>44178</v>
      </c>
      <c r="ML20" s="41">
        <f t="shared" si="1136"/>
        <v>44179</v>
      </c>
      <c r="MM20" s="41">
        <f t="shared" ref="MM20:MN20" si="1137">MM2</f>
        <v>44180</v>
      </c>
      <c r="MN20" s="41">
        <f t="shared" si="1137"/>
        <v>44181</v>
      </c>
      <c r="MO20" s="41">
        <f t="shared" ref="MO20:MP20" si="1138">MO2</f>
        <v>44182</v>
      </c>
      <c r="MP20" s="41">
        <f t="shared" si="1138"/>
        <v>44183</v>
      </c>
      <c r="MQ20" s="41">
        <f t="shared" ref="MQ20:MR20" si="1139">MQ2</f>
        <v>44184</v>
      </c>
      <c r="MR20" s="41">
        <f t="shared" si="1139"/>
        <v>44185</v>
      </c>
      <c r="MS20" s="41">
        <f t="shared" ref="MS20:MT20" si="1140">MS2</f>
        <v>44186</v>
      </c>
      <c r="MT20" s="41">
        <f t="shared" si="1140"/>
        <v>44187</v>
      </c>
      <c r="MU20" s="41">
        <f t="shared" ref="MU20:MV20" si="1141">MU2</f>
        <v>44188</v>
      </c>
      <c r="MV20" s="41">
        <f t="shared" si="1141"/>
        <v>44189</v>
      </c>
      <c r="MW20" s="41">
        <f t="shared" ref="MW20:MX20" si="1142">MW2</f>
        <v>44190</v>
      </c>
      <c r="MX20" s="41">
        <f t="shared" si="1142"/>
        <v>44191</v>
      </c>
      <c r="MY20" s="41">
        <f t="shared" ref="MY20:MZ20" si="1143">MY2</f>
        <v>44192</v>
      </c>
      <c r="MZ20" s="41">
        <f t="shared" si="1143"/>
        <v>44193</v>
      </c>
      <c r="NA20" s="41">
        <f t="shared" ref="NA20:NE20" si="1144">NA2</f>
        <v>44194</v>
      </c>
      <c r="NB20" s="41">
        <f t="shared" si="1144"/>
        <v>44195</v>
      </c>
      <c r="NC20" s="41">
        <f t="shared" si="1144"/>
        <v>44196</v>
      </c>
      <c r="ND20" s="41">
        <f t="shared" si="1144"/>
        <v>44197</v>
      </c>
      <c r="NE20" s="41">
        <f t="shared" si="1144"/>
        <v>44198</v>
      </c>
      <c r="NF20" s="41">
        <f t="shared" ref="NF20:NG20" si="1145">NF2</f>
        <v>44199</v>
      </c>
      <c r="NG20" s="41">
        <f t="shared" si="1145"/>
        <v>44200</v>
      </c>
      <c r="NH20" s="41">
        <f t="shared" ref="NH20:NJ20" si="1146">NH2</f>
        <v>44201</v>
      </c>
      <c r="NI20" s="41">
        <f t="shared" si="1146"/>
        <v>44202</v>
      </c>
      <c r="NJ20" s="41">
        <f t="shared" si="1146"/>
        <v>44203</v>
      </c>
      <c r="NK20" s="41">
        <f t="shared" ref="NK20:NL20" si="1147">NK2</f>
        <v>44204</v>
      </c>
      <c r="NL20" s="41">
        <f t="shared" si="1147"/>
        <v>44205</v>
      </c>
      <c r="NM20" s="41">
        <f t="shared" ref="NM20:NN20" si="1148">NM2</f>
        <v>44206</v>
      </c>
      <c r="NN20" s="41">
        <f t="shared" si="1148"/>
        <v>44207</v>
      </c>
      <c r="NO20" s="41">
        <f t="shared" ref="NO20:NP20" si="1149">NO2</f>
        <v>44208</v>
      </c>
      <c r="NP20" s="41">
        <f t="shared" si="1149"/>
        <v>44209</v>
      </c>
      <c r="NQ20" s="41">
        <f t="shared" ref="NQ20:NR20" si="1150">NQ2</f>
        <v>44210</v>
      </c>
      <c r="NR20" s="41">
        <f t="shared" si="1150"/>
        <v>44211</v>
      </c>
      <c r="NS20" s="41">
        <f t="shared" ref="NS20:NT20" si="1151">NS2</f>
        <v>44212</v>
      </c>
      <c r="NT20" s="41">
        <f t="shared" si="1151"/>
        <v>44213</v>
      </c>
      <c r="NU20" s="41">
        <f t="shared" ref="NU20:NX20" si="1152">NU2</f>
        <v>44214</v>
      </c>
      <c r="NV20" s="41">
        <f t="shared" si="1152"/>
        <v>44215</v>
      </c>
      <c r="NW20" s="41">
        <f t="shared" si="1152"/>
        <v>44216</v>
      </c>
      <c r="NX20" s="41">
        <f t="shared" si="1152"/>
        <v>44217</v>
      </c>
      <c r="NY20" s="41">
        <f t="shared" ref="NY20:NZ20" si="1153">NY2</f>
        <v>44218</v>
      </c>
      <c r="NZ20" s="41">
        <f t="shared" si="1153"/>
        <v>44219</v>
      </c>
      <c r="OA20" s="41">
        <f t="shared" ref="OA20:OB20" si="1154">OA2</f>
        <v>44220</v>
      </c>
      <c r="OB20" s="41">
        <f t="shared" si="1154"/>
        <v>44221</v>
      </c>
      <c r="OC20" s="41">
        <f t="shared" ref="OC20:OD20" si="1155">OC2</f>
        <v>44222</v>
      </c>
      <c r="OD20" s="41">
        <f t="shared" si="1155"/>
        <v>44223</v>
      </c>
      <c r="OE20" s="41">
        <f t="shared" ref="OE20:OF20" si="1156">OE2</f>
        <v>44224</v>
      </c>
      <c r="OF20" s="41">
        <f t="shared" si="1156"/>
        <v>44225</v>
      </c>
      <c r="OG20" s="41">
        <f t="shared" ref="OG20:OH20" si="1157">OG2</f>
        <v>44226</v>
      </c>
      <c r="OH20" s="41">
        <f t="shared" si="1157"/>
        <v>44227</v>
      </c>
      <c r="OI20" s="41">
        <f t="shared" ref="OI20:OL20" si="1158">OI2</f>
        <v>44228</v>
      </c>
      <c r="OJ20" s="41">
        <f t="shared" si="1158"/>
        <v>44229</v>
      </c>
      <c r="OK20" s="41">
        <f t="shared" si="1158"/>
        <v>44230</v>
      </c>
      <c r="OL20" s="41">
        <f t="shared" si="1158"/>
        <v>44231</v>
      </c>
      <c r="OM20" s="41">
        <f t="shared" ref="OM20:ON20" si="1159">OM2</f>
        <v>44232</v>
      </c>
      <c r="ON20" s="41">
        <f t="shared" si="1159"/>
        <v>44233</v>
      </c>
      <c r="OO20" s="41">
        <f t="shared" ref="OO20:OP20" si="1160">OO2</f>
        <v>44234</v>
      </c>
      <c r="OP20" s="41">
        <f t="shared" si="1160"/>
        <v>44235</v>
      </c>
      <c r="OQ20" s="41">
        <f t="shared" ref="OQ20:OR20" si="1161">OQ2</f>
        <v>44236</v>
      </c>
      <c r="OR20" s="41">
        <f t="shared" si="1161"/>
        <v>44237</v>
      </c>
      <c r="OS20" s="41">
        <f t="shared" ref="OS20:OT20" si="1162">OS2</f>
        <v>44238</v>
      </c>
      <c r="OT20" s="41">
        <f t="shared" si="1162"/>
        <v>44239</v>
      </c>
      <c r="OU20" s="41">
        <f t="shared" ref="OU20:OV20" si="1163">OU2</f>
        <v>44240</v>
      </c>
      <c r="OV20" s="41">
        <f t="shared" si="1163"/>
        <v>44241</v>
      </c>
      <c r="OW20" s="41">
        <f t="shared" ref="OW20:OX20" si="1164">OW2</f>
        <v>44242</v>
      </c>
      <c r="OX20" s="41">
        <f t="shared" si="1164"/>
        <v>44243</v>
      </c>
      <c r="OY20" s="41">
        <f t="shared" ref="OY20:OZ20" si="1165">OY2</f>
        <v>44244</v>
      </c>
      <c r="OZ20" s="41">
        <f t="shared" si="1165"/>
        <v>44245</v>
      </c>
      <c r="PA20" s="41">
        <f t="shared" ref="PA20:PB20" si="1166">PA2</f>
        <v>44246</v>
      </c>
      <c r="PB20" s="41">
        <f t="shared" si="1166"/>
        <v>44247</v>
      </c>
      <c r="PC20" s="41">
        <f t="shared" ref="PC20:PD20" si="1167">PC2</f>
        <v>44248</v>
      </c>
      <c r="PD20" s="41">
        <f t="shared" si="1167"/>
        <v>44249</v>
      </c>
      <c r="PE20" s="41">
        <f t="shared" ref="PE20:PF20" si="1168">PE2</f>
        <v>44250</v>
      </c>
      <c r="PF20" s="41">
        <f t="shared" si="1168"/>
        <v>44251</v>
      </c>
      <c r="PG20" s="41">
        <f t="shared" ref="PG20:PH20" si="1169">PG2</f>
        <v>44252</v>
      </c>
      <c r="PH20" s="41">
        <f t="shared" si="1169"/>
        <v>44253</v>
      </c>
      <c r="PI20" s="41">
        <f t="shared" ref="PI20:PJ20" si="1170">PI2</f>
        <v>44254</v>
      </c>
      <c r="PJ20" s="41">
        <f t="shared" si="1170"/>
        <v>44255</v>
      </c>
      <c r="PK20" s="41">
        <f t="shared" ref="PK20:PL20" si="1171">PK2</f>
        <v>44256</v>
      </c>
      <c r="PL20" s="41">
        <f t="shared" si="1171"/>
        <v>44257</v>
      </c>
      <c r="PM20" s="41">
        <f t="shared" ref="PM20:PN20" si="1172">PM2</f>
        <v>44258</v>
      </c>
      <c r="PN20" s="41">
        <f t="shared" si="1172"/>
        <v>44259</v>
      </c>
      <c r="PO20" s="41">
        <f t="shared" ref="PO20:PP20" si="1173">PO2</f>
        <v>44260</v>
      </c>
      <c r="PP20" s="41">
        <f t="shared" si="1173"/>
        <v>44261</v>
      </c>
      <c r="PQ20" s="41">
        <f t="shared" ref="PQ20:PR20" si="1174">PQ2</f>
        <v>44262</v>
      </c>
      <c r="PR20" s="41">
        <f t="shared" si="1174"/>
        <v>44263</v>
      </c>
      <c r="PS20" s="41">
        <f t="shared" ref="PS20:PT20" si="1175">PS2</f>
        <v>44264</v>
      </c>
      <c r="PT20" s="41">
        <f t="shared" si="1175"/>
        <v>44265</v>
      </c>
      <c r="PU20" s="41">
        <f t="shared" ref="PU20:PV20" si="1176">PU2</f>
        <v>44266</v>
      </c>
      <c r="PV20" s="41">
        <f t="shared" si="1176"/>
        <v>44267</v>
      </c>
      <c r="PW20" s="41">
        <f t="shared" ref="PW20:PX20" si="1177">PW2</f>
        <v>44268</v>
      </c>
      <c r="PX20" s="41">
        <f t="shared" si="1177"/>
        <v>44269</v>
      </c>
      <c r="PY20" s="41">
        <f t="shared" ref="PY20:PZ20" si="1178">PY2</f>
        <v>44270</v>
      </c>
      <c r="PZ20" s="41">
        <f t="shared" si="1178"/>
        <v>44271</v>
      </c>
      <c r="QA20" s="41">
        <f t="shared" ref="QA20:QB20" si="1179">QA2</f>
        <v>44272</v>
      </c>
      <c r="QB20" s="41">
        <f t="shared" si="1179"/>
        <v>44273</v>
      </c>
      <c r="QC20" s="41">
        <f t="shared" ref="QC20:QD20" si="1180">QC2</f>
        <v>44274</v>
      </c>
      <c r="QD20" s="41">
        <f t="shared" si="1180"/>
        <v>44275</v>
      </c>
      <c r="QE20" s="41">
        <f t="shared" ref="QE20:QF20" si="1181">QE2</f>
        <v>44276</v>
      </c>
      <c r="QF20" s="41">
        <f t="shared" si="1181"/>
        <v>44277</v>
      </c>
      <c r="QG20" s="41">
        <f t="shared" ref="QG20:QH20" si="1182">QG2</f>
        <v>44278</v>
      </c>
      <c r="QH20" s="41">
        <f t="shared" si="1182"/>
        <v>44279</v>
      </c>
      <c r="QI20" s="41">
        <f t="shared" ref="QI20:QL20" si="1183">QI2</f>
        <v>44280</v>
      </c>
      <c r="QJ20" s="41">
        <f t="shared" si="1183"/>
        <v>44281</v>
      </c>
      <c r="QK20" s="41">
        <f t="shared" si="1183"/>
        <v>44282</v>
      </c>
      <c r="QL20" s="41">
        <f t="shared" si="1183"/>
        <v>44283</v>
      </c>
      <c r="QM20" s="41">
        <f t="shared" ref="QM20:QN20" si="1184">QM2</f>
        <v>44284</v>
      </c>
      <c r="QN20" s="41">
        <f t="shared" si="1184"/>
        <v>44285</v>
      </c>
      <c r="QO20" s="41">
        <f t="shared" ref="QO20:QP20" si="1185">QO2</f>
        <v>44286</v>
      </c>
      <c r="QP20" s="41">
        <f t="shared" si="1185"/>
        <v>44287</v>
      </c>
      <c r="QQ20" s="41">
        <f t="shared" ref="QQ20:QR20" si="1186">QQ2</f>
        <v>44288</v>
      </c>
      <c r="QR20" s="41">
        <f t="shared" si="1186"/>
        <v>44289</v>
      </c>
      <c r="QS20" s="41">
        <f t="shared" ref="QS20:QT20" si="1187">QS2</f>
        <v>44290</v>
      </c>
      <c r="QT20" s="41">
        <f t="shared" si="1187"/>
        <v>44291</v>
      </c>
      <c r="QU20" s="41">
        <f t="shared" ref="QU20:QV20" si="1188">QU2</f>
        <v>44292</v>
      </c>
      <c r="QV20" s="41">
        <f t="shared" si="1188"/>
        <v>44293</v>
      </c>
      <c r="QW20" s="41">
        <f t="shared" ref="QW20:RH20" si="1189">QW2</f>
        <v>44294</v>
      </c>
      <c r="QX20" s="41">
        <f t="shared" si="1189"/>
        <v>44295</v>
      </c>
      <c r="QY20" s="41">
        <f t="shared" si="1189"/>
        <v>44296</v>
      </c>
      <c r="QZ20" s="41">
        <f t="shared" si="1189"/>
        <v>44297</v>
      </c>
      <c r="RA20" s="41">
        <f t="shared" si="1189"/>
        <v>44298</v>
      </c>
      <c r="RB20" s="41">
        <f t="shared" si="1189"/>
        <v>44299</v>
      </c>
      <c r="RC20" s="41">
        <f t="shared" si="1189"/>
        <v>44300</v>
      </c>
      <c r="RD20" s="41">
        <f t="shared" si="1189"/>
        <v>44301</v>
      </c>
      <c r="RE20" s="41">
        <f t="shared" si="1189"/>
        <v>44302</v>
      </c>
      <c r="RF20" s="41">
        <f t="shared" si="1189"/>
        <v>44303</v>
      </c>
      <c r="RG20" s="41">
        <f t="shared" si="1189"/>
        <v>44304</v>
      </c>
      <c r="RH20" s="41">
        <f t="shared" si="1189"/>
        <v>44305</v>
      </c>
      <c r="RI20" s="41">
        <f t="shared" ref="RI20:RJ20" si="1190">RI2</f>
        <v>44306</v>
      </c>
      <c r="RJ20" s="41">
        <f t="shared" si="1190"/>
        <v>44307</v>
      </c>
      <c r="RK20" s="41">
        <f t="shared" ref="RK20:RL20" si="1191">RK2</f>
        <v>44308</v>
      </c>
      <c r="RL20" s="41">
        <f t="shared" si="1191"/>
        <v>44309</v>
      </c>
      <c r="RM20" s="41">
        <f t="shared" ref="RM20:RN20" si="1192">RM2</f>
        <v>44310</v>
      </c>
      <c r="RN20" s="41">
        <f t="shared" si="1192"/>
        <v>44311</v>
      </c>
      <c r="RO20" s="41">
        <f t="shared" ref="RO20:RP20" si="1193">RO2</f>
        <v>44312</v>
      </c>
      <c r="RP20" s="41">
        <f t="shared" si="1193"/>
        <v>44313</v>
      </c>
      <c r="RQ20" s="41">
        <f t="shared" ref="RQ20:RR20" si="1194">RQ2</f>
        <v>44314</v>
      </c>
      <c r="RR20" s="41">
        <f t="shared" si="1194"/>
        <v>44315</v>
      </c>
      <c r="RS20" s="41">
        <f t="shared" ref="RS20:RT20" si="1195">RS2</f>
        <v>44316</v>
      </c>
      <c r="RT20" s="41">
        <f t="shared" si="1195"/>
        <v>44317</v>
      </c>
      <c r="RU20" s="41">
        <f t="shared" ref="RU20:RV20" si="1196">RU2</f>
        <v>44318</v>
      </c>
      <c r="RV20" s="41">
        <f t="shared" si="1196"/>
        <v>44319</v>
      </c>
      <c r="RW20" s="41">
        <f t="shared" ref="RW20" si="1197">RW2</f>
        <v>44320</v>
      </c>
    </row>
    <row r="21" spans="1:491" x14ac:dyDescent="0.3">
      <c r="A21" s="45" t="s">
        <v>81</v>
      </c>
      <c r="B21" s="35" t="e">
        <f>SUM(B22:B25)</f>
        <v>#N/A</v>
      </c>
      <c r="C21" s="35" t="e">
        <f t="shared" ref="C21:BN21" si="1198">SUM(C22:C25)</f>
        <v>#N/A</v>
      </c>
      <c r="D21" s="35" t="e">
        <f t="shared" si="1198"/>
        <v>#N/A</v>
      </c>
      <c r="E21" s="35" t="e">
        <f t="shared" si="1198"/>
        <v>#N/A</v>
      </c>
      <c r="F21" s="35" t="e">
        <f t="shared" si="1198"/>
        <v>#N/A</v>
      </c>
      <c r="G21" s="35" t="e">
        <f t="shared" si="1198"/>
        <v>#N/A</v>
      </c>
      <c r="H21" s="35" t="e">
        <f t="shared" si="1198"/>
        <v>#N/A</v>
      </c>
      <c r="I21" s="35" t="e">
        <f t="shared" si="1198"/>
        <v>#N/A</v>
      </c>
      <c r="J21" s="35" t="e">
        <f t="shared" si="1198"/>
        <v>#N/A</v>
      </c>
      <c r="K21" s="35" t="e">
        <f t="shared" si="1198"/>
        <v>#N/A</v>
      </c>
      <c r="L21" s="35" t="e">
        <f t="shared" si="1198"/>
        <v>#N/A</v>
      </c>
      <c r="M21" s="35" t="e">
        <f t="shared" si="1198"/>
        <v>#N/A</v>
      </c>
      <c r="N21" s="35" t="e">
        <f t="shared" si="1198"/>
        <v>#N/A</v>
      </c>
      <c r="O21" s="35" t="e">
        <f t="shared" si="1198"/>
        <v>#N/A</v>
      </c>
      <c r="P21" s="35" t="e">
        <f t="shared" si="1198"/>
        <v>#N/A</v>
      </c>
      <c r="Q21" s="35" t="e">
        <f t="shared" si="1198"/>
        <v>#N/A</v>
      </c>
      <c r="R21" s="35" t="e">
        <f t="shared" si="1198"/>
        <v>#N/A</v>
      </c>
      <c r="S21" s="35" t="e">
        <f t="shared" si="1198"/>
        <v>#N/A</v>
      </c>
      <c r="T21" s="35" t="e">
        <f t="shared" si="1198"/>
        <v>#N/A</v>
      </c>
      <c r="U21" s="35" t="e">
        <f t="shared" si="1198"/>
        <v>#N/A</v>
      </c>
      <c r="V21" s="35" t="e">
        <f t="shared" si="1198"/>
        <v>#N/A</v>
      </c>
      <c r="W21" s="35" t="e">
        <f t="shared" si="1198"/>
        <v>#N/A</v>
      </c>
      <c r="X21" s="35" t="e">
        <f t="shared" si="1198"/>
        <v>#N/A</v>
      </c>
      <c r="Y21" s="35" t="e">
        <f t="shared" si="1198"/>
        <v>#N/A</v>
      </c>
      <c r="Z21" s="35" t="e">
        <f t="shared" si="1198"/>
        <v>#N/A</v>
      </c>
      <c r="AA21" s="35" t="e">
        <f t="shared" si="1198"/>
        <v>#N/A</v>
      </c>
      <c r="AB21" s="35" t="e">
        <f t="shared" si="1198"/>
        <v>#N/A</v>
      </c>
      <c r="AC21" s="35" t="e">
        <f t="shared" si="1198"/>
        <v>#N/A</v>
      </c>
      <c r="AD21" s="35" t="e">
        <f t="shared" si="1198"/>
        <v>#N/A</v>
      </c>
      <c r="AE21" s="35" t="e">
        <f t="shared" si="1198"/>
        <v>#N/A</v>
      </c>
      <c r="AF21" s="35" t="e">
        <f t="shared" si="1198"/>
        <v>#N/A</v>
      </c>
      <c r="AG21" s="35" t="e">
        <f t="shared" si="1198"/>
        <v>#N/A</v>
      </c>
      <c r="AH21" s="35" t="e">
        <f t="shared" si="1198"/>
        <v>#N/A</v>
      </c>
      <c r="AI21" s="35" t="e">
        <f t="shared" si="1198"/>
        <v>#N/A</v>
      </c>
      <c r="AJ21" s="35" t="e">
        <f t="shared" si="1198"/>
        <v>#N/A</v>
      </c>
      <c r="AK21" s="35" t="e">
        <f t="shared" si="1198"/>
        <v>#N/A</v>
      </c>
      <c r="AL21" s="35" t="e">
        <f t="shared" si="1198"/>
        <v>#N/A</v>
      </c>
      <c r="AM21" s="35" t="e">
        <f t="shared" si="1198"/>
        <v>#N/A</v>
      </c>
      <c r="AN21" s="35" t="e">
        <f t="shared" si="1198"/>
        <v>#N/A</v>
      </c>
      <c r="AO21" s="35" t="e">
        <f t="shared" si="1198"/>
        <v>#N/A</v>
      </c>
      <c r="AP21" s="35" t="e">
        <f t="shared" si="1198"/>
        <v>#N/A</v>
      </c>
      <c r="AQ21" s="35" t="e">
        <f t="shared" si="1198"/>
        <v>#N/A</v>
      </c>
      <c r="AR21" s="35" t="e">
        <f t="shared" si="1198"/>
        <v>#N/A</v>
      </c>
      <c r="AS21" s="35" t="e">
        <f t="shared" si="1198"/>
        <v>#N/A</v>
      </c>
      <c r="AT21" s="35" t="e">
        <f t="shared" si="1198"/>
        <v>#N/A</v>
      </c>
      <c r="AU21" s="35" t="e">
        <f t="shared" si="1198"/>
        <v>#N/A</v>
      </c>
      <c r="AV21" s="35" t="e">
        <f t="shared" si="1198"/>
        <v>#N/A</v>
      </c>
      <c r="AW21" s="35" t="e">
        <f t="shared" si="1198"/>
        <v>#N/A</v>
      </c>
      <c r="AX21" s="35" t="e">
        <f t="shared" si="1198"/>
        <v>#N/A</v>
      </c>
      <c r="AY21" s="35" t="e">
        <f t="shared" si="1198"/>
        <v>#N/A</v>
      </c>
      <c r="AZ21" s="35" t="e">
        <f t="shared" si="1198"/>
        <v>#N/A</v>
      </c>
      <c r="BA21" s="35" t="e">
        <f t="shared" si="1198"/>
        <v>#N/A</v>
      </c>
      <c r="BB21" s="35" t="e">
        <f t="shared" si="1198"/>
        <v>#N/A</v>
      </c>
      <c r="BC21" s="35" t="e">
        <f t="shared" si="1198"/>
        <v>#N/A</v>
      </c>
      <c r="BD21" s="35" t="e">
        <f t="shared" si="1198"/>
        <v>#N/A</v>
      </c>
      <c r="BE21" s="35" t="e">
        <f t="shared" si="1198"/>
        <v>#N/A</v>
      </c>
      <c r="BF21" s="35" t="e">
        <f t="shared" si="1198"/>
        <v>#N/A</v>
      </c>
      <c r="BG21" s="35" t="e">
        <f t="shared" si="1198"/>
        <v>#N/A</v>
      </c>
      <c r="BH21" s="35" t="e">
        <f t="shared" si="1198"/>
        <v>#N/A</v>
      </c>
      <c r="BI21" s="35" t="e">
        <f t="shared" si="1198"/>
        <v>#N/A</v>
      </c>
      <c r="BJ21" s="35" t="e">
        <f t="shared" si="1198"/>
        <v>#N/A</v>
      </c>
      <c r="BK21" s="35" t="e">
        <f t="shared" si="1198"/>
        <v>#N/A</v>
      </c>
      <c r="BL21" s="35" t="e">
        <f t="shared" si="1198"/>
        <v>#N/A</v>
      </c>
      <c r="BM21" s="35" t="e">
        <f t="shared" si="1198"/>
        <v>#N/A</v>
      </c>
      <c r="BN21" s="35" t="e">
        <f t="shared" si="1198"/>
        <v>#N/A</v>
      </c>
      <c r="BO21" s="35" t="e">
        <f t="shared" ref="BO21:DZ21" si="1199">SUM(BO22:BO25)</f>
        <v>#N/A</v>
      </c>
      <c r="BP21" s="35" t="e">
        <f t="shared" si="1199"/>
        <v>#N/A</v>
      </c>
      <c r="BQ21" s="35" t="e">
        <f t="shared" si="1199"/>
        <v>#N/A</v>
      </c>
      <c r="BR21" s="35" t="e">
        <f t="shared" si="1199"/>
        <v>#N/A</v>
      </c>
      <c r="BS21" s="35" t="e">
        <f t="shared" si="1199"/>
        <v>#N/A</v>
      </c>
      <c r="BT21" s="35" t="e">
        <f t="shared" si="1199"/>
        <v>#N/A</v>
      </c>
      <c r="BU21" s="35" t="e">
        <f t="shared" si="1199"/>
        <v>#N/A</v>
      </c>
      <c r="BV21" s="35" t="e">
        <f t="shared" si="1199"/>
        <v>#N/A</v>
      </c>
      <c r="BW21" s="35" t="e">
        <f t="shared" si="1199"/>
        <v>#N/A</v>
      </c>
      <c r="BX21" s="35" t="e">
        <f t="shared" si="1199"/>
        <v>#N/A</v>
      </c>
      <c r="BY21" s="35" t="e">
        <f t="shared" si="1199"/>
        <v>#N/A</v>
      </c>
      <c r="BZ21" s="35" t="e">
        <f t="shared" si="1199"/>
        <v>#N/A</v>
      </c>
      <c r="CA21" s="35" t="e">
        <f t="shared" si="1199"/>
        <v>#N/A</v>
      </c>
      <c r="CB21" s="35" t="e">
        <f t="shared" si="1199"/>
        <v>#N/A</v>
      </c>
      <c r="CC21" s="35" t="e">
        <f t="shared" si="1199"/>
        <v>#N/A</v>
      </c>
      <c r="CD21" s="35" t="e">
        <f t="shared" si="1199"/>
        <v>#N/A</v>
      </c>
      <c r="CE21" s="35" t="e">
        <f t="shared" si="1199"/>
        <v>#N/A</v>
      </c>
      <c r="CF21" s="35" t="e">
        <f t="shared" si="1199"/>
        <v>#N/A</v>
      </c>
      <c r="CG21" s="35" t="e">
        <f t="shared" si="1199"/>
        <v>#N/A</v>
      </c>
      <c r="CH21" s="35" t="e">
        <f t="shared" si="1199"/>
        <v>#N/A</v>
      </c>
      <c r="CI21" s="35" t="e">
        <f t="shared" si="1199"/>
        <v>#N/A</v>
      </c>
      <c r="CJ21" s="35" t="e">
        <f t="shared" si="1199"/>
        <v>#N/A</v>
      </c>
      <c r="CK21" s="35" t="e">
        <f t="shared" si="1199"/>
        <v>#N/A</v>
      </c>
      <c r="CL21" s="35" t="e">
        <f t="shared" si="1199"/>
        <v>#N/A</v>
      </c>
      <c r="CM21" s="35" t="e">
        <f t="shared" si="1199"/>
        <v>#N/A</v>
      </c>
      <c r="CN21" s="35" t="e">
        <f t="shared" si="1199"/>
        <v>#N/A</v>
      </c>
      <c r="CO21" s="35" t="e">
        <f t="shared" si="1199"/>
        <v>#N/A</v>
      </c>
      <c r="CP21" s="35" t="e">
        <f t="shared" si="1199"/>
        <v>#N/A</v>
      </c>
      <c r="CQ21" s="35" t="e">
        <f t="shared" si="1199"/>
        <v>#N/A</v>
      </c>
      <c r="CR21" s="35" t="e">
        <f t="shared" si="1199"/>
        <v>#N/A</v>
      </c>
      <c r="CS21" s="35" t="e">
        <f t="shared" si="1199"/>
        <v>#N/A</v>
      </c>
      <c r="CT21" s="35" t="e">
        <f t="shared" si="1199"/>
        <v>#N/A</v>
      </c>
      <c r="CU21" s="35" t="e">
        <f t="shared" si="1199"/>
        <v>#N/A</v>
      </c>
      <c r="CV21" s="35" t="e">
        <f t="shared" si="1199"/>
        <v>#N/A</v>
      </c>
      <c r="CW21" s="35" t="e">
        <f t="shared" si="1199"/>
        <v>#N/A</v>
      </c>
      <c r="CX21" s="35" t="e">
        <f t="shared" si="1199"/>
        <v>#N/A</v>
      </c>
      <c r="CY21" s="35" t="e">
        <f t="shared" si="1199"/>
        <v>#N/A</v>
      </c>
      <c r="CZ21" s="35" t="e">
        <f t="shared" si="1199"/>
        <v>#N/A</v>
      </c>
      <c r="DA21" s="35" t="e">
        <f t="shared" si="1199"/>
        <v>#N/A</v>
      </c>
      <c r="DB21" s="35" t="e">
        <f t="shared" si="1199"/>
        <v>#N/A</v>
      </c>
      <c r="DC21" s="35" t="e">
        <f t="shared" si="1199"/>
        <v>#N/A</v>
      </c>
      <c r="DD21" s="35" t="e">
        <f t="shared" si="1199"/>
        <v>#N/A</v>
      </c>
      <c r="DE21" s="35" t="e">
        <f t="shared" si="1199"/>
        <v>#N/A</v>
      </c>
      <c r="DF21" s="35" t="e">
        <f t="shared" si="1199"/>
        <v>#N/A</v>
      </c>
      <c r="DG21" s="35" t="e">
        <f t="shared" si="1199"/>
        <v>#N/A</v>
      </c>
      <c r="DH21" s="35" t="e">
        <f t="shared" si="1199"/>
        <v>#N/A</v>
      </c>
      <c r="DI21" s="35" t="e">
        <f t="shared" si="1199"/>
        <v>#N/A</v>
      </c>
      <c r="DJ21" s="35" t="e">
        <f t="shared" si="1199"/>
        <v>#N/A</v>
      </c>
      <c r="DK21" s="35" t="e">
        <f t="shared" si="1199"/>
        <v>#N/A</v>
      </c>
      <c r="DL21" s="35" t="e">
        <f t="shared" si="1199"/>
        <v>#N/A</v>
      </c>
      <c r="DM21" s="35" t="e">
        <f t="shared" si="1199"/>
        <v>#N/A</v>
      </c>
      <c r="DN21" s="35" t="e">
        <f t="shared" si="1199"/>
        <v>#N/A</v>
      </c>
      <c r="DO21" s="35" t="e">
        <f t="shared" si="1199"/>
        <v>#N/A</v>
      </c>
      <c r="DP21" s="35" t="e">
        <f t="shared" si="1199"/>
        <v>#N/A</v>
      </c>
      <c r="DQ21" s="35" t="e">
        <f t="shared" si="1199"/>
        <v>#N/A</v>
      </c>
      <c r="DR21" s="35" t="e">
        <f t="shared" si="1199"/>
        <v>#N/A</v>
      </c>
      <c r="DS21" s="35" t="e">
        <f t="shared" si="1199"/>
        <v>#N/A</v>
      </c>
      <c r="DT21" s="35" t="e">
        <f t="shared" si="1199"/>
        <v>#N/A</v>
      </c>
      <c r="DU21" s="35" t="e">
        <f t="shared" si="1199"/>
        <v>#N/A</v>
      </c>
      <c r="DV21" s="35" t="e">
        <f t="shared" si="1199"/>
        <v>#N/A</v>
      </c>
      <c r="DW21" s="35" t="e">
        <f t="shared" si="1199"/>
        <v>#N/A</v>
      </c>
      <c r="DX21" s="35" t="e">
        <f t="shared" si="1199"/>
        <v>#N/A</v>
      </c>
      <c r="DY21" s="35" t="e">
        <f t="shared" si="1199"/>
        <v>#N/A</v>
      </c>
      <c r="DZ21" s="35" t="e">
        <f t="shared" si="1199"/>
        <v>#N/A</v>
      </c>
      <c r="EA21" s="35" t="e">
        <f t="shared" ref="EA21:EW21" si="1200">SUM(EA22:EA25)</f>
        <v>#N/A</v>
      </c>
      <c r="EB21" s="35" t="e">
        <f t="shared" si="1200"/>
        <v>#N/A</v>
      </c>
      <c r="EC21" s="35" t="e">
        <f t="shared" si="1200"/>
        <v>#N/A</v>
      </c>
      <c r="ED21" s="35" t="e">
        <f t="shared" si="1200"/>
        <v>#N/A</v>
      </c>
      <c r="EE21" s="35" t="e">
        <f t="shared" si="1200"/>
        <v>#N/A</v>
      </c>
      <c r="EF21" s="35" t="e">
        <f t="shared" si="1200"/>
        <v>#N/A</v>
      </c>
      <c r="EG21" s="35" t="e">
        <f t="shared" si="1200"/>
        <v>#N/A</v>
      </c>
      <c r="EH21" s="35" t="e">
        <f t="shared" si="1200"/>
        <v>#N/A</v>
      </c>
      <c r="EI21" s="35" t="e">
        <f t="shared" si="1200"/>
        <v>#N/A</v>
      </c>
      <c r="EJ21" s="35" t="e">
        <f t="shared" si="1200"/>
        <v>#N/A</v>
      </c>
      <c r="EK21" s="35" t="e">
        <f t="shared" si="1200"/>
        <v>#N/A</v>
      </c>
      <c r="EL21" s="35" t="e">
        <f t="shared" si="1200"/>
        <v>#N/A</v>
      </c>
      <c r="EM21" s="35" t="e">
        <f t="shared" si="1200"/>
        <v>#N/A</v>
      </c>
      <c r="EN21" s="35" t="e">
        <f t="shared" si="1200"/>
        <v>#N/A</v>
      </c>
      <c r="EO21" s="35" t="e">
        <f t="shared" si="1200"/>
        <v>#N/A</v>
      </c>
      <c r="EP21" s="35" t="e">
        <f t="shared" si="1200"/>
        <v>#N/A</v>
      </c>
      <c r="EQ21" s="35" t="e">
        <f t="shared" si="1200"/>
        <v>#N/A</v>
      </c>
      <c r="ER21" s="35" t="e">
        <f t="shared" si="1200"/>
        <v>#N/A</v>
      </c>
      <c r="ES21" s="35" t="e">
        <f t="shared" si="1200"/>
        <v>#N/A</v>
      </c>
      <c r="ET21" s="35" t="e">
        <f t="shared" si="1200"/>
        <v>#N/A</v>
      </c>
      <c r="EU21" s="35" t="e">
        <f t="shared" si="1200"/>
        <v>#N/A</v>
      </c>
      <c r="EV21" s="35" t="e">
        <f t="shared" si="1200"/>
        <v>#N/A</v>
      </c>
      <c r="EW21" s="35" t="e">
        <f t="shared" si="1200"/>
        <v>#N/A</v>
      </c>
      <c r="EX21" s="35" t="e">
        <f t="shared" ref="EX21:HH21" si="1201">SUM(EX22:EX25)</f>
        <v>#N/A</v>
      </c>
      <c r="EY21" s="35" t="e">
        <f t="shared" si="1201"/>
        <v>#N/A</v>
      </c>
      <c r="EZ21" s="35" t="e">
        <f t="shared" si="1201"/>
        <v>#N/A</v>
      </c>
      <c r="FA21" s="35" t="e">
        <f t="shared" si="1201"/>
        <v>#N/A</v>
      </c>
      <c r="FB21" s="35" t="e">
        <f t="shared" si="1201"/>
        <v>#N/A</v>
      </c>
      <c r="FC21" s="35" t="e">
        <f t="shared" si="1201"/>
        <v>#N/A</v>
      </c>
      <c r="FD21" s="35" t="e">
        <f t="shared" si="1201"/>
        <v>#N/A</v>
      </c>
      <c r="FE21" s="35" t="e">
        <f t="shared" si="1201"/>
        <v>#N/A</v>
      </c>
      <c r="FF21" s="35" t="e">
        <f t="shared" si="1201"/>
        <v>#N/A</v>
      </c>
      <c r="FG21" s="35" t="e">
        <f t="shared" si="1201"/>
        <v>#N/A</v>
      </c>
      <c r="FH21" s="35" t="e">
        <f t="shared" si="1201"/>
        <v>#N/A</v>
      </c>
      <c r="FI21" s="35" t="e">
        <f t="shared" si="1201"/>
        <v>#N/A</v>
      </c>
      <c r="FJ21" s="35" t="e">
        <f t="shared" si="1201"/>
        <v>#N/A</v>
      </c>
      <c r="FK21" s="35" t="e">
        <f t="shared" si="1201"/>
        <v>#N/A</v>
      </c>
      <c r="FL21" s="35" t="e">
        <f t="shared" si="1201"/>
        <v>#N/A</v>
      </c>
      <c r="FM21" s="35" t="e">
        <f t="shared" si="1201"/>
        <v>#N/A</v>
      </c>
      <c r="FN21" s="35" t="e">
        <f t="shared" si="1201"/>
        <v>#N/A</v>
      </c>
      <c r="FO21" s="35" t="e">
        <f t="shared" si="1201"/>
        <v>#N/A</v>
      </c>
      <c r="FP21" s="35" t="e">
        <f t="shared" si="1201"/>
        <v>#N/A</v>
      </c>
      <c r="FQ21" s="35" t="e">
        <f t="shared" si="1201"/>
        <v>#N/A</v>
      </c>
      <c r="FR21" s="35" t="e">
        <f t="shared" si="1201"/>
        <v>#N/A</v>
      </c>
      <c r="FS21" s="35" t="e">
        <f t="shared" si="1201"/>
        <v>#N/A</v>
      </c>
      <c r="FT21" s="35" t="e">
        <f t="shared" si="1201"/>
        <v>#N/A</v>
      </c>
      <c r="FU21" s="35" t="e">
        <f t="shared" si="1201"/>
        <v>#N/A</v>
      </c>
      <c r="FV21" s="35" t="e">
        <f t="shared" si="1201"/>
        <v>#N/A</v>
      </c>
      <c r="FW21" s="35" t="e">
        <f t="shared" si="1201"/>
        <v>#N/A</v>
      </c>
      <c r="FX21" s="35" t="e">
        <f t="shared" si="1201"/>
        <v>#N/A</v>
      </c>
      <c r="FY21" s="35" t="e">
        <f t="shared" si="1201"/>
        <v>#N/A</v>
      </c>
      <c r="FZ21" s="35" t="e">
        <f t="shared" si="1201"/>
        <v>#N/A</v>
      </c>
      <c r="GA21" s="35" t="e">
        <f t="shared" si="1201"/>
        <v>#N/A</v>
      </c>
      <c r="GB21" s="35" t="e">
        <f t="shared" si="1201"/>
        <v>#N/A</v>
      </c>
      <c r="GC21" s="35" t="e">
        <f t="shared" si="1201"/>
        <v>#N/A</v>
      </c>
      <c r="GD21" s="35" t="e">
        <f t="shared" si="1201"/>
        <v>#N/A</v>
      </c>
      <c r="GE21" s="35" t="e">
        <f t="shared" si="1201"/>
        <v>#N/A</v>
      </c>
      <c r="GF21" s="35" t="e">
        <f t="shared" si="1201"/>
        <v>#N/A</v>
      </c>
      <c r="GG21" s="35" t="e">
        <f t="shared" si="1201"/>
        <v>#N/A</v>
      </c>
      <c r="GH21" s="35" t="e">
        <f t="shared" si="1201"/>
        <v>#N/A</v>
      </c>
      <c r="GI21" s="35" t="e">
        <f t="shared" si="1201"/>
        <v>#N/A</v>
      </c>
      <c r="GJ21" s="35" t="e">
        <f t="shared" si="1201"/>
        <v>#N/A</v>
      </c>
      <c r="GK21" s="35" t="e">
        <f t="shared" si="1201"/>
        <v>#N/A</v>
      </c>
      <c r="GL21" s="35" t="e">
        <f t="shared" si="1201"/>
        <v>#N/A</v>
      </c>
      <c r="GM21" s="35" t="e">
        <f t="shared" si="1201"/>
        <v>#N/A</v>
      </c>
      <c r="GN21" s="35" t="e">
        <f t="shared" si="1201"/>
        <v>#N/A</v>
      </c>
      <c r="GO21" s="35" t="e">
        <f t="shared" si="1201"/>
        <v>#N/A</v>
      </c>
      <c r="GP21" s="35" t="e">
        <f t="shared" si="1201"/>
        <v>#N/A</v>
      </c>
      <c r="GQ21" s="35" t="e">
        <f t="shared" si="1201"/>
        <v>#N/A</v>
      </c>
      <c r="GR21" s="35" t="e">
        <f t="shared" si="1201"/>
        <v>#N/A</v>
      </c>
      <c r="GS21" s="35" t="e">
        <f t="shared" si="1201"/>
        <v>#N/A</v>
      </c>
      <c r="GT21" s="35" t="e">
        <f t="shared" si="1201"/>
        <v>#N/A</v>
      </c>
      <c r="GU21" s="35" t="e">
        <f t="shared" si="1201"/>
        <v>#N/A</v>
      </c>
      <c r="GV21" s="35" t="e">
        <f t="shared" si="1201"/>
        <v>#N/A</v>
      </c>
      <c r="GW21" s="35" t="e">
        <f t="shared" si="1201"/>
        <v>#N/A</v>
      </c>
      <c r="GX21" s="35" t="e">
        <f t="shared" si="1201"/>
        <v>#N/A</v>
      </c>
      <c r="GY21" s="35" t="e">
        <f t="shared" si="1201"/>
        <v>#N/A</v>
      </c>
      <c r="GZ21" s="35" t="e">
        <f t="shared" si="1201"/>
        <v>#N/A</v>
      </c>
      <c r="HA21" s="35" t="e">
        <f t="shared" si="1201"/>
        <v>#N/A</v>
      </c>
      <c r="HB21" s="35" t="e">
        <f t="shared" si="1201"/>
        <v>#N/A</v>
      </c>
      <c r="HC21" s="35" t="e">
        <f t="shared" si="1201"/>
        <v>#N/A</v>
      </c>
      <c r="HD21" s="35" t="e">
        <f t="shared" si="1201"/>
        <v>#N/A</v>
      </c>
      <c r="HE21" s="35" t="e">
        <f t="shared" si="1201"/>
        <v>#N/A</v>
      </c>
      <c r="HF21" s="35" t="e">
        <f t="shared" si="1201"/>
        <v>#N/A</v>
      </c>
      <c r="HG21" s="35" t="e">
        <f t="shared" si="1201"/>
        <v>#N/A</v>
      </c>
      <c r="HH21" s="35" t="e">
        <f t="shared" si="1201"/>
        <v>#N/A</v>
      </c>
      <c r="HI21" s="35" t="e">
        <f t="shared" ref="HI21:IG21" si="1202">SUM(HI22:HI25)</f>
        <v>#N/A</v>
      </c>
      <c r="HJ21" s="35" t="e">
        <f t="shared" si="1202"/>
        <v>#N/A</v>
      </c>
      <c r="HK21" s="35" t="e">
        <f t="shared" si="1202"/>
        <v>#N/A</v>
      </c>
      <c r="HL21" s="35" t="e">
        <f t="shared" si="1202"/>
        <v>#N/A</v>
      </c>
      <c r="HM21" s="35" t="e">
        <f t="shared" si="1202"/>
        <v>#N/A</v>
      </c>
      <c r="HN21" s="35" t="e">
        <f t="shared" si="1202"/>
        <v>#N/A</v>
      </c>
      <c r="HO21" s="35" t="e">
        <f t="shared" si="1202"/>
        <v>#N/A</v>
      </c>
      <c r="HP21" s="35" t="e">
        <f t="shared" si="1202"/>
        <v>#N/A</v>
      </c>
      <c r="HQ21" s="35" t="e">
        <f t="shared" si="1202"/>
        <v>#N/A</v>
      </c>
      <c r="HR21" s="35" t="e">
        <f t="shared" si="1202"/>
        <v>#N/A</v>
      </c>
      <c r="HS21" s="35" t="e">
        <f t="shared" si="1202"/>
        <v>#N/A</v>
      </c>
      <c r="HT21" s="35" t="e">
        <f t="shared" si="1202"/>
        <v>#N/A</v>
      </c>
      <c r="HU21" s="35" t="e">
        <f t="shared" si="1202"/>
        <v>#N/A</v>
      </c>
      <c r="HV21" s="35" t="e">
        <f t="shared" si="1202"/>
        <v>#N/A</v>
      </c>
      <c r="HW21" s="35" t="e">
        <f t="shared" si="1202"/>
        <v>#N/A</v>
      </c>
      <c r="HX21" s="35" t="e">
        <f t="shared" si="1202"/>
        <v>#N/A</v>
      </c>
      <c r="HY21" s="35" t="e">
        <f t="shared" si="1202"/>
        <v>#N/A</v>
      </c>
      <c r="HZ21" s="35" t="e">
        <f t="shared" si="1202"/>
        <v>#N/A</v>
      </c>
      <c r="IA21" s="35" t="e">
        <f t="shared" si="1202"/>
        <v>#N/A</v>
      </c>
      <c r="IB21" s="35" t="e">
        <f t="shared" si="1202"/>
        <v>#N/A</v>
      </c>
      <c r="IC21" s="35" t="e">
        <f t="shared" si="1202"/>
        <v>#N/A</v>
      </c>
      <c r="ID21" s="35" t="e">
        <f t="shared" si="1202"/>
        <v>#N/A</v>
      </c>
      <c r="IE21" s="35" t="e">
        <f t="shared" si="1202"/>
        <v>#N/A</v>
      </c>
      <c r="IF21" s="35" t="e">
        <f t="shared" si="1202"/>
        <v>#N/A</v>
      </c>
      <c r="IG21" s="35" t="e">
        <f t="shared" si="1202"/>
        <v>#N/A</v>
      </c>
      <c r="IH21" s="35" t="e">
        <f t="shared" ref="IH21:IK21" si="1203">SUM(IH22:IH25)</f>
        <v>#N/A</v>
      </c>
      <c r="II21" s="35" t="e">
        <f t="shared" si="1203"/>
        <v>#N/A</v>
      </c>
      <c r="IJ21" s="35" t="e">
        <f t="shared" si="1203"/>
        <v>#N/A</v>
      </c>
      <c r="IK21" s="35" t="e">
        <f t="shared" si="1203"/>
        <v>#N/A</v>
      </c>
      <c r="IL21" s="35" t="e">
        <f t="shared" ref="IL21:JO21" si="1204">SUM(IL22:IL25)</f>
        <v>#N/A</v>
      </c>
      <c r="IM21" s="35" t="e">
        <f t="shared" si="1204"/>
        <v>#N/A</v>
      </c>
      <c r="IN21" s="35" t="e">
        <f t="shared" si="1204"/>
        <v>#N/A</v>
      </c>
      <c r="IO21" s="35" t="e">
        <f t="shared" si="1204"/>
        <v>#N/A</v>
      </c>
      <c r="IP21" s="35" t="e">
        <f t="shared" si="1204"/>
        <v>#N/A</v>
      </c>
      <c r="IQ21" s="35" t="e">
        <f t="shared" si="1204"/>
        <v>#N/A</v>
      </c>
      <c r="IR21" s="35" t="e">
        <f t="shared" si="1204"/>
        <v>#N/A</v>
      </c>
      <c r="IS21" s="35" t="e">
        <f t="shared" si="1204"/>
        <v>#N/A</v>
      </c>
      <c r="IT21" s="35" t="e">
        <f t="shared" si="1204"/>
        <v>#N/A</v>
      </c>
      <c r="IU21" s="35" t="e">
        <f t="shared" si="1204"/>
        <v>#N/A</v>
      </c>
      <c r="IV21" s="35" t="e">
        <f t="shared" si="1204"/>
        <v>#N/A</v>
      </c>
      <c r="IW21" s="35" t="e">
        <f t="shared" si="1204"/>
        <v>#N/A</v>
      </c>
      <c r="IX21" s="35" t="e">
        <f t="shared" si="1204"/>
        <v>#N/A</v>
      </c>
      <c r="IY21" s="35" t="e">
        <f t="shared" si="1204"/>
        <v>#N/A</v>
      </c>
      <c r="IZ21" s="35" t="e">
        <f t="shared" si="1204"/>
        <v>#N/A</v>
      </c>
      <c r="JA21" s="35" t="e">
        <f t="shared" si="1204"/>
        <v>#N/A</v>
      </c>
      <c r="JB21" s="35" t="e">
        <f t="shared" si="1204"/>
        <v>#N/A</v>
      </c>
      <c r="JC21" s="35" t="e">
        <f t="shared" si="1204"/>
        <v>#N/A</v>
      </c>
      <c r="JD21" s="35" t="e">
        <f t="shared" si="1204"/>
        <v>#N/A</v>
      </c>
      <c r="JE21" s="35" t="e">
        <f t="shared" si="1204"/>
        <v>#N/A</v>
      </c>
      <c r="JF21" s="35" t="e">
        <f t="shared" si="1204"/>
        <v>#N/A</v>
      </c>
      <c r="JG21" s="35" t="e">
        <f t="shared" si="1204"/>
        <v>#N/A</v>
      </c>
      <c r="JH21" s="35" t="e">
        <f t="shared" si="1204"/>
        <v>#N/A</v>
      </c>
      <c r="JI21" s="35" t="e">
        <f t="shared" si="1204"/>
        <v>#N/A</v>
      </c>
      <c r="JJ21" s="35" t="e">
        <f t="shared" si="1204"/>
        <v>#N/A</v>
      </c>
      <c r="JK21" s="35" t="e">
        <f t="shared" si="1204"/>
        <v>#N/A</v>
      </c>
      <c r="JL21" s="35" t="e">
        <f t="shared" si="1204"/>
        <v>#N/A</v>
      </c>
      <c r="JM21" s="35" t="e">
        <f t="shared" si="1204"/>
        <v>#N/A</v>
      </c>
      <c r="JN21" s="35" t="e">
        <f t="shared" si="1204"/>
        <v>#N/A</v>
      </c>
      <c r="JO21" s="35" t="e">
        <f t="shared" si="1204"/>
        <v>#N/A</v>
      </c>
      <c r="JP21" s="35" t="e">
        <f t="shared" ref="JP21:JQ21" si="1205">SUM(JP22:JP25)</f>
        <v>#N/A</v>
      </c>
      <c r="JQ21" s="35" t="e">
        <f t="shared" si="1205"/>
        <v>#N/A</v>
      </c>
      <c r="JR21" s="35" t="e">
        <f t="shared" ref="JR21:JS21" si="1206">SUM(JR22:JR25)</f>
        <v>#N/A</v>
      </c>
      <c r="JS21" s="35" t="e">
        <f t="shared" si="1206"/>
        <v>#N/A</v>
      </c>
      <c r="JT21" s="35" t="e">
        <f t="shared" ref="JT21:JU21" si="1207">SUM(JT22:JT25)</f>
        <v>#N/A</v>
      </c>
      <c r="JU21" s="35" t="e">
        <f t="shared" si="1207"/>
        <v>#N/A</v>
      </c>
      <c r="JV21" s="35" t="e">
        <f t="shared" ref="JV21:JX21" si="1208">SUM(JV22:JV25)</f>
        <v>#N/A</v>
      </c>
      <c r="JW21" s="35" t="e">
        <f t="shared" si="1208"/>
        <v>#N/A</v>
      </c>
      <c r="JX21" s="35" t="e">
        <f t="shared" si="1208"/>
        <v>#N/A</v>
      </c>
      <c r="JY21" s="35" t="e">
        <f t="shared" ref="JY21:JZ21" si="1209">SUM(JY22:JY25)</f>
        <v>#N/A</v>
      </c>
      <c r="JZ21" s="35" t="e">
        <f t="shared" si="1209"/>
        <v>#N/A</v>
      </c>
      <c r="KA21" s="35" t="e">
        <f t="shared" ref="KA21:KB21" si="1210">SUM(KA22:KA25)</f>
        <v>#N/A</v>
      </c>
      <c r="KB21" s="35" t="e">
        <f t="shared" si="1210"/>
        <v>#N/A</v>
      </c>
      <c r="KC21" s="35" t="e">
        <f t="shared" ref="KC21:KD21" si="1211">SUM(KC22:KC25)</f>
        <v>#N/A</v>
      </c>
      <c r="KD21" s="35" t="e">
        <f t="shared" si="1211"/>
        <v>#N/A</v>
      </c>
      <c r="KE21" s="35" t="e">
        <f t="shared" ref="KE21:KF21" si="1212">SUM(KE22:KE25)</f>
        <v>#N/A</v>
      </c>
      <c r="KF21" s="35" t="e">
        <f t="shared" si="1212"/>
        <v>#N/A</v>
      </c>
      <c r="KG21" s="35" t="e">
        <f t="shared" ref="KG21:KH21" si="1213">SUM(KG22:KG25)</f>
        <v>#N/A</v>
      </c>
      <c r="KH21" s="35" t="e">
        <f t="shared" si="1213"/>
        <v>#N/A</v>
      </c>
      <c r="KI21" s="35" t="e">
        <f t="shared" ref="KI21:KJ21" si="1214">SUM(KI22:KI25)</f>
        <v>#N/A</v>
      </c>
      <c r="KJ21" s="35" t="e">
        <f t="shared" si="1214"/>
        <v>#N/A</v>
      </c>
      <c r="KK21" s="35" t="e">
        <f t="shared" ref="KK21:KL21" si="1215">SUM(KK22:KK25)</f>
        <v>#N/A</v>
      </c>
      <c r="KL21" s="35" t="e">
        <f t="shared" si="1215"/>
        <v>#N/A</v>
      </c>
      <c r="KM21" s="35" t="e">
        <f t="shared" ref="KM21:KN21" si="1216">SUM(KM22:KM25)</f>
        <v>#N/A</v>
      </c>
      <c r="KN21" s="35" t="e">
        <f t="shared" si="1216"/>
        <v>#N/A</v>
      </c>
      <c r="KO21" s="35" t="e">
        <f t="shared" ref="KO21:KP21" si="1217">SUM(KO22:KO25)</f>
        <v>#N/A</v>
      </c>
      <c r="KP21" s="35" t="e">
        <f t="shared" si="1217"/>
        <v>#N/A</v>
      </c>
      <c r="KQ21" s="35" t="e">
        <f t="shared" ref="KQ21:KT21" si="1218">SUM(KQ22:KQ25)</f>
        <v>#N/A</v>
      </c>
      <c r="KR21" s="35" t="e">
        <f t="shared" si="1218"/>
        <v>#N/A</v>
      </c>
      <c r="KS21" s="35" t="e">
        <f t="shared" si="1218"/>
        <v>#N/A</v>
      </c>
      <c r="KT21" s="35" t="e">
        <f t="shared" si="1218"/>
        <v>#N/A</v>
      </c>
      <c r="KU21" s="35" t="e">
        <f t="shared" ref="KU21:KV21" si="1219">SUM(KU22:KU25)</f>
        <v>#N/A</v>
      </c>
      <c r="KV21" s="35" t="e">
        <f t="shared" si="1219"/>
        <v>#N/A</v>
      </c>
      <c r="KW21" s="35" t="e">
        <f t="shared" ref="KW21:KX21" si="1220">SUM(KW22:KW25)</f>
        <v>#N/A</v>
      </c>
      <c r="KX21" s="35" t="e">
        <f t="shared" si="1220"/>
        <v>#N/A</v>
      </c>
      <c r="KY21" s="35" t="e">
        <f t="shared" ref="KY21:KZ21" si="1221">SUM(KY22:KY25)</f>
        <v>#N/A</v>
      </c>
      <c r="KZ21" s="35" t="e">
        <f t="shared" si="1221"/>
        <v>#N/A</v>
      </c>
      <c r="LA21" s="35" t="e">
        <f t="shared" ref="LA21:LB21" si="1222">SUM(LA22:LA25)</f>
        <v>#N/A</v>
      </c>
      <c r="LB21" s="35" t="e">
        <f t="shared" si="1222"/>
        <v>#N/A</v>
      </c>
      <c r="LC21" s="35" t="e">
        <f t="shared" ref="LC21:LD21" si="1223">SUM(LC22:LC25)</f>
        <v>#N/A</v>
      </c>
      <c r="LD21" s="35" t="e">
        <f t="shared" si="1223"/>
        <v>#N/A</v>
      </c>
      <c r="LE21" s="35" t="e">
        <f t="shared" ref="LE21:LF21" si="1224">SUM(LE22:LE25)</f>
        <v>#N/A</v>
      </c>
      <c r="LF21" s="35" t="e">
        <f t="shared" si="1224"/>
        <v>#N/A</v>
      </c>
      <c r="LG21" s="35" t="e">
        <f t="shared" ref="LG21:LH21" si="1225">SUM(LG22:LG25)</f>
        <v>#N/A</v>
      </c>
      <c r="LH21" s="35" t="e">
        <f t="shared" si="1225"/>
        <v>#N/A</v>
      </c>
      <c r="LI21" s="35" t="e">
        <f t="shared" ref="LI21:LJ21" si="1226">SUM(LI22:LI25)</f>
        <v>#N/A</v>
      </c>
      <c r="LJ21" s="35" t="e">
        <f t="shared" si="1226"/>
        <v>#N/A</v>
      </c>
      <c r="LK21" s="35" t="e">
        <f t="shared" ref="LK21:LL21" si="1227">SUM(LK22:LK25)</f>
        <v>#N/A</v>
      </c>
      <c r="LL21" s="35" t="e">
        <f t="shared" si="1227"/>
        <v>#N/A</v>
      </c>
      <c r="LM21" s="35" t="e">
        <f t="shared" ref="LM21:LN21" si="1228">SUM(LM22:LM25)</f>
        <v>#N/A</v>
      </c>
      <c r="LN21" s="35" t="e">
        <f t="shared" si="1228"/>
        <v>#N/A</v>
      </c>
      <c r="LO21" s="35" t="e">
        <f t="shared" ref="LO21:LP21" si="1229">SUM(LO22:LO25)</f>
        <v>#N/A</v>
      </c>
      <c r="LP21" s="35" t="e">
        <f t="shared" si="1229"/>
        <v>#N/A</v>
      </c>
      <c r="LQ21" s="35" t="e">
        <f t="shared" ref="LQ21:LR21" si="1230">SUM(LQ22:LQ25)</f>
        <v>#N/A</v>
      </c>
      <c r="LR21" s="35" t="e">
        <f t="shared" si="1230"/>
        <v>#N/A</v>
      </c>
      <c r="LS21" s="35" t="e">
        <f t="shared" ref="LS21:LT21" si="1231">SUM(LS22:LS25)</f>
        <v>#N/A</v>
      </c>
      <c r="LT21" s="35" t="e">
        <f t="shared" si="1231"/>
        <v>#N/A</v>
      </c>
      <c r="LU21" s="35" t="e">
        <f t="shared" ref="LU21:LV21" si="1232">SUM(LU22:LU25)</f>
        <v>#N/A</v>
      </c>
      <c r="LV21" s="35" t="e">
        <f t="shared" si="1232"/>
        <v>#N/A</v>
      </c>
      <c r="LW21" s="35" t="e">
        <f t="shared" ref="LW21:LX21" si="1233">SUM(LW22:LW25)</f>
        <v>#N/A</v>
      </c>
      <c r="LX21" s="35" t="e">
        <f t="shared" si="1233"/>
        <v>#N/A</v>
      </c>
      <c r="LY21" s="35" t="e">
        <f t="shared" ref="LY21:LZ21" si="1234">SUM(LY22:LY25)</f>
        <v>#N/A</v>
      </c>
      <c r="LZ21" s="35" t="e">
        <f t="shared" si="1234"/>
        <v>#N/A</v>
      </c>
      <c r="MA21" s="35" t="e">
        <f t="shared" ref="MA21:MB21" si="1235">SUM(MA22:MA25)</f>
        <v>#N/A</v>
      </c>
      <c r="MB21" s="35" t="e">
        <f t="shared" si="1235"/>
        <v>#N/A</v>
      </c>
      <c r="MC21" s="35" t="e">
        <f t="shared" ref="MC21:MD21" si="1236">SUM(MC22:MC25)</f>
        <v>#N/A</v>
      </c>
      <c r="MD21" s="35" t="e">
        <f t="shared" si="1236"/>
        <v>#N/A</v>
      </c>
      <c r="ME21" s="35" t="e">
        <f t="shared" ref="ME21:MF21" si="1237">SUM(ME22:ME25)</f>
        <v>#N/A</v>
      </c>
      <c r="MF21" s="35" t="e">
        <f t="shared" si="1237"/>
        <v>#N/A</v>
      </c>
      <c r="MG21" s="35" t="e">
        <f t="shared" ref="MG21:MH21" si="1238">SUM(MG22:MG25)</f>
        <v>#N/A</v>
      </c>
      <c r="MH21" s="35" t="e">
        <f t="shared" si="1238"/>
        <v>#N/A</v>
      </c>
      <c r="MI21" s="35" t="e">
        <f t="shared" ref="MI21:MJ21" si="1239">SUM(MI22:MI25)</f>
        <v>#N/A</v>
      </c>
      <c r="MJ21" s="35" t="e">
        <f t="shared" si="1239"/>
        <v>#N/A</v>
      </c>
      <c r="MK21" s="35" t="e">
        <f t="shared" ref="MK21:ML21" si="1240">SUM(MK22:MK25)</f>
        <v>#N/A</v>
      </c>
      <c r="ML21" s="35" t="e">
        <f t="shared" si="1240"/>
        <v>#N/A</v>
      </c>
      <c r="MM21" s="35" t="e">
        <f t="shared" ref="MM21:MN21" si="1241">SUM(MM22:MM25)</f>
        <v>#N/A</v>
      </c>
      <c r="MN21" s="35" t="e">
        <f t="shared" si="1241"/>
        <v>#N/A</v>
      </c>
      <c r="MO21" s="35" t="e">
        <f t="shared" ref="MO21:MP21" si="1242">SUM(MO22:MO25)</f>
        <v>#N/A</v>
      </c>
      <c r="MP21" s="35" t="e">
        <f t="shared" si="1242"/>
        <v>#N/A</v>
      </c>
      <c r="MQ21" s="35" t="e">
        <f t="shared" ref="MQ21:MR21" si="1243">SUM(MQ22:MQ25)</f>
        <v>#N/A</v>
      </c>
      <c r="MR21" s="35" t="e">
        <f t="shared" si="1243"/>
        <v>#N/A</v>
      </c>
      <c r="MS21" s="35" t="e">
        <f t="shared" ref="MS21:MT21" si="1244">SUM(MS22:MS25)</f>
        <v>#N/A</v>
      </c>
      <c r="MT21" s="35" t="e">
        <f t="shared" si="1244"/>
        <v>#N/A</v>
      </c>
      <c r="MU21" s="35" t="e">
        <f t="shared" ref="MU21:MV21" si="1245">SUM(MU22:MU25)</f>
        <v>#N/A</v>
      </c>
      <c r="MV21" s="35" t="e">
        <f t="shared" si="1245"/>
        <v>#N/A</v>
      </c>
      <c r="MW21" s="35" t="e">
        <f t="shared" ref="MW21:MX21" si="1246">SUM(MW22:MW25)</f>
        <v>#N/A</v>
      </c>
      <c r="MX21" s="35" t="e">
        <f t="shared" si="1246"/>
        <v>#N/A</v>
      </c>
      <c r="MY21" s="35" t="e">
        <f t="shared" ref="MY21:MZ21" si="1247">SUM(MY22:MY25)</f>
        <v>#N/A</v>
      </c>
      <c r="MZ21" s="35" t="e">
        <f t="shared" si="1247"/>
        <v>#N/A</v>
      </c>
      <c r="NA21" s="35" t="e">
        <f t="shared" ref="NA21:NE21" si="1248">SUM(NA22:NA25)</f>
        <v>#N/A</v>
      </c>
      <c r="NB21" s="35" t="e">
        <f t="shared" si="1248"/>
        <v>#N/A</v>
      </c>
      <c r="NC21" s="35" t="e">
        <f t="shared" si="1248"/>
        <v>#N/A</v>
      </c>
      <c r="ND21" s="35">
        <f t="shared" si="1248"/>
        <v>287495</v>
      </c>
      <c r="NE21" s="35">
        <f t="shared" si="1248"/>
        <v>280577</v>
      </c>
      <c r="NF21" s="35">
        <f t="shared" ref="NF21:NG21" si="1249">SUM(NF22:NF25)</f>
        <v>283829</v>
      </c>
      <c r="NG21" s="35">
        <f t="shared" si="1249"/>
        <v>611730</v>
      </c>
      <c r="NH21" s="35">
        <f t="shared" ref="NH21:NJ21" si="1250">SUM(NH22:NH25)</f>
        <v>581376</v>
      </c>
      <c r="NI21" s="35">
        <f t="shared" si="1250"/>
        <v>567540</v>
      </c>
      <c r="NJ21" s="35">
        <f t="shared" si="1250"/>
        <v>552258</v>
      </c>
      <c r="NK21" s="35">
        <f t="shared" ref="NK21:NL21" si="1251">SUM(NK22:NK25)</f>
        <v>554332</v>
      </c>
      <c r="NL21" s="35">
        <f t="shared" si="1251"/>
        <v>330361</v>
      </c>
      <c r="NM21" s="35">
        <f t="shared" ref="NM21:NN21" si="1252">SUM(NM22:NM25)</f>
        <v>261006</v>
      </c>
      <c r="NN21" s="35">
        <f t="shared" si="1252"/>
        <v>547181</v>
      </c>
      <c r="NO21" s="35">
        <f t="shared" ref="NO21:NP21" si="1253">SUM(NO22:NO25)</f>
        <v>541236</v>
      </c>
      <c r="NP21" s="35">
        <f t="shared" si="1253"/>
        <v>540062</v>
      </c>
      <c r="NQ21" s="35">
        <f t="shared" ref="NQ21:NR21" si="1254">SUM(NQ22:NQ25)</f>
        <v>540167</v>
      </c>
      <c r="NR21" s="35">
        <f t="shared" si="1254"/>
        <v>572811</v>
      </c>
      <c r="NS21" s="35">
        <f t="shared" ref="NS21:NT21" si="1255">SUM(NS22:NS25)</f>
        <v>352266</v>
      </c>
      <c r="NT21" s="35">
        <f t="shared" si="1255"/>
        <v>277007</v>
      </c>
      <c r="NU21" s="35">
        <f t="shared" ref="NU21:NX21" si="1256">SUM(NU22:NU25)</f>
        <v>566823</v>
      </c>
      <c r="NV21" s="35">
        <f t="shared" si="1256"/>
        <v>564091</v>
      </c>
      <c r="NW21" s="35">
        <f t="shared" si="1256"/>
        <v>569593</v>
      </c>
      <c r="NX21" s="35">
        <f t="shared" si="1256"/>
        <v>559132</v>
      </c>
      <c r="NY21" s="35">
        <f t="shared" ref="NY21:NZ21" si="1257">SUM(NY22:NY25)</f>
        <v>586180</v>
      </c>
      <c r="NZ21" s="35">
        <f t="shared" si="1257"/>
        <v>371092</v>
      </c>
      <c r="OA21" s="35">
        <f t="shared" ref="OA21:OB21" si="1258">SUM(OA22:OA25)</f>
        <v>300693</v>
      </c>
      <c r="OB21" s="35">
        <f t="shared" si="1258"/>
        <v>591510</v>
      </c>
      <c r="OC21" s="35">
        <f t="shared" ref="OC21:OD21" si="1259">SUM(OC22:OC25)</f>
        <v>583901</v>
      </c>
      <c r="OD21" s="35">
        <f t="shared" si="1259"/>
        <v>599371</v>
      </c>
      <c r="OE21" s="35">
        <f t="shared" ref="OE21:OF21" si="1260">SUM(OE22:OE25)</f>
        <v>601335</v>
      </c>
      <c r="OF21" s="35">
        <f t="shared" si="1260"/>
        <v>637298</v>
      </c>
      <c r="OG21" s="35">
        <f t="shared" ref="OG21:OH21" si="1261">SUM(OG22:OG25)</f>
        <v>443984</v>
      </c>
      <c r="OH21" s="35">
        <f t="shared" si="1261"/>
        <v>345923</v>
      </c>
      <c r="OI21" s="35">
        <f t="shared" ref="OI21:OL21" si="1262">SUM(OI22:OI25)</f>
        <v>713298</v>
      </c>
      <c r="OJ21" s="35">
        <f t="shared" si="1262"/>
        <v>709730</v>
      </c>
      <c r="OK21" s="35">
        <f t="shared" si="1262"/>
        <v>718024</v>
      </c>
      <c r="OL21" s="35">
        <f t="shared" si="1262"/>
        <v>714746</v>
      </c>
      <c r="OM21" s="35">
        <f t="shared" ref="OM21:ON21" si="1263">SUM(OM22:OM25)</f>
        <v>759945</v>
      </c>
      <c r="ON21" s="35">
        <f t="shared" si="1263"/>
        <v>495287</v>
      </c>
      <c r="OO21" s="35">
        <f t="shared" ref="OO21:OP21" si="1264">SUM(OO22:OO25)</f>
        <v>395220</v>
      </c>
      <c r="OP21" s="35">
        <f t="shared" si="1264"/>
        <v>753555</v>
      </c>
      <c r="OQ21" s="35">
        <f t="shared" ref="OQ21:OR21" si="1265">SUM(OQ22:OQ25)</f>
        <v>766456</v>
      </c>
      <c r="OR21" s="35">
        <f t="shared" si="1265"/>
        <v>785929</v>
      </c>
      <c r="OS21" s="35">
        <f t="shared" ref="OS21:OT21" si="1266">SUM(OS22:OS25)</f>
        <v>752487</v>
      </c>
      <c r="OT21" s="35">
        <f t="shared" si="1266"/>
        <v>577209</v>
      </c>
      <c r="OU21" s="35">
        <f t="shared" ref="OU21:OV21" si="1267">SUM(OU22:OU25)</f>
        <v>499041</v>
      </c>
      <c r="OV21" s="35">
        <f t="shared" si="1267"/>
        <v>486502</v>
      </c>
      <c r="OW21" s="35">
        <f t="shared" ref="OW21:OX21" si="1268">SUM(OW22:OW25)</f>
        <v>801710</v>
      </c>
      <c r="OX21" s="35">
        <f t="shared" si="1268"/>
        <v>802305</v>
      </c>
      <c r="OY21" s="35">
        <f t="shared" ref="OY21:OZ21" si="1269">SUM(OY22:OY25)</f>
        <v>802897</v>
      </c>
      <c r="OZ21" s="35">
        <f t="shared" si="1269"/>
        <v>819563</v>
      </c>
      <c r="PA21" s="35">
        <f t="shared" ref="PA21:PB21" si="1270">SUM(PA22:PA25)</f>
        <v>815392</v>
      </c>
      <c r="PB21" s="35">
        <f t="shared" si="1270"/>
        <v>537077</v>
      </c>
      <c r="PC21" s="35">
        <f t="shared" ref="PC21:PD21" si="1271">SUM(PC22:PC25)</f>
        <v>422479</v>
      </c>
      <c r="PD21" s="35">
        <f t="shared" si="1271"/>
        <v>752946</v>
      </c>
      <c r="PE21" s="35">
        <f t="shared" ref="PE21:PF21" si="1272">SUM(PE22:PE25)</f>
        <v>768494</v>
      </c>
      <c r="PF21" s="35">
        <f t="shared" si="1272"/>
        <v>792976</v>
      </c>
      <c r="PG21" s="35">
        <f t="shared" ref="PG21:PH21" si="1273">SUM(PG22:PG25)</f>
        <v>914012</v>
      </c>
      <c r="PH21" s="35">
        <f t="shared" si="1273"/>
        <v>578486</v>
      </c>
      <c r="PI21" s="35">
        <f t="shared" ref="PI21:PJ21" si="1274">SUM(PI22:PI25)</f>
        <v>556324</v>
      </c>
      <c r="PJ21" s="35">
        <f t="shared" si="1274"/>
        <v>496686</v>
      </c>
      <c r="PK21" s="35">
        <f t="shared" ref="PK21:PL21" si="1275">SUM(PK22:PK25)</f>
        <v>906120</v>
      </c>
      <c r="PL21" s="35">
        <f t="shared" si="1275"/>
        <v>921119</v>
      </c>
      <c r="PM21" s="35">
        <f t="shared" ref="PM21:PN21" si="1276">SUM(PM22:PM25)</f>
        <v>923941</v>
      </c>
      <c r="PN21" s="35">
        <f t="shared" si="1276"/>
        <v>942755</v>
      </c>
      <c r="PO21" s="35">
        <f t="shared" ref="PO21:PP21" si="1277">SUM(PO22:PO25)</f>
        <v>1001402</v>
      </c>
      <c r="PP21" s="35">
        <f t="shared" si="1277"/>
        <v>649008</v>
      </c>
      <c r="PQ21" s="35">
        <f t="shared" ref="PQ21:PR21" si="1278">SUM(PQ22:PQ25)</f>
        <v>521009</v>
      </c>
      <c r="PR21" s="35">
        <f t="shared" si="1278"/>
        <v>931251</v>
      </c>
      <c r="PS21" s="35">
        <f t="shared" ref="PS21:PT21" si="1279">SUM(PS22:PS25)</f>
        <v>942517</v>
      </c>
      <c r="PT21" s="35">
        <f t="shared" si="1279"/>
        <v>952038</v>
      </c>
      <c r="PU21" s="35">
        <f t="shared" ref="PU21:PV21" si="1280">SUM(PU22:PU25)</f>
        <v>948083</v>
      </c>
      <c r="PV21" s="35">
        <f t="shared" si="1280"/>
        <v>1000171</v>
      </c>
      <c r="PW21" s="35">
        <f t="shared" ref="PW21:PX21" si="1281">SUM(PW22:PW25)</f>
        <v>647800</v>
      </c>
      <c r="PX21" s="35">
        <f t="shared" si="1281"/>
        <v>509960</v>
      </c>
      <c r="PY21" s="35">
        <f t="shared" ref="PY21:PZ21" si="1282">SUM(PY22:PY25)</f>
        <v>934984</v>
      </c>
      <c r="PZ21" s="35">
        <f t="shared" si="1282"/>
        <v>947256</v>
      </c>
      <c r="QA21" s="35">
        <f t="shared" ref="QA21:QB21" si="1283">SUM(QA22:QA25)</f>
        <v>953791</v>
      </c>
      <c r="QB21" s="35">
        <f t="shared" si="1283"/>
        <v>952463</v>
      </c>
      <c r="QC21" s="35">
        <f t="shared" ref="QC21:QD21" si="1284">SUM(QC22:QC25)</f>
        <v>994441</v>
      </c>
      <c r="QD21" s="35">
        <f t="shared" si="1284"/>
        <v>655307</v>
      </c>
      <c r="QE21" s="35">
        <f t="shared" ref="QE21:QF21" si="1285">SUM(QE22:QE25)</f>
        <v>509570</v>
      </c>
      <c r="QF21" s="35">
        <f t="shared" si="1285"/>
        <v>927353</v>
      </c>
      <c r="QG21" s="35">
        <f t="shared" ref="QG21:QH21" si="1286">SUM(QG22:QG25)</f>
        <v>954330</v>
      </c>
      <c r="QH21" s="35">
        <f t="shared" si="1286"/>
        <v>963377</v>
      </c>
      <c r="QI21" s="35">
        <f t="shared" ref="QI21:QL21" si="1287">SUM(QI22:QI25)</f>
        <v>972590</v>
      </c>
      <c r="QJ21" s="35">
        <f t="shared" si="1287"/>
        <v>1039024</v>
      </c>
      <c r="QK21" s="35">
        <f t="shared" si="1287"/>
        <v>686101</v>
      </c>
      <c r="QL21" s="35">
        <f t="shared" si="1287"/>
        <v>540014</v>
      </c>
      <c r="QM21" s="35">
        <f t="shared" ref="QM21:QN21" si="1288">SUM(QM22:QM25)</f>
        <v>961783</v>
      </c>
      <c r="QN21" s="35">
        <f t="shared" si="1288"/>
        <v>971244</v>
      </c>
      <c r="QO21" s="35">
        <f t="shared" ref="QO21:QP21" si="1289">SUM(QO22:QO25)</f>
        <v>1002228</v>
      </c>
      <c r="QP21" s="35">
        <f t="shared" si="1289"/>
        <v>998256</v>
      </c>
      <c r="QQ21" s="35">
        <f t="shared" ref="QQ21:QR21" si="1290">SUM(QQ22:QQ25)</f>
        <v>1062468</v>
      </c>
      <c r="QR21" s="35">
        <f t="shared" si="1290"/>
        <v>680940</v>
      </c>
      <c r="QS21" s="35">
        <f t="shared" ref="QS21:QT21" si="1291">SUM(QS22:QS25)</f>
        <v>496632</v>
      </c>
      <c r="QT21" s="35">
        <f t="shared" si="1291"/>
        <v>940185</v>
      </c>
      <c r="QU21" s="35">
        <f t="shared" ref="QU21:QV21" si="1292">SUM(QU22:QU25)</f>
        <v>546921</v>
      </c>
      <c r="QV21" s="35">
        <f t="shared" si="1292"/>
        <v>890743</v>
      </c>
      <c r="QW21" s="35">
        <f t="shared" ref="QW21:RH21" si="1293">SUM(QW22:QW25)</f>
        <v>788008</v>
      </c>
      <c r="QX21" s="35">
        <f t="shared" si="1293"/>
        <v>741203</v>
      </c>
      <c r="QY21" s="35">
        <f t="shared" si="1293"/>
        <v>384027</v>
      </c>
      <c r="QZ21" s="35">
        <f t="shared" si="1293"/>
        <v>266111</v>
      </c>
      <c r="RA21" s="35">
        <f t="shared" si="1293"/>
        <v>360961</v>
      </c>
      <c r="RB21" s="35">
        <f t="shared" si="1293"/>
        <v>211098</v>
      </c>
      <c r="RC21" s="35">
        <f t="shared" si="1293"/>
        <v>203614</v>
      </c>
      <c r="RD21" s="35">
        <f t="shared" si="1293"/>
        <v>216580</v>
      </c>
      <c r="RE21" s="35">
        <f t="shared" si="1293"/>
        <v>393599</v>
      </c>
      <c r="RF21" s="35">
        <f t="shared" si="1293"/>
        <v>277437</v>
      </c>
      <c r="RG21" s="35">
        <f t="shared" si="1293"/>
        <v>235179</v>
      </c>
      <c r="RH21" s="35">
        <f t="shared" si="1293"/>
        <v>496605</v>
      </c>
      <c r="RI21" s="35">
        <f t="shared" ref="RI21:RJ21" si="1294">SUM(RI22:RI25)</f>
        <v>467391</v>
      </c>
      <c r="RJ21" s="35">
        <f t="shared" si="1294"/>
        <v>455872</v>
      </c>
      <c r="RK21" s="35">
        <f t="shared" ref="RK21:RL21" si="1295">SUM(RK22:RK25)</f>
        <v>449682</v>
      </c>
      <c r="RL21" s="35">
        <f t="shared" si="1295"/>
        <v>456388</v>
      </c>
      <c r="RM21" s="35">
        <f t="shared" ref="RM21:RN21" si="1296">SUM(RM22:RM25)</f>
        <v>275607</v>
      </c>
      <c r="RN21" s="35">
        <f t="shared" si="1296"/>
        <v>209505</v>
      </c>
      <c r="RO21" s="35">
        <f t="shared" ref="RO21:RP21" si="1297">SUM(RO22:RO25)</f>
        <v>402585</v>
      </c>
      <c r="RP21" s="35">
        <f t="shared" si="1297"/>
        <v>377667</v>
      </c>
      <c r="RQ21" s="35">
        <f t="shared" ref="RQ21:RR21" si="1298">SUM(RQ22:RQ25)</f>
        <v>380615</v>
      </c>
      <c r="RR21" s="35">
        <f t="shared" si="1298"/>
        <v>377518</v>
      </c>
      <c r="RS21" s="35">
        <f t="shared" ref="RS21:RT21" si="1299">SUM(RS22:RS25)</f>
        <v>407442</v>
      </c>
      <c r="RT21" s="35">
        <f t="shared" si="1299"/>
        <v>190703</v>
      </c>
      <c r="RU21" s="35">
        <f t="shared" ref="RU21:RV21" si="1300">SUM(RU22:RU25)</f>
        <v>165871</v>
      </c>
      <c r="RV21" s="35">
        <f t="shared" si="1300"/>
        <v>226962</v>
      </c>
      <c r="RW21" s="35">
        <f t="shared" ref="RW21" si="1301">SUM(RW22:RW25)</f>
        <v>208216</v>
      </c>
    </row>
    <row r="22" spans="1:491" x14ac:dyDescent="0.3">
      <c r="A22" s="49" t="s">
        <v>39</v>
      </c>
      <c r="B22" s="35" t="e">
        <f>HLOOKUP(B11,'Data63-64'!$S$1:$XFD$44,23,0)</f>
        <v>#N/A</v>
      </c>
      <c r="C22" s="35" t="e">
        <f>HLOOKUP(C11,'Data63-64'!$S$1:$XFD$44,23,0)</f>
        <v>#N/A</v>
      </c>
      <c r="D22" s="35" t="e">
        <f>HLOOKUP(D11,'Data63-64'!$S$1:$XFD$44,23,0)</f>
        <v>#N/A</v>
      </c>
      <c r="E22" s="35" t="e">
        <f>HLOOKUP(E11,'Data63-64'!$S$1:$XFD$44,23,0)</f>
        <v>#N/A</v>
      </c>
      <c r="F22" s="35" t="e">
        <f>HLOOKUP(F11,'Data63-64'!$S$1:$XFD$44,23,0)</f>
        <v>#N/A</v>
      </c>
      <c r="G22" s="35" t="e">
        <f>HLOOKUP(G11,'Data63-64'!$S$1:$XFD$44,23,0)</f>
        <v>#N/A</v>
      </c>
      <c r="H22" s="35" t="e">
        <f>HLOOKUP(H11,'Data63-64'!$S$1:$XFD$44,23,0)</f>
        <v>#N/A</v>
      </c>
      <c r="I22" s="35" t="e">
        <f>HLOOKUP(I11,'Data63-64'!$S$1:$XFD$44,23,0)</f>
        <v>#N/A</v>
      </c>
      <c r="J22" s="35" t="e">
        <f>HLOOKUP(J11,'Data63-64'!$S$1:$XFD$44,23,0)</f>
        <v>#N/A</v>
      </c>
      <c r="K22" s="35" t="e">
        <f>HLOOKUP(K11,'Data63-64'!$S$1:$XFD$44,23,0)</f>
        <v>#N/A</v>
      </c>
      <c r="L22" s="35" t="e">
        <f>HLOOKUP(L11,'Data63-64'!$S$1:$XFD$44,23,0)</f>
        <v>#N/A</v>
      </c>
      <c r="M22" s="35" t="e">
        <f>HLOOKUP(M11,'Data63-64'!$S$1:$XFD$44,23,0)</f>
        <v>#N/A</v>
      </c>
      <c r="N22" s="35" t="e">
        <f>HLOOKUP(N11,'Data63-64'!$S$1:$XFD$44,23,0)</f>
        <v>#N/A</v>
      </c>
      <c r="O22" s="35" t="e">
        <f>HLOOKUP(O11,'Data63-64'!$S$1:$XFD$44,23,0)</f>
        <v>#N/A</v>
      </c>
      <c r="P22" s="35" t="e">
        <f>HLOOKUP(P11,'Data63-64'!$S$1:$XFD$44,23,0)</f>
        <v>#N/A</v>
      </c>
      <c r="Q22" s="35" t="e">
        <f>HLOOKUP(Q11,'Data63-64'!$S$1:$XFD$44,23,0)</f>
        <v>#N/A</v>
      </c>
      <c r="R22" s="35" t="e">
        <f>HLOOKUP(R11,'Data63-64'!$S$1:$XFD$44,23,0)</f>
        <v>#N/A</v>
      </c>
      <c r="S22" s="35" t="e">
        <f>HLOOKUP(S11,'Data63-64'!$S$1:$XFD$44,23,0)</f>
        <v>#N/A</v>
      </c>
      <c r="T22" s="35" t="e">
        <f>HLOOKUP(T11,'Data63-64'!$S$1:$XFD$44,23,0)</f>
        <v>#N/A</v>
      </c>
      <c r="U22" s="35" t="e">
        <f>HLOOKUP(U11,'Data63-64'!$S$1:$XFD$44,23,0)</f>
        <v>#N/A</v>
      </c>
      <c r="V22" s="35" t="e">
        <f>HLOOKUP(V11,'Data63-64'!$S$1:$XFD$44,23,0)</f>
        <v>#N/A</v>
      </c>
      <c r="W22" s="35" t="e">
        <f>HLOOKUP(W11,'Data63-64'!$S$1:$XFD$44,23,0)</f>
        <v>#N/A</v>
      </c>
      <c r="X22" s="35" t="e">
        <f>HLOOKUP(X11,'Data63-64'!$S$1:$XFD$44,23,0)</f>
        <v>#N/A</v>
      </c>
      <c r="Y22" s="35" t="e">
        <f>HLOOKUP(Y11,'Data63-64'!$S$1:$XFD$44,23,0)</f>
        <v>#N/A</v>
      </c>
      <c r="Z22" s="35" t="e">
        <f>HLOOKUP(Z11,'Data63-64'!$S$1:$XFD$44,23,0)</f>
        <v>#N/A</v>
      </c>
      <c r="AA22" s="35" t="e">
        <f>HLOOKUP(AA11,'Data63-64'!$S$1:$XFD$44,23,0)</f>
        <v>#N/A</v>
      </c>
      <c r="AB22" s="35" t="e">
        <f>HLOOKUP(AB11,'Data63-64'!$S$1:$XFD$44,23,0)</f>
        <v>#N/A</v>
      </c>
      <c r="AC22" s="35" t="e">
        <f>HLOOKUP(AC11,'Data63-64'!$S$1:$XFD$44,23,0)</f>
        <v>#N/A</v>
      </c>
      <c r="AD22" s="35" t="e">
        <f>HLOOKUP(AD11,'Data63-64'!$S$1:$XFD$44,23,0)</f>
        <v>#N/A</v>
      </c>
      <c r="AE22" s="35" t="e">
        <f>HLOOKUP(AE11,'Data63-64'!$S$1:$XFD$44,23,0)</f>
        <v>#N/A</v>
      </c>
      <c r="AF22" s="35" t="e">
        <f>HLOOKUP(AF11,'Data63-64'!$S$1:$XFD$44,23,0)</f>
        <v>#N/A</v>
      </c>
      <c r="AG22" s="35" t="e">
        <f>HLOOKUP(AG11,'Data63-64'!$S$1:$XFD$44,23,0)</f>
        <v>#N/A</v>
      </c>
      <c r="AH22" s="35" t="e">
        <f>HLOOKUP(AH11,'Data63-64'!$S$1:$XFD$44,23,0)</f>
        <v>#N/A</v>
      </c>
      <c r="AI22" s="35" t="e">
        <f>HLOOKUP(AI11,'Data63-64'!$S$1:$XFD$44,23,0)</f>
        <v>#N/A</v>
      </c>
      <c r="AJ22" s="35" t="e">
        <f>HLOOKUP(AJ11,'Data63-64'!$S$1:$XFD$44,23,0)</f>
        <v>#N/A</v>
      </c>
      <c r="AK22" s="35" t="e">
        <f>HLOOKUP(AK11,'Data63-64'!$S$1:$XFD$44,23,0)</f>
        <v>#N/A</v>
      </c>
      <c r="AL22" s="35" t="e">
        <f>HLOOKUP(AL11,'Data63-64'!$S$1:$XFD$44,23,0)</f>
        <v>#N/A</v>
      </c>
      <c r="AM22" s="35" t="e">
        <f>HLOOKUP(AM11,'Data63-64'!$S$1:$XFD$44,23,0)</f>
        <v>#N/A</v>
      </c>
      <c r="AN22" s="35" t="e">
        <f>HLOOKUP(AN11,'Data63-64'!$S$1:$XFD$44,23,0)</f>
        <v>#N/A</v>
      </c>
      <c r="AO22" s="35" t="e">
        <f>HLOOKUP(AO11,'Data63-64'!$S$1:$XFD$44,23,0)</f>
        <v>#N/A</v>
      </c>
      <c r="AP22" s="35" t="e">
        <f>HLOOKUP(AP11,'Data63-64'!$S$1:$XFD$44,23,0)</f>
        <v>#N/A</v>
      </c>
      <c r="AQ22" s="35" t="e">
        <f>HLOOKUP(AQ11,'Data63-64'!$S$1:$XFD$44,23,0)</f>
        <v>#N/A</v>
      </c>
      <c r="AR22" s="35" t="e">
        <f>HLOOKUP(AR11,'Data63-64'!$S$1:$XFD$44,23,0)</f>
        <v>#N/A</v>
      </c>
      <c r="AS22" s="35" t="e">
        <f>HLOOKUP(AS11,'Data63-64'!$S$1:$XFD$44,23,0)</f>
        <v>#N/A</v>
      </c>
      <c r="AT22" s="35" t="e">
        <f>HLOOKUP(AT11,'Data63-64'!$S$1:$XFD$44,23,0)</f>
        <v>#N/A</v>
      </c>
      <c r="AU22" s="35" t="e">
        <f>HLOOKUP(AU11,'Data63-64'!$S$1:$XFD$44,23,0)</f>
        <v>#N/A</v>
      </c>
      <c r="AV22" s="35" t="e">
        <f>HLOOKUP(AV11,'Data63-64'!$S$1:$XFD$44,23,0)</f>
        <v>#N/A</v>
      </c>
      <c r="AW22" s="35" t="e">
        <f>HLOOKUP(AW11,'Data63-64'!$S$1:$XFD$44,23,0)</f>
        <v>#N/A</v>
      </c>
      <c r="AX22" s="35" t="e">
        <f>HLOOKUP(AX11,'Data63-64'!$S$1:$XFD$44,23,0)</f>
        <v>#N/A</v>
      </c>
      <c r="AY22" s="35" t="e">
        <f>HLOOKUP(AY11,'Data63-64'!$S$1:$XFD$44,23,0)</f>
        <v>#N/A</v>
      </c>
      <c r="AZ22" s="35" t="e">
        <f>HLOOKUP(AZ11,'Data63-64'!$S$1:$XFD$44,23,0)</f>
        <v>#N/A</v>
      </c>
      <c r="BA22" s="35" t="e">
        <f>HLOOKUP(BA11,'Data63-64'!$S$1:$XFD$44,23,0)</f>
        <v>#N/A</v>
      </c>
      <c r="BB22" s="35" t="e">
        <f>HLOOKUP(BB11,'Data63-64'!$S$1:$XFD$44,23,0)</f>
        <v>#N/A</v>
      </c>
      <c r="BC22" s="35" t="e">
        <f>HLOOKUP(BC11,'Data63-64'!$S$1:$XFD$44,23,0)</f>
        <v>#N/A</v>
      </c>
      <c r="BD22" s="35" t="e">
        <f>HLOOKUP(BD11,'Data63-64'!$S$1:$XFD$44,23,0)</f>
        <v>#N/A</v>
      </c>
      <c r="BE22" s="35" t="e">
        <f>HLOOKUP(BE11,'Data63-64'!$S$1:$XFD$44,23,0)</f>
        <v>#N/A</v>
      </c>
      <c r="BF22" s="35" t="e">
        <f>HLOOKUP(BF11,'Data63-64'!$S$1:$XFD$44,23,0)</f>
        <v>#N/A</v>
      </c>
      <c r="BG22" s="35" t="e">
        <f>HLOOKUP(BG11,'Data63-64'!$S$1:$XFD$44,23,0)</f>
        <v>#N/A</v>
      </c>
      <c r="BH22" s="35" t="e">
        <f>HLOOKUP(BH11,'Data63-64'!$S$1:$XFD$44,23,0)</f>
        <v>#N/A</v>
      </c>
      <c r="BI22" s="35" t="e">
        <f>HLOOKUP(BI11,'Data63-64'!$S$1:$XFD$44,23,0)</f>
        <v>#N/A</v>
      </c>
      <c r="BJ22" s="35" t="e">
        <f>HLOOKUP(BJ11,'Data63-64'!$S$1:$XFD$44,23,0)</f>
        <v>#N/A</v>
      </c>
      <c r="BK22" s="35" t="e">
        <f>HLOOKUP(BK11,'Data63-64'!$S$1:$XFD$44,23,0)</f>
        <v>#N/A</v>
      </c>
      <c r="BL22" s="35" t="e">
        <f>HLOOKUP(BL11,'Data63-64'!$S$1:$XFD$44,23,0)</f>
        <v>#N/A</v>
      </c>
      <c r="BM22" s="35" t="e">
        <f>HLOOKUP(BM11,'Data63-64'!$S$1:$XFD$44,23,0)</f>
        <v>#N/A</v>
      </c>
      <c r="BN22" s="35" t="e">
        <f>HLOOKUP(BN11,'Data63-64'!$S$1:$XFD$44,23,0)</f>
        <v>#N/A</v>
      </c>
      <c r="BO22" s="35" t="e">
        <f>HLOOKUP(BO11,'Data63-64'!$S$1:$XFD$44,23,0)</f>
        <v>#N/A</v>
      </c>
      <c r="BP22" s="35" t="e">
        <f>HLOOKUP(BP11,'Data63-64'!$S$1:$XFD$44,23,0)</f>
        <v>#N/A</v>
      </c>
      <c r="BQ22" s="35" t="e">
        <f>HLOOKUP(BQ11,'Data63-64'!$S$1:$XFD$44,23,0)</f>
        <v>#N/A</v>
      </c>
      <c r="BR22" s="35" t="e">
        <f>HLOOKUP(BR11,'Data63-64'!$S$1:$XFD$44,23,0)</f>
        <v>#N/A</v>
      </c>
      <c r="BS22" s="35" t="e">
        <f>HLOOKUP(BS11,'Data63-64'!$S$1:$XFD$44,23,0)</f>
        <v>#N/A</v>
      </c>
      <c r="BT22" s="35" t="e">
        <f>HLOOKUP(BT11,'Data63-64'!$S$1:$XFD$44,23,0)</f>
        <v>#N/A</v>
      </c>
      <c r="BU22" s="35" t="e">
        <f>HLOOKUP(BU11,'Data63-64'!$S$1:$XFD$44,23,0)</f>
        <v>#N/A</v>
      </c>
      <c r="BV22" s="35" t="e">
        <f>HLOOKUP(BV11,'Data63-64'!$S$1:$XFD$44,23,0)</f>
        <v>#N/A</v>
      </c>
      <c r="BW22" s="35" t="e">
        <f>HLOOKUP(BW11,'Data63-64'!$S$1:$XFD$44,23,0)</f>
        <v>#N/A</v>
      </c>
      <c r="BX22" s="35" t="e">
        <f>HLOOKUP(BX11,'Data63-64'!$S$1:$XFD$44,23,0)</f>
        <v>#N/A</v>
      </c>
      <c r="BY22" s="35" t="e">
        <f>HLOOKUP(BY11,'Data63-64'!$S$1:$XFD$44,23,0)</f>
        <v>#N/A</v>
      </c>
      <c r="BZ22" s="35" t="e">
        <f>HLOOKUP(BZ11,'Data63-64'!$S$1:$XFD$44,23,0)</f>
        <v>#N/A</v>
      </c>
      <c r="CA22" s="35" t="e">
        <f>HLOOKUP(CA11,'Data63-64'!$S$1:$XFD$44,23,0)</f>
        <v>#N/A</v>
      </c>
      <c r="CB22" s="35" t="e">
        <f>HLOOKUP(CB11,'Data63-64'!$S$1:$XFD$44,23,0)</f>
        <v>#N/A</v>
      </c>
      <c r="CC22" s="35" t="e">
        <f>HLOOKUP(CC11,'Data63-64'!$S$1:$XFD$44,23,0)</f>
        <v>#N/A</v>
      </c>
      <c r="CD22" s="35" t="e">
        <f>HLOOKUP(CD11,'Data63-64'!$S$1:$XFD$44,23,0)</f>
        <v>#N/A</v>
      </c>
      <c r="CE22" s="35" t="e">
        <f>HLOOKUP(CE11,'Data63-64'!$S$1:$XFD$44,23,0)</f>
        <v>#N/A</v>
      </c>
      <c r="CF22" s="35" t="e">
        <f>HLOOKUP(CF11,'Data63-64'!$S$1:$XFD$44,23,0)</f>
        <v>#N/A</v>
      </c>
      <c r="CG22" s="35" t="e">
        <f>HLOOKUP(CG11,'Data63-64'!$S$1:$XFD$44,23,0)</f>
        <v>#N/A</v>
      </c>
      <c r="CH22" s="35" t="e">
        <f>HLOOKUP(CH11,'Data63-64'!$S$1:$XFD$44,23,0)</f>
        <v>#N/A</v>
      </c>
      <c r="CI22" s="35" t="e">
        <f>HLOOKUP(CI11,'Data63-64'!$S$1:$XFD$44,23,0)</f>
        <v>#N/A</v>
      </c>
      <c r="CJ22" s="35" t="e">
        <f>HLOOKUP(CJ11,'Data63-64'!$S$1:$XFD$44,23,0)</f>
        <v>#N/A</v>
      </c>
      <c r="CK22" s="35" t="e">
        <f>HLOOKUP(CK11,'Data63-64'!$S$1:$XFD$44,23,0)</f>
        <v>#N/A</v>
      </c>
      <c r="CL22" s="35" t="e">
        <f>HLOOKUP(CL11,'Data63-64'!$S$1:$XFD$44,23,0)</f>
        <v>#N/A</v>
      </c>
      <c r="CM22" s="35" t="e">
        <f>HLOOKUP(CM11,'Data63-64'!$S$1:$XFD$44,23,0)</f>
        <v>#N/A</v>
      </c>
      <c r="CN22" s="35" t="e">
        <f>HLOOKUP(CN11,'Data63-64'!$S$1:$XFD$44,23,0)</f>
        <v>#N/A</v>
      </c>
      <c r="CO22" s="35" t="e">
        <f>HLOOKUP(CO11,'Data63-64'!$S$1:$XFD$44,23,0)</f>
        <v>#N/A</v>
      </c>
      <c r="CP22" s="35" t="e">
        <f>HLOOKUP(CP11,'Data63-64'!$S$1:$XFD$44,23,0)</f>
        <v>#N/A</v>
      </c>
      <c r="CQ22" s="35" t="e">
        <f>HLOOKUP(CQ11,'Data63-64'!$S$1:$XFD$44,23,0)</f>
        <v>#N/A</v>
      </c>
      <c r="CR22" s="35" t="e">
        <f>HLOOKUP(CR11,'Data63-64'!$S$1:$XFD$44,23,0)</f>
        <v>#N/A</v>
      </c>
      <c r="CS22" s="35" t="e">
        <f>HLOOKUP(CS11,'Data63-64'!$S$1:$XFD$44,23,0)</f>
        <v>#N/A</v>
      </c>
      <c r="CT22" s="35" t="e">
        <f>HLOOKUP(CT11,'Data63-64'!$S$1:$XFD$44,23,0)</f>
        <v>#N/A</v>
      </c>
      <c r="CU22" s="35" t="e">
        <f>HLOOKUP(CU11,'Data63-64'!$S$1:$XFD$44,23,0)</f>
        <v>#N/A</v>
      </c>
      <c r="CV22" s="35" t="e">
        <f>HLOOKUP(CV11,'Data63-64'!$S$1:$XFD$44,23,0)</f>
        <v>#N/A</v>
      </c>
      <c r="CW22" s="35" t="e">
        <f>HLOOKUP(CW11,'Data63-64'!$S$1:$XFD$44,23,0)</f>
        <v>#N/A</v>
      </c>
      <c r="CX22" s="35" t="e">
        <f>HLOOKUP(CX11,'Data63-64'!$S$1:$XFD$44,23,0)</f>
        <v>#N/A</v>
      </c>
      <c r="CY22" s="35" t="e">
        <f>HLOOKUP(CY11,'Data63-64'!$S$1:$XFD$44,23,0)</f>
        <v>#N/A</v>
      </c>
      <c r="CZ22" s="35" t="e">
        <f>HLOOKUP(CZ11,'Data63-64'!$S$1:$XFD$44,23,0)</f>
        <v>#N/A</v>
      </c>
      <c r="DA22" s="35" t="e">
        <f>HLOOKUP(DA11,'Data63-64'!$S$1:$XFD$44,23,0)</f>
        <v>#N/A</v>
      </c>
      <c r="DB22" s="35" t="e">
        <f>HLOOKUP(DB11,'Data63-64'!$S$1:$XFD$44,23,0)</f>
        <v>#N/A</v>
      </c>
      <c r="DC22" s="35" t="e">
        <f>HLOOKUP(DC11,'Data63-64'!$S$1:$XFD$44,23,0)</f>
        <v>#N/A</v>
      </c>
      <c r="DD22" s="35" t="e">
        <f>HLOOKUP(DD11,'Data63-64'!$S$1:$XFD$44,23,0)</f>
        <v>#N/A</v>
      </c>
      <c r="DE22" s="35" t="e">
        <f>HLOOKUP(DE11,'Data63-64'!$S$1:$XFD$44,23,0)</f>
        <v>#N/A</v>
      </c>
      <c r="DF22" s="35" t="e">
        <f>HLOOKUP(DF11,'Data63-64'!$S$1:$XFD$44,23,0)</f>
        <v>#N/A</v>
      </c>
      <c r="DG22" s="35" t="e">
        <f>HLOOKUP(DG11,'Data63-64'!$S$1:$XFD$44,23,0)</f>
        <v>#N/A</v>
      </c>
      <c r="DH22" s="35" t="e">
        <f>HLOOKUP(DH11,'Data63-64'!$S$1:$XFD$44,23,0)</f>
        <v>#N/A</v>
      </c>
      <c r="DI22" s="35" t="e">
        <f>HLOOKUP(DI11,'Data63-64'!$S$1:$XFD$44,23,0)</f>
        <v>#N/A</v>
      </c>
      <c r="DJ22" s="35" t="e">
        <f>HLOOKUP(DJ11,'Data63-64'!$S$1:$XFD$44,23,0)</f>
        <v>#N/A</v>
      </c>
      <c r="DK22" s="35" t="e">
        <f>HLOOKUP(DK11,'Data63-64'!$S$1:$XFD$44,23,0)</f>
        <v>#N/A</v>
      </c>
      <c r="DL22" s="35" t="e">
        <f>HLOOKUP(DL11,'Data63-64'!$S$1:$XFD$44,23,0)</f>
        <v>#N/A</v>
      </c>
      <c r="DM22" s="35" t="e">
        <f>HLOOKUP(DM11,'Data63-64'!$S$1:$XFD$44,23,0)</f>
        <v>#N/A</v>
      </c>
      <c r="DN22" s="35" t="e">
        <f>HLOOKUP(DN11,'Data63-64'!$S$1:$XFD$44,23,0)</f>
        <v>#N/A</v>
      </c>
      <c r="DO22" s="35" t="e">
        <f>HLOOKUP(DO11,'Data63-64'!$S$1:$XFD$44,23,0)</f>
        <v>#N/A</v>
      </c>
      <c r="DP22" s="35" t="e">
        <f>HLOOKUP(DP11,'Data63-64'!$S$1:$XFD$44,23,0)</f>
        <v>#N/A</v>
      </c>
      <c r="DQ22" s="35" t="e">
        <f>HLOOKUP(DQ11,'Data63-64'!$S$1:$XFD$44,23,0)</f>
        <v>#N/A</v>
      </c>
      <c r="DR22" s="35" t="e">
        <f>HLOOKUP(DR11,'Data63-64'!$S$1:$XFD$44,23,0)</f>
        <v>#N/A</v>
      </c>
      <c r="DS22" s="35" t="e">
        <f>HLOOKUP(DS11,'Data63-64'!$S$1:$XFD$44,23,0)</f>
        <v>#N/A</v>
      </c>
      <c r="DT22" s="35" t="e">
        <f>HLOOKUP(DT11,'Data63-64'!$S$1:$XFD$44,23,0)</f>
        <v>#N/A</v>
      </c>
      <c r="DU22" s="35" t="e">
        <f>HLOOKUP(DU11,'Data63-64'!$S$1:$XFD$44,23,0)</f>
        <v>#N/A</v>
      </c>
      <c r="DV22" s="35" t="e">
        <f>HLOOKUP(DV11,'Data63-64'!$S$1:$XFD$44,23,0)</f>
        <v>#N/A</v>
      </c>
      <c r="DW22" s="35" t="e">
        <f>HLOOKUP(DW11,'Data63-64'!$S$1:$XFD$44,23,0)</f>
        <v>#N/A</v>
      </c>
      <c r="DX22" s="35" t="e">
        <f>HLOOKUP(DX11,'Data63-64'!$S$1:$XFD$44,23,0)</f>
        <v>#N/A</v>
      </c>
      <c r="DY22" s="35" t="e">
        <f>HLOOKUP(DY11,'Data63-64'!$S$1:$XFD$44,23,0)</f>
        <v>#N/A</v>
      </c>
      <c r="DZ22" s="35" t="e">
        <f>HLOOKUP(DZ11,'Data63-64'!$S$1:$XFD$44,23,0)</f>
        <v>#N/A</v>
      </c>
      <c r="EA22" s="35" t="e">
        <f>HLOOKUP(EA11,'Data63-64'!$S$1:$XFD$44,23,0)</f>
        <v>#N/A</v>
      </c>
      <c r="EB22" s="35" t="e">
        <f>HLOOKUP(EB11,'Data63-64'!$S$1:$XFD$44,23,0)</f>
        <v>#N/A</v>
      </c>
      <c r="EC22" s="35" t="e">
        <f>HLOOKUP(EC11,'Data63-64'!$S$1:$XFD$44,23,0)</f>
        <v>#N/A</v>
      </c>
      <c r="ED22" s="35" t="e">
        <f>HLOOKUP(ED11,'Data63-64'!$S$1:$XFD$44,23,0)</f>
        <v>#N/A</v>
      </c>
      <c r="EE22" s="35" t="e">
        <f>HLOOKUP(EE11,'Data63-64'!$S$1:$XFD$44,23,0)</f>
        <v>#N/A</v>
      </c>
      <c r="EF22" s="35" t="e">
        <f>HLOOKUP(EF11,'Data63-64'!$S$1:$XFD$44,23,0)</f>
        <v>#N/A</v>
      </c>
      <c r="EG22" s="35" t="e">
        <f>HLOOKUP(EG11,'Data63-64'!$S$1:$XFD$44,23,0)</f>
        <v>#N/A</v>
      </c>
      <c r="EH22" s="35" t="e">
        <f>HLOOKUP(EH11,'Data63-64'!$S$1:$XFD$44,23,0)</f>
        <v>#N/A</v>
      </c>
      <c r="EI22" s="35" t="e">
        <f>HLOOKUP(EI11,'Data63-64'!$S$1:$XFD$44,23,0)</f>
        <v>#N/A</v>
      </c>
      <c r="EJ22" s="35" t="e">
        <f>HLOOKUP(EJ11,'Data63-64'!$S$1:$XFD$44,23,0)</f>
        <v>#N/A</v>
      </c>
      <c r="EK22" s="35" t="e">
        <f>HLOOKUP(EK11,'Data63-64'!$S$1:$XFD$44,23,0)</f>
        <v>#N/A</v>
      </c>
      <c r="EL22" s="35" t="e">
        <f>HLOOKUP(EL11,'Data63-64'!$S$1:$XFD$44,23,0)</f>
        <v>#N/A</v>
      </c>
      <c r="EM22" s="35" t="e">
        <f>HLOOKUP(EM11,'Data63-64'!$S$1:$XFD$44,23,0)</f>
        <v>#N/A</v>
      </c>
      <c r="EN22" s="35" t="e">
        <f>HLOOKUP(EN11,'Data63-64'!$S$1:$XFD$44,23,0)</f>
        <v>#N/A</v>
      </c>
      <c r="EO22" s="35" t="e">
        <f>HLOOKUP(EO11,'Data63-64'!$S$1:$XFD$44,23,0)</f>
        <v>#N/A</v>
      </c>
      <c r="EP22" s="35" t="e">
        <f>HLOOKUP(EP11,'Data63-64'!$S$1:$XFD$44,23,0)</f>
        <v>#N/A</v>
      </c>
      <c r="EQ22" s="35" t="e">
        <f>HLOOKUP(EQ11,'Data63-64'!$S$1:$XFD$44,23,0)</f>
        <v>#N/A</v>
      </c>
      <c r="ER22" s="35" t="e">
        <f>HLOOKUP(ER11,'Data63-64'!$S$1:$XFD$44,23,0)</f>
        <v>#N/A</v>
      </c>
      <c r="ES22" s="35" t="e">
        <f>HLOOKUP(ES11,'Data63-64'!$S$1:$XFD$44,23,0)</f>
        <v>#N/A</v>
      </c>
      <c r="ET22" s="35" t="e">
        <f>HLOOKUP(ET11,'Data63-64'!$S$1:$XFD$44,23,0)</f>
        <v>#N/A</v>
      </c>
      <c r="EU22" s="35" t="e">
        <f>HLOOKUP(EU11,'Data63-64'!$S$1:$XFD$44,23,0)</f>
        <v>#N/A</v>
      </c>
      <c r="EV22" s="35" t="e">
        <f>HLOOKUP(EV11,'Data63-64'!$S$1:$XFD$44,23,0)</f>
        <v>#N/A</v>
      </c>
      <c r="EW22" s="35" t="e">
        <f>HLOOKUP(EW11,'Data63-64'!$S$1:$XFD$44,23,0)</f>
        <v>#N/A</v>
      </c>
      <c r="EX22" s="35" t="e">
        <f>HLOOKUP(EX11,'Data63-64'!$S$1:$XFD$44,23,0)</f>
        <v>#N/A</v>
      </c>
      <c r="EY22" s="35" t="e">
        <f>HLOOKUP(EY11,'Data63-64'!$S$1:$XFD$44,23,0)</f>
        <v>#N/A</v>
      </c>
      <c r="EZ22" s="35" t="e">
        <f>HLOOKUP(EZ11,'Data63-64'!$S$1:$XFD$44,23,0)</f>
        <v>#N/A</v>
      </c>
      <c r="FA22" s="35" t="e">
        <f>HLOOKUP(FA11,'Data63-64'!$S$1:$XFD$44,23,0)</f>
        <v>#N/A</v>
      </c>
      <c r="FB22" s="35" t="e">
        <f>HLOOKUP(FB11,'Data63-64'!$S$1:$XFD$44,23,0)</f>
        <v>#N/A</v>
      </c>
      <c r="FC22" s="35" t="e">
        <f>HLOOKUP(FC11,'Data63-64'!$S$1:$XFD$44,23,0)</f>
        <v>#N/A</v>
      </c>
      <c r="FD22" s="35" t="e">
        <f>HLOOKUP(FD11,'Data63-64'!$S$1:$XFD$44,23,0)</f>
        <v>#N/A</v>
      </c>
      <c r="FE22" s="35" t="e">
        <f>HLOOKUP(FE11,'Data63-64'!$S$1:$XFD$44,23,0)</f>
        <v>#N/A</v>
      </c>
      <c r="FF22" s="35" t="e">
        <f>HLOOKUP(FF11,'Data63-64'!$S$1:$XFD$44,23,0)</f>
        <v>#N/A</v>
      </c>
      <c r="FG22" s="35" t="e">
        <f>HLOOKUP(FG11,'Data63-64'!$S$1:$XFD$44,23,0)</f>
        <v>#N/A</v>
      </c>
      <c r="FH22" s="35" t="e">
        <f>HLOOKUP(FH11,'Data63-64'!$S$1:$XFD$44,23,0)</f>
        <v>#N/A</v>
      </c>
      <c r="FI22" s="35" t="e">
        <f>HLOOKUP(FI11,'Data63-64'!$S$1:$XFD$44,23,0)</f>
        <v>#N/A</v>
      </c>
      <c r="FJ22" s="35" t="e">
        <f>HLOOKUP(FJ11,'Data63-64'!$S$1:$XFD$44,23,0)</f>
        <v>#N/A</v>
      </c>
      <c r="FK22" s="35" t="e">
        <f>HLOOKUP(FK11,'Data63-64'!$S$1:$XFD$44,23,0)</f>
        <v>#N/A</v>
      </c>
      <c r="FL22" s="35" t="e">
        <f>HLOOKUP(FL11,'Data63-64'!$S$1:$XFD$44,23,0)</f>
        <v>#N/A</v>
      </c>
      <c r="FM22" s="35" t="e">
        <f>HLOOKUP(FM11,'Data63-64'!$S$1:$XFD$44,23,0)</f>
        <v>#N/A</v>
      </c>
      <c r="FN22" s="35" t="e">
        <f>HLOOKUP(FN11,'Data63-64'!$S$1:$XFD$44,23,0)</f>
        <v>#N/A</v>
      </c>
      <c r="FO22" s="35" t="e">
        <f>HLOOKUP(FO11,'Data63-64'!$S$1:$XFD$44,23,0)</f>
        <v>#N/A</v>
      </c>
      <c r="FP22" s="35" t="e">
        <f>HLOOKUP(FP11,'Data63-64'!$S$1:$XFD$44,23,0)</f>
        <v>#N/A</v>
      </c>
      <c r="FQ22" s="35" t="e">
        <f>HLOOKUP(FQ11,'Data63-64'!$S$1:$XFD$44,23,0)</f>
        <v>#N/A</v>
      </c>
      <c r="FR22" s="35" t="e">
        <f>HLOOKUP(FR11,'Data63-64'!$S$1:$XFD$44,23,0)</f>
        <v>#N/A</v>
      </c>
      <c r="FS22" s="35" t="e">
        <f>HLOOKUP(FS11,'Data63-64'!$S$1:$XFD$44,23,0)</f>
        <v>#N/A</v>
      </c>
      <c r="FT22" s="35" t="e">
        <f>HLOOKUP(FT11,'Data63-64'!$S$1:$XFD$44,23,0)</f>
        <v>#N/A</v>
      </c>
      <c r="FU22" s="35" t="e">
        <f>HLOOKUP(FU11,'Data63-64'!$S$1:$XFD$44,23,0)</f>
        <v>#N/A</v>
      </c>
      <c r="FV22" s="35" t="e">
        <f>HLOOKUP(FV11,'Data63-64'!$S$1:$XFD$44,23,0)</f>
        <v>#N/A</v>
      </c>
      <c r="FW22" s="35" t="e">
        <f>HLOOKUP(FW11,'Data63-64'!$S$1:$XFD$44,23,0)</f>
        <v>#N/A</v>
      </c>
      <c r="FX22" s="35" t="e">
        <f>HLOOKUP(FX11,'Data63-64'!$S$1:$XFD$44,23,0)</f>
        <v>#N/A</v>
      </c>
      <c r="FY22" s="35" t="e">
        <f>HLOOKUP(FY11,'Data63-64'!$S$1:$XFD$44,23,0)</f>
        <v>#N/A</v>
      </c>
      <c r="FZ22" s="35" t="e">
        <f>HLOOKUP(FZ11,'Data63-64'!$S$1:$XFD$44,23,0)</f>
        <v>#N/A</v>
      </c>
      <c r="GA22" s="35" t="e">
        <f>HLOOKUP(GA11,'Data63-64'!$S$1:$XFD$44,23,0)</f>
        <v>#N/A</v>
      </c>
      <c r="GB22" s="35" t="e">
        <f>HLOOKUP(GB11,'Data63-64'!$S$1:$XFD$44,23,0)</f>
        <v>#N/A</v>
      </c>
      <c r="GC22" s="35" t="e">
        <f>HLOOKUP(GC11,'Data63-64'!$S$1:$XFD$44,23,0)</f>
        <v>#N/A</v>
      </c>
      <c r="GD22" s="35" t="e">
        <f>HLOOKUP(GD11,'Data63-64'!$S$1:$XFD$44,23,0)</f>
        <v>#N/A</v>
      </c>
      <c r="GE22" s="35" t="e">
        <f>HLOOKUP(GE11,'Data63-64'!$S$1:$XFD$44,23,0)</f>
        <v>#N/A</v>
      </c>
      <c r="GF22" s="35" t="e">
        <f>HLOOKUP(GF11,'Data63-64'!$S$1:$XFD$44,23,0)</f>
        <v>#N/A</v>
      </c>
      <c r="GG22" s="35" t="e">
        <f>HLOOKUP(GG11,'Data63-64'!$S$1:$XFD$44,23,0)</f>
        <v>#N/A</v>
      </c>
      <c r="GH22" s="35" t="e">
        <f>HLOOKUP(GH11,'Data63-64'!$S$1:$XFD$44,23,0)</f>
        <v>#N/A</v>
      </c>
      <c r="GI22" s="35" t="e">
        <f>HLOOKUP(GI11,'Data63-64'!$S$1:$XFD$44,23,0)</f>
        <v>#N/A</v>
      </c>
      <c r="GJ22" s="35" t="e">
        <f>HLOOKUP(GJ11,'Data63-64'!$S$1:$XFD$44,23,0)</f>
        <v>#N/A</v>
      </c>
      <c r="GK22" s="35" t="e">
        <f>HLOOKUP(GK11,'Data63-64'!$S$1:$XFD$44,23,0)</f>
        <v>#N/A</v>
      </c>
      <c r="GL22" s="35" t="e">
        <f>HLOOKUP(GL11,'Data63-64'!$S$1:$XFD$44,23,0)</f>
        <v>#N/A</v>
      </c>
      <c r="GM22" s="35" t="e">
        <f>HLOOKUP(GM11,'Data63-64'!$S$1:$XFD$44,23,0)</f>
        <v>#N/A</v>
      </c>
      <c r="GN22" s="35" t="e">
        <f>HLOOKUP(GN11,'Data63-64'!$S$1:$XFD$44,23,0)</f>
        <v>#N/A</v>
      </c>
      <c r="GO22" s="35" t="e">
        <f>HLOOKUP(GO11,'Data63-64'!$S$1:$XFD$44,23,0)</f>
        <v>#N/A</v>
      </c>
      <c r="GP22" s="35" t="e">
        <f>HLOOKUP(GP11,'Data63-64'!$S$1:$XFD$44,23,0)</f>
        <v>#N/A</v>
      </c>
      <c r="GQ22" s="35" t="e">
        <f>HLOOKUP(GQ11,'Data63-64'!$S$1:$XFD$44,23,0)</f>
        <v>#N/A</v>
      </c>
      <c r="GR22" s="35" t="e">
        <f>HLOOKUP(GR11,'Data63-64'!$S$1:$XFD$44,23,0)</f>
        <v>#N/A</v>
      </c>
      <c r="GS22" s="35" t="e">
        <f>HLOOKUP(GS11,'Data63-64'!$S$1:$XFD$44,23,0)</f>
        <v>#N/A</v>
      </c>
      <c r="GT22" s="35" t="e">
        <f>HLOOKUP(GT11,'Data63-64'!$S$1:$XFD$44,23,0)</f>
        <v>#N/A</v>
      </c>
      <c r="GU22" s="35" t="e">
        <f>HLOOKUP(GU11,'Data63-64'!$S$1:$XFD$44,23,0)</f>
        <v>#N/A</v>
      </c>
      <c r="GV22" s="35" t="e">
        <f>HLOOKUP(GV11,'Data63-64'!$S$1:$XFD$44,23,0)</f>
        <v>#N/A</v>
      </c>
      <c r="GW22" s="35" t="e">
        <f>HLOOKUP(GW11,'Data63-64'!$S$1:$XFD$44,23,0)</f>
        <v>#N/A</v>
      </c>
      <c r="GX22" s="35" t="e">
        <f>HLOOKUP(GX11,'Data63-64'!$S$1:$XFD$44,23,0)</f>
        <v>#N/A</v>
      </c>
      <c r="GY22" s="35" t="e">
        <f>HLOOKUP(GY11,'Data63-64'!$S$1:$XFD$44,23,0)</f>
        <v>#N/A</v>
      </c>
      <c r="GZ22" s="35" t="e">
        <f>HLOOKUP(GZ11,'Data63-64'!$S$1:$XFD$44,23,0)</f>
        <v>#N/A</v>
      </c>
      <c r="HA22" s="35" t="e">
        <f>HLOOKUP(HA11,'Data63-64'!$S$1:$XFD$44,23,0)</f>
        <v>#N/A</v>
      </c>
      <c r="HB22" s="35" t="e">
        <f>HLOOKUP(HB11,'Data63-64'!$S$1:$XFD$44,23,0)</f>
        <v>#N/A</v>
      </c>
      <c r="HC22" s="35" t="e">
        <f>HLOOKUP(HC11,'Data63-64'!$S$1:$XFD$44,23,0)</f>
        <v>#N/A</v>
      </c>
      <c r="HD22" s="35" t="e">
        <f>HLOOKUP(HD11,'Data63-64'!$S$1:$XFD$44,23,0)</f>
        <v>#N/A</v>
      </c>
      <c r="HE22" s="35" t="e">
        <f>HLOOKUP(HE11,'Data63-64'!$S$1:$XFD$44,23,0)</f>
        <v>#N/A</v>
      </c>
      <c r="HF22" s="35" t="e">
        <f>HLOOKUP(HF11,'Data63-64'!$S$1:$XFD$44,23,0)</f>
        <v>#N/A</v>
      </c>
      <c r="HG22" s="35" t="e">
        <f>HLOOKUP(HG11,'Data63-64'!$S$1:$XFD$44,23,0)</f>
        <v>#N/A</v>
      </c>
      <c r="HH22" s="35" t="e">
        <f>HLOOKUP(HH11,'Data63-64'!$S$1:$XFD$44,23,0)</f>
        <v>#N/A</v>
      </c>
      <c r="HI22" s="35" t="e">
        <f>HLOOKUP(HI11,'Data63-64'!$S$1:$XFD$44,23,0)</f>
        <v>#N/A</v>
      </c>
      <c r="HJ22" s="35" t="e">
        <f>HLOOKUP(HJ11,'Data63-64'!$S$1:$XFD$44,23,0)</f>
        <v>#N/A</v>
      </c>
      <c r="HK22" s="35" t="e">
        <f>HLOOKUP(HK11,'Data63-64'!$S$1:$XFD$44,23,0)</f>
        <v>#N/A</v>
      </c>
      <c r="HL22" s="35" t="e">
        <f>HLOOKUP(HL11,'Data63-64'!$S$1:$XFD$44,23,0)</f>
        <v>#N/A</v>
      </c>
      <c r="HM22" s="35" t="e">
        <f>HLOOKUP(HM11,'Data63-64'!$S$1:$XFD$44,23,0)</f>
        <v>#N/A</v>
      </c>
      <c r="HN22" s="35" t="e">
        <f>HLOOKUP(HN11,'Data63-64'!$S$1:$XFD$44,23,0)</f>
        <v>#N/A</v>
      </c>
      <c r="HO22" s="35" t="e">
        <f>HLOOKUP(HO11,'Data63-64'!$S$1:$XFD$44,23,0)</f>
        <v>#N/A</v>
      </c>
      <c r="HP22" s="35" t="e">
        <f>HLOOKUP(HP11,'Data63-64'!$S$1:$XFD$44,23,0)</f>
        <v>#N/A</v>
      </c>
      <c r="HQ22" s="35" t="e">
        <f>HLOOKUP(HQ11,'Data63-64'!$S$1:$XFD$44,23,0)</f>
        <v>#N/A</v>
      </c>
      <c r="HR22" s="35" t="e">
        <f>HLOOKUP(HR11,'Data63-64'!$S$1:$XFD$44,23,0)</f>
        <v>#N/A</v>
      </c>
      <c r="HS22" s="35" t="e">
        <f>HLOOKUP(HS11,'Data63-64'!$S$1:$XFD$44,23,0)</f>
        <v>#N/A</v>
      </c>
      <c r="HT22" s="35" t="e">
        <f>HLOOKUP(HT11,'Data63-64'!$S$1:$XFD$44,23,0)</f>
        <v>#N/A</v>
      </c>
      <c r="HU22" s="35" t="e">
        <f>HLOOKUP(HU11,'Data63-64'!$S$1:$XFD$44,23,0)</f>
        <v>#N/A</v>
      </c>
      <c r="HV22" s="35" t="e">
        <f>HLOOKUP(HV11,'Data63-64'!$S$1:$XFD$44,23,0)</f>
        <v>#N/A</v>
      </c>
      <c r="HW22" s="35" t="e">
        <f>HLOOKUP(HW11,'Data63-64'!$S$1:$XFD$44,23,0)</f>
        <v>#N/A</v>
      </c>
      <c r="HX22" s="35" t="e">
        <f>HLOOKUP(HX11,'Data63-64'!$S$1:$XFD$44,23,0)</f>
        <v>#N/A</v>
      </c>
      <c r="HY22" s="35" t="e">
        <f>HLOOKUP(HY11,'Data63-64'!$S$1:$XFD$44,23,0)</f>
        <v>#N/A</v>
      </c>
      <c r="HZ22" s="35" t="e">
        <f>HLOOKUP(HZ11,'Data63-64'!$S$1:$XFD$44,23,0)</f>
        <v>#N/A</v>
      </c>
      <c r="IA22" s="35" t="e">
        <f>HLOOKUP(IA11,'Data63-64'!$S$1:$XFD$44,23,0)</f>
        <v>#N/A</v>
      </c>
      <c r="IB22" s="35" t="e">
        <f>HLOOKUP(IB11,'Data63-64'!$S$1:$XFD$44,23,0)</f>
        <v>#N/A</v>
      </c>
      <c r="IC22" s="35" t="e">
        <f>HLOOKUP(IC11,'Data63-64'!$S$1:$XFD$44,23,0)</f>
        <v>#N/A</v>
      </c>
      <c r="ID22" s="35" t="e">
        <f>HLOOKUP(ID11,'Data63-64'!$S$1:$XFD$44,23,0)</f>
        <v>#N/A</v>
      </c>
      <c r="IE22" s="35" t="e">
        <f>HLOOKUP(IE11,'Data63-64'!$S$1:$XFD$44,23,0)</f>
        <v>#N/A</v>
      </c>
      <c r="IF22" s="35" t="e">
        <f>HLOOKUP(IF11,'Data63-64'!$S$1:$XFD$44,23,0)</f>
        <v>#N/A</v>
      </c>
      <c r="IG22" s="35" t="e">
        <f>HLOOKUP(IG11,'Data63-64'!$S$1:$XFD$44,23,0)</f>
        <v>#N/A</v>
      </c>
      <c r="IH22" s="35" t="e">
        <f>HLOOKUP(IH11,'Data63-64'!$S$1:$XFD$44,23,0)</f>
        <v>#N/A</v>
      </c>
      <c r="II22" s="35" t="e">
        <f>HLOOKUP(II11,'Data63-64'!$S$1:$XFD$44,23,0)</f>
        <v>#N/A</v>
      </c>
      <c r="IJ22" s="35" t="e">
        <f>HLOOKUP(IJ11,'Data63-64'!$S$1:$XFD$44,23,0)</f>
        <v>#N/A</v>
      </c>
      <c r="IK22" s="35" t="e">
        <f>HLOOKUP(IK11,'Data63-64'!$S$1:$XFD$44,23,0)</f>
        <v>#N/A</v>
      </c>
      <c r="IL22" s="35" t="e">
        <f>HLOOKUP(IL11,'Data63-64'!$S$1:$XFD$44,23,0)</f>
        <v>#N/A</v>
      </c>
      <c r="IM22" s="35" t="e">
        <f>HLOOKUP(IM11,'Data63-64'!$S$1:$XFD$44,23,0)</f>
        <v>#N/A</v>
      </c>
      <c r="IN22" s="35" t="e">
        <f>HLOOKUP(IN11,'Data63-64'!$S$1:$XFD$44,23,0)</f>
        <v>#N/A</v>
      </c>
      <c r="IO22" s="35" t="e">
        <f>HLOOKUP(IO11,'Data63-64'!$S$1:$XFD$44,23,0)</f>
        <v>#N/A</v>
      </c>
      <c r="IP22" s="35" t="e">
        <f>HLOOKUP(IP11,'Data63-64'!$S$1:$XFD$44,23,0)</f>
        <v>#N/A</v>
      </c>
      <c r="IQ22" s="35" t="e">
        <f>HLOOKUP(IQ11,'Data63-64'!$S$1:$XFD$44,23,0)</f>
        <v>#N/A</v>
      </c>
      <c r="IR22" s="35" t="e">
        <f>HLOOKUP(IR11,'Data63-64'!$S$1:$XFD$44,23,0)</f>
        <v>#N/A</v>
      </c>
      <c r="IS22" s="35" t="e">
        <f>HLOOKUP(IS11,'Data63-64'!$S$1:$XFD$44,23,0)</f>
        <v>#N/A</v>
      </c>
      <c r="IT22" s="35" t="e">
        <f>HLOOKUP(IT11,'Data63-64'!$S$1:$XFD$44,23,0)</f>
        <v>#N/A</v>
      </c>
      <c r="IU22" s="35" t="e">
        <f>HLOOKUP(IU11,'Data63-64'!$S$1:$XFD$44,23,0)</f>
        <v>#N/A</v>
      </c>
      <c r="IV22" s="35" t="e">
        <f>HLOOKUP(IV11,'Data63-64'!$S$1:$XFD$44,23,0)</f>
        <v>#N/A</v>
      </c>
      <c r="IW22" s="35" t="e">
        <f>HLOOKUP(IW11,'Data63-64'!$S$1:$XFD$44,23,0)</f>
        <v>#N/A</v>
      </c>
      <c r="IX22" s="35" t="e">
        <f>HLOOKUP(IX11,'Data63-64'!$S$1:$XFD$44,23,0)</f>
        <v>#N/A</v>
      </c>
      <c r="IY22" s="35" t="e">
        <f>HLOOKUP(IY11,'Data63-64'!$S$1:$XFD$44,23,0)</f>
        <v>#N/A</v>
      </c>
      <c r="IZ22" s="35" t="e">
        <f>HLOOKUP(IZ11,'Data63-64'!$S$1:$XFD$44,23,0)</f>
        <v>#N/A</v>
      </c>
      <c r="JA22" s="35" t="e">
        <f>HLOOKUP(JA11,'Data63-64'!$S$1:$XFD$44,23,0)</f>
        <v>#N/A</v>
      </c>
      <c r="JB22" s="35" t="e">
        <f>HLOOKUP(JB11,'Data63-64'!$S$1:$XFD$44,23,0)</f>
        <v>#N/A</v>
      </c>
      <c r="JC22" s="35" t="e">
        <f>HLOOKUP(JC11,'Data63-64'!$S$1:$XFD$44,23,0)</f>
        <v>#N/A</v>
      </c>
      <c r="JD22" s="35" t="e">
        <f>HLOOKUP(JD11,'Data63-64'!$S$1:$XFD$44,23,0)</f>
        <v>#N/A</v>
      </c>
      <c r="JE22" s="35" t="e">
        <f>HLOOKUP(JE11,'Data63-64'!$S$1:$XFD$44,23,0)</f>
        <v>#N/A</v>
      </c>
      <c r="JF22" s="35" t="e">
        <f>HLOOKUP(JF11,'Data63-64'!$S$1:$XFD$44,23,0)</f>
        <v>#N/A</v>
      </c>
      <c r="JG22" s="35" t="e">
        <f>HLOOKUP(JG11,'Data63-64'!$S$1:$XFD$44,23,0)</f>
        <v>#N/A</v>
      </c>
      <c r="JH22" s="35" t="e">
        <f>HLOOKUP(JH11,'Data63-64'!$S$1:$XFD$44,23,0)</f>
        <v>#N/A</v>
      </c>
      <c r="JI22" s="35" t="e">
        <f>HLOOKUP(JI11,'Data63-64'!$S$1:$XFD$44,23,0)</f>
        <v>#N/A</v>
      </c>
      <c r="JJ22" s="35" t="e">
        <f>HLOOKUP(JJ11,'Data63-64'!$S$1:$XFD$44,23,0)</f>
        <v>#N/A</v>
      </c>
      <c r="JK22" s="35" t="e">
        <f>HLOOKUP(JK11,'Data63-64'!$S$1:$XFD$44,23,0)</f>
        <v>#N/A</v>
      </c>
      <c r="JL22" s="35" t="e">
        <f>HLOOKUP(JL11,'Data63-64'!$S$1:$XFD$44,23,0)</f>
        <v>#N/A</v>
      </c>
      <c r="JM22" s="35" t="e">
        <f>HLOOKUP(JM11,'Data63-64'!$S$1:$XFD$44,23,0)</f>
        <v>#N/A</v>
      </c>
      <c r="JN22" s="35" t="e">
        <f>HLOOKUP(JN11,'Data63-64'!$S$1:$XFD$44,23,0)</f>
        <v>#N/A</v>
      </c>
      <c r="JO22" s="35" t="e">
        <f>HLOOKUP(JO11,'Data63-64'!$S$1:$XFD$44,23,0)</f>
        <v>#N/A</v>
      </c>
      <c r="JP22" s="35" t="e">
        <f>HLOOKUP(JP11,'Data63-64'!$S$1:$XFD$44,23,0)</f>
        <v>#N/A</v>
      </c>
      <c r="JQ22" s="35" t="e">
        <f>HLOOKUP(JQ11,'Data63-64'!$S$1:$XFD$44,23,0)</f>
        <v>#N/A</v>
      </c>
      <c r="JR22" s="35" t="e">
        <f>HLOOKUP(JR11,'Data63-64'!$S$1:$XFD$44,23,0)</f>
        <v>#N/A</v>
      </c>
      <c r="JS22" s="35" t="e">
        <f>HLOOKUP(JS11,'Data63-64'!$S$1:$XFD$44,23,0)</f>
        <v>#N/A</v>
      </c>
      <c r="JT22" s="35" t="e">
        <f>HLOOKUP(JT11,'Data63-64'!$S$1:$XFD$44,23,0)</f>
        <v>#N/A</v>
      </c>
      <c r="JU22" s="35" t="e">
        <f>HLOOKUP(JU11,'Data63-64'!$S$1:$XFD$44,23,0)</f>
        <v>#N/A</v>
      </c>
      <c r="JV22" s="35" t="e">
        <f>HLOOKUP(JV11,'Data63-64'!$S$1:$XFD$44,23,0)</f>
        <v>#N/A</v>
      </c>
      <c r="JW22" s="35" t="e">
        <f>HLOOKUP(JW11,'Data63-64'!$S$1:$XFD$44,23,0)</f>
        <v>#N/A</v>
      </c>
      <c r="JX22" s="35" t="e">
        <f>HLOOKUP(JX11,'Data63-64'!$S$1:$XFD$44,23,0)</f>
        <v>#N/A</v>
      </c>
      <c r="JY22" s="35" t="e">
        <f>HLOOKUP(JY11,'Data63-64'!$S$1:$XFD$44,23,0)</f>
        <v>#N/A</v>
      </c>
      <c r="JZ22" s="35" t="e">
        <f>HLOOKUP(JZ11,'Data63-64'!$S$1:$XFD$44,23,0)</f>
        <v>#N/A</v>
      </c>
      <c r="KA22" s="35" t="e">
        <f>HLOOKUP(KA11,'Data63-64'!$S$1:$XFD$44,23,0)</f>
        <v>#N/A</v>
      </c>
      <c r="KB22" s="35" t="e">
        <f>HLOOKUP(KB11,'Data63-64'!$S$1:$XFD$44,23,0)</f>
        <v>#N/A</v>
      </c>
      <c r="KC22" s="35" t="e">
        <f>HLOOKUP(KC11,'Data63-64'!$S$1:$XFD$44,23,0)</f>
        <v>#N/A</v>
      </c>
      <c r="KD22" s="35" t="e">
        <f>HLOOKUP(KD11,'Data63-64'!$S$1:$XFD$44,23,0)</f>
        <v>#N/A</v>
      </c>
      <c r="KE22" s="35" t="e">
        <f>HLOOKUP(KE11,'Data63-64'!$S$1:$XFD$44,23,0)</f>
        <v>#N/A</v>
      </c>
      <c r="KF22" s="35" t="e">
        <f>HLOOKUP(KF11,'Data63-64'!$S$1:$XFD$44,23,0)</f>
        <v>#N/A</v>
      </c>
      <c r="KG22" s="35" t="e">
        <f>HLOOKUP(KG11,'Data63-64'!$S$1:$XFD$44,23,0)</f>
        <v>#N/A</v>
      </c>
      <c r="KH22" s="35" t="e">
        <f>HLOOKUP(KH11,'Data63-64'!$S$1:$XFD$44,23,0)</f>
        <v>#N/A</v>
      </c>
      <c r="KI22" s="35" t="e">
        <f>HLOOKUP(KI11,'Data63-64'!$S$1:$XFD$44,23,0)</f>
        <v>#N/A</v>
      </c>
      <c r="KJ22" s="35" t="e">
        <f>HLOOKUP(KJ11,'Data63-64'!$S$1:$XFD$44,23,0)</f>
        <v>#N/A</v>
      </c>
      <c r="KK22" s="35" t="e">
        <f>HLOOKUP(KK11,'Data63-64'!$S$1:$XFD$44,23,0)</f>
        <v>#N/A</v>
      </c>
      <c r="KL22" s="35" t="e">
        <f>HLOOKUP(KL11,'Data63-64'!$S$1:$XFD$44,23,0)</f>
        <v>#N/A</v>
      </c>
      <c r="KM22" s="35" t="e">
        <f>HLOOKUP(KM11,'Data63-64'!$S$1:$XFD$44,23,0)</f>
        <v>#N/A</v>
      </c>
      <c r="KN22" s="35" t="e">
        <f>HLOOKUP(KN11,'Data63-64'!$S$1:$XFD$44,23,0)</f>
        <v>#N/A</v>
      </c>
      <c r="KO22" s="35" t="e">
        <f>HLOOKUP(KO11,'Data63-64'!$S$1:$XFD$44,23,0)</f>
        <v>#N/A</v>
      </c>
      <c r="KP22" s="35" t="e">
        <f>HLOOKUP(KP11,'Data63-64'!$S$1:$XFD$44,23,0)</f>
        <v>#N/A</v>
      </c>
      <c r="KQ22" s="35" t="e">
        <f>HLOOKUP(KQ11,'Data63-64'!$S$1:$XFD$44,23,0)</f>
        <v>#N/A</v>
      </c>
      <c r="KR22" s="35" t="e">
        <f>HLOOKUP(KR11,'Data63-64'!$S$1:$XFD$44,23,0)</f>
        <v>#N/A</v>
      </c>
      <c r="KS22" s="35" t="e">
        <f>HLOOKUP(KS11,'Data63-64'!$S$1:$XFD$44,23,0)</f>
        <v>#N/A</v>
      </c>
      <c r="KT22" s="35" t="e">
        <f>HLOOKUP(KT11,'Data63-64'!$S$1:$XFD$44,23,0)</f>
        <v>#N/A</v>
      </c>
      <c r="KU22" s="35" t="e">
        <f>HLOOKUP(KU11,'Data63-64'!$S$1:$XFD$44,23,0)</f>
        <v>#N/A</v>
      </c>
      <c r="KV22" s="35" t="e">
        <f>HLOOKUP(KV11,'Data63-64'!$S$1:$XFD$44,23,0)</f>
        <v>#N/A</v>
      </c>
      <c r="KW22" s="35" t="e">
        <f>HLOOKUP(KW11,'Data63-64'!$S$1:$XFD$44,23,0)</f>
        <v>#N/A</v>
      </c>
      <c r="KX22" s="35" t="e">
        <f>HLOOKUP(KX11,'Data63-64'!$S$1:$XFD$44,23,0)</f>
        <v>#N/A</v>
      </c>
      <c r="KY22" s="35" t="e">
        <f>HLOOKUP(KY11,'Data63-64'!$S$1:$XFD$44,23,0)</f>
        <v>#N/A</v>
      </c>
      <c r="KZ22" s="35" t="e">
        <f>HLOOKUP(KZ11,'Data63-64'!$S$1:$XFD$44,23,0)</f>
        <v>#N/A</v>
      </c>
      <c r="LA22" s="35" t="e">
        <f>HLOOKUP(LA11,'Data63-64'!$S$1:$XFD$44,23,0)</f>
        <v>#N/A</v>
      </c>
      <c r="LB22" s="35" t="e">
        <f>HLOOKUP(LB11,'Data63-64'!$S$1:$XFD$44,23,0)</f>
        <v>#N/A</v>
      </c>
      <c r="LC22" s="35" t="e">
        <f>HLOOKUP(LC11,'Data63-64'!$S$1:$XFD$44,23,0)</f>
        <v>#N/A</v>
      </c>
      <c r="LD22" s="35" t="e">
        <f>HLOOKUP(LD11,'Data63-64'!$S$1:$XFD$44,23,0)</f>
        <v>#N/A</v>
      </c>
      <c r="LE22" s="35" t="e">
        <f>HLOOKUP(LE11,'Data63-64'!$S$1:$XFD$44,23,0)</f>
        <v>#N/A</v>
      </c>
      <c r="LF22" s="35" t="e">
        <f>HLOOKUP(LF11,'Data63-64'!$S$1:$XFD$44,23,0)</f>
        <v>#N/A</v>
      </c>
      <c r="LG22" s="35" t="e">
        <f>HLOOKUP(LG11,'Data63-64'!$S$1:$XFD$44,23,0)</f>
        <v>#N/A</v>
      </c>
      <c r="LH22" s="35" t="e">
        <f>HLOOKUP(LH11,'Data63-64'!$S$1:$XFD$44,23,0)</f>
        <v>#N/A</v>
      </c>
      <c r="LI22" s="35" t="e">
        <f>HLOOKUP(LI11,'Data63-64'!$S$1:$XFD$44,23,0)</f>
        <v>#N/A</v>
      </c>
      <c r="LJ22" s="35" t="e">
        <f>HLOOKUP(LJ11,'Data63-64'!$S$1:$XFD$44,23,0)</f>
        <v>#N/A</v>
      </c>
      <c r="LK22" s="35" t="e">
        <f>HLOOKUP(LK11,'Data63-64'!$S$1:$XFD$44,23,0)</f>
        <v>#N/A</v>
      </c>
      <c r="LL22" s="35" t="e">
        <f>HLOOKUP(LL11,'Data63-64'!$S$1:$XFD$44,23,0)</f>
        <v>#N/A</v>
      </c>
      <c r="LM22" s="35" t="e">
        <f>HLOOKUP(LM11,'Data63-64'!$S$1:$XFD$44,23,0)</f>
        <v>#N/A</v>
      </c>
      <c r="LN22" s="35" t="e">
        <f>HLOOKUP(LN11,'Data63-64'!$S$1:$XFD$44,23,0)</f>
        <v>#N/A</v>
      </c>
      <c r="LO22" s="35" t="e">
        <f>HLOOKUP(LO11,'Data63-64'!$S$1:$XFD$44,23,0)</f>
        <v>#N/A</v>
      </c>
      <c r="LP22" s="35" t="e">
        <f>HLOOKUP(LP11,'Data63-64'!$S$1:$XFD$44,23,0)</f>
        <v>#N/A</v>
      </c>
      <c r="LQ22" s="35" t="e">
        <f>HLOOKUP(LQ11,'Data63-64'!$S$1:$XFD$44,23,0)</f>
        <v>#N/A</v>
      </c>
      <c r="LR22" s="35" t="e">
        <f>HLOOKUP(LR11,'Data63-64'!$S$1:$XFD$44,23,0)</f>
        <v>#N/A</v>
      </c>
      <c r="LS22" s="35" t="e">
        <f>HLOOKUP(LS11,'Data63-64'!$S$1:$XFD$44,23,0)</f>
        <v>#N/A</v>
      </c>
      <c r="LT22" s="35" t="e">
        <f>HLOOKUP(LT11,'Data63-64'!$S$1:$XFD$44,23,0)</f>
        <v>#N/A</v>
      </c>
      <c r="LU22" s="35" t="e">
        <f>HLOOKUP(LU11,'Data63-64'!$S$1:$XFD$44,23,0)</f>
        <v>#N/A</v>
      </c>
      <c r="LV22" s="35" t="e">
        <f>HLOOKUP(LV11,'Data63-64'!$S$1:$XFD$44,23,0)</f>
        <v>#N/A</v>
      </c>
      <c r="LW22" s="35" t="e">
        <f>HLOOKUP(LW11,'Data63-64'!$S$1:$XFD$44,23,0)</f>
        <v>#N/A</v>
      </c>
      <c r="LX22" s="35" t="e">
        <f>HLOOKUP(LX11,'Data63-64'!$S$1:$XFD$44,23,0)</f>
        <v>#N/A</v>
      </c>
      <c r="LY22" s="35" t="e">
        <f>HLOOKUP(LY11,'Data63-64'!$S$1:$XFD$44,23,0)</f>
        <v>#N/A</v>
      </c>
      <c r="LZ22" s="35" t="e">
        <f>HLOOKUP(LZ11,'Data63-64'!$S$1:$XFD$44,23,0)</f>
        <v>#N/A</v>
      </c>
      <c r="MA22" s="35" t="e">
        <f>HLOOKUP(MA11,'Data63-64'!$S$1:$XFD$44,23,0)</f>
        <v>#N/A</v>
      </c>
      <c r="MB22" s="35" t="e">
        <f>HLOOKUP(MB11,'Data63-64'!$S$1:$XFD$44,23,0)</f>
        <v>#N/A</v>
      </c>
      <c r="MC22" s="35" t="e">
        <f>HLOOKUP(MC11,'Data63-64'!$S$1:$XFD$44,23,0)</f>
        <v>#N/A</v>
      </c>
      <c r="MD22" s="35" t="e">
        <f>HLOOKUP(MD11,'Data63-64'!$S$1:$XFD$44,23,0)</f>
        <v>#N/A</v>
      </c>
      <c r="ME22" s="35" t="e">
        <f>HLOOKUP(ME11,'Data63-64'!$S$1:$XFD$44,23,0)</f>
        <v>#N/A</v>
      </c>
      <c r="MF22" s="35" t="e">
        <f>HLOOKUP(MF11,'Data63-64'!$S$1:$XFD$44,23,0)</f>
        <v>#N/A</v>
      </c>
      <c r="MG22" s="35" t="e">
        <f>HLOOKUP(MG11,'Data63-64'!$S$1:$XFD$44,23,0)</f>
        <v>#N/A</v>
      </c>
      <c r="MH22" s="35" t="e">
        <f>HLOOKUP(MH11,'Data63-64'!$S$1:$XFD$44,23,0)</f>
        <v>#N/A</v>
      </c>
      <c r="MI22" s="35" t="e">
        <f>HLOOKUP(MI11,'Data63-64'!$S$1:$XFD$44,23,0)</f>
        <v>#N/A</v>
      </c>
      <c r="MJ22" s="35" t="e">
        <f>HLOOKUP(MJ11,'Data63-64'!$S$1:$XFD$44,23,0)</f>
        <v>#N/A</v>
      </c>
      <c r="MK22" s="35" t="e">
        <f>HLOOKUP(MK11,'Data63-64'!$S$1:$XFD$44,23,0)</f>
        <v>#N/A</v>
      </c>
      <c r="ML22" s="35" t="e">
        <f>HLOOKUP(ML11,'Data63-64'!$S$1:$XFD$44,23,0)</f>
        <v>#N/A</v>
      </c>
      <c r="MM22" s="35" t="e">
        <f>HLOOKUP(MM11,'Data63-64'!$S$1:$XFD$44,23,0)</f>
        <v>#N/A</v>
      </c>
      <c r="MN22" s="35" t="e">
        <f>HLOOKUP(MN11,'Data63-64'!$S$1:$XFD$44,23,0)</f>
        <v>#N/A</v>
      </c>
      <c r="MO22" s="35" t="e">
        <f>HLOOKUP(MO11,'Data63-64'!$S$1:$XFD$44,23,0)</f>
        <v>#N/A</v>
      </c>
      <c r="MP22" s="35" t="e">
        <f>HLOOKUP(MP11,'Data63-64'!$S$1:$XFD$44,23,0)</f>
        <v>#N/A</v>
      </c>
      <c r="MQ22" s="35" t="e">
        <f>HLOOKUP(MQ11,'Data63-64'!$S$1:$XFD$44,23,0)</f>
        <v>#N/A</v>
      </c>
      <c r="MR22" s="35" t="e">
        <f>HLOOKUP(MR11,'Data63-64'!$S$1:$XFD$44,23,0)</f>
        <v>#N/A</v>
      </c>
      <c r="MS22" s="35" t="e">
        <f>HLOOKUP(MS11,'Data63-64'!$S$1:$XFD$44,23,0)</f>
        <v>#N/A</v>
      </c>
      <c r="MT22" s="35" t="e">
        <f>HLOOKUP(MT11,'Data63-64'!$S$1:$XFD$44,23,0)</f>
        <v>#N/A</v>
      </c>
      <c r="MU22" s="35" t="e">
        <f>HLOOKUP(MU11,'Data63-64'!$S$1:$XFD$44,23,0)</f>
        <v>#N/A</v>
      </c>
      <c r="MV22" s="35" t="e">
        <f>HLOOKUP(MV11,'Data63-64'!$S$1:$XFD$44,23,0)</f>
        <v>#N/A</v>
      </c>
      <c r="MW22" s="35" t="e">
        <f>HLOOKUP(MW11,'Data63-64'!$S$1:$XFD$44,23,0)</f>
        <v>#N/A</v>
      </c>
      <c r="MX22" s="35" t="e">
        <f>HLOOKUP(MX11,'Data63-64'!$S$1:$XFD$44,23,0)</f>
        <v>#N/A</v>
      </c>
      <c r="MY22" s="35" t="e">
        <f>HLOOKUP(MY11,'Data63-64'!$S$1:$XFD$44,23,0)</f>
        <v>#N/A</v>
      </c>
      <c r="MZ22" s="35" t="e">
        <f>HLOOKUP(MZ11,'Data63-64'!$S$1:$XFD$44,23,0)</f>
        <v>#N/A</v>
      </c>
      <c r="NA22" s="35" t="e">
        <f>HLOOKUP(NA11,'Data63-64'!$S$1:$XFD$44,23,0)</f>
        <v>#N/A</v>
      </c>
      <c r="NB22" s="35" t="e">
        <f>HLOOKUP(NB11,'Data63-64'!$S$1:$XFD$44,23,0)</f>
        <v>#N/A</v>
      </c>
      <c r="NC22" s="35" t="e">
        <f>HLOOKUP(NC11,'Data63-64'!$S$1:$XFD$44,23,0)</f>
        <v>#N/A</v>
      </c>
      <c r="ND22" s="35">
        <f>HLOOKUP(ND11,'Data63-64'!$S$1:$XFD$44,23,0)</f>
        <v>82015</v>
      </c>
      <c r="NE22" s="35">
        <f>HLOOKUP(NE11,'Data63-64'!$S$1:$XFD$44,23,0)</f>
        <v>76758</v>
      </c>
      <c r="NF22" s="35">
        <f>HLOOKUP(NF11,'Data63-64'!$S$1:$XFD$44,23,0)</f>
        <v>76167</v>
      </c>
      <c r="NG22" s="35">
        <f>HLOOKUP(NG11,'Data63-64'!$S$1:$XFD$44,23,0)</f>
        <v>178984</v>
      </c>
      <c r="NH22" s="35">
        <f>HLOOKUP(NH11,'Data63-64'!$S$1:$XFD$44,23,0)</f>
        <v>168297</v>
      </c>
      <c r="NI22" s="35">
        <f>HLOOKUP(NI11,'Data63-64'!$S$1:$XFD$44,23,0)</f>
        <v>164710</v>
      </c>
      <c r="NJ22" s="35">
        <f>HLOOKUP(NJ11,'Data63-64'!$S$1:$XFD$44,23,0)</f>
        <v>160012</v>
      </c>
      <c r="NK22" s="35">
        <f>HLOOKUP(NK11,'Data63-64'!$S$1:$XFD$44,23,0)</f>
        <v>162102</v>
      </c>
      <c r="NL22" s="35">
        <f>HLOOKUP(NL11,'Data63-64'!$S$1:$XFD$44,23,0)</f>
        <v>92751</v>
      </c>
      <c r="NM22" s="35">
        <f>HLOOKUP(NM11,'Data63-64'!$S$1:$XFD$44,23,0)</f>
        <v>71462</v>
      </c>
      <c r="NN22" s="35">
        <f>HLOOKUP(NN11,'Data63-64'!$S$1:$XFD$44,23,0)</f>
        <v>159786</v>
      </c>
      <c r="NO22" s="35">
        <f>HLOOKUP(NO11,'Data63-64'!$S$1:$XFD$44,23,0)</f>
        <v>157802</v>
      </c>
      <c r="NP22" s="35">
        <f>HLOOKUP(NP11,'Data63-64'!$S$1:$XFD$44,23,0)</f>
        <v>156224</v>
      </c>
      <c r="NQ22" s="35">
        <f>HLOOKUP(NQ11,'Data63-64'!$S$1:$XFD$44,23,0)</f>
        <v>156955</v>
      </c>
      <c r="NR22" s="35">
        <f>HLOOKUP(NR11,'Data63-64'!$S$1:$XFD$44,23,0)</f>
        <v>164615</v>
      </c>
      <c r="NS22" s="35">
        <f>HLOOKUP(NS11,'Data63-64'!$S$1:$XFD$44,23,0)</f>
        <v>99417</v>
      </c>
      <c r="NT22" s="35">
        <f>HLOOKUP(NT11,'Data63-64'!$S$1:$XFD$44,23,0)</f>
        <v>75971</v>
      </c>
      <c r="NU22" s="35">
        <f>HLOOKUP(NU11,'Data63-64'!$S$1:$XFD$44,23,0)</f>
        <v>164823</v>
      </c>
      <c r="NV22" s="35">
        <f>HLOOKUP(NV11,'Data63-64'!$S$1:$XFD$44,23,0)</f>
        <v>164221</v>
      </c>
      <c r="NW22" s="35">
        <f>HLOOKUP(NW11,'Data63-64'!$S$1:$XFD$44,23,0)</f>
        <v>165604</v>
      </c>
      <c r="NX22" s="35">
        <f>HLOOKUP(NX11,'Data63-64'!$S$1:$XFD$44,23,0)</f>
        <v>162328</v>
      </c>
      <c r="NY22" s="35">
        <f>HLOOKUP(NY11,'Data63-64'!$S$1:$XFD$44,23,0)</f>
        <v>169454</v>
      </c>
      <c r="NZ22" s="35">
        <f>HLOOKUP(NZ11,'Data63-64'!$S$1:$XFD$44,23,0)</f>
        <v>103734</v>
      </c>
      <c r="OA22" s="35">
        <f>HLOOKUP(OA11,'Data63-64'!$S$1:$XFD$44,23,0)</f>
        <v>83293</v>
      </c>
      <c r="OB22" s="35">
        <f>HLOOKUP(OB11,'Data63-64'!$S$1:$XFD$44,23,0)</f>
        <v>171664</v>
      </c>
      <c r="OC22" s="35">
        <f>HLOOKUP(OC11,'Data63-64'!$S$1:$XFD$44,23,0)</f>
        <v>168011</v>
      </c>
      <c r="OD22" s="35">
        <f>HLOOKUP(OD11,'Data63-64'!$S$1:$XFD$44,23,0)</f>
        <v>176428</v>
      </c>
      <c r="OE22" s="35">
        <f>HLOOKUP(OE11,'Data63-64'!$S$1:$XFD$44,23,0)</f>
        <v>173777</v>
      </c>
      <c r="OF22" s="35">
        <f>HLOOKUP(OF11,'Data63-64'!$S$1:$XFD$44,23,0)</f>
        <v>185946</v>
      </c>
      <c r="OG22" s="35">
        <f>HLOOKUP(OG11,'Data63-64'!$S$1:$XFD$44,23,0)</f>
        <v>125324</v>
      </c>
      <c r="OH22" s="35">
        <f>HLOOKUP(OH11,'Data63-64'!$S$1:$XFD$44,23,0)</f>
        <v>82015</v>
      </c>
      <c r="OI22" s="35">
        <f>HLOOKUP(OI11,'Data63-64'!$S$1:$XFD$44,23,0)</f>
        <v>205379</v>
      </c>
      <c r="OJ22" s="35">
        <f>HLOOKUP(OJ11,'Data63-64'!$S$1:$XFD$44,23,0)</f>
        <v>204825</v>
      </c>
      <c r="OK22" s="35">
        <f>HLOOKUP(OK11,'Data63-64'!$S$1:$XFD$44,23,0)</f>
        <v>209001</v>
      </c>
      <c r="OL22" s="35">
        <f>HLOOKUP(OL11,'Data63-64'!$S$1:$XFD$44,23,0)</f>
        <v>205296</v>
      </c>
      <c r="OM22" s="35">
        <f>HLOOKUP(OM11,'Data63-64'!$S$1:$XFD$44,23,0)</f>
        <v>218723</v>
      </c>
      <c r="ON22" s="35">
        <f>HLOOKUP(ON11,'Data63-64'!$S$1:$XFD$44,23,0)</f>
        <v>142965</v>
      </c>
      <c r="OO22" s="35">
        <f>HLOOKUP(OO11,'Data63-64'!$S$1:$XFD$44,23,0)</f>
        <v>111700</v>
      </c>
      <c r="OP22" s="35">
        <f>HLOOKUP(OP11,'Data63-64'!$S$1:$XFD$44,23,0)</f>
        <v>219148</v>
      </c>
      <c r="OQ22" s="35">
        <f>HLOOKUP(OQ11,'Data63-64'!$S$1:$XFD$44,23,0)</f>
        <v>220554</v>
      </c>
      <c r="OR22" s="35">
        <f>HLOOKUP(OR11,'Data63-64'!$S$1:$XFD$44,23,0)</f>
        <v>230186</v>
      </c>
      <c r="OS22" s="35">
        <f>HLOOKUP(OS11,'Data63-64'!$S$1:$XFD$44,23,0)</f>
        <v>216941</v>
      </c>
      <c r="OT22" s="35">
        <f>HLOOKUP(OT11,'Data63-64'!$S$1:$XFD$44,23,0)</f>
        <v>176912</v>
      </c>
      <c r="OU22" s="35">
        <f>HLOOKUP(OU11,'Data63-64'!$S$1:$XFD$44,23,0)</f>
        <v>146686</v>
      </c>
      <c r="OV22" s="35">
        <f>HLOOKUP(OV11,'Data63-64'!$S$1:$XFD$44,23,0)</f>
        <v>135896</v>
      </c>
      <c r="OW22" s="35">
        <f>HLOOKUP(OW11,'Data63-64'!$S$1:$XFD$44,23,0)</f>
        <v>236411</v>
      </c>
      <c r="OX22" s="35">
        <f>HLOOKUP(OX11,'Data63-64'!$S$1:$XFD$44,23,0)</f>
        <v>237017</v>
      </c>
      <c r="OY22" s="35">
        <f>HLOOKUP(OY11,'Data63-64'!$S$1:$XFD$44,23,0)</f>
        <v>237452</v>
      </c>
      <c r="OZ22" s="35">
        <f>HLOOKUP(OZ11,'Data63-64'!$S$1:$XFD$44,23,0)</f>
        <v>241056</v>
      </c>
      <c r="PA22" s="35">
        <f>HLOOKUP(PA11,'Data63-64'!$S$1:$XFD$44,23,0)</f>
        <v>253076</v>
      </c>
      <c r="PB22" s="35">
        <f>HLOOKUP(PB11,'Data63-64'!$S$1:$XFD$44,23,0)</f>
        <v>166957</v>
      </c>
      <c r="PC22" s="35">
        <f>HLOOKUP(PC11,'Data63-64'!$S$1:$XFD$44,23,0)</f>
        <v>125687</v>
      </c>
      <c r="PD22" s="35">
        <f>HLOOKUP(PD11,'Data63-64'!$S$1:$XFD$44,23,0)</f>
        <v>243523</v>
      </c>
      <c r="PE22" s="35">
        <f>HLOOKUP(PE11,'Data63-64'!$S$1:$XFD$44,23,0)</f>
        <v>247279</v>
      </c>
      <c r="PF22" s="35">
        <f>HLOOKUP(PF11,'Data63-64'!$S$1:$XFD$44,23,0)</f>
        <v>250608</v>
      </c>
      <c r="PG22" s="35">
        <f>HLOOKUP(PG11,'Data63-64'!$S$1:$XFD$44,23,0)</f>
        <v>268189</v>
      </c>
      <c r="PH22" s="35">
        <f>HLOOKUP(PH11,'Data63-64'!$S$1:$XFD$44,23,0)</f>
        <v>169729</v>
      </c>
      <c r="PI22" s="35">
        <f>HLOOKUP(PI11,'Data63-64'!$S$1:$XFD$44,23,0)</f>
        <v>159017</v>
      </c>
      <c r="PJ22" s="35">
        <f>HLOOKUP(PJ11,'Data63-64'!$S$1:$XFD$44,23,0)</f>
        <v>137215</v>
      </c>
      <c r="PK22" s="35">
        <f>HLOOKUP(PK11,'Data63-64'!$S$1:$XFD$44,23,0)</f>
        <v>265401</v>
      </c>
      <c r="PL22" s="35">
        <f>HLOOKUP(PL11,'Data63-64'!$S$1:$XFD$44,23,0)</f>
        <v>276190</v>
      </c>
      <c r="PM22" s="35">
        <f>HLOOKUP(PM11,'Data63-64'!$S$1:$XFD$44,23,0)</f>
        <v>276943</v>
      </c>
      <c r="PN22" s="35">
        <f>HLOOKUP(PN11,'Data63-64'!$S$1:$XFD$44,23,0)</f>
        <v>278858</v>
      </c>
      <c r="PO22" s="35">
        <f>HLOOKUP(PO11,'Data63-64'!$S$1:$XFD$44,23,0)</f>
        <v>291608</v>
      </c>
      <c r="PP22" s="35">
        <f>HLOOKUP(PP11,'Data63-64'!$S$1:$XFD$44,23,0)</f>
        <v>183718</v>
      </c>
      <c r="PQ22" s="35">
        <f>HLOOKUP(PQ11,'Data63-64'!$S$1:$XFD$44,23,0)</f>
        <v>142958</v>
      </c>
      <c r="PR22" s="35">
        <f>HLOOKUP(PR11,'Data63-64'!$S$1:$XFD$44,23,0)</f>
        <v>273891</v>
      </c>
      <c r="PS22" s="35">
        <f>HLOOKUP(PS11,'Data63-64'!$S$1:$XFD$44,23,0)</f>
        <v>280229</v>
      </c>
      <c r="PT22" s="35">
        <f>HLOOKUP(PT11,'Data63-64'!$S$1:$XFD$44,23,0)</f>
        <v>281997</v>
      </c>
      <c r="PU22" s="35">
        <f>HLOOKUP(PU11,'Data63-64'!$S$1:$XFD$44,23,0)</f>
        <v>284369</v>
      </c>
      <c r="PV22" s="35">
        <f>HLOOKUP(PV11,'Data63-64'!$S$1:$XFD$44,23,0)</f>
        <v>292856</v>
      </c>
      <c r="PW22" s="35">
        <f>HLOOKUP(PW11,'Data63-64'!$S$1:$XFD$44,23,0)</f>
        <v>182202</v>
      </c>
      <c r="PX22" s="35">
        <f>HLOOKUP(PX11,'Data63-64'!$S$1:$XFD$44,23,0)</f>
        <v>138595</v>
      </c>
      <c r="PY22" s="35">
        <f>HLOOKUP(PY11,'Data63-64'!$S$1:$XFD$44,23,0)</f>
        <v>275465</v>
      </c>
      <c r="PZ22" s="35">
        <f>HLOOKUP(PZ11,'Data63-64'!$S$1:$XFD$44,23,0)</f>
        <v>279230</v>
      </c>
      <c r="QA22" s="35">
        <f>HLOOKUP(QA11,'Data63-64'!$S$1:$XFD$44,23,0)</f>
        <v>279078</v>
      </c>
      <c r="QB22" s="35">
        <f>HLOOKUP(QB11,'Data63-64'!$S$1:$XFD$44,23,0)</f>
        <v>279012</v>
      </c>
      <c r="QC22" s="35">
        <f>HLOOKUP(QC11,'Data63-64'!$S$1:$XFD$44,23,0)</f>
        <v>287713</v>
      </c>
      <c r="QD22" s="35">
        <f>HLOOKUP(QD11,'Data63-64'!$S$1:$XFD$44,23,0)</f>
        <v>179384</v>
      </c>
      <c r="QE22" s="35">
        <f>HLOOKUP(QE11,'Data63-64'!$S$1:$XFD$44,23,0)</f>
        <v>135234</v>
      </c>
      <c r="QF22" s="35">
        <f>HLOOKUP(QF11,'Data63-64'!$S$1:$XFD$44,23,0)</f>
        <v>272710</v>
      </c>
      <c r="QG22" s="35">
        <f>HLOOKUP(QG11,'Data63-64'!$S$1:$XFD$44,23,0)</f>
        <v>276438</v>
      </c>
      <c r="QH22" s="35">
        <f>HLOOKUP(QH11,'Data63-64'!$S$1:$XFD$44,23,0)</f>
        <v>276287</v>
      </c>
      <c r="QI22" s="35">
        <f>HLOOKUP(QI11,'Data63-64'!$S$1:$XFD$44,23,0)</f>
        <v>285468</v>
      </c>
      <c r="QJ22" s="35">
        <f>HLOOKUP(QJ11,'Data63-64'!$S$1:$XFD$44,23,0)</f>
        <v>299620</v>
      </c>
      <c r="QK22" s="35">
        <f>HLOOKUP(QK11,'Data63-64'!$S$1:$XFD$44,23,0)</f>
        <v>180992</v>
      </c>
      <c r="QL22" s="35">
        <f>HLOOKUP(QL11,'Data63-64'!$S$1:$XFD$44,23,0)</f>
        <v>139274</v>
      </c>
      <c r="QM22" s="35">
        <f>HLOOKUP(QM11,'Data63-64'!$S$1:$XFD$44,23,0)</f>
        <v>274753</v>
      </c>
      <c r="QN22" s="35">
        <f>HLOOKUP(QN11,'Data63-64'!$S$1:$XFD$44,23,0)</f>
        <v>281649</v>
      </c>
      <c r="QO22" s="35">
        <f>HLOOKUP(QO11,'Data63-64'!$S$1:$XFD$44,23,0)</f>
        <v>291913</v>
      </c>
      <c r="QP22" s="35">
        <f>HLOOKUP(QP11,'Data63-64'!$S$1:$XFD$44,23,0)</f>
        <v>288490</v>
      </c>
      <c r="QQ22" s="35">
        <f>HLOOKUP(QQ11,'Data63-64'!$S$1:$XFD$44,23,0)</f>
        <v>302463</v>
      </c>
      <c r="QR22" s="35">
        <f>HLOOKUP(QR11,'Data63-64'!$S$1:$XFD$44,23,0)</f>
        <v>184727</v>
      </c>
      <c r="QS22" s="35">
        <f>HLOOKUP(QS11,'Data63-64'!$S$1:$XFD$44,23,0)</f>
        <v>136916</v>
      </c>
      <c r="QT22" s="35">
        <f>HLOOKUP(QT11,'Data63-64'!$S$1:$XFD$44,23,0)</f>
        <v>269464</v>
      </c>
      <c r="QU22" s="35">
        <f>HLOOKUP(QU11,'Data63-64'!$S$1:$XFD$44,23,0)</f>
        <v>151004</v>
      </c>
      <c r="QV22" s="35">
        <f>HLOOKUP(QV11,'Data63-64'!$S$1:$XFD$44,23,0)</f>
        <v>257749</v>
      </c>
      <c r="QW22" s="35">
        <f>HLOOKUP(QW11,'Data63-64'!$S$1:$XFD$44,23,0)</f>
        <v>226318</v>
      </c>
      <c r="QX22" s="35">
        <f>HLOOKUP(QX11,'Data63-64'!$S$1:$XFD$44,23,0)</f>
        <v>211383</v>
      </c>
      <c r="QY22" s="35">
        <f>HLOOKUP(QY11,'Data63-64'!$S$1:$XFD$44,23,0)</f>
        <v>101981</v>
      </c>
      <c r="QZ22" s="35">
        <f>HLOOKUP(QZ11,'Data63-64'!$S$1:$XFD$44,23,0)</f>
        <v>68523</v>
      </c>
      <c r="RA22" s="35">
        <f>HLOOKUP(RA11,'Data63-64'!$S$1:$XFD$44,23,0)</f>
        <v>101343</v>
      </c>
      <c r="RB22" s="35">
        <f>HLOOKUP(RB11,'Data63-64'!$S$1:$XFD$44,23,0)</f>
        <v>50783</v>
      </c>
      <c r="RC22" s="35">
        <f>HLOOKUP(RC11,'Data63-64'!$S$1:$XFD$44,23,0)</f>
        <v>48603</v>
      </c>
      <c r="RD22" s="35">
        <f>HLOOKUP(RD11,'Data63-64'!$S$1:$XFD$44,23,0)</f>
        <v>51672</v>
      </c>
      <c r="RE22" s="35">
        <f>HLOOKUP(RE11,'Data63-64'!$S$1:$XFD$44,23,0)</f>
        <v>110551</v>
      </c>
      <c r="RF22" s="35">
        <f>HLOOKUP(RF11,'Data63-64'!$S$1:$XFD$44,23,0)</f>
        <v>74162</v>
      </c>
      <c r="RG22" s="35">
        <f>HLOOKUP(RG11,'Data63-64'!$S$1:$XFD$44,23,0)</f>
        <v>59303</v>
      </c>
      <c r="RH22" s="35">
        <f>HLOOKUP(RH11,'Data63-64'!$S$1:$XFD$44,23,0)</f>
        <v>142554</v>
      </c>
      <c r="RI22" s="35">
        <f>HLOOKUP(RI11,'Data63-64'!$S$1:$XFD$44,23,0)</f>
        <v>134190</v>
      </c>
      <c r="RJ22" s="35">
        <f>HLOOKUP(RJ11,'Data63-64'!$S$1:$XFD$44,23,0)</f>
        <v>130696</v>
      </c>
      <c r="RK22" s="35">
        <f>HLOOKUP(RK11,'Data63-64'!$S$1:$XFD$44,23,0)</f>
        <v>128863</v>
      </c>
      <c r="RL22" s="35">
        <f>HLOOKUP(RL11,'Data63-64'!$S$1:$XFD$44,23,0)</f>
        <v>130640</v>
      </c>
      <c r="RM22" s="35">
        <f>HLOOKUP(RM11,'Data63-64'!$S$1:$XFD$44,23,0)</f>
        <v>73913</v>
      </c>
      <c r="RN22" s="35">
        <f>HLOOKUP(RN11,'Data63-64'!$S$1:$XFD$44,23,0)</f>
        <v>53961</v>
      </c>
      <c r="RO22" s="35">
        <f>HLOOKUP(RO11,'Data63-64'!$S$1:$XFD$44,23,0)</f>
        <v>115290</v>
      </c>
      <c r="RP22" s="35">
        <f>HLOOKUP(RP11,'Data63-64'!$S$1:$XFD$44,23,0)</f>
        <v>107938</v>
      </c>
      <c r="RQ22" s="35">
        <f>HLOOKUP(RQ11,'Data63-64'!$S$1:$XFD$44,23,0)</f>
        <v>109221</v>
      </c>
      <c r="RR22" s="35">
        <f>HLOOKUP(RR11,'Data63-64'!$S$1:$XFD$44,23,0)</f>
        <v>106823</v>
      </c>
      <c r="RS22" s="35">
        <f>HLOOKUP(RS11,'Data63-64'!$S$1:$XFD$44,23,0)</f>
        <v>114977</v>
      </c>
      <c r="RT22" s="35">
        <f>HLOOKUP(RT11,'Data63-64'!$S$1:$XFD$44,23,0)</f>
        <v>49491</v>
      </c>
      <c r="RU22" s="35">
        <f>HLOOKUP(RU11,'Data63-64'!$S$1:$XFD$44,23,0)</f>
        <v>42105</v>
      </c>
      <c r="RV22" s="35">
        <f>HLOOKUP(RV11,'Data63-64'!$S$1:$XFD$44,23,0)</f>
        <v>57721</v>
      </c>
      <c r="RW22" s="35">
        <f>HLOOKUP(RW11,'Data63-64'!$S$1:$XFD$44,23,0)</f>
        <v>54115</v>
      </c>
    </row>
    <row r="23" spans="1:491" x14ac:dyDescent="0.3">
      <c r="A23" s="49" t="s">
        <v>40</v>
      </c>
      <c r="B23" s="35" t="e">
        <f>HLOOKUP(B$11,'Data63-64'!$S$1:$XFD$44,24,0)</f>
        <v>#N/A</v>
      </c>
      <c r="C23" s="35" t="e">
        <f>HLOOKUP(C$11,'Data63-64'!$S$1:$XFD$44,24,0)</f>
        <v>#N/A</v>
      </c>
      <c r="D23" s="35" t="e">
        <f>HLOOKUP(D$11,'Data63-64'!$S$1:$XFD$44,24,0)</f>
        <v>#N/A</v>
      </c>
      <c r="E23" s="35" t="e">
        <f>HLOOKUP(E$11,'Data63-64'!$S$1:$XFD$44,24,0)</f>
        <v>#N/A</v>
      </c>
      <c r="F23" s="35" t="e">
        <f>HLOOKUP(F$11,'Data63-64'!$S$1:$XFD$44,24,0)</f>
        <v>#N/A</v>
      </c>
      <c r="G23" s="35" t="e">
        <f>HLOOKUP(G$11,'Data63-64'!$S$1:$XFD$44,24,0)</f>
        <v>#N/A</v>
      </c>
      <c r="H23" s="35" t="e">
        <f>HLOOKUP(H$11,'Data63-64'!$S$1:$XFD$44,24,0)</f>
        <v>#N/A</v>
      </c>
      <c r="I23" s="35" t="e">
        <f>HLOOKUP(I$11,'Data63-64'!$S$1:$XFD$44,24,0)</f>
        <v>#N/A</v>
      </c>
      <c r="J23" s="35" t="e">
        <f>HLOOKUP(J$11,'Data63-64'!$S$1:$XFD$44,24,0)</f>
        <v>#N/A</v>
      </c>
      <c r="K23" s="35" t="e">
        <f>HLOOKUP(K$11,'Data63-64'!$S$1:$XFD$44,24,0)</f>
        <v>#N/A</v>
      </c>
      <c r="L23" s="35" t="e">
        <f>HLOOKUP(L$11,'Data63-64'!$S$1:$XFD$44,24,0)</f>
        <v>#N/A</v>
      </c>
      <c r="M23" s="35" t="e">
        <f>HLOOKUP(M$11,'Data63-64'!$S$1:$XFD$44,24,0)</f>
        <v>#N/A</v>
      </c>
      <c r="N23" s="35" t="e">
        <f>HLOOKUP(N$11,'Data63-64'!$S$1:$XFD$44,24,0)</f>
        <v>#N/A</v>
      </c>
      <c r="O23" s="35" t="e">
        <f>HLOOKUP(O$11,'Data63-64'!$S$1:$XFD$44,24,0)</f>
        <v>#N/A</v>
      </c>
      <c r="P23" s="35" t="e">
        <f>HLOOKUP(P$11,'Data63-64'!$S$1:$XFD$44,24,0)</f>
        <v>#N/A</v>
      </c>
      <c r="Q23" s="35" t="e">
        <f>HLOOKUP(Q$11,'Data63-64'!$S$1:$XFD$44,24,0)</f>
        <v>#N/A</v>
      </c>
      <c r="R23" s="35" t="e">
        <f>HLOOKUP(R$11,'Data63-64'!$S$1:$XFD$44,24,0)</f>
        <v>#N/A</v>
      </c>
      <c r="S23" s="35" t="e">
        <f>HLOOKUP(S$11,'Data63-64'!$S$1:$XFD$44,24,0)</f>
        <v>#N/A</v>
      </c>
      <c r="T23" s="35" t="e">
        <f>HLOOKUP(T$11,'Data63-64'!$S$1:$XFD$44,24,0)</f>
        <v>#N/A</v>
      </c>
      <c r="U23" s="35" t="e">
        <f>HLOOKUP(U$11,'Data63-64'!$S$1:$XFD$44,24,0)</f>
        <v>#N/A</v>
      </c>
      <c r="V23" s="35" t="e">
        <f>HLOOKUP(V$11,'Data63-64'!$S$1:$XFD$44,24,0)</f>
        <v>#N/A</v>
      </c>
      <c r="W23" s="35" t="e">
        <f>HLOOKUP(W$11,'Data63-64'!$S$1:$XFD$44,24,0)</f>
        <v>#N/A</v>
      </c>
      <c r="X23" s="35" t="e">
        <f>HLOOKUP(X$11,'Data63-64'!$S$1:$XFD$44,24,0)</f>
        <v>#N/A</v>
      </c>
      <c r="Y23" s="35" t="e">
        <f>HLOOKUP(Y$11,'Data63-64'!$S$1:$XFD$44,24,0)</f>
        <v>#N/A</v>
      </c>
      <c r="Z23" s="35" t="e">
        <f>HLOOKUP(Z$11,'Data63-64'!$S$1:$XFD$44,24,0)</f>
        <v>#N/A</v>
      </c>
      <c r="AA23" s="35" t="e">
        <f>HLOOKUP(AA$11,'Data63-64'!$S$1:$XFD$44,24,0)</f>
        <v>#N/A</v>
      </c>
      <c r="AB23" s="35" t="e">
        <f>HLOOKUP(AB$11,'Data63-64'!$S$1:$XFD$44,24,0)</f>
        <v>#N/A</v>
      </c>
      <c r="AC23" s="35" t="e">
        <f>HLOOKUP(AC$11,'Data63-64'!$S$1:$XFD$44,24,0)</f>
        <v>#N/A</v>
      </c>
      <c r="AD23" s="35" t="e">
        <f>HLOOKUP(AD$11,'Data63-64'!$S$1:$XFD$44,24,0)</f>
        <v>#N/A</v>
      </c>
      <c r="AE23" s="35" t="e">
        <f>HLOOKUP(AE$11,'Data63-64'!$S$1:$XFD$44,24,0)</f>
        <v>#N/A</v>
      </c>
      <c r="AF23" s="35" t="e">
        <f>HLOOKUP(AF$11,'Data63-64'!$S$1:$XFD$44,24,0)</f>
        <v>#N/A</v>
      </c>
      <c r="AG23" s="35" t="e">
        <f>HLOOKUP(AG$11,'Data63-64'!$S$1:$XFD$44,24,0)</f>
        <v>#N/A</v>
      </c>
      <c r="AH23" s="35" t="e">
        <f>HLOOKUP(AH$11,'Data63-64'!$S$1:$XFD$44,24,0)</f>
        <v>#N/A</v>
      </c>
      <c r="AI23" s="35" t="e">
        <f>HLOOKUP(AI$11,'Data63-64'!$S$1:$XFD$44,24,0)</f>
        <v>#N/A</v>
      </c>
      <c r="AJ23" s="35" t="e">
        <f>HLOOKUP(AJ$11,'Data63-64'!$S$1:$XFD$44,24,0)</f>
        <v>#N/A</v>
      </c>
      <c r="AK23" s="35" t="e">
        <f>HLOOKUP(AK$11,'Data63-64'!$S$1:$XFD$44,24,0)</f>
        <v>#N/A</v>
      </c>
      <c r="AL23" s="35" t="e">
        <f>HLOOKUP(AL$11,'Data63-64'!$S$1:$XFD$44,24,0)</f>
        <v>#N/A</v>
      </c>
      <c r="AM23" s="35" t="e">
        <f>HLOOKUP(AM$11,'Data63-64'!$S$1:$XFD$44,24,0)</f>
        <v>#N/A</v>
      </c>
      <c r="AN23" s="35" t="e">
        <f>HLOOKUP(AN$11,'Data63-64'!$S$1:$XFD$44,24,0)</f>
        <v>#N/A</v>
      </c>
      <c r="AO23" s="35" t="e">
        <f>HLOOKUP(AO$11,'Data63-64'!$S$1:$XFD$44,24,0)</f>
        <v>#N/A</v>
      </c>
      <c r="AP23" s="35" t="e">
        <f>HLOOKUP(AP$11,'Data63-64'!$S$1:$XFD$44,24,0)</f>
        <v>#N/A</v>
      </c>
      <c r="AQ23" s="35" t="e">
        <f>HLOOKUP(AQ$11,'Data63-64'!$S$1:$XFD$44,24,0)</f>
        <v>#N/A</v>
      </c>
      <c r="AR23" s="35" t="e">
        <f>HLOOKUP(AR$11,'Data63-64'!$S$1:$XFD$44,24,0)</f>
        <v>#N/A</v>
      </c>
      <c r="AS23" s="35" t="e">
        <f>HLOOKUP(AS$11,'Data63-64'!$S$1:$XFD$44,24,0)</f>
        <v>#N/A</v>
      </c>
      <c r="AT23" s="35" t="e">
        <f>HLOOKUP(AT$11,'Data63-64'!$S$1:$XFD$44,24,0)</f>
        <v>#N/A</v>
      </c>
      <c r="AU23" s="35" t="e">
        <f>HLOOKUP(AU$11,'Data63-64'!$S$1:$XFD$44,24,0)</f>
        <v>#N/A</v>
      </c>
      <c r="AV23" s="35" t="e">
        <f>HLOOKUP(AV$11,'Data63-64'!$S$1:$XFD$44,24,0)</f>
        <v>#N/A</v>
      </c>
      <c r="AW23" s="35" t="e">
        <f>HLOOKUP(AW$11,'Data63-64'!$S$1:$XFD$44,24,0)</f>
        <v>#N/A</v>
      </c>
      <c r="AX23" s="35" t="e">
        <f>HLOOKUP(AX$11,'Data63-64'!$S$1:$XFD$44,24,0)</f>
        <v>#N/A</v>
      </c>
      <c r="AY23" s="35" t="e">
        <f>HLOOKUP(AY$11,'Data63-64'!$S$1:$XFD$44,24,0)</f>
        <v>#N/A</v>
      </c>
      <c r="AZ23" s="35" t="e">
        <f>HLOOKUP(AZ$11,'Data63-64'!$S$1:$XFD$44,24,0)</f>
        <v>#N/A</v>
      </c>
      <c r="BA23" s="35" t="e">
        <f>HLOOKUP(BA$11,'Data63-64'!$S$1:$XFD$44,24,0)</f>
        <v>#N/A</v>
      </c>
      <c r="BB23" s="35" t="e">
        <f>HLOOKUP(BB$11,'Data63-64'!$S$1:$XFD$44,24,0)</f>
        <v>#N/A</v>
      </c>
      <c r="BC23" s="35" t="e">
        <f>HLOOKUP(BC$11,'Data63-64'!$S$1:$XFD$44,24,0)</f>
        <v>#N/A</v>
      </c>
      <c r="BD23" s="35" t="e">
        <f>HLOOKUP(BD$11,'Data63-64'!$S$1:$XFD$44,24,0)</f>
        <v>#N/A</v>
      </c>
      <c r="BE23" s="35" t="e">
        <f>HLOOKUP(BE$11,'Data63-64'!$S$1:$XFD$44,24,0)</f>
        <v>#N/A</v>
      </c>
      <c r="BF23" s="35" t="e">
        <f>HLOOKUP(BF$11,'Data63-64'!$S$1:$XFD$44,24,0)</f>
        <v>#N/A</v>
      </c>
      <c r="BG23" s="35" t="e">
        <f>HLOOKUP(BG$11,'Data63-64'!$S$1:$XFD$44,24,0)</f>
        <v>#N/A</v>
      </c>
      <c r="BH23" s="35" t="e">
        <f>HLOOKUP(BH$11,'Data63-64'!$S$1:$XFD$44,24,0)</f>
        <v>#N/A</v>
      </c>
      <c r="BI23" s="35" t="e">
        <f>HLOOKUP(BI$11,'Data63-64'!$S$1:$XFD$44,24,0)</f>
        <v>#N/A</v>
      </c>
      <c r="BJ23" s="35" t="e">
        <f>HLOOKUP(BJ$11,'Data63-64'!$S$1:$XFD$44,24,0)</f>
        <v>#N/A</v>
      </c>
      <c r="BK23" s="35" t="e">
        <f>HLOOKUP(BK$11,'Data63-64'!$S$1:$XFD$44,24,0)</f>
        <v>#N/A</v>
      </c>
      <c r="BL23" s="35" t="e">
        <f>HLOOKUP(BL$11,'Data63-64'!$S$1:$XFD$44,24,0)</f>
        <v>#N/A</v>
      </c>
      <c r="BM23" s="35" t="e">
        <f>HLOOKUP(BM$11,'Data63-64'!$S$1:$XFD$44,24,0)</f>
        <v>#N/A</v>
      </c>
      <c r="BN23" s="35" t="e">
        <f>HLOOKUP(BN$11,'Data63-64'!$S$1:$XFD$44,24,0)</f>
        <v>#N/A</v>
      </c>
      <c r="BO23" s="35" t="e">
        <f>HLOOKUP(BO$11,'Data63-64'!$S$1:$XFD$44,24,0)</f>
        <v>#N/A</v>
      </c>
      <c r="BP23" s="35" t="e">
        <f>HLOOKUP(BP$11,'Data63-64'!$S$1:$XFD$44,24,0)</f>
        <v>#N/A</v>
      </c>
      <c r="BQ23" s="35" t="e">
        <f>HLOOKUP(BQ$11,'Data63-64'!$S$1:$XFD$44,24,0)</f>
        <v>#N/A</v>
      </c>
      <c r="BR23" s="35" t="e">
        <f>HLOOKUP(BR$11,'Data63-64'!$S$1:$XFD$44,24,0)</f>
        <v>#N/A</v>
      </c>
      <c r="BS23" s="35" t="e">
        <f>HLOOKUP(BS$11,'Data63-64'!$S$1:$XFD$44,24,0)</f>
        <v>#N/A</v>
      </c>
      <c r="BT23" s="35" t="e">
        <f>HLOOKUP(BT$11,'Data63-64'!$S$1:$XFD$44,24,0)</f>
        <v>#N/A</v>
      </c>
      <c r="BU23" s="35" t="e">
        <f>HLOOKUP(BU$11,'Data63-64'!$S$1:$XFD$44,24,0)</f>
        <v>#N/A</v>
      </c>
      <c r="BV23" s="35" t="e">
        <f>HLOOKUP(BV$11,'Data63-64'!$S$1:$XFD$44,24,0)</f>
        <v>#N/A</v>
      </c>
      <c r="BW23" s="35" t="e">
        <f>HLOOKUP(BW$11,'Data63-64'!$S$1:$XFD$44,24,0)</f>
        <v>#N/A</v>
      </c>
      <c r="BX23" s="35" t="e">
        <f>HLOOKUP(BX$11,'Data63-64'!$S$1:$XFD$44,24,0)</f>
        <v>#N/A</v>
      </c>
      <c r="BY23" s="35" t="e">
        <f>HLOOKUP(BY$11,'Data63-64'!$S$1:$XFD$44,24,0)</f>
        <v>#N/A</v>
      </c>
      <c r="BZ23" s="35" t="e">
        <f>HLOOKUP(BZ$11,'Data63-64'!$S$1:$XFD$44,24,0)</f>
        <v>#N/A</v>
      </c>
      <c r="CA23" s="35" t="e">
        <f>HLOOKUP(CA$11,'Data63-64'!$S$1:$XFD$44,24,0)</f>
        <v>#N/A</v>
      </c>
      <c r="CB23" s="35" t="e">
        <f>HLOOKUP(CB$11,'Data63-64'!$S$1:$XFD$44,24,0)</f>
        <v>#N/A</v>
      </c>
      <c r="CC23" s="35" t="e">
        <f>HLOOKUP(CC$11,'Data63-64'!$S$1:$XFD$44,24,0)</f>
        <v>#N/A</v>
      </c>
      <c r="CD23" s="35" t="e">
        <f>HLOOKUP(CD$11,'Data63-64'!$S$1:$XFD$44,24,0)</f>
        <v>#N/A</v>
      </c>
      <c r="CE23" s="35" t="e">
        <f>HLOOKUP(CE$11,'Data63-64'!$S$1:$XFD$44,24,0)</f>
        <v>#N/A</v>
      </c>
      <c r="CF23" s="35" t="e">
        <f>HLOOKUP(CF$11,'Data63-64'!$S$1:$XFD$44,24,0)</f>
        <v>#N/A</v>
      </c>
      <c r="CG23" s="35" t="e">
        <f>HLOOKUP(CG$11,'Data63-64'!$S$1:$XFD$44,24,0)</f>
        <v>#N/A</v>
      </c>
      <c r="CH23" s="35" t="e">
        <f>HLOOKUP(CH$11,'Data63-64'!$S$1:$XFD$44,24,0)</f>
        <v>#N/A</v>
      </c>
      <c r="CI23" s="35" t="e">
        <f>HLOOKUP(CI$11,'Data63-64'!$S$1:$XFD$44,24,0)</f>
        <v>#N/A</v>
      </c>
      <c r="CJ23" s="35" t="e">
        <f>HLOOKUP(CJ$11,'Data63-64'!$S$1:$XFD$44,24,0)</f>
        <v>#N/A</v>
      </c>
      <c r="CK23" s="35" t="e">
        <f>HLOOKUP(CK$11,'Data63-64'!$S$1:$XFD$44,24,0)</f>
        <v>#N/A</v>
      </c>
      <c r="CL23" s="35" t="e">
        <f>HLOOKUP(CL$11,'Data63-64'!$S$1:$XFD$44,24,0)</f>
        <v>#N/A</v>
      </c>
      <c r="CM23" s="35" t="e">
        <f>HLOOKUP(CM$11,'Data63-64'!$S$1:$XFD$44,24,0)</f>
        <v>#N/A</v>
      </c>
      <c r="CN23" s="35" t="e">
        <f>HLOOKUP(CN$11,'Data63-64'!$S$1:$XFD$44,24,0)</f>
        <v>#N/A</v>
      </c>
      <c r="CO23" s="35" t="e">
        <f>HLOOKUP(CO$11,'Data63-64'!$S$1:$XFD$44,24,0)</f>
        <v>#N/A</v>
      </c>
      <c r="CP23" s="35" t="e">
        <f>HLOOKUP(CP$11,'Data63-64'!$S$1:$XFD$44,24,0)</f>
        <v>#N/A</v>
      </c>
      <c r="CQ23" s="35" t="e">
        <f>HLOOKUP(CQ$11,'Data63-64'!$S$1:$XFD$44,24,0)</f>
        <v>#N/A</v>
      </c>
      <c r="CR23" s="35" t="e">
        <f>HLOOKUP(CR$11,'Data63-64'!$S$1:$XFD$44,24,0)</f>
        <v>#N/A</v>
      </c>
      <c r="CS23" s="35" t="e">
        <f>HLOOKUP(CS$11,'Data63-64'!$S$1:$XFD$44,24,0)</f>
        <v>#N/A</v>
      </c>
      <c r="CT23" s="35" t="e">
        <f>HLOOKUP(CT$11,'Data63-64'!$S$1:$XFD$44,24,0)</f>
        <v>#N/A</v>
      </c>
      <c r="CU23" s="35" t="e">
        <f>HLOOKUP(CU$11,'Data63-64'!$S$1:$XFD$44,24,0)</f>
        <v>#N/A</v>
      </c>
      <c r="CV23" s="35" t="e">
        <f>HLOOKUP(CV$11,'Data63-64'!$S$1:$XFD$44,24,0)</f>
        <v>#N/A</v>
      </c>
      <c r="CW23" s="35" t="e">
        <f>HLOOKUP(CW$11,'Data63-64'!$S$1:$XFD$44,24,0)</f>
        <v>#N/A</v>
      </c>
      <c r="CX23" s="35" t="e">
        <f>HLOOKUP(CX$11,'Data63-64'!$S$1:$XFD$44,24,0)</f>
        <v>#N/A</v>
      </c>
      <c r="CY23" s="35" t="e">
        <f>HLOOKUP(CY$11,'Data63-64'!$S$1:$XFD$44,24,0)</f>
        <v>#N/A</v>
      </c>
      <c r="CZ23" s="35" t="e">
        <f>HLOOKUP(CZ$11,'Data63-64'!$S$1:$XFD$44,24,0)</f>
        <v>#N/A</v>
      </c>
      <c r="DA23" s="35" t="e">
        <f>HLOOKUP(DA$11,'Data63-64'!$S$1:$XFD$44,24,0)</f>
        <v>#N/A</v>
      </c>
      <c r="DB23" s="35" t="e">
        <f>HLOOKUP(DB$11,'Data63-64'!$S$1:$XFD$44,24,0)</f>
        <v>#N/A</v>
      </c>
      <c r="DC23" s="35" t="e">
        <f>HLOOKUP(DC$11,'Data63-64'!$S$1:$XFD$44,24,0)</f>
        <v>#N/A</v>
      </c>
      <c r="DD23" s="35" t="e">
        <f>HLOOKUP(DD$11,'Data63-64'!$S$1:$XFD$44,24,0)</f>
        <v>#N/A</v>
      </c>
      <c r="DE23" s="35" t="e">
        <f>HLOOKUP(DE$11,'Data63-64'!$S$1:$XFD$44,24,0)</f>
        <v>#N/A</v>
      </c>
      <c r="DF23" s="35" t="e">
        <f>HLOOKUP(DF$11,'Data63-64'!$S$1:$XFD$44,24,0)</f>
        <v>#N/A</v>
      </c>
      <c r="DG23" s="35" t="e">
        <f>HLOOKUP(DG$11,'Data63-64'!$S$1:$XFD$44,24,0)</f>
        <v>#N/A</v>
      </c>
      <c r="DH23" s="35" t="e">
        <f>HLOOKUP(DH$11,'Data63-64'!$S$1:$XFD$44,24,0)</f>
        <v>#N/A</v>
      </c>
      <c r="DI23" s="35" t="e">
        <f>HLOOKUP(DI$11,'Data63-64'!$S$1:$XFD$44,24,0)</f>
        <v>#N/A</v>
      </c>
      <c r="DJ23" s="35" t="e">
        <f>HLOOKUP(DJ$11,'Data63-64'!$S$1:$XFD$44,24,0)</f>
        <v>#N/A</v>
      </c>
      <c r="DK23" s="35" t="e">
        <f>HLOOKUP(DK$11,'Data63-64'!$S$1:$XFD$44,24,0)</f>
        <v>#N/A</v>
      </c>
      <c r="DL23" s="35" t="e">
        <f>HLOOKUP(DL$11,'Data63-64'!$S$1:$XFD$44,24,0)</f>
        <v>#N/A</v>
      </c>
      <c r="DM23" s="35" t="e">
        <f>HLOOKUP(DM$11,'Data63-64'!$S$1:$XFD$44,24,0)</f>
        <v>#N/A</v>
      </c>
      <c r="DN23" s="35" t="e">
        <f>HLOOKUP(DN$11,'Data63-64'!$S$1:$XFD$44,24,0)</f>
        <v>#N/A</v>
      </c>
      <c r="DO23" s="35" t="e">
        <f>HLOOKUP(DO$11,'Data63-64'!$S$1:$XFD$44,24,0)</f>
        <v>#N/A</v>
      </c>
      <c r="DP23" s="35" t="e">
        <f>HLOOKUP(DP$11,'Data63-64'!$S$1:$XFD$44,24,0)</f>
        <v>#N/A</v>
      </c>
      <c r="DQ23" s="35" t="e">
        <f>HLOOKUP(DQ$11,'Data63-64'!$S$1:$XFD$44,24,0)</f>
        <v>#N/A</v>
      </c>
      <c r="DR23" s="35" t="e">
        <f>HLOOKUP(DR$11,'Data63-64'!$S$1:$XFD$44,24,0)</f>
        <v>#N/A</v>
      </c>
      <c r="DS23" s="35" t="e">
        <f>HLOOKUP(DS$11,'Data63-64'!$S$1:$XFD$44,24,0)</f>
        <v>#N/A</v>
      </c>
      <c r="DT23" s="35" t="e">
        <f>HLOOKUP(DT$11,'Data63-64'!$S$1:$XFD$44,24,0)</f>
        <v>#N/A</v>
      </c>
      <c r="DU23" s="35" t="e">
        <f>HLOOKUP(DU$11,'Data63-64'!$S$1:$XFD$44,24,0)</f>
        <v>#N/A</v>
      </c>
      <c r="DV23" s="35" t="e">
        <f>HLOOKUP(DV$11,'Data63-64'!$S$1:$XFD$44,24,0)</f>
        <v>#N/A</v>
      </c>
      <c r="DW23" s="35" t="e">
        <f>HLOOKUP(DW$11,'Data63-64'!$S$1:$XFD$44,24,0)</f>
        <v>#N/A</v>
      </c>
      <c r="DX23" s="35" t="e">
        <f>HLOOKUP(DX$11,'Data63-64'!$S$1:$XFD$44,24,0)</f>
        <v>#N/A</v>
      </c>
      <c r="DY23" s="35" t="e">
        <f>HLOOKUP(DY$11,'Data63-64'!$S$1:$XFD$44,24,0)</f>
        <v>#N/A</v>
      </c>
      <c r="DZ23" s="35" t="e">
        <f>HLOOKUP(DZ$11,'Data63-64'!$S$1:$XFD$44,24,0)</f>
        <v>#N/A</v>
      </c>
      <c r="EA23" s="35" t="e">
        <f>HLOOKUP(EA$11,'Data63-64'!$S$1:$XFD$44,24,0)</f>
        <v>#N/A</v>
      </c>
      <c r="EB23" s="35" t="e">
        <f>HLOOKUP(EB$11,'Data63-64'!$S$1:$XFD$44,24,0)</f>
        <v>#N/A</v>
      </c>
      <c r="EC23" s="35" t="e">
        <f>HLOOKUP(EC$11,'Data63-64'!$S$1:$XFD$44,24,0)</f>
        <v>#N/A</v>
      </c>
      <c r="ED23" s="35" t="e">
        <f>HLOOKUP(ED$11,'Data63-64'!$S$1:$XFD$44,24,0)</f>
        <v>#N/A</v>
      </c>
      <c r="EE23" s="35" t="e">
        <f>HLOOKUP(EE$11,'Data63-64'!$S$1:$XFD$44,24,0)</f>
        <v>#N/A</v>
      </c>
      <c r="EF23" s="35" t="e">
        <f>HLOOKUP(EF$11,'Data63-64'!$S$1:$XFD$44,24,0)</f>
        <v>#N/A</v>
      </c>
      <c r="EG23" s="35" t="e">
        <f>HLOOKUP(EG$11,'Data63-64'!$S$1:$XFD$44,24,0)</f>
        <v>#N/A</v>
      </c>
      <c r="EH23" s="35" t="e">
        <f>HLOOKUP(EH$11,'Data63-64'!$S$1:$XFD$44,24,0)</f>
        <v>#N/A</v>
      </c>
      <c r="EI23" s="35" t="e">
        <f>HLOOKUP(EI$11,'Data63-64'!$S$1:$XFD$44,24,0)</f>
        <v>#N/A</v>
      </c>
      <c r="EJ23" s="35" t="e">
        <f>HLOOKUP(EJ$11,'Data63-64'!$S$1:$XFD$44,24,0)</f>
        <v>#N/A</v>
      </c>
      <c r="EK23" s="35" t="e">
        <f>HLOOKUP(EK$11,'Data63-64'!$S$1:$XFD$44,24,0)</f>
        <v>#N/A</v>
      </c>
      <c r="EL23" s="35" t="e">
        <f>HLOOKUP(EL$11,'Data63-64'!$S$1:$XFD$44,24,0)</f>
        <v>#N/A</v>
      </c>
      <c r="EM23" s="35" t="e">
        <f>HLOOKUP(EM$11,'Data63-64'!$S$1:$XFD$44,24,0)</f>
        <v>#N/A</v>
      </c>
      <c r="EN23" s="35" t="e">
        <f>HLOOKUP(EN$11,'Data63-64'!$S$1:$XFD$44,24,0)</f>
        <v>#N/A</v>
      </c>
      <c r="EO23" s="35" t="e">
        <f>HLOOKUP(EO$11,'Data63-64'!$S$1:$XFD$44,24,0)</f>
        <v>#N/A</v>
      </c>
      <c r="EP23" s="35" t="e">
        <f>HLOOKUP(EP$11,'Data63-64'!$S$1:$XFD$44,24,0)</f>
        <v>#N/A</v>
      </c>
      <c r="EQ23" s="35" t="e">
        <f>HLOOKUP(EQ$11,'Data63-64'!$S$1:$XFD$44,24,0)</f>
        <v>#N/A</v>
      </c>
      <c r="ER23" s="35" t="e">
        <f>HLOOKUP(ER$11,'Data63-64'!$S$1:$XFD$44,24,0)</f>
        <v>#N/A</v>
      </c>
      <c r="ES23" s="35" t="e">
        <f>HLOOKUP(ES$11,'Data63-64'!$S$1:$XFD$44,24,0)</f>
        <v>#N/A</v>
      </c>
      <c r="ET23" s="35" t="e">
        <f>HLOOKUP(ET$11,'Data63-64'!$S$1:$XFD$44,24,0)</f>
        <v>#N/A</v>
      </c>
      <c r="EU23" s="35" t="e">
        <f>HLOOKUP(EU$11,'Data63-64'!$S$1:$XFD$44,24,0)</f>
        <v>#N/A</v>
      </c>
      <c r="EV23" s="35" t="e">
        <f>HLOOKUP(EV$11,'Data63-64'!$S$1:$XFD$44,24,0)</f>
        <v>#N/A</v>
      </c>
      <c r="EW23" s="35" t="e">
        <f>HLOOKUP(EW$11,'Data63-64'!$S$1:$XFD$44,24,0)</f>
        <v>#N/A</v>
      </c>
      <c r="EX23" s="35" t="e">
        <f>HLOOKUP(EX$11,'Data63-64'!$S$1:$XFD$44,24,0)</f>
        <v>#N/A</v>
      </c>
      <c r="EY23" s="35" t="e">
        <f>HLOOKUP(EY$11,'Data63-64'!$S$1:$XFD$44,24,0)</f>
        <v>#N/A</v>
      </c>
      <c r="EZ23" s="35" t="e">
        <f>HLOOKUP(EZ$11,'Data63-64'!$S$1:$XFD$44,24,0)</f>
        <v>#N/A</v>
      </c>
      <c r="FA23" s="35" t="e">
        <f>HLOOKUP(FA$11,'Data63-64'!$S$1:$XFD$44,24,0)</f>
        <v>#N/A</v>
      </c>
      <c r="FB23" s="35" t="e">
        <f>HLOOKUP(FB$11,'Data63-64'!$S$1:$XFD$44,24,0)</f>
        <v>#N/A</v>
      </c>
      <c r="FC23" s="35" t="e">
        <f>HLOOKUP(FC$11,'Data63-64'!$S$1:$XFD$44,24,0)</f>
        <v>#N/A</v>
      </c>
      <c r="FD23" s="35" t="e">
        <f>HLOOKUP(FD$11,'Data63-64'!$S$1:$XFD$44,24,0)</f>
        <v>#N/A</v>
      </c>
      <c r="FE23" s="35" t="e">
        <f>HLOOKUP(FE$11,'Data63-64'!$S$1:$XFD$44,24,0)</f>
        <v>#N/A</v>
      </c>
      <c r="FF23" s="35" t="e">
        <f>HLOOKUP(FF$11,'Data63-64'!$S$1:$XFD$44,24,0)</f>
        <v>#N/A</v>
      </c>
      <c r="FG23" s="35" t="e">
        <f>HLOOKUP(FG$11,'Data63-64'!$S$1:$XFD$44,24,0)</f>
        <v>#N/A</v>
      </c>
      <c r="FH23" s="35" t="e">
        <f>HLOOKUP(FH$11,'Data63-64'!$S$1:$XFD$44,24,0)</f>
        <v>#N/A</v>
      </c>
      <c r="FI23" s="35" t="e">
        <f>HLOOKUP(FI$11,'Data63-64'!$S$1:$XFD$44,24,0)</f>
        <v>#N/A</v>
      </c>
      <c r="FJ23" s="35" t="e">
        <f>HLOOKUP(FJ$11,'Data63-64'!$S$1:$XFD$44,24,0)</f>
        <v>#N/A</v>
      </c>
      <c r="FK23" s="35" t="e">
        <f>HLOOKUP(FK$11,'Data63-64'!$S$1:$XFD$44,24,0)</f>
        <v>#N/A</v>
      </c>
      <c r="FL23" s="35" t="e">
        <f>HLOOKUP(FL$11,'Data63-64'!$S$1:$XFD$44,24,0)</f>
        <v>#N/A</v>
      </c>
      <c r="FM23" s="35" t="e">
        <f>HLOOKUP(FM$11,'Data63-64'!$S$1:$XFD$44,24,0)</f>
        <v>#N/A</v>
      </c>
      <c r="FN23" s="35" t="e">
        <f>HLOOKUP(FN$11,'Data63-64'!$S$1:$XFD$44,24,0)</f>
        <v>#N/A</v>
      </c>
      <c r="FO23" s="35" t="e">
        <f>HLOOKUP(FO$11,'Data63-64'!$S$1:$XFD$44,24,0)</f>
        <v>#N/A</v>
      </c>
      <c r="FP23" s="35" t="e">
        <f>HLOOKUP(FP$11,'Data63-64'!$S$1:$XFD$44,24,0)</f>
        <v>#N/A</v>
      </c>
      <c r="FQ23" s="35" t="e">
        <f>HLOOKUP(FQ$11,'Data63-64'!$S$1:$XFD$44,24,0)</f>
        <v>#N/A</v>
      </c>
      <c r="FR23" s="35" t="e">
        <f>HLOOKUP(FR$11,'Data63-64'!$S$1:$XFD$44,24,0)</f>
        <v>#N/A</v>
      </c>
      <c r="FS23" s="35" t="e">
        <f>HLOOKUP(FS$11,'Data63-64'!$S$1:$XFD$44,24,0)</f>
        <v>#N/A</v>
      </c>
      <c r="FT23" s="35" t="e">
        <f>HLOOKUP(FT$11,'Data63-64'!$S$1:$XFD$44,24,0)</f>
        <v>#N/A</v>
      </c>
      <c r="FU23" s="35" t="e">
        <f>HLOOKUP(FU$11,'Data63-64'!$S$1:$XFD$44,24,0)</f>
        <v>#N/A</v>
      </c>
      <c r="FV23" s="35" t="e">
        <f>HLOOKUP(FV$11,'Data63-64'!$S$1:$XFD$44,24,0)</f>
        <v>#N/A</v>
      </c>
      <c r="FW23" s="35" t="e">
        <f>HLOOKUP(FW$11,'Data63-64'!$S$1:$XFD$44,24,0)</f>
        <v>#N/A</v>
      </c>
      <c r="FX23" s="35" t="e">
        <f>HLOOKUP(FX$11,'Data63-64'!$S$1:$XFD$44,24,0)</f>
        <v>#N/A</v>
      </c>
      <c r="FY23" s="35" t="e">
        <f>HLOOKUP(FY$11,'Data63-64'!$S$1:$XFD$44,24,0)</f>
        <v>#N/A</v>
      </c>
      <c r="FZ23" s="35" t="e">
        <f>HLOOKUP(FZ$11,'Data63-64'!$S$1:$XFD$44,24,0)</f>
        <v>#N/A</v>
      </c>
      <c r="GA23" s="35" t="e">
        <f>HLOOKUP(GA$11,'Data63-64'!$S$1:$XFD$44,24,0)</f>
        <v>#N/A</v>
      </c>
      <c r="GB23" s="35" t="e">
        <f>HLOOKUP(GB$11,'Data63-64'!$S$1:$XFD$44,24,0)</f>
        <v>#N/A</v>
      </c>
      <c r="GC23" s="35" t="e">
        <f>HLOOKUP(GC$11,'Data63-64'!$S$1:$XFD$44,24,0)</f>
        <v>#N/A</v>
      </c>
      <c r="GD23" s="35" t="e">
        <f>HLOOKUP(GD$11,'Data63-64'!$S$1:$XFD$44,24,0)</f>
        <v>#N/A</v>
      </c>
      <c r="GE23" s="35" t="e">
        <f>HLOOKUP(GE$11,'Data63-64'!$S$1:$XFD$44,24,0)</f>
        <v>#N/A</v>
      </c>
      <c r="GF23" s="35" t="e">
        <f>HLOOKUP(GF$11,'Data63-64'!$S$1:$XFD$44,24,0)</f>
        <v>#N/A</v>
      </c>
      <c r="GG23" s="35" t="e">
        <f>HLOOKUP(GG$11,'Data63-64'!$S$1:$XFD$44,24,0)</f>
        <v>#N/A</v>
      </c>
      <c r="GH23" s="35" t="e">
        <f>HLOOKUP(GH$11,'Data63-64'!$S$1:$XFD$44,24,0)</f>
        <v>#N/A</v>
      </c>
      <c r="GI23" s="35" t="e">
        <f>HLOOKUP(GI$11,'Data63-64'!$S$1:$XFD$44,24,0)</f>
        <v>#N/A</v>
      </c>
      <c r="GJ23" s="35" t="e">
        <f>HLOOKUP(GJ$11,'Data63-64'!$S$1:$XFD$44,24,0)</f>
        <v>#N/A</v>
      </c>
      <c r="GK23" s="35" t="e">
        <f>HLOOKUP(GK$11,'Data63-64'!$S$1:$XFD$44,24,0)</f>
        <v>#N/A</v>
      </c>
      <c r="GL23" s="35" t="e">
        <f>HLOOKUP(GL$11,'Data63-64'!$S$1:$XFD$44,24,0)</f>
        <v>#N/A</v>
      </c>
      <c r="GM23" s="35" t="e">
        <f>HLOOKUP(GM$11,'Data63-64'!$S$1:$XFD$44,24,0)</f>
        <v>#N/A</v>
      </c>
      <c r="GN23" s="35" t="e">
        <f>HLOOKUP(GN$11,'Data63-64'!$S$1:$XFD$44,24,0)</f>
        <v>#N/A</v>
      </c>
      <c r="GO23" s="35" t="e">
        <f>HLOOKUP(GO$11,'Data63-64'!$S$1:$XFD$44,24,0)</f>
        <v>#N/A</v>
      </c>
      <c r="GP23" s="35" t="e">
        <f>HLOOKUP(GP$11,'Data63-64'!$S$1:$XFD$44,24,0)</f>
        <v>#N/A</v>
      </c>
      <c r="GQ23" s="35" t="e">
        <f>HLOOKUP(GQ$11,'Data63-64'!$S$1:$XFD$44,24,0)</f>
        <v>#N/A</v>
      </c>
      <c r="GR23" s="35" t="e">
        <f>HLOOKUP(GR$11,'Data63-64'!$S$1:$XFD$44,24,0)</f>
        <v>#N/A</v>
      </c>
      <c r="GS23" s="35" t="e">
        <f>HLOOKUP(GS$11,'Data63-64'!$S$1:$XFD$44,24,0)</f>
        <v>#N/A</v>
      </c>
      <c r="GT23" s="35" t="e">
        <f>HLOOKUP(GT$11,'Data63-64'!$S$1:$XFD$44,24,0)</f>
        <v>#N/A</v>
      </c>
      <c r="GU23" s="35" t="e">
        <f>HLOOKUP(GU$11,'Data63-64'!$S$1:$XFD$44,24,0)</f>
        <v>#N/A</v>
      </c>
      <c r="GV23" s="35" t="e">
        <f>HLOOKUP(GV$11,'Data63-64'!$S$1:$XFD$44,24,0)</f>
        <v>#N/A</v>
      </c>
      <c r="GW23" s="35" t="e">
        <f>HLOOKUP(GW$11,'Data63-64'!$S$1:$XFD$44,24,0)</f>
        <v>#N/A</v>
      </c>
      <c r="GX23" s="35" t="e">
        <f>HLOOKUP(GX$11,'Data63-64'!$S$1:$XFD$44,24,0)</f>
        <v>#N/A</v>
      </c>
      <c r="GY23" s="35" t="e">
        <f>HLOOKUP(GY$11,'Data63-64'!$S$1:$XFD$44,24,0)</f>
        <v>#N/A</v>
      </c>
      <c r="GZ23" s="35" t="e">
        <f>HLOOKUP(GZ$11,'Data63-64'!$S$1:$XFD$44,24,0)</f>
        <v>#N/A</v>
      </c>
      <c r="HA23" s="35" t="e">
        <f>HLOOKUP(HA$11,'Data63-64'!$S$1:$XFD$44,24,0)</f>
        <v>#N/A</v>
      </c>
      <c r="HB23" s="35" t="e">
        <f>HLOOKUP(HB$11,'Data63-64'!$S$1:$XFD$44,24,0)</f>
        <v>#N/A</v>
      </c>
      <c r="HC23" s="35" t="e">
        <f>HLOOKUP(HC$11,'Data63-64'!$S$1:$XFD$44,24,0)</f>
        <v>#N/A</v>
      </c>
      <c r="HD23" s="35" t="e">
        <f>HLOOKUP(HD$11,'Data63-64'!$S$1:$XFD$44,24,0)</f>
        <v>#N/A</v>
      </c>
      <c r="HE23" s="35" t="e">
        <f>HLOOKUP(HE$11,'Data63-64'!$S$1:$XFD$44,24,0)</f>
        <v>#N/A</v>
      </c>
      <c r="HF23" s="35" t="e">
        <f>HLOOKUP(HF$11,'Data63-64'!$S$1:$XFD$44,24,0)</f>
        <v>#N/A</v>
      </c>
      <c r="HG23" s="35" t="e">
        <f>HLOOKUP(HG$11,'Data63-64'!$S$1:$XFD$44,24,0)</f>
        <v>#N/A</v>
      </c>
      <c r="HH23" s="35" t="e">
        <f>HLOOKUP(HH$11,'Data63-64'!$S$1:$XFD$44,24,0)</f>
        <v>#N/A</v>
      </c>
      <c r="HI23" s="35" t="e">
        <f>HLOOKUP(HI$11,'Data63-64'!$S$1:$XFD$44,24,0)</f>
        <v>#N/A</v>
      </c>
      <c r="HJ23" s="35" t="e">
        <f>HLOOKUP(HJ$11,'Data63-64'!$S$1:$XFD$44,24,0)</f>
        <v>#N/A</v>
      </c>
      <c r="HK23" s="35" t="e">
        <f>HLOOKUP(HK$11,'Data63-64'!$S$1:$XFD$44,24,0)</f>
        <v>#N/A</v>
      </c>
      <c r="HL23" s="35" t="e">
        <f>HLOOKUP(HL$11,'Data63-64'!$S$1:$XFD$44,24,0)</f>
        <v>#N/A</v>
      </c>
      <c r="HM23" s="35" t="e">
        <f>HLOOKUP(HM$11,'Data63-64'!$S$1:$XFD$44,24,0)</f>
        <v>#N/A</v>
      </c>
      <c r="HN23" s="35" t="e">
        <f>HLOOKUP(HN$11,'Data63-64'!$S$1:$XFD$44,24,0)</f>
        <v>#N/A</v>
      </c>
      <c r="HO23" s="35" t="e">
        <f>HLOOKUP(HO$11,'Data63-64'!$S$1:$XFD$44,24,0)</f>
        <v>#N/A</v>
      </c>
      <c r="HP23" s="35" t="e">
        <f>HLOOKUP(HP$11,'Data63-64'!$S$1:$XFD$44,24,0)</f>
        <v>#N/A</v>
      </c>
      <c r="HQ23" s="35" t="e">
        <f>HLOOKUP(HQ$11,'Data63-64'!$S$1:$XFD$44,24,0)</f>
        <v>#N/A</v>
      </c>
      <c r="HR23" s="35" t="e">
        <f>HLOOKUP(HR$11,'Data63-64'!$S$1:$XFD$44,24,0)</f>
        <v>#N/A</v>
      </c>
      <c r="HS23" s="35" t="e">
        <f>HLOOKUP(HS$11,'Data63-64'!$S$1:$XFD$44,24,0)</f>
        <v>#N/A</v>
      </c>
      <c r="HT23" s="35" t="e">
        <f>HLOOKUP(HT$11,'Data63-64'!$S$1:$XFD$44,24,0)</f>
        <v>#N/A</v>
      </c>
      <c r="HU23" s="35" t="e">
        <f>HLOOKUP(HU$11,'Data63-64'!$S$1:$XFD$44,24,0)</f>
        <v>#N/A</v>
      </c>
      <c r="HV23" s="35" t="e">
        <f>HLOOKUP(HV$11,'Data63-64'!$S$1:$XFD$44,24,0)</f>
        <v>#N/A</v>
      </c>
      <c r="HW23" s="35" t="e">
        <f>HLOOKUP(HW$11,'Data63-64'!$S$1:$XFD$44,24,0)</f>
        <v>#N/A</v>
      </c>
      <c r="HX23" s="35" t="e">
        <f>HLOOKUP(HX$11,'Data63-64'!$S$1:$XFD$44,24,0)</f>
        <v>#N/A</v>
      </c>
      <c r="HY23" s="35" t="e">
        <f>HLOOKUP(HY$11,'Data63-64'!$S$1:$XFD$44,24,0)</f>
        <v>#N/A</v>
      </c>
      <c r="HZ23" s="35" t="e">
        <f>HLOOKUP(HZ$11,'Data63-64'!$S$1:$XFD$44,24,0)</f>
        <v>#N/A</v>
      </c>
      <c r="IA23" s="35" t="e">
        <f>HLOOKUP(IA$11,'Data63-64'!$S$1:$XFD$44,24,0)</f>
        <v>#N/A</v>
      </c>
      <c r="IB23" s="35" t="e">
        <f>HLOOKUP(IB$11,'Data63-64'!$S$1:$XFD$44,24,0)</f>
        <v>#N/A</v>
      </c>
      <c r="IC23" s="35" t="e">
        <f>HLOOKUP(IC$11,'Data63-64'!$S$1:$XFD$44,24,0)</f>
        <v>#N/A</v>
      </c>
      <c r="ID23" s="35" t="e">
        <f>HLOOKUP(ID$11,'Data63-64'!$S$1:$XFD$44,24,0)</f>
        <v>#N/A</v>
      </c>
      <c r="IE23" s="35" t="e">
        <f>HLOOKUP(IE$11,'Data63-64'!$S$1:$XFD$44,24,0)</f>
        <v>#N/A</v>
      </c>
      <c r="IF23" s="35" t="e">
        <f>HLOOKUP(IF$11,'Data63-64'!$S$1:$XFD$44,24,0)</f>
        <v>#N/A</v>
      </c>
      <c r="IG23" s="35" t="e">
        <f>HLOOKUP(IG$11,'Data63-64'!$S$1:$XFD$44,24,0)</f>
        <v>#N/A</v>
      </c>
      <c r="IH23" s="35" t="e">
        <f>HLOOKUP(IH$11,'Data63-64'!$S$1:$XFD$44,24,0)</f>
        <v>#N/A</v>
      </c>
      <c r="II23" s="35" t="e">
        <f>HLOOKUP(II$11,'Data63-64'!$S$1:$XFD$44,24,0)</f>
        <v>#N/A</v>
      </c>
      <c r="IJ23" s="35" t="e">
        <f>HLOOKUP(IJ$11,'Data63-64'!$S$1:$XFD$44,24,0)</f>
        <v>#N/A</v>
      </c>
      <c r="IK23" s="35" t="e">
        <f>HLOOKUP(IK$11,'Data63-64'!$S$1:$XFD$44,24,0)</f>
        <v>#N/A</v>
      </c>
      <c r="IL23" s="35" t="e">
        <f>HLOOKUP(IL$11,'Data63-64'!$S$1:$XFD$44,24,0)</f>
        <v>#N/A</v>
      </c>
      <c r="IM23" s="35" t="e">
        <f>HLOOKUP(IM$11,'Data63-64'!$S$1:$XFD$44,24,0)</f>
        <v>#N/A</v>
      </c>
      <c r="IN23" s="35" t="e">
        <f>HLOOKUP(IN$11,'Data63-64'!$S$1:$XFD$44,24,0)</f>
        <v>#N/A</v>
      </c>
      <c r="IO23" s="35" t="e">
        <f>HLOOKUP(IO$11,'Data63-64'!$S$1:$XFD$44,24,0)</f>
        <v>#N/A</v>
      </c>
      <c r="IP23" s="35" t="e">
        <f>HLOOKUP(IP$11,'Data63-64'!$S$1:$XFD$44,24,0)</f>
        <v>#N/A</v>
      </c>
      <c r="IQ23" s="35" t="e">
        <f>HLOOKUP(IQ$11,'Data63-64'!$S$1:$XFD$44,24,0)</f>
        <v>#N/A</v>
      </c>
      <c r="IR23" s="35" t="e">
        <f>HLOOKUP(IR$11,'Data63-64'!$S$1:$XFD$44,24,0)</f>
        <v>#N/A</v>
      </c>
      <c r="IS23" s="35" t="e">
        <f>HLOOKUP(IS$11,'Data63-64'!$S$1:$XFD$44,24,0)</f>
        <v>#N/A</v>
      </c>
      <c r="IT23" s="35" t="e">
        <f>HLOOKUP(IT$11,'Data63-64'!$S$1:$XFD$44,24,0)</f>
        <v>#N/A</v>
      </c>
      <c r="IU23" s="35" t="e">
        <f>HLOOKUP(IU$11,'Data63-64'!$S$1:$XFD$44,24,0)</f>
        <v>#N/A</v>
      </c>
      <c r="IV23" s="35" t="e">
        <f>HLOOKUP(IV$11,'Data63-64'!$S$1:$XFD$44,24,0)</f>
        <v>#N/A</v>
      </c>
      <c r="IW23" s="35" t="e">
        <f>HLOOKUP(IW$11,'Data63-64'!$S$1:$XFD$44,24,0)</f>
        <v>#N/A</v>
      </c>
      <c r="IX23" s="35" t="e">
        <f>HLOOKUP(IX$11,'Data63-64'!$S$1:$XFD$44,24,0)</f>
        <v>#N/A</v>
      </c>
      <c r="IY23" s="35" t="e">
        <f>HLOOKUP(IY$11,'Data63-64'!$S$1:$XFD$44,24,0)</f>
        <v>#N/A</v>
      </c>
      <c r="IZ23" s="35" t="e">
        <f>HLOOKUP(IZ$11,'Data63-64'!$S$1:$XFD$44,24,0)</f>
        <v>#N/A</v>
      </c>
      <c r="JA23" s="35" t="e">
        <f>HLOOKUP(JA$11,'Data63-64'!$S$1:$XFD$44,24,0)</f>
        <v>#N/A</v>
      </c>
      <c r="JB23" s="35" t="e">
        <f>HLOOKUP(JB$11,'Data63-64'!$S$1:$XFD$44,24,0)</f>
        <v>#N/A</v>
      </c>
      <c r="JC23" s="35" t="e">
        <f>HLOOKUP(JC$11,'Data63-64'!$S$1:$XFD$44,24,0)</f>
        <v>#N/A</v>
      </c>
      <c r="JD23" s="35" t="e">
        <f>HLOOKUP(JD$11,'Data63-64'!$S$1:$XFD$44,24,0)</f>
        <v>#N/A</v>
      </c>
      <c r="JE23" s="35" t="e">
        <f>HLOOKUP(JE$11,'Data63-64'!$S$1:$XFD$44,24,0)</f>
        <v>#N/A</v>
      </c>
      <c r="JF23" s="35" t="e">
        <f>HLOOKUP(JF$11,'Data63-64'!$S$1:$XFD$44,24,0)</f>
        <v>#N/A</v>
      </c>
      <c r="JG23" s="35" t="e">
        <f>HLOOKUP(JG$11,'Data63-64'!$S$1:$XFD$44,24,0)</f>
        <v>#N/A</v>
      </c>
      <c r="JH23" s="35" t="e">
        <f>HLOOKUP(JH$11,'Data63-64'!$S$1:$XFD$44,24,0)</f>
        <v>#N/A</v>
      </c>
      <c r="JI23" s="35" t="e">
        <f>HLOOKUP(JI$11,'Data63-64'!$S$1:$XFD$44,24,0)</f>
        <v>#N/A</v>
      </c>
      <c r="JJ23" s="35" t="e">
        <f>HLOOKUP(JJ$11,'Data63-64'!$S$1:$XFD$44,24,0)</f>
        <v>#N/A</v>
      </c>
      <c r="JK23" s="35" t="e">
        <f>HLOOKUP(JK$11,'Data63-64'!$S$1:$XFD$44,24,0)</f>
        <v>#N/A</v>
      </c>
      <c r="JL23" s="35" t="e">
        <f>HLOOKUP(JL$11,'Data63-64'!$S$1:$XFD$44,24,0)</f>
        <v>#N/A</v>
      </c>
      <c r="JM23" s="35" t="e">
        <f>HLOOKUP(JM$11,'Data63-64'!$S$1:$XFD$44,24,0)</f>
        <v>#N/A</v>
      </c>
      <c r="JN23" s="35" t="e">
        <f>HLOOKUP(JN$11,'Data63-64'!$S$1:$XFD$44,24,0)</f>
        <v>#N/A</v>
      </c>
      <c r="JO23" s="35" t="e">
        <f>HLOOKUP(JO$11,'Data63-64'!$S$1:$XFD$44,24,0)</f>
        <v>#N/A</v>
      </c>
      <c r="JP23" s="35" t="e">
        <f>HLOOKUP(JP$11,'Data63-64'!$S$1:$XFD$44,24,0)</f>
        <v>#N/A</v>
      </c>
      <c r="JQ23" s="35" t="e">
        <f>HLOOKUP(JQ$11,'Data63-64'!$S$1:$XFD$44,24,0)</f>
        <v>#N/A</v>
      </c>
      <c r="JR23" s="35" t="e">
        <f>HLOOKUP(JR$11,'Data63-64'!$S$1:$XFD$44,24,0)</f>
        <v>#N/A</v>
      </c>
      <c r="JS23" s="35" t="e">
        <f>HLOOKUP(JS$11,'Data63-64'!$S$1:$XFD$44,24,0)</f>
        <v>#N/A</v>
      </c>
      <c r="JT23" s="35" t="e">
        <f>HLOOKUP(JT$11,'Data63-64'!$S$1:$XFD$44,24,0)</f>
        <v>#N/A</v>
      </c>
      <c r="JU23" s="35" t="e">
        <f>HLOOKUP(JU$11,'Data63-64'!$S$1:$XFD$44,24,0)</f>
        <v>#N/A</v>
      </c>
      <c r="JV23" s="35" t="e">
        <f>HLOOKUP(JV$11,'Data63-64'!$S$1:$XFD$44,24,0)</f>
        <v>#N/A</v>
      </c>
      <c r="JW23" s="35" t="e">
        <f>HLOOKUP(JW$11,'Data63-64'!$S$1:$XFD$44,24,0)</f>
        <v>#N/A</v>
      </c>
      <c r="JX23" s="35" t="e">
        <f>HLOOKUP(JX$11,'Data63-64'!$S$1:$XFD$44,24,0)</f>
        <v>#N/A</v>
      </c>
      <c r="JY23" s="35" t="e">
        <f>HLOOKUP(JY$11,'Data63-64'!$S$1:$XFD$44,24,0)</f>
        <v>#N/A</v>
      </c>
      <c r="JZ23" s="35" t="e">
        <f>HLOOKUP(JZ$11,'Data63-64'!$S$1:$XFD$44,24,0)</f>
        <v>#N/A</v>
      </c>
      <c r="KA23" s="35" t="e">
        <f>HLOOKUP(KA$11,'Data63-64'!$S$1:$XFD$44,24,0)</f>
        <v>#N/A</v>
      </c>
      <c r="KB23" s="35" t="e">
        <f>HLOOKUP(KB$11,'Data63-64'!$S$1:$XFD$44,24,0)</f>
        <v>#N/A</v>
      </c>
      <c r="KC23" s="35" t="e">
        <f>HLOOKUP(KC$11,'Data63-64'!$S$1:$XFD$44,24,0)</f>
        <v>#N/A</v>
      </c>
      <c r="KD23" s="35" t="e">
        <f>HLOOKUP(KD$11,'Data63-64'!$S$1:$XFD$44,24,0)</f>
        <v>#N/A</v>
      </c>
      <c r="KE23" s="35" t="e">
        <f>HLOOKUP(KE$11,'Data63-64'!$S$1:$XFD$44,24,0)</f>
        <v>#N/A</v>
      </c>
      <c r="KF23" s="35" t="e">
        <f>HLOOKUP(KF$11,'Data63-64'!$S$1:$XFD$44,24,0)</f>
        <v>#N/A</v>
      </c>
      <c r="KG23" s="35" t="e">
        <f>HLOOKUP(KG$11,'Data63-64'!$S$1:$XFD$44,24,0)</f>
        <v>#N/A</v>
      </c>
      <c r="KH23" s="35" t="e">
        <f>HLOOKUP(KH$11,'Data63-64'!$S$1:$XFD$44,24,0)</f>
        <v>#N/A</v>
      </c>
      <c r="KI23" s="35" t="e">
        <f>HLOOKUP(KI$11,'Data63-64'!$S$1:$XFD$44,24,0)</f>
        <v>#N/A</v>
      </c>
      <c r="KJ23" s="35" t="e">
        <f>HLOOKUP(KJ$11,'Data63-64'!$S$1:$XFD$44,24,0)</f>
        <v>#N/A</v>
      </c>
      <c r="KK23" s="35" t="e">
        <f>HLOOKUP(KK$11,'Data63-64'!$S$1:$XFD$44,24,0)</f>
        <v>#N/A</v>
      </c>
      <c r="KL23" s="35" t="e">
        <f>HLOOKUP(KL$11,'Data63-64'!$S$1:$XFD$44,24,0)</f>
        <v>#N/A</v>
      </c>
      <c r="KM23" s="35" t="e">
        <f>HLOOKUP(KM$11,'Data63-64'!$S$1:$XFD$44,24,0)</f>
        <v>#N/A</v>
      </c>
      <c r="KN23" s="35" t="e">
        <f>HLOOKUP(KN$11,'Data63-64'!$S$1:$XFD$44,24,0)</f>
        <v>#N/A</v>
      </c>
      <c r="KO23" s="35" t="e">
        <f>HLOOKUP(KO$11,'Data63-64'!$S$1:$XFD$44,24,0)</f>
        <v>#N/A</v>
      </c>
      <c r="KP23" s="35" t="e">
        <f>HLOOKUP(KP$11,'Data63-64'!$S$1:$XFD$44,24,0)</f>
        <v>#N/A</v>
      </c>
      <c r="KQ23" s="35" t="e">
        <f>HLOOKUP(KQ$11,'Data63-64'!$S$1:$XFD$44,24,0)</f>
        <v>#N/A</v>
      </c>
      <c r="KR23" s="35" t="e">
        <f>HLOOKUP(KR$11,'Data63-64'!$S$1:$XFD$44,24,0)</f>
        <v>#N/A</v>
      </c>
      <c r="KS23" s="35" t="e">
        <f>HLOOKUP(KS$11,'Data63-64'!$S$1:$XFD$44,24,0)</f>
        <v>#N/A</v>
      </c>
      <c r="KT23" s="35" t="e">
        <f>HLOOKUP(KT$11,'Data63-64'!$S$1:$XFD$44,24,0)</f>
        <v>#N/A</v>
      </c>
      <c r="KU23" s="35" t="e">
        <f>HLOOKUP(KU$11,'Data63-64'!$S$1:$XFD$44,24,0)</f>
        <v>#N/A</v>
      </c>
      <c r="KV23" s="35" t="e">
        <f>HLOOKUP(KV$11,'Data63-64'!$S$1:$XFD$44,24,0)</f>
        <v>#N/A</v>
      </c>
      <c r="KW23" s="35" t="e">
        <f>HLOOKUP(KW$11,'Data63-64'!$S$1:$XFD$44,24,0)</f>
        <v>#N/A</v>
      </c>
      <c r="KX23" s="35" t="e">
        <f>HLOOKUP(KX$11,'Data63-64'!$S$1:$XFD$44,24,0)</f>
        <v>#N/A</v>
      </c>
      <c r="KY23" s="35" t="e">
        <f>HLOOKUP(KY$11,'Data63-64'!$S$1:$XFD$44,24,0)</f>
        <v>#N/A</v>
      </c>
      <c r="KZ23" s="35" t="e">
        <f>HLOOKUP(KZ$11,'Data63-64'!$S$1:$XFD$44,24,0)</f>
        <v>#N/A</v>
      </c>
      <c r="LA23" s="35" t="e">
        <f>HLOOKUP(LA$11,'Data63-64'!$S$1:$XFD$44,24,0)</f>
        <v>#N/A</v>
      </c>
      <c r="LB23" s="35" t="e">
        <f>HLOOKUP(LB$11,'Data63-64'!$S$1:$XFD$44,24,0)</f>
        <v>#N/A</v>
      </c>
      <c r="LC23" s="35" t="e">
        <f>HLOOKUP(LC$11,'Data63-64'!$S$1:$XFD$44,24,0)</f>
        <v>#N/A</v>
      </c>
      <c r="LD23" s="35" t="e">
        <f>HLOOKUP(LD$11,'Data63-64'!$S$1:$XFD$44,24,0)</f>
        <v>#N/A</v>
      </c>
      <c r="LE23" s="35" t="e">
        <f>HLOOKUP(LE$11,'Data63-64'!$S$1:$XFD$44,24,0)</f>
        <v>#N/A</v>
      </c>
      <c r="LF23" s="35" t="e">
        <f>HLOOKUP(LF$11,'Data63-64'!$S$1:$XFD$44,24,0)</f>
        <v>#N/A</v>
      </c>
      <c r="LG23" s="35" t="e">
        <f>HLOOKUP(LG$11,'Data63-64'!$S$1:$XFD$44,24,0)</f>
        <v>#N/A</v>
      </c>
      <c r="LH23" s="35" t="e">
        <f>HLOOKUP(LH$11,'Data63-64'!$S$1:$XFD$44,24,0)</f>
        <v>#N/A</v>
      </c>
      <c r="LI23" s="35" t="e">
        <f>HLOOKUP(LI$11,'Data63-64'!$S$1:$XFD$44,24,0)</f>
        <v>#N/A</v>
      </c>
      <c r="LJ23" s="35" t="e">
        <f>HLOOKUP(LJ$11,'Data63-64'!$S$1:$XFD$44,24,0)</f>
        <v>#N/A</v>
      </c>
      <c r="LK23" s="35" t="e">
        <f>HLOOKUP(LK$11,'Data63-64'!$S$1:$XFD$44,24,0)</f>
        <v>#N/A</v>
      </c>
      <c r="LL23" s="35" t="e">
        <f>HLOOKUP(LL$11,'Data63-64'!$S$1:$XFD$44,24,0)</f>
        <v>#N/A</v>
      </c>
      <c r="LM23" s="35" t="e">
        <f>HLOOKUP(LM$11,'Data63-64'!$S$1:$XFD$44,24,0)</f>
        <v>#N/A</v>
      </c>
      <c r="LN23" s="35" t="e">
        <f>HLOOKUP(LN$11,'Data63-64'!$S$1:$XFD$44,24,0)</f>
        <v>#N/A</v>
      </c>
      <c r="LO23" s="35" t="e">
        <f>HLOOKUP(LO$11,'Data63-64'!$S$1:$XFD$44,24,0)</f>
        <v>#N/A</v>
      </c>
      <c r="LP23" s="35" t="e">
        <f>HLOOKUP(LP$11,'Data63-64'!$S$1:$XFD$44,24,0)</f>
        <v>#N/A</v>
      </c>
      <c r="LQ23" s="35" t="e">
        <f>HLOOKUP(LQ$11,'Data63-64'!$S$1:$XFD$44,24,0)</f>
        <v>#N/A</v>
      </c>
      <c r="LR23" s="35" t="e">
        <f>HLOOKUP(LR$11,'Data63-64'!$S$1:$XFD$44,24,0)</f>
        <v>#N/A</v>
      </c>
      <c r="LS23" s="35" t="e">
        <f>HLOOKUP(LS$11,'Data63-64'!$S$1:$XFD$44,24,0)</f>
        <v>#N/A</v>
      </c>
      <c r="LT23" s="35" t="e">
        <f>HLOOKUP(LT$11,'Data63-64'!$S$1:$XFD$44,24,0)</f>
        <v>#N/A</v>
      </c>
      <c r="LU23" s="35" t="e">
        <f>HLOOKUP(LU$11,'Data63-64'!$S$1:$XFD$44,24,0)</f>
        <v>#N/A</v>
      </c>
      <c r="LV23" s="35" t="e">
        <f>HLOOKUP(LV$11,'Data63-64'!$S$1:$XFD$44,24,0)</f>
        <v>#N/A</v>
      </c>
      <c r="LW23" s="35" t="e">
        <f>HLOOKUP(LW$11,'Data63-64'!$S$1:$XFD$44,24,0)</f>
        <v>#N/A</v>
      </c>
      <c r="LX23" s="35" t="e">
        <f>HLOOKUP(LX$11,'Data63-64'!$S$1:$XFD$44,24,0)</f>
        <v>#N/A</v>
      </c>
      <c r="LY23" s="35" t="e">
        <f>HLOOKUP(LY$11,'Data63-64'!$S$1:$XFD$44,24,0)</f>
        <v>#N/A</v>
      </c>
      <c r="LZ23" s="35" t="e">
        <f>HLOOKUP(LZ$11,'Data63-64'!$S$1:$XFD$44,24,0)</f>
        <v>#N/A</v>
      </c>
      <c r="MA23" s="35" t="e">
        <f>HLOOKUP(MA$11,'Data63-64'!$S$1:$XFD$44,24,0)</f>
        <v>#N/A</v>
      </c>
      <c r="MB23" s="35" t="e">
        <f>HLOOKUP(MB$11,'Data63-64'!$S$1:$XFD$44,24,0)</f>
        <v>#N/A</v>
      </c>
      <c r="MC23" s="35" t="e">
        <f>HLOOKUP(MC$11,'Data63-64'!$S$1:$XFD$44,24,0)</f>
        <v>#N/A</v>
      </c>
      <c r="MD23" s="35" t="e">
        <f>HLOOKUP(MD$11,'Data63-64'!$S$1:$XFD$44,24,0)</f>
        <v>#N/A</v>
      </c>
      <c r="ME23" s="35" t="e">
        <f>HLOOKUP(ME$11,'Data63-64'!$S$1:$XFD$44,24,0)</f>
        <v>#N/A</v>
      </c>
      <c r="MF23" s="35" t="e">
        <f>HLOOKUP(MF$11,'Data63-64'!$S$1:$XFD$44,24,0)</f>
        <v>#N/A</v>
      </c>
      <c r="MG23" s="35" t="e">
        <f>HLOOKUP(MG$11,'Data63-64'!$S$1:$XFD$44,24,0)</f>
        <v>#N/A</v>
      </c>
      <c r="MH23" s="35" t="e">
        <f>HLOOKUP(MH$11,'Data63-64'!$S$1:$XFD$44,24,0)</f>
        <v>#N/A</v>
      </c>
      <c r="MI23" s="35" t="e">
        <f>HLOOKUP(MI$11,'Data63-64'!$S$1:$XFD$44,24,0)</f>
        <v>#N/A</v>
      </c>
      <c r="MJ23" s="35" t="e">
        <f>HLOOKUP(MJ$11,'Data63-64'!$S$1:$XFD$44,24,0)</f>
        <v>#N/A</v>
      </c>
      <c r="MK23" s="35" t="e">
        <f>HLOOKUP(MK$11,'Data63-64'!$S$1:$XFD$44,24,0)</f>
        <v>#N/A</v>
      </c>
      <c r="ML23" s="35" t="e">
        <f>HLOOKUP(ML$11,'Data63-64'!$S$1:$XFD$44,24,0)</f>
        <v>#N/A</v>
      </c>
      <c r="MM23" s="35" t="e">
        <f>HLOOKUP(MM$11,'Data63-64'!$S$1:$XFD$44,24,0)</f>
        <v>#N/A</v>
      </c>
      <c r="MN23" s="35" t="e">
        <f>HLOOKUP(MN$11,'Data63-64'!$S$1:$XFD$44,24,0)</f>
        <v>#N/A</v>
      </c>
      <c r="MO23" s="35" t="e">
        <f>HLOOKUP(MO$11,'Data63-64'!$S$1:$XFD$44,24,0)</f>
        <v>#N/A</v>
      </c>
      <c r="MP23" s="35" t="e">
        <f>HLOOKUP(MP$11,'Data63-64'!$S$1:$XFD$44,24,0)</f>
        <v>#N/A</v>
      </c>
      <c r="MQ23" s="35" t="e">
        <f>HLOOKUP(MQ$11,'Data63-64'!$S$1:$XFD$44,24,0)</f>
        <v>#N/A</v>
      </c>
      <c r="MR23" s="35" t="e">
        <f>HLOOKUP(MR$11,'Data63-64'!$S$1:$XFD$44,24,0)</f>
        <v>#N/A</v>
      </c>
      <c r="MS23" s="35" t="e">
        <f>HLOOKUP(MS$11,'Data63-64'!$S$1:$XFD$44,24,0)</f>
        <v>#N/A</v>
      </c>
      <c r="MT23" s="35" t="e">
        <f>HLOOKUP(MT$11,'Data63-64'!$S$1:$XFD$44,24,0)</f>
        <v>#N/A</v>
      </c>
      <c r="MU23" s="35" t="e">
        <f>HLOOKUP(MU$11,'Data63-64'!$S$1:$XFD$44,24,0)</f>
        <v>#N/A</v>
      </c>
      <c r="MV23" s="35" t="e">
        <f>HLOOKUP(MV$11,'Data63-64'!$S$1:$XFD$44,24,0)</f>
        <v>#N/A</v>
      </c>
      <c r="MW23" s="35" t="e">
        <f>HLOOKUP(MW$11,'Data63-64'!$S$1:$XFD$44,24,0)</f>
        <v>#N/A</v>
      </c>
      <c r="MX23" s="35" t="e">
        <f>HLOOKUP(MX$11,'Data63-64'!$S$1:$XFD$44,24,0)</f>
        <v>#N/A</v>
      </c>
      <c r="MY23" s="35" t="e">
        <f>HLOOKUP(MY$11,'Data63-64'!$S$1:$XFD$44,24,0)</f>
        <v>#N/A</v>
      </c>
      <c r="MZ23" s="35" t="e">
        <f>HLOOKUP(MZ$11,'Data63-64'!$S$1:$XFD$44,24,0)</f>
        <v>#N/A</v>
      </c>
      <c r="NA23" s="35" t="e">
        <f>HLOOKUP(NA$11,'Data63-64'!$S$1:$XFD$44,24,0)</f>
        <v>#N/A</v>
      </c>
      <c r="NB23" s="35" t="e">
        <f>HLOOKUP(NB$11,'Data63-64'!$S$1:$XFD$44,24,0)</f>
        <v>#N/A</v>
      </c>
      <c r="NC23" s="35" t="e">
        <f>HLOOKUP(NC$11,'Data63-64'!$S$1:$XFD$44,24,0)</f>
        <v>#N/A</v>
      </c>
      <c r="ND23" s="35">
        <f>HLOOKUP(ND$11,'Data63-64'!$S$1:$XFD$44,24,0)</f>
        <v>9381</v>
      </c>
      <c r="NE23" s="35">
        <f>HLOOKUP(NE$11,'Data63-64'!$S$1:$XFD$44,24,0)</f>
        <v>10062</v>
      </c>
      <c r="NF23" s="35">
        <f>HLOOKUP(NF$11,'Data63-64'!$S$1:$XFD$44,24,0)</f>
        <v>10092</v>
      </c>
      <c r="NG23" s="35">
        <f>HLOOKUP(NG$11,'Data63-64'!$S$1:$XFD$44,24,0)</f>
        <v>25528</v>
      </c>
      <c r="NH23" s="35">
        <f>HLOOKUP(NH$11,'Data63-64'!$S$1:$XFD$44,24,0)</f>
        <v>24345</v>
      </c>
      <c r="NI23" s="35">
        <f>HLOOKUP(NI$11,'Data63-64'!$S$1:$XFD$44,24,0)</f>
        <v>23849</v>
      </c>
      <c r="NJ23" s="35">
        <f>HLOOKUP(NJ$11,'Data63-64'!$S$1:$XFD$44,24,0)</f>
        <v>23603</v>
      </c>
      <c r="NK23" s="35">
        <f>HLOOKUP(NK$11,'Data63-64'!$S$1:$XFD$44,24,0)</f>
        <v>23783</v>
      </c>
      <c r="NL23" s="35">
        <f>HLOOKUP(NL$11,'Data63-64'!$S$1:$XFD$44,24,0)</f>
        <v>13266</v>
      </c>
      <c r="NM23" s="35">
        <f>HLOOKUP(NM$11,'Data63-64'!$S$1:$XFD$44,24,0)</f>
        <v>10377</v>
      </c>
      <c r="NN23" s="35">
        <f>HLOOKUP(NN$11,'Data63-64'!$S$1:$XFD$44,24,0)</f>
        <v>23369</v>
      </c>
      <c r="NO23" s="35">
        <f>HLOOKUP(NO$11,'Data63-64'!$S$1:$XFD$44,24,0)</f>
        <v>23521</v>
      </c>
      <c r="NP23" s="35">
        <f>HLOOKUP(NP$11,'Data63-64'!$S$1:$XFD$44,24,0)</f>
        <v>23496</v>
      </c>
      <c r="NQ23" s="35">
        <f>HLOOKUP(NQ$11,'Data63-64'!$S$1:$XFD$44,24,0)</f>
        <v>23470</v>
      </c>
      <c r="NR23" s="35">
        <f>HLOOKUP(NR$11,'Data63-64'!$S$1:$XFD$44,24,0)</f>
        <v>24540</v>
      </c>
      <c r="NS23" s="35">
        <f>HLOOKUP(NS$11,'Data63-64'!$S$1:$XFD$44,24,0)</f>
        <v>14958</v>
      </c>
      <c r="NT23" s="35">
        <f>HLOOKUP(NT$11,'Data63-64'!$S$1:$XFD$44,24,0)</f>
        <v>11427</v>
      </c>
      <c r="NU23" s="35">
        <f>HLOOKUP(NU$11,'Data63-64'!$S$1:$XFD$44,24,0)</f>
        <v>24853</v>
      </c>
      <c r="NV23" s="35">
        <f>HLOOKUP(NV$11,'Data63-64'!$S$1:$XFD$44,24,0)</f>
        <v>24738</v>
      </c>
      <c r="NW23" s="35">
        <f>HLOOKUP(NW$11,'Data63-64'!$S$1:$XFD$44,24,0)</f>
        <v>24934</v>
      </c>
      <c r="NX23" s="35">
        <f>HLOOKUP(NX$11,'Data63-64'!$S$1:$XFD$44,24,0)</f>
        <v>24493</v>
      </c>
      <c r="NY23" s="35">
        <f>HLOOKUP(NY$11,'Data63-64'!$S$1:$XFD$44,24,0)</f>
        <v>25363</v>
      </c>
      <c r="NZ23" s="35">
        <f>HLOOKUP(NZ$11,'Data63-64'!$S$1:$XFD$44,24,0)</f>
        <v>15593</v>
      </c>
      <c r="OA23" s="35">
        <f>HLOOKUP(OA$11,'Data63-64'!$S$1:$XFD$44,24,0)</f>
        <v>11964</v>
      </c>
      <c r="OB23" s="35">
        <f>HLOOKUP(OB$11,'Data63-64'!$S$1:$XFD$44,24,0)</f>
        <v>25822</v>
      </c>
      <c r="OC23" s="35">
        <f>HLOOKUP(OC$11,'Data63-64'!$S$1:$XFD$44,24,0)</f>
        <v>25463</v>
      </c>
      <c r="OD23" s="35">
        <f>HLOOKUP(OD$11,'Data63-64'!$S$1:$XFD$44,24,0)</f>
        <v>25852</v>
      </c>
      <c r="OE23" s="35">
        <f>HLOOKUP(OE$11,'Data63-64'!$S$1:$XFD$44,24,0)</f>
        <v>25941</v>
      </c>
      <c r="OF23" s="35">
        <f>HLOOKUP(OF$11,'Data63-64'!$S$1:$XFD$44,24,0)</f>
        <v>27472</v>
      </c>
      <c r="OG23" s="35">
        <f>HLOOKUP(OG$11,'Data63-64'!$S$1:$XFD$44,24,0)</f>
        <v>18244</v>
      </c>
      <c r="OH23" s="35">
        <f>HLOOKUP(OH$11,'Data63-64'!$S$1:$XFD$44,24,0)</f>
        <v>14672</v>
      </c>
      <c r="OI23" s="35">
        <f>HLOOKUP(OI$11,'Data63-64'!$S$1:$XFD$44,24,0)</f>
        <v>31750</v>
      </c>
      <c r="OJ23" s="35">
        <f>HLOOKUP(OJ$11,'Data63-64'!$S$1:$XFD$44,24,0)</f>
        <v>30646</v>
      </c>
      <c r="OK23" s="35">
        <f>HLOOKUP(OK$11,'Data63-64'!$S$1:$XFD$44,24,0)</f>
        <v>30657</v>
      </c>
      <c r="OL23" s="35">
        <f>HLOOKUP(OL$11,'Data63-64'!$S$1:$XFD$44,24,0)</f>
        <v>29853</v>
      </c>
      <c r="OM23" s="35">
        <f>HLOOKUP(OM$11,'Data63-64'!$S$1:$XFD$44,24,0)</f>
        <v>31564</v>
      </c>
      <c r="ON23" s="35">
        <f>HLOOKUP(ON$11,'Data63-64'!$S$1:$XFD$44,24,0)</f>
        <v>19368</v>
      </c>
      <c r="OO23" s="35">
        <f>HLOOKUP(OO$11,'Data63-64'!$S$1:$XFD$44,24,0)</f>
        <v>15043</v>
      </c>
      <c r="OP23" s="35">
        <f>HLOOKUP(OP$11,'Data63-64'!$S$1:$XFD$44,24,0)</f>
        <v>31619</v>
      </c>
      <c r="OQ23" s="35">
        <f>HLOOKUP(OQ$11,'Data63-64'!$S$1:$XFD$44,24,0)</f>
        <v>32356</v>
      </c>
      <c r="OR23" s="35">
        <f>HLOOKUP(OR$11,'Data63-64'!$S$1:$XFD$44,24,0)</f>
        <v>32481</v>
      </c>
      <c r="OS23" s="35">
        <f>HLOOKUP(OS$11,'Data63-64'!$S$1:$XFD$44,24,0)</f>
        <v>30628</v>
      </c>
      <c r="OT23" s="35">
        <f>HLOOKUP(OT$11,'Data63-64'!$S$1:$XFD$44,24,0)</f>
        <v>21216</v>
      </c>
      <c r="OU23" s="35">
        <f>HLOOKUP(OU$11,'Data63-64'!$S$1:$XFD$44,24,0)</f>
        <v>18472</v>
      </c>
      <c r="OV23" s="35">
        <f>HLOOKUP(OV$11,'Data63-64'!$S$1:$XFD$44,24,0)</f>
        <v>17589</v>
      </c>
      <c r="OW23" s="35">
        <f>HLOOKUP(OW$11,'Data63-64'!$S$1:$XFD$44,24,0)</f>
        <v>33639</v>
      </c>
      <c r="OX23" s="35">
        <f>HLOOKUP(OX$11,'Data63-64'!$S$1:$XFD$44,24,0)</f>
        <v>33441</v>
      </c>
      <c r="OY23" s="35">
        <f>HLOOKUP(OY$11,'Data63-64'!$S$1:$XFD$44,24,0)</f>
        <v>33254</v>
      </c>
      <c r="OZ23" s="35">
        <f>HLOOKUP(OZ$11,'Data63-64'!$S$1:$XFD$44,24,0)</f>
        <v>33524</v>
      </c>
      <c r="PA23" s="35">
        <f>HLOOKUP(PA$11,'Data63-64'!$S$1:$XFD$44,24,0)</f>
        <v>34746</v>
      </c>
      <c r="PB23" s="35">
        <f>HLOOKUP(PB$11,'Data63-64'!$S$1:$XFD$44,24,0)</f>
        <v>22277</v>
      </c>
      <c r="PC23" s="35">
        <f>HLOOKUP(PC$11,'Data63-64'!$S$1:$XFD$44,24,0)</f>
        <v>16551</v>
      </c>
      <c r="PD23" s="35">
        <f>HLOOKUP(PD$11,'Data63-64'!$S$1:$XFD$44,24,0)</f>
        <v>34597</v>
      </c>
      <c r="PE23" s="35">
        <f>HLOOKUP(PE$11,'Data63-64'!$S$1:$XFD$44,24,0)</f>
        <v>34944</v>
      </c>
      <c r="PF23" s="35">
        <f>HLOOKUP(PF$11,'Data63-64'!$S$1:$XFD$44,24,0)</f>
        <v>34850</v>
      </c>
      <c r="PG23" s="35">
        <f>HLOOKUP(PG$11,'Data63-64'!$S$1:$XFD$44,24,0)</f>
        <v>36398</v>
      </c>
      <c r="PH23" s="35">
        <f>HLOOKUP(PH$11,'Data63-64'!$S$1:$XFD$44,24,0)</f>
        <v>20810</v>
      </c>
      <c r="PI23" s="35">
        <f>HLOOKUP(PI$11,'Data63-64'!$S$1:$XFD$44,24,0)</f>
        <v>20777</v>
      </c>
      <c r="PJ23" s="35">
        <f>HLOOKUP(PJ$11,'Data63-64'!$S$1:$XFD$44,24,0)</f>
        <v>18457</v>
      </c>
      <c r="PK23" s="35">
        <f>HLOOKUP(PK$11,'Data63-64'!$S$1:$XFD$44,24,0)</f>
        <v>37730</v>
      </c>
      <c r="PL23" s="35">
        <f>HLOOKUP(PL$11,'Data63-64'!$S$1:$XFD$44,24,0)</f>
        <v>38627</v>
      </c>
      <c r="PM23" s="35">
        <f>HLOOKUP(PM$11,'Data63-64'!$S$1:$XFD$44,24,0)</f>
        <v>38425</v>
      </c>
      <c r="PN23" s="35">
        <f>HLOOKUP(PN$11,'Data63-64'!$S$1:$XFD$44,24,0)</f>
        <v>38508</v>
      </c>
      <c r="PO23" s="35">
        <f>HLOOKUP(PO$11,'Data63-64'!$S$1:$XFD$44,24,0)</f>
        <v>40671</v>
      </c>
      <c r="PP23" s="35">
        <f>HLOOKUP(PP$11,'Data63-64'!$S$1:$XFD$44,24,0)</f>
        <v>25003</v>
      </c>
      <c r="PQ23" s="35">
        <f>HLOOKUP(PQ$11,'Data63-64'!$S$1:$XFD$44,24,0)</f>
        <v>19297</v>
      </c>
      <c r="PR23" s="35">
        <f>HLOOKUP(PR$11,'Data63-64'!$S$1:$XFD$44,24,0)</f>
        <v>39552</v>
      </c>
      <c r="PS23" s="35">
        <f>HLOOKUP(PS$11,'Data63-64'!$S$1:$XFD$44,24,0)</f>
        <v>39406</v>
      </c>
      <c r="PT23" s="35">
        <f>HLOOKUP(PT$11,'Data63-64'!$S$1:$XFD$44,24,0)</f>
        <v>39375</v>
      </c>
      <c r="PU23" s="35">
        <f>HLOOKUP(PU$11,'Data63-64'!$S$1:$XFD$44,24,0)</f>
        <v>39461</v>
      </c>
      <c r="PV23" s="35">
        <f>HLOOKUP(PV$11,'Data63-64'!$S$1:$XFD$44,24,0)</f>
        <v>41248</v>
      </c>
      <c r="PW23" s="35">
        <f>HLOOKUP(PW$11,'Data63-64'!$S$1:$XFD$44,24,0)</f>
        <v>24597</v>
      </c>
      <c r="PX23" s="35">
        <f>HLOOKUP(PX$11,'Data63-64'!$S$1:$XFD$44,24,0)</f>
        <v>18998</v>
      </c>
      <c r="PY23" s="35">
        <f>HLOOKUP(PY$11,'Data63-64'!$S$1:$XFD$44,24,0)</f>
        <v>40129</v>
      </c>
      <c r="PZ23" s="35">
        <f>HLOOKUP(PZ$11,'Data63-64'!$S$1:$XFD$44,24,0)</f>
        <v>39908</v>
      </c>
      <c r="QA23" s="35">
        <f>HLOOKUP(QA$11,'Data63-64'!$S$1:$XFD$44,24,0)</f>
        <v>39994</v>
      </c>
      <c r="QB23" s="35">
        <f>HLOOKUP(QB$11,'Data63-64'!$S$1:$XFD$44,24,0)</f>
        <v>39654</v>
      </c>
      <c r="QC23" s="35">
        <f>HLOOKUP(QC$11,'Data63-64'!$S$1:$XFD$44,24,0)</f>
        <v>40583</v>
      </c>
      <c r="QD23" s="35">
        <f>HLOOKUP(QD$11,'Data63-64'!$S$1:$XFD$44,24,0)</f>
        <v>24270</v>
      </c>
      <c r="QE23" s="35">
        <f>HLOOKUP(QE$11,'Data63-64'!$S$1:$XFD$44,24,0)</f>
        <v>18975</v>
      </c>
      <c r="QF23" s="35">
        <f>HLOOKUP(QF$11,'Data63-64'!$S$1:$XFD$44,24,0)</f>
        <v>38554</v>
      </c>
      <c r="QG23" s="35">
        <f>HLOOKUP(QG$11,'Data63-64'!$S$1:$XFD$44,24,0)</f>
        <v>38820</v>
      </c>
      <c r="QH23" s="35">
        <f>HLOOKUP(QH$11,'Data63-64'!$S$1:$XFD$44,24,0)</f>
        <v>38869</v>
      </c>
      <c r="QI23" s="35">
        <f>HLOOKUP(QI$11,'Data63-64'!$S$1:$XFD$44,24,0)</f>
        <v>39898</v>
      </c>
      <c r="QJ23" s="35">
        <f>HLOOKUP(QJ$11,'Data63-64'!$S$1:$XFD$44,24,0)</f>
        <v>40753</v>
      </c>
      <c r="QK23" s="35">
        <f>HLOOKUP(QK$11,'Data63-64'!$S$1:$XFD$44,24,0)</f>
        <v>25449</v>
      </c>
      <c r="QL23" s="35">
        <f>HLOOKUP(QL$11,'Data63-64'!$S$1:$XFD$44,24,0)</f>
        <v>19955</v>
      </c>
      <c r="QM23" s="35">
        <f>HLOOKUP(QM$11,'Data63-64'!$S$1:$XFD$44,24,0)</f>
        <v>38364</v>
      </c>
      <c r="QN23" s="35">
        <f>HLOOKUP(QN$11,'Data63-64'!$S$1:$XFD$44,24,0)</f>
        <v>38997</v>
      </c>
      <c r="QO23" s="35">
        <f>HLOOKUP(QO$11,'Data63-64'!$S$1:$XFD$44,24,0)</f>
        <v>39686</v>
      </c>
      <c r="QP23" s="35">
        <f>HLOOKUP(QP$11,'Data63-64'!$S$1:$XFD$44,24,0)</f>
        <v>39300</v>
      </c>
      <c r="QQ23" s="35">
        <f>HLOOKUP(QQ$11,'Data63-64'!$S$1:$XFD$44,24,0)</f>
        <v>41752</v>
      </c>
      <c r="QR23" s="35">
        <f>HLOOKUP(QR$11,'Data63-64'!$S$1:$XFD$44,24,0)</f>
        <v>25102</v>
      </c>
      <c r="QS23" s="35">
        <f>HLOOKUP(QS$11,'Data63-64'!$S$1:$XFD$44,24,0)</f>
        <v>19030</v>
      </c>
      <c r="QT23" s="35">
        <f>HLOOKUP(QT$11,'Data63-64'!$S$1:$XFD$44,24,0)</f>
        <v>37669</v>
      </c>
      <c r="QU23" s="35">
        <f>HLOOKUP(QU$11,'Data63-64'!$S$1:$XFD$44,24,0)</f>
        <v>20383</v>
      </c>
      <c r="QV23" s="35">
        <f>HLOOKUP(QV$11,'Data63-64'!$S$1:$XFD$44,24,0)</f>
        <v>36495</v>
      </c>
      <c r="QW23" s="35">
        <f>HLOOKUP(QW$11,'Data63-64'!$S$1:$XFD$44,24,0)</f>
        <v>32259</v>
      </c>
      <c r="QX23" s="35">
        <f>HLOOKUP(QX$11,'Data63-64'!$S$1:$XFD$44,24,0)</f>
        <v>30825</v>
      </c>
      <c r="QY23" s="35">
        <f>HLOOKUP(QY$11,'Data63-64'!$S$1:$XFD$44,24,0)</f>
        <v>14408</v>
      </c>
      <c r="QZ23" s="35">
        <f>HLOOKUP(QZ$11,'Data63-64'!$S$1:$XFD$44,24,0)</f>
        <v>9877</v>
      </c>
      <c r="RA23" s="35">
        <f>HLOOKUP(RA$11,'Data63-64'!$S$1:$XFD$44,24,0)</f>
        <v>13741</v>
      </c>
      <c r="RB23" s="35">
        <f>HLOOKUP(RB$11,'Data63-64'!$S$1:$XFD$44,24,0)</f>
        <v>7341</v>
      </c>
      <c r="RC23" s="35">
        <f>HLOOKUP(RC$11,'Data63-64'!$S$1:$XFD$44,24,0)</f>
        <v>7008</v>
      </c>
      <c r="RD23" s="35">
        <f>HLOOKUP(RD$11,'Data63-64'!$S$1:$XFD$44,24,0)</f>
        <v>7498</v>
      </c>
      <c r="RE23" s="35">
        <f>HLOOKUP(RE$11,'Data63-64'!$S$1:$XFD$44,24,0)</f>
        <v>16907</v>
      </c>
      <c r="RF23" s="35">
        <f>HLOOKUP(RF$11,'Data63-64'!$S$1:$XFD$44,24,0)</f>
        <v>11022</v>
      </c>
      <c r="RG23" s="35">
        <f>HLOOKUP(RG$11,'Data63-64'!$S$1:$XFD$44,24,0)</f>
        <v>8986</v>
      </c>
      <c r="RH23" s="35">
        <f>HLOOKUP(RH$11,'Data63-64'!$S$1:$XFD$44,24,0)</f>
        <v>21083</v>
      </c>
      <c r="RI23" s="35">
        <f>HLOOKUP(RI$11,'Data63-64'!$S$1:$XFD$44,24,0)</f>
        <v>19821</v>
      </c>
      <c r="RJ23" s="35">
        <f>HLOOKUP(RJ$11,'Data63-64'!$S$1:$XFD$44,24,0)</f>
        <v>19243</v>
      </c>
      <c r="RK23" s="35">
        <f>HLOOKUP(RK$11,'Data63-64'!$S$1:$XFD$44,24,0)</f>
        <v>18939</v>
      </c>
      <c r="RL23" s="35">
        <f>HLOOKUP(RL$11,'Data63-64'!$S$1:$XFD$44,24,0)</f>
        <v>19133</v>
      </c>
      <c r="RM23" s="35">
        <f>HLOOKUP(RM$11,'Data63-64'!$S$1:$XFD$44,24,0)</f>
        <v>10638</v>
      </c>
      <c r="RN23" s="35">
        <f>HLOOKUP(RN$11,'Data63-64'!$S$1:$XFD$44,24,0)</f>
        <v>7515</v>
      </c>
      <c r="RO23" s="35">
        <f>HLOOKUP(RO$11,'Data63-64'!$S$1:$XFD$44,24,0)</f>
        <v>17292</v>
      </c>
      <c r="RP23" s="35">
        <f>HLOOKUP(RP$11,'Data63-64'!$S$1:$XFD$44,24,0)</f>
        <v>16003</v>
      </c>
      <c r="RQ23" s="35">
        <f>HLOOKUP(RQ$11,'Data63-64'!$S$1:$XFD$44,24,0)</f>
        <v>16110</v>
      </c>
      <c r="RR23" s="35">
        <f>HLOOKUP(RR$11,'Data63-64'!$S$1:$XFD$44,24,0)</f>
        <v>15667</v>
      </c>
      <c r="RS23" s="35">
        <f>HLOOKUP(RS$11,'Data63-64'!$S$1:$XFD$44,24,0)</f>
        <v>16955</v>
      </c>
      <c r="RT23" s="35">
        <f>HLOOKUP(RT$11,'Data63-64'!$S$1:$XFD$44,24,0)</f>
        <v>7488</v>
      </c>
      <c r="RU23" s="35">
        <f>HLOOKUP(RU$11,'Data63-64'!$S$1:$XFD$44,24,0)</f>
        <v>6355</v>
      </c>
      <c r="RV23" s="35">
        <f>HLOOKUP(RV$11,'Data63-64'!$S$1:$XFD$44,24,0)</f>
        <v>10345</v>
      </c>
      <c r="RW23" s="35">
        <f>HLOOKUP(RW$11,'Data63-64'!$S$1:$XFD$44,24,0)</f>
        <v>8035</v>
      </c>
    </row>
    <row r="24" spans="1:491" x14ac:dyDescent="0.3">
      <c r="A24" s="49" t="s">
        <v>42</v>
      </c>
      <c r="B24" s="35" t="e">
        <f>HLOOKUP(B$11,'Data63-64'!$S$1:$XFD$44,25,0)</f>
        <v>#N/A</v>
      </c>
      <c r="C24" s="35" t="e">
        <f>HLOOKUP(C$11,'Data63-64'!$S$1:$XFD$44,25,0)</f>
        <v>#N/A</v>
      </c>
      <c r="D24" s="35" t="e">
        <f>HLOOKUP(D$11,'Data63-64'!$S$1:$XFD$44,25,0)</f>
        <v>#N/A</v>
      </c>
      <c r="E24" s="35" t="e">
        <f>HLOOKUP(E$11,'Data63-64'!$S$1:$XFD$44,25,0)</f>
        <v>#N/A</v>
      </c>
      <c r="F24" s="35" t="e">
        <f>HLOOKUP(F$11,'Data63-64'!$S$1:$XFD$44,25,0)</f>
        <v>#N/A</v>
      </c>
      <c r="G24" s="35" t="e">
        <f>HLOOKUP(G$11,'Data63-64'!$S$1:$XFD$44,25,0)</f>
        <v>#N/A</v>
      </c>
      <c r="H24" s="35" t="e">
        <f>HLOOKUP(H$11,'Data63-64'!$S$1:$XFD$44,25,0)</f>
        <v>#N/A</v>
      </c>
      <c r="I24" s="35" t="e">
        <f>HLOOKUP(I$11,'Data63-64'!$S$1:$XFD$44,25,0)</f>
        <v>#N/A</v>
      </c>
      <c r="J24" s="35" t="e">
        <f>HLOOKUP(J$11,'Data63-64'!$S$1:$XFD$44,25,0)</f>
        <v>#N/A</v>
      </c>
      <c r="K24" s="35" t="e">
        <f>HLOOKUP(K$11,'Data63-64'!$S$1:$XFD$44,25,0)</f>
        <v>#N/A</v>
      </c>
      <c r="L24" s="35" t="e">
        <f>HLOOKUP(L$11,'Data63-64'!$S$1:$XFD$44,25,0)</f>
        <v>#N/A</v>
      </c>
      <c r="M24" s="35" t="e">
        <f>HLOOKUP(M$11,'Data63-64'!$S$1:$XFD$44,25,0)</f>
        <v>#N/A</v>
      </c>
      <c r="N24" s="35" t="e">
        <f>HLOOKUP(N$11,'Data63-64'!$S$1:$XFD$44,25,0)</f>
        <v>#N/A</v>
      </c>
      <c r="O24" s="35" t="e">
        <f>HLOOKUP(O$11,'Data63-64'!$S$1:$XFD$44,25,0)</f>
        <v>#N/A</v>
      </c>
      <c r="P24" s="35" t="e">
        <f>HLOOKUP(P$11,'Data63-64'!$S$1:$XFD$44,25,0)</f>
        <v>#N/A</v>
      </c>
      <c r="Q24" s="35" t="e">
        <f>HLOOKUP(Q$11,'Data63-64'!$S$1:$XFD$44,25,0)</f>
        <v>#N/A</v>
      </c>
      <c r="R24" s="35" t="e">
        <f>HLOOKUP(R$11,'Data63-64'!$S$1:$XFD$44,25,0)</f>
        <v>#N/A</v>
      </c>
      <c r="S24" s="35" t="e">
        <f>HLOOKUP(S$11,'Data63-64'!$S$1:$XFD$44,25,0)</f>
        <v>#N/A</v>
      </c>
      <c r="T24" s="35" t="e">
        <f>HLOOKUP(T$11,'Data63-64'!$S$1:$XFD$44,25,0)</f>
        <v>#N/A</v>
      </c>
      <c r="U24" s="35" t="e">
        <f>HLOOKUP(U$11,'Data63-64'!$S$1:$XFD$44,25,0)</f>
        <v>#N/A</v>
      </c>
      <c r="V24" s="35" t="e">
        <f>HLOOKUP(V$11,'Data63-64'!$S$1:$XFD$44,25,0)</f>
        <v>#N/A</v>
      </c>
      <c r="W24" s="35" t="e">
        <f>HLOOKUP(W$11,'Data63-64'!$S$1:$XFD$44,25,0)</f>
        <v>#N/A</v>
      </c>
      <c r="X24" s="35" t="e">
        <f>HLOOKUP(X$11,'Data63-64'!$S$1:$XFD$44,25,0)</f>
        <v>#N/A</v>
      </c>
      <c r="Y24" s="35" t="e">
        <f>HLOOKUP(Y$11,'Data63-64'!$S$1:$XFD$44,25,0)</f>
        <v>#N/A</v>
      </c>
      <c r="Z24" s="35" t="e">
        <f>HLOOKUP(Z$11,'Data63-64'!$S$1:$XFD$44,25,0)</f>
        <v>#N/A</v>
      </c>
      <c r="AA24" s="35" t="e">
        <f>HLOOKUP(AA$11,'Data63-64'!$S$1:$XFD$44,25,0)</f>
        <v>#N/A</v>
      </c>
      <c r="AB24" s="35" t="e">
        <f>HLOOKUP(AB$11,'Data63-64'!$S$1:$XFD$44,25,0)</f>
        <v>#N/A</v>
      </c>
      <c r="AC24" s="35" t="e">
        <f>HLOOKUP(AC$11,'Data63-64'!$S$1:$XFD$44,25,0)</f>
        <v>#N/A</v>
      </c>
      <c r="AD24" s="35" t="e">
        <f>HLOOKUP(AD$11,'Data63-64'!$S$1:$XFD$44,25,0)</f>
        <v>#N/A</v>
      </c>
      <c r="AE24" s="35" t="e">
        <f>HLOOKUP(AE$11,'Data63-64'!$S$1:$XFD$44,25,0)</f>
        <v>#N/A</v>
      </c>
      <c r="AF24" s="35" t="e">
        <f>HLOOKUP(AF$11,'Data63-64'!$S$1:$XFD$44,25,0)</f>
        <v>#N/A</v>
      </c>
      <c r="AG24" s="35" t="e">
        <f>HLOOKUP(AG$11,'Data63-64'!$S$1:$XFD$44,25,0)</f>
        <v>#N/A</v>
      </c>
      <c r="AH24" s="35" t="e">
        <f>HLOOKUP(AH$11,'Data63-64'!$S$1:$XFD$44,25,0)</f>
        <v>#N/A</v>
      </c>
      <c r="AI24" s="35" t="e">
        <f>HLOOKUP(AI$11,'Data63-64'!$S$1:$XFD$44,25,0)</f>
        <v>#N/A</v>
      </c>
      <c r="AJ24" s="35" t="e">
        <f>HLOOKUP(AJ$11,'Data63-64'!$S$1:$XFD$44,25,0)</f>
        <v>#N/A</v>
      </c>
      <c r="AK24" s="35" t="e">
        <f>HLOOKUP(AK$11,'Data63-64'!$S$1:$XFD$44,25,0)</f>
        <v>#N/A</v>
      </c>
      <c r="AL24" s="35" t="e">
        <f>HLOOKUP(AL$11,'Data63-64'!$S$1:$XFD$44,25,0)</f>
        <v>#N/A</v>
      </c>
      <c r="AM24" s="35" t="e">
        <f>HLOOKUP(AM$11,'Data63-64'!$S$1:$XFD$44,25,0)</f>
        <v>#N/A</v>
      </c>
      <c r="AN24" s="35" t="e">
        <f>HLOOKUP(AN$11,'Data63-64'!$S$1:$XFD$44,25,0)</f>
        <v>#N/A</v>
      </c>
      <c r="AO24" s="35" t="e">
        <f>HLOOKUP(AO$11,'Data63-64'!$S$1:$XFD$44,25,0)</f>
        <v>#N/A</v>
      </c>
      <c r="AP24" s="35" t="e">
        <f>HLOOKUP(AP$11,'Data63-64'!$S$1:$XFD$44,25,0)</f>
        <v>#N/A</v>
      </c>
      <c r="AQ24" s="35" t="e">
        <f>HLOOKUP(AQ$11,'Data63-64'!$S$1:$XFD$44,25,0)</f>
        <v>#N/A</v>
      </c>
      <c r="AR24" s="35" t="e">
        <f>HLOOKUP(AR$11,'Data63-64'!$S$1:$XFD$44,25,0)</f>
        <v>#N/A</v>
      </c>
      <c r="AS24" s="35" t="e">
        <f>HLOOKUP(AS$11,'Data63-64'!$S$1:$XFD$44,25,0)</f>
        <v>#N/A</v>
      </c>
      <c r="AT24" s="35" t="e">
        <f>HLOOKUP(AT$11,'Data63-64'!$S$1:$XFD$44,25,0)</f>
        <v>#N/A</v>
      </c>
      <c r="AU24" s="35" t="e">
        <f>HLOOKUP(AU$11,'Data63-64'!$S$1:$XFD$44,25,0)</f>
        <v>#N/A</v>
      </c>
      <c r="AV24" s="35" t="e">
        <f>HLOOKUP(AV$11,'Data63-64'!$S$1:$XFD$44,25,0)</f>
        <v>#N/A</v>
      </c>
      <c r="AW24" s="35" t="e">
        <f>HLOOKUP(AW$11,'Data63-64'!$S$1:$XFD$44,25,0)</f>
        <v>#N/A</v>
      </c>
      <c r="AX24" s="35" t="e">
        <f>HLOOKUP(AX$11,'Data63-64'!$S$1:$XFD$44,25,0)</f>
        <v>#N/A</v>
      </c>
      <c r="AY24" s="35" t="e">
        <f>HLOOKUP(AY$11,'Data63-64'!$S$1:$XFD$44,25,0)</f>
        <v>#N/A</v>
      </c>
      <c r="AZ24" s="35" t="e">
        <f>HLOOKUP(AZ$11,'Data63-64'!$S$1:$XFD$44,25,0)</f>
        <v>#N/A</v>
      </c>
      <c r="BA24" s="35" t="e">
        <f>HLOOKUP(BA$11,'Data63-64'!$S$1:$XFD$44,25,0)</f>
        <v>#N/A</v>
      </c>
      <c r="BB24" s="35" t="e">
        <f>HLOOKUP(BB$11,'Data63-64'!$S$1:$XFD$44,25,0)</f>
        <v>#N/A</v>
      </c>
      <c r="BC24" s="35" t="e">
        <f>HLOOKUP(BC$11,'Data63-64'!$S$1:$XFD$44,25,0)</f>
        <v>#N/A</v>
      </c>
      <c r="BD24" s="35" t="e">
        <f>HLOOKUP(BD$11,'Data63-64'!$S$1:$XFD$44,25,0)</f>
        <v>#N/A</v>
      </c>
      <c r="BE24" s="35" t="e">
        <f>HLOOKUP(BE$11,'Data63-64'!$S$1:$XFD$44,25,0)</f>
        <v>#N/A</v>
      </c>
      <c r="BF24" s="35" t="e">
        <f>HLOOKUP(BF$11,'Data63-64'!$S$1:$XFD$44,25,0)</f>
        <v>#N/A</v>
      </c>
      <c r="BG24" s="35" t="e">
        <f>HLOOKUP(BG$11,'Data63-64'!$S$1:$XFD$44,25,0)</f>
        <v>#N/A</v>
      </c>
      <c r="BH24" s="35" t="e">
        <f>HLOOKUP(BH$11,'Data63-64'!$S$1:$XFD$44,25,0)</f>
        <v>#N/A</v>
      </c>
      <c r="BI24" s="35" t="e">
        <f>HLOOKUP(BI$11,'Data63-64'!$S$1:$XFD$44,25,0)</f>
        <v>#N/A</v>
      </c>
      <c r="BJ24" s="35" t="e">
        <f>HLOOKUP(BJ$11,'Data63-64'!$S$1:$XFD$44,25,0)</f>
        <v>#N/A</v>
      </c>
      <c r="BK24" s="35" t="e">
        <f>HLOOKUP(BK$11,'Data63-64'!$S$1:$XFD$44,25,0)</f>
        <v>#N/A</v>
      </c>
      <c r="BL24" s="35" t="e">
        <f>HLOOKUP(BL$11,'Data63-64'!$S$1:$XFD$44,25,0)</f>
        <v>#N/A</v>
      </c>
      <c r="BM24" s="35" t="e">
        <f>HLOOKUP(BM$11,'Data63-64'!$S$1:$XFD$44,25,0)</f>
        <v>#N/A</v>
      </c>
      <c r="BN24" s="35" t="e">
        <f>HLOOKUP(BN$11,'Data63-64'!$S$1:$XFD$44,25,0)</f>
        <v>#N/A</v>
      </c>
      <c r="BO24" s="35" t="e">
        <f>HLOOKUP(BO$11,'Data63-64'!$S$1:$XFD$44,25,0)</f>
        <v>#N/A</v>
      </c>
      <c r="BP24" s="35" t="e">
        <f>HLOOKUP(BP$11,'Data63-64'!$S$1:$XFD$44,25,0)</f>
        <v>#N/A</v>
      </c>
      <c r="BQ24" s="35" t="e">
        <f>HLOOKUP(BQ$11,'Data63-64'!$S$1:$XFD$44,25,0)</f>
        <v>#N/A</v>
      </c>
      <c r="BR24" s="35" t="e">
        <f>HLOOKUP(BR$11,'Data63-64'!$S$1:$XFD$44,25,0)</f>
        <v>#N/A</v>
      </c>
      <c r="BS24" s="35" t="e">
        <f>HLOOKUP(BS$11,'Data63-64'!$S$1:$XFD$44,25,0)</f>
        <v>#N/A</v>
      </c>
      <c r="BT24" s="35" t="e">
        <f>HLOOKUP(BT$11,'Data63-64'!$S$1:$XFD$44,25,0)</f>
        <v>#N/A</v>
      </c>
      <c r="BU24" s="35" t="e">
        <f>HLOOKUP(BU$11,'Data63-64'!$S$1:$XFD$44,25,0)</f>
        <v>#N/A</v>
      </c>
      <c r="BV24" s="35" t="e">
        <f>HLOOKUP(BV$11,'Data63-64'!$S$1:$XFD$44,25,0)</f>
        <v>#N/A</v>
      </c>
      <c r="BW24" s="35" t="e">
        <f>HLOOKUP(BW$11,'Data63-64'!$S$1:$XFD$44,25,0)</f>
        <v>#N/A</v>
      </c>
      <c r="BX24" s="35" t="e">
        <f>HLOOKUP(BX$11,'Data63-64'!$S$1:$XFD$44,25,0)</f>
        <v>#N/A</v>
      </c>
      <c r="BY24" s="35" t="e">
        <f>HLOOKUP(BY$11,'Data63-64'!$S$1:$XFD$44,25,0)</f>
        <v>#N/A</v>
      </c>
      <c r="BZ24" s="35" t="e">
        <f>HLOOKUP(BZ$11,'Data63-64'!$S$1:$XFD$44,25,0)</f>
        <v>#N/A</v>
      </c>
      <c r="CA24" s="35" t="e">
        <f>HLOOKUP(CA$11,'Data63-64'!$S$1:$XFD$44,25,0)</f>
        <v>#N/A</v>
      </c>
      <c r="CB24" s="35" t="e">
        <f>HLOOKUP(CB$11,'Data63-64'!$S$1:$XFD$44,25,0)</f>
        <v>#N/A</v>
      </c>
      <c r="CC24" s="35" t="e">
        <f>HLOOKUP(CC$11,'Data63-64'!$S$1:$XFD$44,25,0)</f>
        <v>#N/A</v>
      </c>
      <c r="CD24" s="35" t="e">
        <f>HLOOKUP(CD$11,'Data63-64'!$S$1:$XFD$44,25,0)</f>
        <v>#N/A</v>
      </c>
      <c r="CE24" s="35" t="e">
        <f>HLOOKUP(CE$11,'Data63-64'!$S$1:$XFD$44,25,0)</f>
        <v>#N/A</v>
      </c>
      <c r="CF24" s="35" t="e">
        <f>HLOOKUP(CF$11,'Data63-64'!$S$1:$XFD$44,25,0)</f>
        <v>#N/A</v>
      </c>
      <c r="CG24" s="35" t="e">
        <f>HLOOKUP(CG$11,'Data63-64'!$S$1:$XFD$44,25,0)</f>
        <v>#N/A</v>
      </c>
      <c r="CH24" s="35" t="e">
        <f>HLOOKUP(CH$11,'Data63-64'!$S$1:$XFD$44,25,0)</f>
        <v>#N/A</v>
      </c>
      <c r="CI24" s="35" t="e">
        <f>HLOOKUP(CI$11,'Data63-64'!$S$1:$XFD$44,25,0)</f>
        <v>#N/A</v>
      </c>
      <c r="CJ24" s="35" t="e">
        <f>HLOOKUP(CJ$11,'Data63-64'!$S$1:$XFD$44,25,0)</f>
        <v>#N/A</v>
      </c>
      <c r="CK24" s="35" t="e">
        <f>HLOOKUP(CK$11,'Data63-64'!$S$1:$XFD$44,25,0)</f>
        <v>#N/A</v>
      </c>
      <c r="CL24" s="35" t="e">
        <f>HLOOKUP(CL$11,'Data63-64'!$S$1:$XFD$44,25,0)</f>
        <v>#N/A</v>
      </c>
      <c r="CM24" s="35" t="e">
        <f>HLOOKUP(CM$11,'Data63-64'!$S$1:$XFD$44,25,0)</f>
        <v>#N/A</v>
      </c>
      <c r="CN24" s="35" t="e">
        <f>HLOOKUP(CN$11,'Data63-64'!$S$1:$XFD$44,25,0)</f>
        <v>#N/A</v>
      </c>
      <c r="CO24" s="35" t="e">
        <f>HLOOKUP(CO$11,'Data63-64'!$S$1:$XFD$44,25,0)</f>
        <v>#N/A</v>
      </c>
      <c r="CP24" s="35" t="e">
        <f>HLOOKUP(CP$11,'Data63-64'!$S$1:$XFD$44,25,0)</f>
        <v>#N/A</v>
      </c>
      <c r="CQ24" s="35" t="e">
        <f>HLOOKUP(CQ$11,'Data63-64'!$S$1:$XFD$44,25,0)</f>
        <v>#N/A</v>
      </c>
      <c r="CR24" s="35" t="e">
        <f>HLOOKUP(CR$11,'Data63-64'!$S$1:$XFD$44,25,0)</f>
        <v>#N/A</v>
      </c>
      <c r="CS24" s="35" t="e">
        <f>HLOOKUP(CS$11,'Data63-64'!$S$1:$XFD$44,25,0)</f>
        <v>#N/A</v>
      </c>
      <c r="CT24" s="35" t="e">
        <f>HLOOKUP(CT$11,'Data63-64'!$S$1:$XFD$44,25,0)</f>
        <v>#N/A</v>
      </c>
      <c r="CU24" s="35" t="e">
        <f>HLOOKUP(CU$11,'Data63-64'!$S$1:$XFD$44,25,0)</f>
        <v>#N/A</v>
      </c>
      <c r="CV24" s="35" t="e">
        <f>HLOOKUP(CV$11,'Data63-64'!$S$1:$XFD$44,25,0)</f>
        <v>#N/A</v>
      </c>
      <c r="CW24" s="35" t="e">
        <f>HLOOKUP(CW$11,'Data63-64'!$S$1:$XFD$44,25,0)</f>
        <v>#N/A</v>
      </c>
      <c r="CX24" s="35" t="e">
        <f>HLOOKUP(CX$11,'Data63-64'!$S$1:$XFD$44,25,0)</f>
        <v>#N/A</v>
      </c>
      <c r="CY24" s="35" t="e">
        <f>HLOOKUP(CY$11,'Data63-64'!$S$1:$XFD$44,25,0)</f>
        <v>#N/A</v>
      </c>
      <c r="CZ24" s="35" t="e">
        <f>HLOOKUP(CZ$11,'Data63-64'!$S$1:$XFD$44,25,0)</f>
        <v>#N/A</v>
      </c>
      <c r="DA24" s="35" t="e">
        <f>HLOOKUP(DA$11,'Data63-64'!$S$1:$XFD$44,25,0)</f>
        <v>#N/A</v>
      </c>
      <c r="DB24" s="35" t="e">
        <f>HLOOKUP(DB$11,'Data63-64'!$S$1:$XFD$44,25,0)</f>
        <v>#N/A</v>
      </c>
      <c r="DC24" s="35" t="e">
        <f>HLOOKUP(DC$11,'Data63-64'!$S$1:$XFD$44,25,0)</f>
        <v>#N/A</v>
      </c>
      <c r="DD24" s="35" t="e">
        <f>HLOOKUP(DD$11,'Data63-64'!$S$1:$XFD$44,25,0)</f>
        <v>#N/A</v>
      </c>
      <c r="DE24" s="35" t="e">
        <f>HLOOKUP(DE$11,'Data63-64'!$S$1:$XFD$44,25,0)</f>
        <v>#N/A</v>
      </c>
      <c r="DF24" s="35" t="e">
        <f>HLOOKUP(DF$11,'Data63-64'!$S$1:$XFD$44,25,0)</f>
        <v>#N/A</v>
      </c>
      <c r="DG24" s="35" t="e">
        <f>HLOOKUP(DG$11,'Data63-64'!$S$1:$XFD$44,25,0)</f>
        <v>#N/A</v>
      </c>
      <c r="DH24" s="35" t="e">
        <f>HLOOKUP(DH$11,'Data63-64'!$S$1:$XFD$44,25,0)</f>
        <v>#N/A</v>
      </c>
      <c r="DI24" s="35" t="e">
        <f>HLOOKUP(DI$11,'Data63-64'!$S$1:$XFD$44,25,0)</f>
        <v>#N/A</v>
      </c>
      <c r="DJ24" s="35" t="e">
        <f>HLOOKUP(DJ$11,'Data63-64'!$S$1:$XFD$44,25,0)</f>
        <v>#N/A</v>
      </c>
      <c r="DK24" s="35" t="e">
        <f>HLOOKUP(DK$11,'Data63-64'!$S$1:$XFD$44,25,0)</f>
        <v>#N/A</v>
      </c>
      <c r="DL24" s="35" t="e">
        <f>HLOOKUP(DL$11,'Data63-64'!$S$1:$XFD$44,25,0)</f>
        <v>#N/A</v>
      </c>
      <c r="DM24" s="35" t="e">
        <f>HLOOKUP(DM$11,'Data63-64'!$S$1:$XFD$44,25,0)</f>
        <v>#N/A</v>
      </c>
      <c r="DN24" s="35" t="e">
        <f>HLOOKUP(DN$11,'Data63-64'!$S$1:$XFD$44,25,0)</f>
        <v>#N/A</v>
      </c>
      <c r="DO24" s="35" t="e">
        <f>HLOOKUP(DO$11,'Data63-64'!$S$1:$XFD$44,25,0)</f>
        <v>#N/A</v>
      </c>
      <c r="DP24" s="35" t="e">
        <f>HLOOKUP(DP$11,'Data63-64'!$S$1:$XFD$44,25,0)</f>
        <v>#N/A</v>
      </c>
      <c r="DQ24" s="35" t="e">
        <f>HLOOKUP(DQ$11,'Data63-64'!$S$1:$XFD$44,25,0)</f>
        <v>#N/A</v>
      </c>
      <c r="DR24" s="35" t="e">
        <f>HLOOKUP(DR$11,'Data63-64'!$S$1:$XFD$44,25,0)</f>
        <v>#N/A</v>
      </c>
      <c r="DS24" s="35" t="e">
        <f>HLOOKUP(DS$11,'Data63-64'!$S$1:$XFD$44,25,0)</f>
        <v>#N/A</v>
      </c>
      <c r="DT24" s="35" t="e">
        <f>HLOOKUP(DT$11,'Data63-64'!$S$1:$XFD$44,25,0)</f>
        <v>#N/A</v>
      </c>
      <c r="DU24" s="35" t="e">
        <f>HLOOKUP(DU$11,'Data63-64'!$S$1:$XFD$44,25,0)</f>
        <v>#N/A</v>
      </c>
      <c r="DV24" s="35" t="e">
        <f>HLOOKUP(DV$11,'Data63-64'!$S$1:$XFD$44,25,0)</f>
        <v>#N/A</v>
      </c>
      <c r="DW24" s="35" t="e">
        <f>HLOOKUP(DW$11,'Data63-64'!$S$1:$XFD$44,25,0)</f>
        <v>#N/A</v>
      </c>
      <c r="DX24" s="35" t="e">
        <f>HLOOKUP(DX$11,'Data63-64'!$S$1:$XFD$44,25,0)</f>
        <v>#N/A</v>
      </c>
      <c r="DY24" s="35" t="e">
        <f>HLOOKUP(DY$11,'Data63-64'!$S$1:$XFD$44,25,0)</f>
        <v>#N/A</v>
      </c>
      <c r="DZ24" s="35" t="e">
        <f>HLOOKUP(DZ$11,'Data63-64'!$S$1:$XFD$44,25,0)</f>
        <v>#N/A</v>
      </c>
      <c r="EA24" s="35" t="e">
        <f>HLOOKUP(EA$11,'Data63-64'!$S$1:$XFD$44,25,0)</f>
        <v>#N/A</v>
      </c>
      <c r="EB24" s="35" t="e">
        <f>HLOOKUP(EB$11,'Data63-64'!$S$1:$XFD$44,25,0)</f>
        <v>#N/A</v>
      </c>
      <c r="EC24" s="35" t="e">
        <f>HLOOKUP(EC$11,'Data63-64'!$S$1:$XFD$44,25,0)</f>
        <v>#N/A</v>
      </c>
      <c r="ED24" s="35" t="e">
        <f>HLOOKUP(ED$11,'Data63-64'!$S$1:$XFD$44,25,0)</f>
        <v>#N/A</v>
      </c>
      <c r="EE24" s="35" t="e">
        <f>HLOOKUP(EE$11,'Data63-64'!$S$1:$XFD$44,25,0)</f>
        <v>#N/A</v>
      </c>
      <c r="EF24" s="35" t="e">
        <f>HLOOKUP(EF$11,'Data63-64'!$S$1:$XFD$44,25,0)</f>
        <v>#N/A</v>
      </c>
      <c r="EG24" s="35" t="e">
        <f>HLOOKUP(EG$11,'Data63-64'!$S$1:$XFD$44,25,0)</f>
        <v>#N/A</v>
      </c>
      <c r="EH24" s="35" t="e">
        <f>HLOOKUP(EH$11,'Data63-64'!$S$1:$XFD$44,25,0)</f>
        <v>#N/A</v>
      </c>
      <c r="EI24" s="35" t="e">
        <f>HLOOKUP(EI$11,'Data63-64'!$S$1:$XFD$44,25,0)</f>
        <v>#N/A</v>
      </c>
      <c r="EJ24" s="35" t="e">
        <f>HLOOKUP(EJ$11,'Data63-64'!$S$1:$XFD$44,25,0)</f>
        <v>#N/A</v>
      </c>
      <c r="EK24" s="35" t="e">
        <f>HLOOKUP(EK$11,'Data63-64'!$S$1:$XFD$44,25,0)</f>
        <v>#N/A</v>
      </c>
      <c r="EL24" s="35" t="e">
        <f>HLOOKUP(EL$11,'Data63-64'!$S$1:$XFD$44,25,0)</f>
        <v>#N/A</v>
      </c>
      <c r="EM24" s="35" t="e">
        <f>HLOOKUP(EM$11,'Data63-64'!$S$1:$XFD$44,25,0)</f>
        <v>#N/A</v>
      </c>
      <c r="EN24" s="35" t="e">
        <f>HLOOKUP(EN$11,'Data63-64'!$S$1:$XFD$44,25,0)</f>
        <v>#N/A</v>
      </c>
      <c r="EO24" s="35" t="e">
        <f>HLOOKUP(EO$11,'Data63-64'!$S$1:$XFD$44,25,0)</f>
        <v>#N/A</v>
      </c>
      <c r="EP24" s="35" t="e">
        <f>HLOOKUP(EP$11,'Data63-64'!$S$1:$XFD$44,25,0)</f>
        <v>#N/A</v>
      </c>
      <c r="EQ24" s="35" t="e">
        <f>HLOOKUP(EQ$11,'Data63-64'!$S$1:$XFD$44,25,0)</f>
        <v>#N/A</v>
      </c>
      <c r="ER24" s="35" t="e">
        <f>HLOOKUP(ER$11,'Data63-64'!$S$1:$XFD$44,25,0)</f>
        <v>#N/A</v>
      </c>
      <c r="ES24" s="35" t="e">
        <f>HLOOKUP(ES$11,'Data63-64'!$S$1:$XFD$44,25,0)</f>
        <v>#N/A</v>
      </c>
      <c r="ET24" s="35" t="e">
        <f>HLOOKUP(ET$11,'Data63-64'!$S$1:$XFD$44,25,0)</f>
        <v>#N/A</v>
      </c>
      <c r="EU24" s="35" t="e">
        <f>HLOOKUP(EU$11,'Data63-64'!$S$1:$XFD$44,25,0)</f>
        <v>#N/A</v>
      </c>
      <c r="EV24" s="35" t="e">
        <f>HLOOKUP(EV$11,'Data63-64'!$S$1:$XFD$44,25,0)</f>
        <v>#N/A</v>
      </c>
      <c r="EW24" s="35" t="e">
        <f>HLOOKUP(EW$11,'Data63-64'!$S$1:$XFD$44,25,0)</f>
        <v>#N/A</v>
      </c>
      <c r="EX24" s="35" t="e">
        <f>HLOOKUP(EX$11,'Data63-64'!$S$1:$XFD$44,25,0)</f>
        <v>#N/A</v>
      </c>
      <c r="EY24" s="35" t="e">
        <f>HLOOKUP(EY$11,'Data63-64'!$S$1:$XFD$44,25,0)</f>
        <v>#N/A</v>
      </c>
      <c r="EZ24" s="35" t="e">
        <f>HLOOKUP(EZ$11,'Data63-64'!$S$1:$XFD$44,25,0)</f>
        <v>#N/A</v>
      </c>
      <c r="FA24" s="35" t="e">
        <f>HLOOKUP(FA$11,'Data63-64'!$S$1:$XFD$44,25,0)</f>
        <v>#N/A</v>
      </c>
      <c r="FB24" s="35" t="e">
        <f>HLOOKUP(FB$11,'Data63-64'!$S$1:$XFD$44,25,0)</f>
        <v>#N/A</v>
      </c>
      <c r="FC24" s="35" t="e">
        <f>HLOOKUP(FC$11,'Data63-64'!$S$1:$XFD$44,25,0)</f>
        <v>#N/A</v>
      </c>
      <c r="FD24" s="35" t="e">
        <f>HLOOKUP(FD$11,'Data63-64'!$S$1:$XFD$44,25,0)</f>
        <v>#N/A</v>
      </c>
      <c r="FE24" s="35" t="e">
        <f>HLOOKUP(FE$11,'Data63-64'!$S$1:$XFD$44,25,0)</f>
        <v>#N/A</v>
      </c>
      <c r="FF24" s="35" t="e">
        <f>HLOOKUP(FF$11,'Data63-64'!$S$1:$XFD$44,25,0)</f>
        <v>#N/A</v>
      </c>
      <c r="FG24" s="35" t="e">
        <f>HLOOKUP(FG$11,'Data63-64'!$S$1:$XFD$44,25,0)</f>
        <v>#N/A</v>
      </c>
      <c r="FH24" s="35" t="e">
        <f>HLOOKUP(FH$11,'Data63-64'!$S$1:$XFD$44,25,0)</f>
        <v>#N/A</v>
      </c>
      <c r="FI24" s="35" t="e">
        <f>HLOOKUP(FI$11,'Data63-64'!$S$1:$XFD$44,25,0)</f>
        <v>#N/A</v>
      </c>
      <c r="FJ24" s="35" t="e">
        <f>HLOOKUP(FJ$11,'Data63-64'!$S$1:$XFD$44,25,0)</f>
        <v>#N/A</v>
      </c>
      <c r="FK24" s="35" t="e">
        <f>HLOOKUP(FK$11,'Data63-64'!$S$1:$XFD$44,25,0)</f>
        <v>#N/A</v>
      </c>
      <c r="FL24" s="35" t="e">
        <f>HLOOKUP(FL$11,'Data63-64'!$S$1:$XFD$44,25,0)</f>
        <v>#N/A</v>
      </c>
      <c r="FM24" s="35" t="e">
        <f>HLOOKUP(FM$11,'Data63-64'!$S$1:$XFD$44,25,0)</f>
        <v>#N/A</v>
      </c>
      <c r="FN24" s="35" t="e">
        <f>HLOOKUP(FN$11,'Data63-64'!$S$1:$XFD$44,25,0)</f>
        <v>#N/A</v>
      </c>
      <c r="FO24" s="35" t="e">
        <f>HLOOKUP(FO$11,'Data63-64'!$S$1:$XFD$44,25,0)</f>
        <v>#N/A</v>
      </c>
      <c r="FP24" s="35" t="e">
        <f>HLOOKUP(FP$11,'Data63-64'!$S$1:$XFD$44,25,0)</f>
        <v>#N/A</v>
      </c>
      <c r="FQ24" s="35" t="e">
        <f>HLOOKUP(FQ$11,'Data63-64'!$S$1:$XFD$44,25,0)</f>
        <v>#N/A</v>
      </c>
      <c r="FR24" s="35" t="e">
        <f>HLOOKUP(FR$11,'Data63-64'!$S$1:$XFD$44,25,0)</f>
        <v>#N/A</v>
      </c>
      <c r="FS24" s="35" t="e">
        <f>HLOOKUP(FS$11,'Data63-64'!$S$1:$XFD$44,25,0)</f>
        <v>#N/A</v>
      </c>
      <c r="FT24" s="35" t="e">
        <f>HLOOKUP(FT$11,'Data63-64'!$S$1:$XFD$44,25,0)</f>
        <v>#N/A</v>
      </c>
      <c r="FU24" s="35" t="e">
        <f>HLOOKUP(FU$11,'Data63-64'!$S$1:$XFD$44,25,0)</f>
        <v>#N/A</v>
      </c>
      <c r="FV24" s="35" t="e">
        <f>HLOOKUP(FV$11,'Data63-64'!$S$1:$XFD$44,25,0)</f>
        <v>#N/A</v>
      </c>
      <c r="FW24" s="35" t="e">
        <f>HLOOKUP(FW$11,'Data63-64'!$S$1:$XFD$44,25,0)</f>
        <v>#N/A</v>
      </c>
      <c r="FX24" s="35" t="e">
        <f>HLOOKUP(FX$11,'Data63-64'!$S$1:$XFD$44,25,0)</f>
        <v>#N/A</v>
      </c>
      <c r="FY24" s="35" t="e">
        <f>HLOOKUP(FY$11,'Data63-64'!$S$1:$XFD$44,25,0)</f>
        <v>#N/A</v>
      </c>
      <c r="FZ24" s="35" t="e">
        <f>HLOOKUP(FZ$11,'Data63-64'!$S$1:$XFD$44,25,0)</f>
        <v>#N/A</v>
      </c>
      <c r="GA24" s="35" t="e">
        <f>HLOOKUP(GA$11,'Data63-64'!$S$1:$XFD$44,25,0)</f>
        <v>#N/A</v>
      </c>
      <c r="GB24" s="35" t="e">
        <f>HLOOKUP(GB$11,'Data63-64'!$S$1:$XFD$44,25,0)</f>
        <v>#N/A</v>
      </c>
      <c r="GC24" s="35" t="e">
        <f>HLOOKUP(GC$11,'Data63-64'!$S$1:$XFD$44,25,0)</f>
        <v>#N/A</v>
      </c>
      <c r="GD24" s="35" t="e">
        <f>HLOOKUP(GD$11,'Data63-64'!$S$1:$XFD$44,25,0)</f>
        <v>#N/A</v>
      </c>
      <c r="GE24" s="35" t="e">
        <f>HLOOKUP(GE$11,'Data63-64'!$S$1:$XFD$44,25,0)</f>
        <v>#N/A</v>
      </c>
      <c r="GF24" s="35" t="e">
        <f>HLOOKUP(GF$11,'Data63-64'!$S$1:$XFD$44,25,0)</f>
        <v>#N/A</v>
      </c>
      <c r="GG24" s="35" t="e">
        <f>HLOOKUP(GG$11,'Data63-64'!$S$1:$XFD$44,25,0)</f>
        <v>#N/A</v>
      </c>
      <c r="GH24" s="35" t="e">
        <f>HLOOKUP(GH$11,'Data63-64'!$S$1:$XFD$44,25,0)</f>
        <v>#N/A</v>
      </c>
      <c r="GI24" s="35" t="e">
        <f>HLOOKUP(GI$11,'Data63-64'!$S$1:$XFD$44,25,0)</f>
        <v>#N/A</v>
      </c>
      <c r="GJ24" s="35" t="e">
        <f>HLOOKUP(GJ$11,'Data63-64'!$S$1:$XFD$44,25,0)</f>
        <v>#N/A</v>
      </c>
      <c r="GK24" s="35" t="e">
        <f>HLOOKUP(GK$11,'Data63-64'!$S$1:$XFD$44,25,0)</f>
        <v>#N/A</v>
      </c>
      <c r="GL24" s="35" t="e">
        <f>HLOOKUP(GL$11,'Data63-64'!$S$1:$XFD$44,25,0)</f>
        <v>#N/A</v>
      </c>
      <c r="GM24" s="35" t="e">
        <f>HLOOKUP(GM$11,'Data63-64'!$S$1:$XFD$44,25,0)</f>
        <v>#N/A</v>
      </c>
      <c r="GN24" s="35" t="e">
        <f>HLOOKUP(GN$11,'Data63-64'!$S$1:$XFD$44,25,0)</f>
        <v>#N/A</v>
      </c>
      <c r="GO24" s="35" t="e">
        <f>HLOOKUP(GO$11,'Data63-64'!$S$1:$XFD$44,25,0)</f>
        <v>#N/A</v>
      </c>
      <c r="GP24" s="35" t="e">
        <f>HLOOKUP(GP$11,'Data63-64'!$S$1:$XFD$44,25,0)</f>
        <v>#N/A</v>
      </c>
      <c r="GQ24" s="35" t="e">
        <f>HLOOKUP(GQ$11,'Data63-64'!$S$1:$XFD$44,25,0)</f>
        <v>#N/A</v>
      </c>
      <c r="GR24" s="35" t="e">
        <f>HLOOKUP(GR$11,'Data63-64'!$S$1:$XFD$44,25,0)</f>
        <v>#N/A</v>
      </c>
      <c r="GS24" s="35" t="e">
        <f>HLOOKUP(GS$11,'Data63-64'!$S$1:$XFD$44,25,0)</f>
        <v>#N/A</v>
      </c>
      <c r="GT24" s="35" t="e">
        <f>HLOOKUP(GT$11,'Data63-64'!$S$1:$XFD$44,25,0)</f>
        <v>#N/A</v>
      </c>
      <c r="GU24" s="35" t="e">
        <f>HLOOKUP(GU$11,'Data63-64'!$S$1:$XFD$44,25,0)</f>
        <v>#N/A</v>
      </c>
      <c r="GV24" s="35" t="e">
        <f>HLOOKUP(GV$11,'Data63-64'!$S$1:$XFD$44,25,0)</f>
        <v>#N/A</v>
      </c>
      <c r="GW24" s="35" t="e">
        <f>HLOOKUP(GW$11,'Data63-64'!$S$1:$XFD$44,25,0)</f>
        <v>#N/A</v>
      </c>
      <c r="GX24" s="35" t="e">
        <f>HLOOKUP(GX$11,'Data63-64'!$S$1:$XFD$44,25,0)</f>
        <v>#N/A</v>
      </c>
      <c r="GY24" s="35" t="e">
        <f>HLOOKUP(GY$11,'Data63-64'!$S$1:$XFD$44,25,0)</f>
        <v>#N/A</v>
      </c>
      <c r="GZ24" s="35" t="e">
        <f>HLOOKUP(GZ$11,'Data63-64'!$S$1:$XFD$44,25,0)</f>
        <v>#N/A</v>
      </c>
      <c r="HA24" s="35" t="e">
        <f>HLOOKUP(HA$11,'Data63-64'!$S$1:$XFD$44,25,0)</f>
        <v>#N/A</v>
      </c>
      <c r="HB24" s="35" t="e">
        <f>HLOOKUP(HB$11,'Data63-64'!$S$1:$XFD$44,25,0)</f>
        <v>#N/A</v>
      </c>
      <c r="HC24" s="35" t="e">
        <f>HLOOKUP(HC$11,'Data63-64'!$S$1:$XFD$44,25,0)</f>
        <v>#N/A</v>
      </c>
      <c r="HD24" s="35" t="e">
        <f>HLOOKUP(HD$11,'Data63-64'!$S$1:$XFD$44,25,0)</f>
        <v>#N/A</v>
      </c>
      <c r="HE24" s="35" t="e">
        <f>HLOOKUP(HE$11,'Data63-64'!$S$1:$XFD$44,25,0)</f>
        <v>#N/A</v>
      </c>
      <c r="HF24" s="35" t="e">
        <f>HLOOKUP(HF$11,'Data63-64'!$S$1:$XFD$44,25,0)</f>
        <v>#N/A</v>
      </c>
      <c r="HG24" s="35" t="e">
        <f>HLOOKUP(HG$11,'Data63-64'!$S$1:$XFD$44,25,0)</f>
        <v>#N/A</v>
      </c>
      <c r="HH24" s="35" t="e">
        <f>HLOOKUP(HH$11,'Data63-64'!$S$1:$XFD$44,25,0)</f>
        <v>#N/A</v>
      </c>
      <c r="HI24" s="35" t="e">
        <f>HLOOKUP(HI$11,'Data63-64'!$S$1:$XFD$44,25,0)</f>
        <v>#N/A</v>
      </c>
      <c r="HJ24" s="35" t="e">
        <f>HLOOKUP(HJ$11,'Data63-64'!$S$1:$XFD$44,25,0)</f>
        <v>#N/A</v>
      </c>
      <c r="HK24" s="35" t="e">
        <f>HLOOKUP(HK$11,'Data63-64'!$S$1:$XFD$44,25,0)</f>
        <v>#N/A</v>
      </c>
      <c r="HL24" s="35" t="e">
        <f>HLOOKUP(HL$11,'Data63-64'!$S$1:$XFD$44,25,0)</f>
        <v>#N/A</v>
      </c>
      <c r="HM24" s="35" t="e">
        <f>HLOOKUP(HM$11,'Data63-64'!$S$1:$XFD$44,25,0)</f>
        <v>#N/A</v>
      </c>
      <c r="HN24" s="35" t="e">
        <f>HLOOKUP(HN$11,'Data63-64'!$S$1:$XFD$44,25,0)</f>
        <v>#N/A</v>
      </c>
      <c r="HO24" s="35" t="e">
        <f>HLOOKUP(HO$11,'Data63-64'!$S$1:$XFD$44,25,0)</f>
        <v>#N/A</v>
      </c>
      <c r="HP24" s="35" t="e">
        <f>HLOOKUP(HP$11,'Data63-64'!$S$1:$XFD$44,25,0)</f>
        <v>#N/A</v>
      </c>
      <c r="HQ24" s="35" t="e">
        <f>HLOOKUP(HQ$11,'Data63-64'!$S$1:$XFD$44,25,0)</f>
        <v>#N/A</v>
      </c>
      <c r="HR24" s="35" t="e">
        <f>HLOOKUP(HR$11,'Data63-64'!$S$1:$XFD$44,25,0)</f>
        <v>#N/A</v>
      </c>
      <c r="HS24" s="35" t="e">
        <f>HLOOKUP(HS$11,'Data63-64'!$S$1:$XFD$44,25,0)</f>
        <v>#N/A</v>
      </c>
      <c r="HT24" s="35" t="e">
        <f>HLOOKUP(HT$11,'Data63-64'!$S$1:$XFD$44,25,0)</f>
        <v>#N/A</v>
      </c>
      <c r="HU24" s="35" t="e">
        <f>HLOOKUP(HU$11,'Data63-64'!$S$1:$XFD$44,25,0)</f>
        <v>#N/A</v>
      </c>
      <c r="HV24" s="35" t="e">
        <f>HLOOKUP(HV$11,'Data63-64'!$S$1:$XFD$44,25,0)</f>
        <v>#N/A</v>
      </c>
      <c r="HW24" s="35" t="e">
        <f>HLOOKUP(HW$11,'Data63-64'!$S$1:$XFD$44,25,0)</f>
        <v>#N/A</v>
      </c>
      <c r="HX24" s="35" t="e">
        <f>HLOOKUP(HX$11,'Data63-64'!$S$1:$XFD$44,25,0)</f>
        <v>#N/A</v>
      </c>
      <c r="HY24" s="35" t="e">
        <f>HLOOKUP(HY$11,'Data63-64'!$S$1:$XFD$44,25,0)</f>
        <v>#N/A</v>
      </c>
      <c r="HZ24" s="35" t="e">
        <f>HLOOKUP(HZ$11,'Data63-64'!$S$1:$XFD$44,25,0)</f>
        <v>#N/A</v>
      </c>
      <c r="IA24" s="35" t="e">
        <f>HLOOKUP(IA$11,'Data63-64'!$S$1:$XFD$44,25,0)</f>
        <v>#N/A</v>
      </c>
      <c r="IB24" s="35" t="e">
        <f>HLOOKUP(IB$11,'Data63-64'!$S$1:$XFD$44,25,0)</f>
        <v>#N/A</v>
      </c>
      <c r="IC24" s="35" t="e">
        <f>HLOOKUP(IC$11,'Data63-64'!$S$1:$XFD$44,25,0)</f>
        <v>#N/A</v>
      </c>
      <c r="ID24" s="35" t="e">
        <f>HLOOKUP(ID$11,'Data63-64'!$S$1:$XFD$44,25,0)</f>
        <v>#N/A</v>
      </c>
      <c r="IE24" s="35" t="e">
        <f>HLOOKUP(IE$11,'Data63-64'!$S$1:$XFD$44,25,0)</f>
        <v>#N/A</v>
      </c>
      <c r="IF24" s="35" t="e">
        <f>HLOOKUP(IF$11,'Data63-64'!$S$1:$XFD$44,25,0)</f>
        <v>#N/A</v>
      </c>
      <c r="IG24" s="35" t="e">
        <f>HLOOKUP(IG$11,'Data63-64'!$S$1:$XFD$44,25,0)</f>
        <v>#N/A</v>
      </c>
      <c r="IH24" s="35" t="e">
        <f>HLOOKUP(IH$11,'Data63-64'!$S$1:$XFD$44,25,0)</f>
        <v>#N/A</v>
      </c>
      <c r="II24" s="35" t="e">
        <f>HLOOKUP(II$11,'Data63-64'!$S$1:$XFD$44,25,0)</f>
        <v>#N/A</v>
      </c>
      <c r="IJ24" s="35" t="e">
        <f>HLOOKUP(IJ$11,'Data63-64'!$S$1:$XFD$44,25,0)</f>
        <v>#N/A</v>
      </c>
      <c r="IK24" s="35" t="e">
        <f>HLOOKUP(IK$11,'Data63-64'!$S$1:$XFD$44,25,0)</f>
        <v>#N/A</v>
      </c>
      <c r="IL24" s="35" t="e">
        <f>HLOOKUP(IL$11,'Data63-64'!$S$1:$XFD$44,25,0)</f>
        <v>#N/A</v>
      </c>
      <c r="IM24" s="35" t="e">
        <f>HLOOKUP(IM$11,'Data63-64'!$S$1:$XFD$44,25,0)</f>
        <v>#N/A</v>
      </c>
      <c r="IN24" s="35" t="e">
        <f>HLOOKUP(IN$11,'Data63-64'!$S$1:$XFD$44,25,0)</f>
        <v>#N/A</v>
      </c>
      <c r="IO24" s="35" t="e">
        <f>HLOOKUP(IO$11,'Data63-64'!$S$1:$XFD$44,25,0)</f>
        <v>#N/A</v>
      </c>
      <c r="IP24" s="35" t="e">
        <f>HLOOKUP(IP$11,'Data63-64'!$S$1:$XFD$44,25,0)</f>
        <v>#N/A</v>
      </c>
      <c r="IQ24" s="35" t="e">
        <f>HLOOKUP(IQ$11,'Data63-64'!$S$1:$XFD$44,25,0)</f>
        <v>#N/A</v>
      </c>
      <c r="IR24" s="35" t="e">
        <f>HLOOKUP(IR$11,'Data63-64'!$S$1:$XFD$44,25,0)</f>
        <v>#N/A</v>
      </c>
      <c r="IS24" s="35" t="e">
        <f>HLOOKUP(IS$11,'Data63-64'!$S$1:$XFD$44,25,0)</f>
        <v>#N/A</v>
      </c>
      <c r="IT24" s="35" t="e">
        <f>HLOOKUP(IT$11,'Data63-64'!$S$1:$XFD$44,25,0)</f>
        <v>#N/A</v>
      </c>
      <c r="IU24" s="35" t="e">
        <f>HLOOKUP(IU$11,'Data63-64'!$S$1:$XFD$44,25,0)</f>
        <v>#N/A</v>
      </c>
      <c r="IV24" s="35" t="e">
        <f>HLOOKUP(IV$11,'Data63-64'!$S$1:$XFD$44,25,0)</f>
        <v>#N/A</v>
      </c>
      <c r="IW24" s="35" t="e">
        <f>HLOOKUP(IW$11,'Data63-64'!$S$1:$XFD$44,25,0)</f>
        <v>#N/A</v>
      </c>
      <c r="IX24" s="35" t="e">
        <f>HLOOKUP(IX$11,'Data63-64'!$S$1:$XFD$44,25,0)</f>
        <v>#N/A</v>
      </c>
      <c r="IY24" s="35" t="e">
        <f>HLOOKUP(IY$11,'Data63-64'!$S$1:$XFD$44,25,0)</f>
        <v>#N/A</v>
      </c>
      <c r="IZ24" s="35" t="e">
        <f>HLOOKUP(IZ$11,'Data63-64'!$S$1:$XFD$44,25,0)</f>
        <v>#N/A</v>
      </c>
      <c r="JA24" s="35" t="e">
        <f>HLOOKUP(JA$11,'Data63-64'!$S$1:$XFD$44,25,0)</f>
        <v>#N/A</v>
      </c>
      <c r="JB24" s="35" t="e">
        <f>HLOOKUP(JB$11,'Data63-64'!$S$1:$XFD$44,25,0)</f>
        <v>#N/A</v>
      </c>
      <c r="JC24" s="35" t="e">
        <f>HLOOKUP(JC$11,'Data63-64'!$S$1:$XFD$44,25,0)</f>
        <v>#N/A</v>
      </c>
      <c r="JD24" s="35" t="e">
        <f>HLOOKUP(JD$11,'Data63-64'!$S$1:$XFD$44,25,0)</f>
        <v>#N/A</v>
      </c>
      <c r="JE24" s="35" t="e">
        <f>HLOOKUP(JE$11,'Data63-64'!$S$1:$XFD$44,25,0)</f>
        <v>#N/A</v>
      </c>
      <c r="JF24" s="35" t="e">
        <f>HLOOKUP(JF$11,'Data63-64'!$S$1:$XFD$44,25,0)</f>
        <v>#N/A</v>
      </c>
      <c r="JG24" s="35" t="e">
        <f>HLOOKUP(JG$11,'Data63-64'!$S$1:$XFD$44,25,0)</f>
        <v>#N/A</v>
      </c>
      <c r="JH24" s="35" t="e">
        <f>HLOOKUP(JH$11,'Data63-64'!$S$1:$XFD$44,25,0)</f>
        <v>#N/A</v>
      </c>
      <c r="JI24" s="35" t="e">
        <f>HLOOKUP(JI$11,'Data63-64'!$S$1:$XFD$44,25,0)</f>
        <v>#N/A</v>
      </c>
      <c r="JJ24" s="35" t="e">
        <f>HLOOKUP(JJ$11,'Data63-64'!$S$1:$XFD$44,25,0)</f>
        <v>#N/A</v>
      </c>
      <c r="JK24" s="35" t="e">
        <f>HLOOKUP(JK$11,'Data63-64'!$S$1:$XFD$44,25,0)</f>
        <v>#N/A</v>
      </c>
      <c r="JL24" s="35" t="e">
        <f>HLOOKUP(JL$11,'Data63-64'!$S$1:$XFD$44,25,0)</f>
        <v>#N/A</v>
      </c>
      <c r="JM24" s="35" t="e">
        <f>HLOOKUP(JM$11,'Data63-64'!$S$1:$XFD$44,25,0)</f>
        <v>#N/A</v>
      </c>
      <c r="JN24" s="35" t="e">
        <f>HLOOKUP(JN$11,'Data63-64'!$S$1:$XFD$44,25,0)</f>
        <v>#N/A</v>
      </c>
      <c r="JO24" s="35" t="e">
        <f>HLOOKUP(JO$11,'Data63-64'!$S$1:$XFD$44,25,0)</f>
        <v>#N/A</v>
      </c>
      <c r="JP24" s="35" t="e">
        <f>HLOOKUP(JP$11,'Data63-64'!$S$1:$XFD$44,25,0)</f>
        <v>#N/A</v>
      </c>
      <c r="JQ24" s="35" t="e">
        <f>HLOOKUP(JQ$11,'Data63-64'!$S$1:$XFD$44,25,0)</f>
        <v>#N/A</v>
      </c>
      <c r="JR24" s="35" t="e">
        <f>HLOOKUP(JR$11,'Data63-64'!$S$1:$XFD$44,25,0)</f>
        <v>#N/A</v>
      </c>
      <c r="JS24" s="35" t="e">
        <f>HLOOKUP(JS$11,'Data63-64'!$S$1:$XFD$44,25,0)</f>
        <v>#N/A</v>
      </c>
      <c r="JT24" s="35" t="e">
        <f>HLOOKUP(JT$11,'Data63-64'!$S$1:$XFD$44,25,0)</f>
        <v>#N/A</v>
      </c>
      <c r="JU24" s="35" t="e">
        <f>HLOOKUP(JU$11,'Data63-64'!$S$1:$XFD$44,25,0)</f>
        <v>#N/A</v>
      </c>
      <c r="JV24" s="35" t="e">
        <f>HLOOKUP(JV$11,'Data63-64'!$S$1:$XFD$44,25,0)</f>
        <v>#N/A</v>
      </c>
      <c r="JW24" s="35" t="e">
        <f>HLOOKUP(JW$11,'Data63-64'!$S$1:$XFD$44,25,0)</f>
        <v>#N/A</v>
      </c>
      <c r="JX24" s="35" t="e">
        <f>HLOOKUP(JX$11,'Data63-64'!$S$1:$XFD$44,25,0)</f>
        <v>#N/A</v>
      </c>
      <c r="JY24" s="35" t="e">
        <f>HLOOKUP(JY$11,'Data63-64'!$S$1:$XFD$44,25,0)</f>
        <v>#N/A</v>
      </c>
      <c r="JZ24" s="35" t="e">
        <f>HLOOKUP(JZ$11,'Data63-64'!$S$1:$XFD$44,25,0)</f>
        <v>#N/A</v>
      </c>
      <c r="KA24" s="35" t="e">
        <f>HLOOKUP(KA$11,'Data63-64'!$S$1:$XFD$44,25,0)</f>
        <v>#N/A</v>
      </c>
      <c r="KB24" s="35" t="e">
        <f>HLOOKUP(KB$11,'Data63-64'!$S$1:$XFD$44,25,0)</f>
        <v>#N/A</v>
      </c>
      <c r="KC24" s="35" t="e">
        <f>HLOOKUP(KC$11,'Data63-64'!$S$1:$XFD$44,25,0)</f>
        <v>#N/A</v>
      </c>
      <c r="KD24" s="35" t="e">
        <f>HLOOKUP(KD$11,'Data63-64'!$S$1:$XFD$44,25,0)</f>
        <v>#N/A</v>
      </c>
      <c r="KE24" s="35" t="e">
        <f>HLOOKUP(KE$11,'Data63-64'!$S$1:$XFD$44,25,0)</f>
        <v>#N/A</v>
      </c>
      <c r="KF24" s="35" t="e">
        <f>HLOOKUP(KF$11,'Data63-64'!$S$1:$XFD$44,25,0)</f>
        <v>#N/A</v>
      </c>
      <c r="KG24" s="35" t="e">
        <f>HLOOKUP(KG$11,'Data63-64'!$S$1:$XFD$44,25,0)</f>
        <v>#N/A</v>
      </c>
      <c r="KH24" s="35" t="e">
        <f>HLOOKUP(KH$11,'Data63-64'!$S$1:$XFD$44,25,0)</f>
        <v>#N/A</v>
      </c>
      <c r="KI24" s="35" t="e">
        <f>HLOOKUP(KI$11,'Data63-64'!$S$1:$XFD$44,25,0)</f>
        <v>#N/A</v>
      </c>
      <c r="KJ24" s="35" t="e">
        <f>HLOOKUP(KJ$11,'Data63-64'!$S$1:$XFD$44,25,0)</f>
        <v>#N/A</v>
      </c>
      <c r="KK24" s="35" t="e">
        <f>HLOOKUP(KK$11,'Data63-64'!$S$1:$XFD$44,25,0)</f>
        <v>#N/A</v>
      </c>
      <c r="KL24" s="35" t="e">
        <f>HLOOKUP(KL$11,'Data63-64'!$S$1:$XFD$44,25,0)</f>
        <v>#N/A</v>
      </c>
      <c r="KM24" s="35" t="e">
        <f>HLOOKUP(KM$11,'Data63-64'!$S$1:$XFD$44,25,0)</f>
        <v>#N/A</v>
      </c>
      <c r="KN24" s="35" t="e">
        <f>HLOOKUP(KN$11,'Data63-64'!$S$1:$XFD$44,25,0)</f>
        <v>#N/A</v>
      </c>
      <c r="KO24" s="35" t="e">
        <f>HLOOKUP(KO$11,'Data63-64'!$S$1:$XFD$44,25,0)</f>
        <v>#N/A</v>
      </c>
      <c r="KP24" s="35" t="e">
        <f>HLOOKUP(KP$11,'Data63-64'!$S$1:$XFD$44,25,0)</f>
        <v>#N/A</v>
      </c>
      <c r="KQ24" s="35" t="e">
        <f>HLOOKUP(KQ$11,'Data63-64'!$S$1:$XFD$44,25,0)</f>
        <v>#N/A</v>
      </c>
      <c r="KR24" s="35" t="e">
        <f>HLOOKUP(KR$11,'Data63-64'!$S$1:$XFD$44,25,0)</f>
        <v>#N/A</v>
      </c>
      <c r="KS24" s="35" t="e">
        <f>HLOOKUP(KS$11,'Data63-64'!$S$1:$XFD$44,25,0)</f>
        <v>#N/A</v>
      </c>
      <c r="KT24" s="35" t="e">
        <f>HLOOKUP(KT$11,'Data63-64'!$S$1:$XFD$44,25,0)</f>
        <v>#N/A</v>
      </c>
      <c r="KU24" s="35" t="e">
        <f>HLOOKUP(KU$11,'Data63-64'!$S$1:$XFD$44,25,0)</f>
        <v>#N/A</v>
      </c>
      <c r="KV24" s="35" t="e">
        <f>HLOOKUP(KV$11,'Data63-64'!$S$1:$XFD$44,25,0)</f>
        <v>#N/A</v>
      </c>
      <c r="KW24" s="35" t="e">
        <f>HLOOKUP(KW$11,'Data63-64'!$S$1:$XFD$44,25,0)</f>
        <v>#N/A</v>
      </c>
      <c r="KX24" s="35" t="e">
        <f>HLOOKUP(KX$11,'Data63-64'!$S$1:$XFD$44,25,0)</f>
        <v>#N/A</v>
      </c>
      <c r="KY24" s="35" t="e">
        <f>HLOOKUP(KY$11,'Data63-64'!$S$1:$XFD$44,25,0)</f>
        <v>#N/A</v>
      </c>
      <c r="KZ24" s="35" t="e">
        <f>HLOOKUP(KZ$11,'Data63-64'!$S$1:$XFD$44,25,0)</f>
        <v>#N/A</v>
      </c>
      <c r="LA24" s="35" t="e">
        <f>HLOOKUP(LA$11,'Data63-64'!$S$1:$XFD$44,25,0)</f>
        <v>#N/A</v>
      </c>
      <c r="LB24" s="35" t="e">
        <f>HLOOKUP(LB$11,'Data63-64'!$S$1:$XFD$44,25,0)</f>
        <v>#N/A</v>
      </c>
      <c r="LC24" s="35" t="e">
        <f>HLOOKUP(LC$11,'Data63-64'!$S$1:$XFD$44,25,0)</f>
        <v>#N/A</v>
      </c>
      <c r="LD24" s="35" t="e">
        <f>HLOOKUP(LD$11,'Data63-64'!$S$1:$XFD$44,25,0)</f>
        <v>#N/A</v>
      </c>
      <c r="LE24" s="35" t="e">
        <f>HLOOKUP(LE$11,'Data63-64'!$S$1:$XFD$44,25,0)</f>
        <v>#N/A</v>
      </c>
      <c r="LF24" s="35" t="e">
        <f>HLOOKUP(LF$11,'Data63-64'!$S$1:$XFD$44,25,0)</f>
        <v>#N/A</v>
      </c>
      <c r="LG24" s="35" t="e">
        <f>HLOOKUP(LG$11,'Data63-64'!$S$1:$XFD$44,25,0)</f>
        <v>#N/A</v>
      </c>
      <c r="LH24" s="35" t="e">
        <f>HLOOKUP(LH$11,'Data63-64'!$S$1:$XFD$44,25,0)</f>
        <v>#N/A</v>
      </c>
      <c r="LI24" s="35" t="e">
        <f>HLOOKUP(LI$11,'Data63-64'!$S$1:$XFD$44,25,0)</f>
        <v>#N/A</v>
      </c>
      <c r="LJ24" s="35" t="e">
        <f>HLOOKUP(LJ$11,'Data63-64'!$S$1:$XFD$44,25,0)</f>
        <v>#N/A</v>
      </c>
      <c r="LK24" s="35" t="e">
        <f>HLOOKUP(LK$11,'Data63-64'!$S$1:$XFD$44,25,0)</f>
        <v>#N/A</v>
      </c>
      <c r="LL24" s="35" t="e">
        <f>HLOOKUP(LL$11,'Data63-64'!$S$1:$XFD$44,25,0)</f>
        <v>#N/A</v>
      </c>
      <c r="LM24" s="35" t="e">
        <f>HLOOKUP(LM$11,'Data63-64'!$S$1:$XFD$44,25,0)</f>
        <v>#N/A</v>
      </c>
      <c r="LN24" s="35" t="e">
        <f>HLOOKUP(LN$11,'Data63-64'!$S$1:$XFD$44,25,0)</f>
        <v>#N/A</v>
      </c>
      <c r="LO24" s="35" t="e">
        <f>HLOOKUP(LO$11,'Data63-64'!$S$1:$XFD$44,25,0)</f>
        <v>#N/A</v>
      </c>
      <c r="LP24" s="35" t="e">
        <f>HLOOKUP(LP$11,'Data63-64'!$S$1:$XFD$44,25,0)</f>
        <v>#N/A</v>
      </c>
      <c r="LQ24" s="35" t="e">
        <f>HLOOKUP(LQ$11,'Data63-64'!$S$1:$XFD$44,25,0)</f>
        <v>#N/A</v>
      </c>
      <c r="LR24" s="35" t="e">
        <f>HLOOKUP(LR$11,'Data63-64'!$S$1:$XFD$44,25,0)</f>
        <v>#N/A</v>
      </c>
      <c r="LS24" s="35" t="e">
        <f>HLOOKUP(LS$11,'Data63-64'!$S$1:$XFD$44,25,0)</f>
        <v>#N/A</v>
      </c>
      <c r="LT24" s="35" t="e">
        <f>HLOOKUP(LT$11,'Data63-64'!$S$1:$XFD$44,25,0)</f>
        <v>#N/A</v>
      </c>
      <c r="LU24" s="35" t="e">
        <f>HLOOKUP(LU$11,'Data63-64'!$S$1:$XFD$44,25,0)</f>
        <v>#N/A</v>
      </c>
      <c r="LV24" s="35" t="e">
        <f>HLOOKUP(LV$11,'Data63-64'!$S$1:$XFD$44,25,0)</f>
        <v>#N/A</v>
      </c>
      <c r="LW24" s="35" t="e">
        <f>HLOOKUP(LW$11,'Data63-64'!$S$1:$XFD$44,25,0)</f>
        <v>#N/A</v>
      </c>
      <c r="LX24" s="35" t="e">
        <f>HLOOKUP(LX$11,'Data63-64'!$S$1:$XFD$44,25,0)</f>
        <v>#N/A</v>
      </c>
      <c r="LY24" s="35" t="e">
        <f>HLOOKUP(LY$11,'Data63-64'!$S$1:$XFD$44,25,0)</f>
        <v>#N/A</v>
      </c>
      <c r="LZ24" s="35" t="e">
        <f>HLOOKUP(LZ$11,'Data63-64'!$S$1:$XFD$44,25,0)</f>
        <v>#N/A</v>
      </c>
      <c r="MA24" s="35" t="e">
        <f>HLOOKUP(MA$11,'Data63-64'!$S$1:$XFD$44,25,0)</f>
        <v>#N/A</v>
      </c>
      <c r="MB24" s="35" t="e">
        <f>HLOOKUP(MB$11,'Data63-64'!$S$1:$XFD$44,25,0)</f>
        <v>#N/A</v>
      </c>
      <c r="MC24" s="35" t="e">
        <f>HLOOKUP(MC$11,'Data63-64'!$S$1:$XFD$44,25,0)</f>
        <v>#N/A</v>
      </c>
      <c r="MD24" s="35" t="e">
        <f>HLOOKUP(MD$11,'Data63-64'!$S$1:$XFD$44,25,0)</f>
        <v>#N/A</v>
      </c>
      <c r="ME24" s="35" t="e">
        <f>HLOOKUP(ME$11,'Data63-64'!$S$1:$XFD$44,25,0)</f>
        <v>#N/A</v>
      </c>
      <c r="MF24" s="35" t="e">
        <f>HLOOKUP(MF$11,'Data63-64'!$S$1:$XFD$44,25,0)</f>
        <v>#N/A</v>
      </c>
      <c r="MG24" s="35" t="e">
        <f>HLOOKUP(MG$11,'Data63-64'!$S$1:$XFD$44,25,0)</f>
        <v>#N/A</v>
      </c>
      <c r="MH24" s="35" t="e">
        <f>HLOOKUP(MH$11,'Data63-64'!$S$1:$XFD$44,25,0)</f>
        <v>#N/A</v>
      </c>
      <c r="MI24" s="35" t="e">
        <f>HLOOKUP(MI$11,'Data63-64'!$S$1:$XFD$44,25,0)</f>
        <v>#N/A</v>
      </c>
      <c r="MJ24" s="35" t="e">
        <f>HLOOKUP(MJ$11,'Data63-64'!$S$1:$XFD$44,25,0)</f>
        <v>#N/A</v>
      </c>
      <c r="MK24" s="35" t="e">
        <f>HLOOKUP(MK$11,'Data63-64'!$S$1:$XFD$44,25,0)</f>
        <v>#N/A</v>
      </c>
      <c r="ML24" s="35" t="e">
        <f>HLOOKUP(ML$11,'Data63-64'!$S$1:$XFD$44,25,0)</f>
        <v>#N/A</v>
      </c>
      <c r="MM24" s="35" t="e">
        <f>HLOOKUP(MM$11,'Data63-64'!$S$1:$XFD$44,25,0)</f>
        <v>#N/A</v>
      </c>
      <c r="MN24" s="35" t="e">
        <f>HLOOKUP(MN$11,'Data63-64'!$S$1:$XFD$44,25,0)</f>
        <v>#N/A</v>
      </c>
      <c r="MO24" s="35" t="e">
        <f>HLOOKUP(MO$11,'Data63-64'!$S$1:$XFD$44,25,0)</f>
        <v>#N/A</v>
      </c>
      <c r="MP24" s="35" t="e">
        <f>HLOOKUP(MP$11,'Data63-64'!$S$1:$XFD$44,25,0)</f>
        <v>#N/A</v>
      </c>
      <c r="MQ24" s="35" t="e">
        <f>HLOOKUP(MQ$11,'Data63-64'!$S$1:$XFD$44,25,0)</f>
        <v>#N/A</v>
      </c>
      <c r="MR24" s="35" t="e">
        <f>HLOOKUP(MR$11,'Data63-64'!$S$1:$XFD$44,25,0)</f>
        <v>#N/A</v>
      </c>
      <c r="MS24" s="35" t="e">
        <f>HLOOKUP(MS$11,'Data63-64'!$S$1:$XFD$44,25,0)</f>
        <v>#N/A</v>
      </c>
      <c r="MT24" s="35" t="e">
        <f>HLOOKUP(MT$11,'Data63-64'!$S$1:$XFD$44,25,0)</f>
        <v>#N/A</v>
      </c>
      <c r="MU24" s="35" t="e">
        <f>HLOOKUP(MU$11,'Data63-64'!$S$1:$XFD$44,25,0)</f>
        <v>#N/A</v>
      </c>
      <c r="MV24" s="35" t="e">
        <f>HLOOKUP(MV$11,'Data63-64'!$S$1:$XFD$44,25,0)</f>
        <v>#N/A</v>
      </c>
      <c r="MW24" s="35" t="e">
        <f>HLOOKUP(MW$11,'Data63-64'!$S$1:$XFD$44,25,0)</f>
        <v>#N/A</v>
      </c>
      <c r="MX24" s="35" t="e">
        <f>HLOOKUP(MX$11,'Data63-64'!$S$1:$XFD$44,25,0)</f>
        <v>#N/A</v>
      </c>
      <c r="MY24" s="35" t="e">
        <f>HLOOKUP(MY$11,'Data63-64'!$S$1:$XFD$44,25,0)</f>
        <v>#N/A</v>
      </c>
      <c r="MZ24" s="35" t="e">
        <f>HLOOKUP(MZ$11,'Data63-64'!$S$1:$XFD$44,25,0)</f>
        <v>#N/A</v>
      </c>
      <c r="NA24" s="35" t="e">
        <f>HLOOKUP(NA$11,'Data63-64'!$S$1:$XFD$44,25,0)</f>
        <v>#N/A</v>
      </c>
      <c r="NB24" s="35" t="e">
        <f>HLOOKUP(NB$11,'Data63-64'!$S$1:$XFD$44,25,0)</f>
        <v>#N/A</v>
      </c>
      <c r="NC24" s="35" t="e">
        <f>HLOOKUP(NC$11,'Data63-64'!$S$1:$XFD$44,25,0)</f>
        <v>#N/A</v>
      </c>
      <c r="ND24" s="35">
        <f>HLOOKUP(ND$11,'Data63-64'!$S$1:$XFD$44,25,0)</f>
        <v>14666</v>
      </c>
      <c r="NE24" s="35">
        <f>HLOOKUP(NE$11,'Data63-64'!$S$1:$XFD$44,25,0)</f>
        <v>14774</v>
      </c>
      <c r="NF24" s="35">
        <f>HLOOKUP(NF$11,'Data63-64'!$S$1:$XFD$44,25,0)</f>
        <v>17287</v>
      </c>
      <c r="NG24" s="35">
        <f>HLOOKUP(NG$11,'Data63-64'!$S$1:$XFD$44,25,0)</f>
        <v>30917</v>
      </c>
      <c r="NH24" s="35">
        <f>HLOOKUP(NH$11,'Data63-64'!$S$1:$XFD$44,25,0)</f>
        <v>28602</v>
      </c>
      <c r="NI24" s="35">
        <f>HLOOKUP(NI$11,'Data63-64'!$S$1:$XFD$44,25,0)</f>
        <v>26540</v>
      </c>
      <c r="NJ24" s="35">
        <f>HLOOKUP(NJ$11,'Data63-64'!$S$1:$XFD$44,25,0)</f>
        <v>25323</v>
      </c>
      <c r="NK24" s="35">
        <f>HLOOKUP(NK$11,'Data63-64'!$S$1:$XFD$44,25,0)</f>
        <v>25208</v>
      </c>
      <c r="NL24" s="35">
        <f>HLOOKUP(NL$11,'Data63-64'!$S$1:$XFD$44,25,0)</f>
        <v>14333</v>
      </c>
      <c r="NM24" s="35">
        <f>HLOOKUP(NM$11,'Data63-64'!$S$1:$XFD$44,25,0)</f>
        <v>11507</v>
      </c>
      <c r="NN24" s="35">
        <f>HLOOKUP(NN$11,'Data63-64'!$S$1:$XFD$44,25,0)</f>
        <v>24132</v>
      </c>
      <c r="NO24" s="35">
        <f>HLOOKUP(NO$11,'Data63-64'!$S$1:$XFD$44,25,0)</f>
        <v>23308</v>
      </c>
      <c r="NP24" s="35">
        <f>HLOOKUP(NP$11,'Data63-64'!$S$1:$XFD$44,25,0)</f>
        <v>23201</v>
      </c>
      <c r="NQ24" s="35">
        <f>HLOOKUP(NQ$11,'Data63-64'!$S$1:$XFD$44,25,0)</f>
        <v>23065</v>
      </c>
      <c r="NR24" s="35">
        <f>HLOOKUP(NR$11,'Data63-64'!$S$1:$XFD$44,25,0)</f>
        <v>29239</v>
      </c>
      <c r="NS24" s="35">
        <f>HLOOKUP(NS$11,'Data63-64'!$S$1:$XFD$44,25,0)</f>
        <v>14584</v>
      </c>
      <c r="NT24" s="35">
        <f>HLOOKUP(NT$11,'Data63-64'!$S$1:$XFD$44,25,0)</f>
        <v>11699</v>
      </c>
      <c r="NU24" s="35">
        <f>HLOOKUP(NU$11,'Data63-64'!$S$1:$XFD$44,25,0)</f>
        <v>27670</v>
      </c>
      <c r="NV24" s="35">
        <f>HLOOKUP(NV$11,'Data63-64'!$S$1:$XFD$44,25,0)</f>
        <v>23979</v>
      </c>
      <c r="NW24" s="35">
        <f>HLOOKUP(NW$11,'Data63-64'!$S$1:$XFD$44,25,0)</f>
        <v>24203</v>
      </c>
      <c r="NX24" s="35">
        <f>HLOOKUP(NX$11,'Data63-64'!$S$1:$XFD$44,25,0)</f>
        <v>24054</v>
      </c>
      <c r="NY24" s="35">
        <f>HLOOKUP(NY$11,'Data63-64'!$S$1:$XFD$44,25,0)</f>
        <v>25373</v>
      </c>
      <c r="NZ24" s="35">
        <f>HLOOKUP(NZ$11,'Data63-64'!$S$1:$XFD$44,25,0)</f>
        <v>15007</v>
      </c>
      <c r="OA24" s="35">
        <f>HLOOKUP(OA$11,'Data63-64'!$S$1:$XFD$44,25,0)</f>
        <v>12024</v>
      </c>
      <c r="OB24" s="35">
        <f>HLOOKUP(OB$11,'Data63-64'!$S$1:$XFD$44,25,0)</f>
        <v>25673</v>
      </c>
      <c r="OC24" s="35">
        <f>HLOOKUP(OC$11,'Data63-64'!$S$1:$XFD$44,25,0)</f>
        <v>25805</v>
      </c>
      <c r="OD24" s="35">
        <f>HLOOKUP(OD$11,'Data63-64'!$S$1:$XFD$44,25,0)</f>
        <v>26074</v>
      </c>
      <c r="OE24" s="35">
        <f>HLOOKUP(OE$11,'Data63-64'!$S$1:$XFD$44,25,0)</f>
        <v>26185</v>
      </c>
      <c r="OF24" s="35">
        <f>HLOOKUP(OF$11,'Data63-64'!$S$1:$XFD$44,25,0)</f>
        <v>27994</v>
      </c>
      <c r="OG24" s="35">
        <f>HLOOKUP(OG$11,'Data63-64'!$S$1:$XFD$44,25,0)</f>
        <v>18339</v>
      </c>
      <c r="OH24" s="35">
        <f>HLOOKUP(OH$11,'Data63-64'!$S$1:$XFD$44,25,0)</f>
        <v>15336</v>
      </c>
      <c r="OI24" s="35">
        <f>HLOOKUP(OI$11,'Data63-64'!$S$1:$XFD$44,25,0)</f>
        <v>31591</v>
      </c>
      <c r="OJ24" s="35">
        <f>HLOOKUP(OJ$11,'Data63-64'!$S$1:$XFD$44,25,0)</f>
        <v>27349</v>
      </c>
      <c r="OK24" s="35">
        <f>HLOOKUP(OK$11,'Data63-64'!$S$1:$XFD$44,25,0)</f>
        <v>30705</v>
      </c>
      <c r="OL24" s="35">
        <f>HLOOKUP(OL$11,'Data63-64'!$S$1:$XFD$44,25,0)</f>
        <v>30686</v>
      </c>
      <c r="OM24" s="35">
        <f>HLOOKUP(OM$11,'Data63-64'!$S$1:$XFD$44,25,0)</f>
        <v>32863</v>
      </c>
      <c r="ON24" s="35">
        <f>HLOOKUP(ON$11,'Data63-64'!$S$1:$XFD$44,25,0)</f>
        <v>20600</v>
      </c>
      <c r="OO24" s="35">
        <f>HLOOKUP(OO$11,'Data63-64'!$S$1:$XFD$44,25,0)</f>
        <v>17486</v>
      </c>
      <c r="OP24" s="35">
        <f>HLOOKUP(OP$11,'Data63-64'!$S$1:$XFD$44,25,0)</f>
        <v>33413</v>
      </c>
      <c r="OQ24" s="35">
        <f>HLOOKUP(OQ$11,'Data63-64'!$S$1:$XFD$44,25,0)</f>
        <v>35588</v>
      </c>
      <c r="OR24" s="35">
        <f>HLOOKUP(OR$11,'Data63-64'!$S$1:$XFD$44,25,0)</f>
        <v>33822</v>
      </c>
      <c r="OS24" s="35">
        <f>HLOOKUP(OS$11,'Data63-64'!$S$1:$XFD$44,25,0)</f>
        <v>33364</v>
      </c>
      <c r="OT24" s="35">
        <f>HLOOKUP(OT$11,'Data63-64'!$S$1:$XFD$44,25,0)</f>
        <v>26037</v>
      </c>
      <c r="OU24" s="35">
        <f>HLOOKUP(OU$11,'Data63-64'!$S$1:$XFD$44,25,0)</f>
        <v>21634</v>
      </c>
      <c r="OV24" s="35">
        <f>HLOOKUP(OV$11,'Data63-64'!$S$1:$XFD$44,25,0)</f>
        <v>21557</v>
      </c>
      <c r="OW24" s="35">
        <f>HLOOKUP(OW$11,'Data63-64'!$S$1:$XFD$44,25,0)</f>
        <v>36415</v>
      </c>
      <c r="OX24" s="35">
        <f>HLOOKUP(OX$11,'Data63-64'!$S$1:$XFD$44,25,0)</f>
        <v>36741</v>
      </c>
      <c r="OY24" s="35">
        <f>HLOOKUP(OY$11,'Data63-64'!$S$1:$XFD$44,25,0)</f>
        <v>36686</v>
      </c>
      <c r="OZ24" s="35">
        <f>HLOOKUP(OZ$11,'Data63-64'!$S$1:$XFD$44,25,0)</f>
        <v>36711</v>
      </c>
      <c r="PA24" s="35">
        <f>HLOOKUP(PA$11,'Data63-64'!$S$1:$XFD$44,25,0)</f>
        <v>39423</v>
      </c>
      <c r="PB24" s="35">
        <f>HLOOKUP(PB$11,'Data63-64'!$S$1:$XFD$44,25,0)</f>
        <v>24805</v>
      </c>
      <c r="PC24" s="35">
        <f>HLOOKUP(PC$11,'Data63-64'!$S$1:$XFD$44,25,0)</f>
        <v>20766</v>
      </c>
      <c r="PD24" s="35">
        <f>HLOOKUP(PD$11,'Data63-64'!$S$1:$XFD$44,25,0)</f>
        <v>38050</v>
      </c>
      <c r="PE24" s="35">
        <f>HLOOKUP(PE$11,'Data63-64'!$S$1:$XFD$44,25,0)</f>
        <v>37915</v>
      </c>
      <c r="PF24" s="35">
        <f>HLOOKUP(PF$11,'Data63-64'!$S$1:$XFD$44,25,0)</f>
        <v>38561</v>
      </c>
      <c r="PG24" s="35">
        <f>HLOOKUP(PG$11,'Data63-64'!$S$1:$XFD$44,25,0)</f>
        <v>42656</v>
      </c>
      <c r="PH24" s="35">
        <f>HLOOKUP(PH$11,'Data63-64'!$S$1:$XFD$44,25,0)</f>
        <v>27560</v>
      </c>
      <c r="PI24" s="35">
        <f>HLOOKUP(PI$11,'Data63-64'!$S$1:$XFD$44,25,0)</f>
        <v>25479</v>
      </c>
      <c r="PJ24" s="35">
        <f>HLOOKUP(PJ$11,'Data63-64'!$S$1:$XFD$44,25,0)</f>
        <v>24910</v>
      </c>
      <c r="PK24" s="35">
        <f>HLOOKUP(PK$11,'Data63-64'!$S$1:$XFD$44,25,0)</f>
        <v>42198</v>
      </c>
      <c r="PL24" s="35">
        <f>HLOOKUP(PL$11,'Data63-64'!$S$1:$XFD$44,25,0)</f>
        <v>38089</v>
      </c>
      <c r="PM24" s="35">
        <f>HLOOKUP(PM$11,'Data63-64'!$S$1:$XFD$44,25,0)</f>
        <v>39688</v>
      </c>
      <c r="PN24" s="35">
        <f>HLOOKUP(PN$11,'Data63-64'!$S$1:$XFD$44,25,0)</f>
        <v>43138</v>
      </c>
      <c r="PO24" s="35">
        <f>HLOOKUP(PO$11,'Data63-64'!$S$1:$XFD$44,25,0)</f>
        <v>46943</v>
      </c>
      <c r="PP24" s="35">
        <f>HLOOKUP(PP$11,'Data63-64'!$S$1:$XFD$44,25,0)</f>
        <v>30435</v>
      </c>
      <c r="PQ24" s="35">
        <f>HLOOKUP(PQ$11,'Data63-64'!$S$1:$XFD$44,25,0)</f>
        <v>26164</v>
      </c>
      <c r="PR24" s="35">
        <f>HLOOKUP(PR$11,'Data63-64'!$S$1:$XFD$44,25,0)</f>
        <v>44686</v>
      </c>
      <c r="PS24" s="35">
        <f>HLOOKUP(PS$11,'Data63-64'!$S$1:$XFD$44,25,0)</f>
        <v>44237</v>
      </c>
      <c r="PT24" s="35">
        <f>HLOOKUP(PT$11,'Data63-64'!$S$1:$XFD$44,25,0)</f>
        <v>44133</v>
      </c>
      <c r="PU24" s="35">
        <f>HLOOKUP(PU$11,'Data63-64'!$S$1:$XFD$44,25,0)</f>
        <v>39461</v>
      </c>
      <c r="PV24" s="35">
        <f>HLOOKUP(PV$11,'Data63-64'!$S$1:$XFD$44,25,0)</f>
        <v>47611</v>
      </c>
      <c r="PW24" s="35">
        <f>HLOOKUP(PW$11,'Data63-64'!$S$1:$XFD$44,25,0)</f>
        <v>30258</v>
      </c>
      <c r="PX24" s="35">
        <f>HLOOKUP(PX$11,'Data63-64'!$S$1:$XFD$44,25,0)</f>
        <v>26125</v>
      </c>
      <c r="PY24" s="35">
        <f>HLOOKUP(PY$11,'Data63-64'!$S$1:$XFD$44,25,0)</f>
        <v>45129</v>
      </c>
      <c r="PZ24" s="35">
        <f>HLOOKUP(PZ$11,'Data63-64'!$S$1:$XFD$44,25,0)</f>
        <v>44484</v>
      </c>
      <c r="QA24" s="35">
        <f>HLOOKUP(QA$11,'Data63-64'!$S$1:$XFD$44,25,0)</f>
        <v>44748</v>
      </c>
      <c r="QB24" s="35">
        <f>HLOOKUP(QB$11,'Data63-64'!$S$1:$XFD$44,25,0)</f>
        <v>45352</v>
      </c>
      <c r="QC24" s="35">
        <f>HLOOKUP(QC$11,'Data63-64'!$S$1:$XFD$44,25,0)</f>
        <v>48507</v>
      </c>
      <c r="QD24" s="35">
        <f>HLOOKUP(QD$11,'Data63-64'!$S$1:$XFD$44,25,0)</f>
        <v>31707</v>
      </c>
      <c r="QE24" s="35">
        <f>HLOOKUP(QE$11,'Data63-64'!$S$1:$XFD$44,25,0)</f>
        <v>26642</v>
      </c>
      <c r="QF24" s="35">
        <f>HLOOKUP(QF$11,'Data63-64'!$S$1:$XFD$44,25,0)</f>
        <v>45645</v>
      </c>
      <c r="QG24" s="35">
        <f>HLOOKUP(QG$11,'Data63-64'!$S$1:$XFD$44,25,0)</f>
        <v>45667</v>
      </c>
      <c r="QH24" s="35">
        <f>HLOOKUP(QH$11,'Data63-64'!$S$1:$XFD$44,25,0)</f>
        <v>46271</v>
      </c>
      <c r="QI24" s="35">
        <f>HLOOKUP(QI$11,'Data63-64'!$S$1:$XFD$44,25,0)</f>
        <v>47378</v>
      </c>
      <c r="QJ24" s="35">
        <f>HLOOKUP(QJ$11,'Data63-64'!$S$1:$XFD$44,25,0)</f>
        <v>50886</v>
      </c>
      <c r="QK24" s="35">
        <f>HLOOKUP(QK$11,'Data63-64'!$S$1:$XFD$44,25,0)</f>
        <v>32911</v>
      </c>
      <c r="QL24" s="35">
        <f>HLOOKUP(QL$11,'Data63-64'!$S$1:$XFD$44,25,0)</f>
        <v>29172</v>
      </c>
      <c r="QM24" s="35">
        <f>HLOOKUP(QM$11,'Data63-64'!$S$1:$XFD$44,25,0)</f>
        <v>47970</v>
      </c>
      <c r="QN24" s="35">
        <f>HLOOKUP(QN$11,'Data63-64'!$S$1:$XFD$44,25,0)</f>
        <v>47443</v>
      </c>
      <c r="QO24" s="35">
        <f>HLOOKUP(QO$11,'Data63-64'!$S$1:$XFD$44,25,0)</f>
        <v>47597</v>
      </c>
      <c r="QP24" s="35">
        <f>HLOOKUP(QP$11,'Data63-64'!$S$1:$XFD$44,25,0)</f>
        <v>48177</v>
      </c>
      <c r="QQ24" s="35">
        <f>HLOOKUP(QQ$11,'Data63-64'!$S$1:$XFD$44,25,0)</f>
        <v>51283</v>
      </c>
      <c r="QR24" s="35">
        <f>HLOOKUP(QR$11,'Data63-64'!$S$1:$XFD$44,25,0)</f>
        <v>33839</v>
      </c>
      <c r="QS24" s="35">
        <f>HLOOKUP(QS$11,'Data63-64'!$S$1:$XFD$44,25,0)</f>
        <v>28960</v>
      </c>
      <c r="QT24" s="35">
        <f>HLOOKUP(QT$11,'Data63-64'!$S$1:$XFD$44,25,0)</f>
        <v>47828</v>
      </c>
      <c r="QU24" s="35">
        <f>HLOOKUP(QU$11,'Data63-64'!$S$1:$XFD$44,25,0)</f>
        <v>29957</v>
      </c>
      <c r="QV24" s="35">
        <f>HLOOKUP(QV$11,'Data63-64'!$S$1:$XFD$44,25,0)</f>
        <v>45385</v>
      </c>
      <c r="QW24" s="35">
        <f>HLOOKUP(QW$11,'Data63-64'!$S$1:$XFD$44,25,0)</f>
        <v>42249</v>
      </c>
      <c r="QX24" s="35">
        <f>HLOOKUP(QX$11,'Data63-64'!$S$1:$XFD$44,25,0)</f>
        <v>38883</v>
      </c>
      <c r="QY24" s="35">
        <f>HLOOKUP(QY$11,'Data63-64'!$S$1:$XFD$44,25,0)</f>
        <v>20625</v>
      </c>
      <c r="QZ24" s="35">
        <f>HLOOKUP(QZ$11,'Data63-64'!$S$1:$XFD$44,25,0)</f>
        <v>14759</v>
      </c>
      <c r="RA24" s="35">
        <f>HLOOKUP(RA$11,'Data63-64'!$S$1:$XFD$44,25,0)</f>
        <v>19279</v>
      </c>
      <c r="RB24" s="35">
        <f>HLOOKUP(RB$11,'Data63-64'!$S$1:$XFD$44,25,0)</f>
        <v>11418</v>
      </c>
      <c r="RC24" s="35">
        <f>HLOOKUP(RC$11,'Data63-64'!$S$1:$XFD$44,25,0)</f>
        <v>11239</v>
      </c>
      <c r="RD24" s="35">
        <f>HLOOKUP(RD$11,'Data63-64'!$S$1:$XFD$44,25,0)</f>
        <v>12903</v>
      </c>
      <c r="RE24" s="35">
        <f>HLOOKUP(RE$11,'Data63-64'!$S$1:$XFD$44,25,0)</f>
        <v>19821</v>
      </c>
      <c r="RF24" s="35">
        <f>HLOOKUP(RF$11,'Data63-64'!$S$1:$XFD$44,25,0)</f>
        <v>14419</v>
      </c>
      <c r="RG24" s="35">
        <f>HLOOKUP(RG$11,'Data63-64'!$S$1:$XFD$44,25,0)</f>
        <v>13653</v>
      </c>
      <c r="RH24" s="35">
        <f>HLOOKUP(RH$11,'Data63-64'!$S$1:$XFD$44,25,0)</f>
        <v>24464</v>
      </c>
      <c r="RI24" s="35">
        <f>HLOOKUP(RI$11,'Data63-64'!$S$1:$XFD$44,25,0)</f>
        <v>22320</v>
      </c>
      <c r="RJ24" s="35">
        <f>HLOOKUP(RJ$11,'Data63-64'!$S$1:$XFD$44,25,0)</f>
        <v>21290</v>
      </c>
      <c r="RK24" s="35">
        <f>HLOOKUP(RK$11,'Data63-64'!$S$1:$XFD$44,25,0)</f>
        <v>21121</v>
      </c>
      <c r="RL24" s="35">
        <f>HLOOKUP(RL$11,'Data63-64'!$S$1:$XFD$44,25,0)</f>
        <v>20848</v>
      </c>
      <c r="RM24" s="35">
        <f>HLOOKUP(RM$11,'Data63-64'!$S$1:$XFD$44,25,0)</f>
        <v>12478</v>
      </c>
      <c r="RN24" s="35">
        <f>HLOOKUP(RN$11,'Data63-64'!$S$1:$XFD$44,25,0)</f>
        <v>9506</v>
      </c>
      <c r="RO24" s="35">
        <f>HLOOKUP(RO$11,'Data63-64'!$S$1:$XFD$44,25,0)</f>
        <v>18857</v>
      </c>
      <c r="RP24" s="35">
        <f>HLOOKUP(RP$11,'Data63-64'!$S$1:$XFD$44,25,0)</f>
        <v>17474</v>
      </c>
      <c r="RQ24" s="35">
        <f>HLOOKUP(RQ$11,'Data63-64'!$S$1:$XFD$44,25,0)</f>
        <v>17569</v>
      </c>
      <c r="RR24" s="35">
        <f>HLOOKUP(RR$11,'Data63-64'!$S$1:$XFD$44,25,0)</f>
        <v>17594</v>
      </c>
      <c r="RS24" s="35">
        <f>HLOOKUP(RS$11,'Data63-64'!$S$1:$XFD$44,25,0)</f>
        <v>18737</v>
      </c>
      <c r="RT24" s="35">
        <f>HLOOKUP(RT$11,'Data63-64'!$S$1:$XFD$44,25,0)</f>
        <v>8920</v>
      </c>
      <c r="RU24" s="35">
        <f>HLOOKUP(RU$11,'Data63-64'!$S$1:$XFD$44,25,0)</f>
        <v>7786</v>
      </c>
      <c r="RV24" s="35">
        <f>HLOOKUP(RV$11,'Data63-64'!$S$1:$XFD$44,25,0)</f>
        <v>10652</v>
      </c>
      <c r="RW24" s="35">
        <f>HLOOKUP(RW$11,'Data63-64'!$S$1:$XFD$44,25,0)</f>
        <v>10092</v>
      </c>
    </row>
    <row r="25" spans="1:491" x14ac:dyDescent="0.3">
      <c r="A25" s="49" t="s">
        <v>44</v>
      </c>
      <c r="B25" s="35" t="e">
        <f>HLOOKUP(B$11,'Data63-64'!$S$1:$XFD$44,26,0)</f>
        <v>#N/A</v>
      </c>
      <c r="C25" s="35" t="e">
        <f>HLOOKUP(C$11,'Data63-64'!$S$1:$XFD$44,26,0)</f>
        <v>#N/A</v>
      </c>
      <c r="D25" s="35" t="e">
        <f>HLOOKUP(D$11,'Data63-64'!$S$1:$XFD$44,26,0)</f>
        <v>#N/A</v>
      </c>
      <c r="E25" s="35" t="e">
        <f>HLOOKUP(E$11,'Data63-64'!$S$1:$XFD$44,26,0)</f>
        <v>#N/A</v>
      </c>
      <c r="F25" s="35" t="e">
        <f>HLOOKUP(F$11,'Data63-64'!$S$1:$XFD$44,26,0)</f>
        <v>#N/A</v>
      </c>
      <c r="G25" s="35" t="e">
        <f>HLOOKUP(G$11,'Data63-64'!$S$1:$XFD$44,26,0)</f>
        <v>#N/A</v>
      </c>
      <c r="H25" s="35" t="e">
        <f>HLOOKUP(H$11,'Data63-64'!$S$1:$XFD$44,26,0)</f>
        <v>#N/A</v>
      </c>
      <c r="I25" s="35" t="e">
        <f>HLOOKUP(I$11,'Data63-64'!$S$1:$XFD$44,26,0)</f>
        <v>#N/A</v>
      </c>
      <c r="J25" s="35" t="e">
        <f>HLOOKUP(J$11,'Data63-64'!$S$1:$XFD$44,26,0)</f>
        <v>#N/A</v>
      </c>
      <c r="K25" s="35" t="e">
        <f>HLOOKUP(K$11,'Data63-64'!$S$1:$XFD$44,26,0)</f>
        <v>#N/A</v>
      </c>
      <c r="L25" s="35" t="e">
        <f>HLOOKUP(L$11,'Data63-64'!$S$1:$XFD$44,26,0)</f>
        <v>#N/A</v>
      </c>
      <c r="M25" s="35" t="e">
        <f>HLOOKUP(M$11,'Data63-64'!$S$1:$XFD$44,26,0)</f>
        <v>#N/A</v>
      </c>
      <c r="N25" s="35" t="e">
        <f>HLOOKUP(N$11,'Data63-64'!$S$1:$XFD$44,26,0)</f>
        <v>#N/A</v>
      </c>
      <c r="O25" s="35" t="e">
        <f>HLOOKUP(O$11,'Data63-64'!$S$1:$XFD$44,26,0)</f>
        <v>#N/A</v>
      </c>
      <c r="P25" s="35" t="e">
        <f>HLOOKUP(P$11,'Data63-64'!$S$1:$XFD$44,26,0)</f>
        <v>#N/A</v>
      </c>
      <c r="Q25" s="35" t="e">
        <f>HLOOKUP(Q$11,'Data63-64'!$S$1:$XFD$44,26,0)</f>
        <v>#N/A</v>
      </c>
      <c r="R25" s="35" t="e">
        <f>HLOOKUP(R$11,'Data63-64'!$S$1:$XFD$44,26,0)</f>
        <v>#N/A</v>
      </c>
      <c r="S25" s="35" t="e">
        <f>HLOOKUP(S$11,'Data63-64'!$S$1:$XFD$44,26,0)</f>
        <v>#N/A</v>
      </c>
      <c r="T25" s="35" t="e">
        <f>HLOOKUP(T$11,'Data63-64'!$S$1:$XFD$44,26,0)</f>
        <v>#N/A</v>
      </c>
      <c r="U25" s="35" t="e">
        <f>HLOOKUP(U$11,'Data63-64'!$S$1:$XFD$44,26,0)</f>
        <v>#N/A</v>
      </c>
      <c r="V25" s="35" t="e">
        <f>HLOOKUP(V$11,'Data63-64'!$S$1:$XFD$44,26,0)</f>
        <v>#N/A</v>
      </c>
      <c r="W25" s="35" t="e">
        <f>HLOOKUP(W$11,'Data63-64'!$S$1:$XFD$44,26,0)</f>
        <v>#N/A</v>
      </c>
      <c r="X25" s="35" t="e">
        <f>HLOOKUP(X$11,'Data63-64'!$S$1:$XFD$44,26,0)</f>
        <v>#N/A</v>
      </c>
      <c r="Y25" s="35" t="e">
        <f>HLOOKUP(Y$11,'Data63-64'!$S$1:$XFD$44,26,0)</f>
        <v>#N/A</v>
      </c>
      <c r="Z25" s="35" t="e">
        <f>HLOOKUP(Z$11,'Data63-64'!$S$1:$XFD$44,26,0)</f>
        <v>#N/A</v>
      </c>
      <c r="AA25" s="35" t="e">
        <f>HLOOKUP(AA$11,'Data63-64'!$S$1:$XFD$44,26,0)</f>
        <v>#N/A</v>
      </c>
      <c r="AB25" s="35" t="e">
        <f>HLOOKUP(AB$11,'Data63-64'!$S$1:$XFD$44,26,0)</f>
        <v>#N/A</v>
      </c>
      <c r="AC25" s="35" t="e">
        <f>HLOOKUP(AC$11,'Data63-64'!$S$1:$XFD$44,26,0)</f>
        <v>#N/A</v>
      </c>
      <c r="AD25" s="35" t="e">
        <f>HLOOKUP(AD$11,'Data63-64'!$S$1:$XFD$44,26,0)</f>
        <v>#N/A</v>
      </c>
      <c r="AE25" s="35" t="e">
        <f>HLOOKUP(AE$11,'Data63-64'!$S$1:$XFD$44,26,0)</f>
        <v>#N/A</v>
      </c>
      <c r="AF25" s="35" t="e">
        <f>HLOOKUP(AF$11,'Data63-64'!$S$1:$XFD$44,26,0)</f>
        <v>#N/A</v>
      </c>
      <c r="AG25" s="35" t="e">
        <f>HLOOKUP(AG$11,'Data63-64'!$S$1:$XFD$44,26,0)</f>
        <v>#N/A</v>
      </c>
      <c r="AH25" s="35" t="e">
        <f>HLOOKUP(AH$11,'Data63-64'!$S$1:$XFD$44,26,0)</f>
        <v>#N/A</v>
      </c>
      <c r="AI25" s="35" t="e">
        <f>HLOOKUP(AI$11,'Data63-64'!$S$1:$XFD$44,26,0)</f>
        <v>#N/A</v>
      </c>
      <c r="AJ25" s="35" t="e">
        <f>HLOOKUP(AJ$11,'Data63-64'!$S$1:$XFD$44,26,0)</f>
        <v>#N/A</v>
      </c>
      <c r="AK25" s="35" t="e">
        <f>HLOOKUP(AK$11,'Data63-64'!$S$1:$XFD$44,26,0)</f>
        <v>#N/A</v>
      </c>
      <c r="AL25" s="35" t="e">
        <f>HLOOKUP(AL$11,'Data63-64'!$S$1:$XFD$44,26,0)</f>
        <v>#N/A</v>
      </c>
      <c r="AM25" s="35" t="e">
        <f>HLOOKUP(AM$11,'Data63-64'!$S$1:$XFD$44,26,0)</f>
        <v>#N/A</v>
      </c>
      <c r="AN25" s="35" t="e">
        <f>HLOOKUP(AN$11,'Data63-64'!$S$1:$XFD$44,26,0)</f>
        <v>#N/A</v>
      </c>
      <c r="AO25" s="35" t="e">
        <f>HLOOKUP(AO$11,'Data63-64'!$S$1:$XFD$44,26,0)</f>
        <v>#N/A</v>
      </c>
      <c r="AP25" s="35" t="e">
        <f>HLOOKUP(AP$11,'Data63-64'!$S$1:$XFD$44,26,0)</f>
        <v>#N/A</v>
      </c>
      <c r="AQ25" s="35" t="e">
        <f>HLOOKUP(AQ$11,'Data63-64'!$S$1:$XFD$44,26,0)</f>
        <v>#N/A</v>
      </c>
      <c r="AR25" s="35" t="e">
        <f>HLOOKUP(AR$11,'Data63-64'!$S$1:$XFD$44,26,0)</f>
        <v>#N/A</v>
      </c>
      <c r="AS25" s="35" t="e">
        <f>HLOOKUP(AS$11,'Data63-64'!$S$1:$XFD$44,26,0)</f>
        <v>#N/A</v>
      </c>
      <c r="AT25" s="35" t="e">
        <f>HLOOKUP(AT$11,'Data63-64'!$S$1:$XFD$44,26,0)</f>
        <v>#N/A</v>
      </c>
      <c r="AU25" s="35" t="e">
        <f>HLOOKUP(AU$11,'Data63-64'!$S$1:$XFD$44,26,0)</f>
        <v>#N/A</v>
      </c>
      <c r="AV25" s="35" t="e">
        <f>HLOOKUP(AV$11,'Data63-64'!$S$1:$XFD$44,26,0)</f>
        <v>#N/A</v>
      </c>
      <c r="AW25" s="35" t="e">
        <f>HLOOKUP(AW$11,'Data63-64'!$S$1:$XFD$44,26,0)</f>
        <v>#N/A</v>
      </c>
      <c r="AX25" s="35" t="e">
        <f>HLOOKUP(AX$11,'Data63-64'!$S$1:$XFD$44,26,0)</f>
        <v>#N/A</v>
      </c>
      <c r="AY25" s="35" t="e">
        <f>HLOOKUP(AY$11,'Data63-64'!$S$1:$XFD$44,26,0)</f>
        <v>#N/A</v>
      </c>
      <c r="AZ25" s="35" t="e">
        <f>HLOOKUP(AZ$11,'Data63-64'!$S$1:$XFD$44,26,0)</f>
        <v>#N/A</v>
      </c>
      <c r="BA25" s="35" t="e">
        <f>HLOOKUP(BA$11,'Data63-64'!$S$1:$XFD$44,26,0)</f>
        <v>#N/A</v>
      </c>
      <c r="BB25" s="35" t="e">
        <f>HLOOKUP(BB$11,'Data63-64'!$S$1:$XFD$44,26,0)</f>
        <v>#N/A</v>
      </c>
      <c r="BC25" s="35" t="e">
        <f>HLOOKUP(BC$11,'Data63-64'!$S$1:$XFD$44,26,0)</f>
        <v>#N/A</v>
      </c>
      <c r="BD25" s="35" t="e">
        <f>HLOOKUP(BD$11,'Data63-64'!$S$1:$XFD$44,26,0)</f>
        <v>#N/A</v>
      </c>
      <c r="BE25" s="35" t="e">
        <f>HLOOKUP(BE$11,'Data63-64'!$S$1:$XFD$44,26,0)</f>
        <v>#N/A</v>
      </c>
      <c r="BF25" s="35" t="e">
        <f>HLOOKUP(BF$11,'Data63-64'!$S$1:$XFD$44,26,0)</f>
        <v>#N/A</v>
      </c>
      <c r="BG25" s="35" t="e">
        <f>HLOOKUP(BG$11,'Data63-64'!$S$1:$XFD$44,26,0)</f>
        <v>#N/A</v>
      </c>
      <c r="BH25" s="35" t="e">
        <f>HLOOKUP(BH$11,'Data63-64'!$S$1:$XFD$44,26,0)</f>
        <v>#N/A</v>
      </c>
      <c r="BI25" s="35" t="e">
        <f>HLOOKUP(BI$11,'Data63-64'!$S$1:$XFD$44,26,0)</f>
        <v>#N/A</v>
      </c>
      <c r="BJ25" s="35" t="e">
        <f>HLOOKUP(BJ$11,'Data63-64'!$S$1:$XFD$44,26,0)</f>
        <v>#N/A</v>
      </c>
      <c r="BK25" s="35" t="e">
        <f>HLOOKUP(BK$11,'Data63-64'!$S$1:$XFD$44,26,0)</f>
        <v>#N/A</v>
      </c>
      <c r="BL25" s="35" t="e">
        <f>HLOOKUP(BL$11,'Data63-64'!$S$1:$XFD$44,26,0)</f>
        <v>#N/A</v>
      </c>
      <c r="BM25" s="35" t="e">
        <f>HLOOKUP(BM$11,'Data63-64'!$S$1:$XFD$44,26,0)</f>
        <v>#N/A</v>
      </c>
      <c r="BN25" s="35" t="e">
        <f>HLOOKUP(BN$11,'Data63-64'!$S$1:$XFD$44,26,0)</f>
        <v>#N/A</v>
      </c>
      <c r="BO25" s="35" t="e">
        <f>HLOOKUP(BO$11,'Data63-64'!$S$1:$XFD$44,26,0)</f>
        <v>#N/A</v>
      </c>
      <c r="BP25" s="35" t="e">
        <f>HLOOKUP(BP$11,'Data63-64'!$S$1:$XFD$44,26,0)</f>
        <v>#N/A</v>
      </c>
      <c r="BQ25" s="35" t="e">
        <f>HLOOKUP(BQ$11,'Data63-64'!$S$1:$XFD$44,26,0)</f>
        <v>#N/A</v>
      </c>
      <c r="BR25" s="35" t="e">
        <f>HLOOKUP(BR$11,'Data63-64'!$S$1:$XFD$44,26,0)</f>
        <v>#N/A</v>
      </c>
      <c r="BS25" s="35" t="e">
        <f>HLOOKUP(BS$11,'Data63-64'!$S$1:$XFD$44,26,0)</f>
        <v>#N/A</v>
      </c>
      <c r="BT25" s="35" t="e">
        <f>HLOOKUP(BT$11,'Data63-64'!$S$1:$XFD$44,26,0)</f>
        <v>#N/A</v>
      </c>
      <c r="BU25" s="35" t="e">
        <f>HLOOKUP(BU$11,'Data63-64'!$S$1:$XFD$44,26,0)</f>
        <v>#N/A</v>
      </c>
      <c r="BV25" s="35" t="e">
        <f>HLOOKUP(BV$11,'Data63-64'!$S$1:$XFD$44,26,0)</f>
        <v>#N/A</v>
      </c>
      <c r="BW25" s="35" t="e">
        <f>HLOOKUP(BW$11,'Data63-64'!$S$1:$XFD$44,26,0)</f>
        <v>#N/A</v>
      </c>
      <c r="BX25" s="35" t="e">
        <f>HLOOKUP(BX$11,'Data63-64'!$S$1:$XFD$44,26,0)</f>
        <v>#N/A</v>
      </c>
      <c r="BY25" s="35" t="e">
        <f>HLOOKUP(BY$11,'Data63-64'!$S$1:$XFD$44,26,0)</f>
        <v>#N/A</v>
      </c>
      <c r="BZ25" s="35" t="e">
        <f>HLOOKUP(BZ$11,'Data63-64'!$S$1:$XFD$44,26,0)</f>
        <v>#N/A</v>
      </c>
      <c r="CA25" s="35" t="e">
        <f>HLOOKUP(CA$11,'Data63-64'!$S$1:$XFD$44,26,0)</f>
        <v>#N/A</v>
      </c>
      <c r="CB25" s="35" t="e">
        <f>HLOOKUP(CB$11,'Data63-64'!$S$1:$XFD$44,26,0)</f>
        <v>#N/A</v>
      </c>
      <c r="CC25" s="35" t="e">
        <f>HLOOKUP(CC$11,'Data63-64'!$S$1:$XFD$44,26,0)</f>
        <v>#N/A</v>
      </c>
      <c r="CD25" s="35" t="e">
        <f>HLOOKUP(CD$11,'Data63-64'!$S$1:$XFD$44,26,0)</f>
        <v>#N/A</v>
      </c>
      <c r="CE25" s="35" t="e">
        <f>HLOOKUP(CE$11,'Data63-64'!$S$1:$XFD$44,26,0)</f>
        <v>#N/A</v>
      </c>
      <c r="CF25" s="35" t="e">
        <f>HLOOKUP(CF$11,'Data63-64'!$S$1:$XFD$44,26,0)</f>
        <v>#N/A</v>
      </c>
      <c r="CG25" s="35" t="e">
        <f>HLOOKUP(CG$11,'Data63-64'!$S$1:$XFD$44,26,0)</f>
        <v>#N/A</v>
      </c>
      <c r="CH25" s="35" t="e">
        <f>HLOOKUP(CH$11,'Data63-64'!$S$1:$XFD$44,26,0)</f>
        <v>#N/A</v>
      </c>
      <c r="CI25" s="35" t="e">
        <f>HLOOKUP(CI$11,'Data63-64'!$S$1:$XFD$44,26,0)</f>
        <v>#N/A</v>
      </c>
      <c r="CJ25" s="35" t="e">
        <f>HLOOKUP(CJ$11,'Data63-64'!$S$1:$XFD$44,26,0)</f>
        <v>#N/A</v>
      </c>
      <c r="CK25" s="35" t="e">
        <f>HLOOKUP(CK$11,'Data63-64'!$S$1:$XFD$44,26,0)</f>
        <v>#N/A</v>
      </c>
      <c r="CL25" s="35" t="e">
        <f>HLOOKUP(CL$11,'Data63-64'!$S$1:$XFD$44,26,0)</f>
        <v>#N/A</v>
      </c>
      <c r="CM25" s="35" t="e">
        <f>HLOOKUP(CM$11,'Data63-64'!$S$1:$XFD$44,26,0)</f>
        <v>#N/A</v>
      </c>
      <c r="CN25" s="35" t="e">
        <f>HLOOKUP(CN$11,'Data63-64'!$S$1:$XFD$44,26,0)</f>
        <v>#N/A</v>
      </c>
      <c r="CO25" s="35" t="e">
        <f>HLOOKUP(CO$11,'Data63-64'!$S$1:$XFD$44,26,0)</f>
        <v>#N/A</v>
      </c>
      <c r="CP25" s="35" t="e">
        <f>HLOOKUP(CP$11,'Data63-64'!$S$1:$XFD$44,26,0)</f>
        <v>#N/A</v>
      </c>
      <c r="CQ25" s="35" t="e">
        <f>HLOOKUP(CQ$11,'Data63-64'!$S$1:$XFD$44,26,0)</f>
        <v>#N/A</v>
      </c>
      <c r="CR25" s="35" t="e">
        <f>HLOOKUP(CR$11,'Data63-64'!$S$1:$XFD$44,26,0)</f>
        <v>#N/A</v>
      </c>
      <c r="CS25" s="35" t="e">
        <f>HLOOKUP(CS$11,'Data63-64'!$S$1:$XFD$44,26,0)</f>
        <v>#N/A</v>
      </c>
      <c r="CT25" s="35" t="e">
        <f>HLOOKUP(CT$11,'Data63-64'!$S$1:$XFD$44,26,0)</f>
        <v>#N/A</v>
      </c>
      <c r="CU25" s="35" t="e">
        <f>HLOOKUP(CU$11,'Data63-64'!$S$1:$XFD$44,26,0)</f>
        <v>#N/A</v>
      </c>
      <c r="CV25" s="35" t="e">
        <f>HLOOKUP(CV$11,'Data63-64'!$S$1:$XFD$44,26,0)</f>
        <v>#N/A</v>
      </c>
      <c r="CW25" s="35" t="e">
        <f>HLOOKUP(CW$11,'Data63-64'!$S$1:$XFD$44,26,0)</f>
        <v>#N/A</v>
      </c>
      <c r="CX25" s="35" t="e">
        <f>HLOOKUP(CX$11,'Data63-64'!$S$1:$XFD$44,26,0)</f>
        <v>#N/A</v>
      </c>
      <c r="CY25" s="35" t="e">
        <f>HLOOKUP(CY$11,'Data63-64'!$S$1:$XFD$44,26,0)</f>
        <v>#N/A</v>
      </c>
      <c r="CZ25" s="35" t="e">
        <f>HLOOKUP(CZ$11,'Data63-64'!$S$1:$XFD$44,26,0)</f>
        <v>#N/A</v>
      </c>
      <c r="DA25" s="35" t="e">
        <f>HLOOKUP(DA$11,'Data63-64'!$S$1:$XFD$44,26,0)</f>
        <v>#N/A</v>
      </c>
      <c r="DB25" s="35" t="e">
        <f>HLOOKUP(DB$11,'Data63-64'!$S$1:$XFD$44,26,0)</f>
        <v>#N/A</v>
      </c>
      <c r="DC25" s="35" t="e">
        <f>HLOOKUP(DC$11,'Data63-64'!$S$1:$XFD$44,26,0)</f>
        <v>#N/A</v>
      </c>
      <c r="DD25" s="35" t="e">
        <f>HLOOKUP(DD$11,'Data63-64'!$S$1:$XFD$44,26,0)</f>
        <v>#N/A</v>
      </c>
      <c r="DE25" s="35" t="e">
        <f>HLOOKUP(DE$11,'Data63-64'!$S$1:$XFD$44,26,0)</f>
        <v>#N/A</v>
      </c>
      <c r="DF25" s="35" t="e">
        <f>HLOOKUP(DF$11,'Data63-64'!$S$1:$XFD$44,26,0)</f>
        <v>#N/A</v>
      </c>
      <c r="DG25" s="35" t="e">
        <f>HLOOKUP(DG$11,'Data63-64'!$S$1:$XFD$44,26,0)</f>
        <v>#N/A</v>
      </c>
      <c r="DH25" s="35" t="e">
        <f>HLOOKUP(DH$11,'Data63-64'!$S$1:$XFD$44,26,0)</f>
        <v>#N/A</v>
      </c>
      <c r="DI25" s="35" t="e">
        <f>HLOOKUP(DI$11,'Data63-64'!$S$1:$XFD$44,26,0)</f>
        <v>#N/A</v>
      </c>
      <c r="DJ25" s="35" t="e">
        <f>HLOOKUP(DJ$11,'Data63-64'!$S$1:$XFD$44,26,0)</f>
        <v>#N/A</v>
      </c>
      <c r="DK25" s="35" t="e">
        <f>HLOOKUP(DK$11,'Data63-64'!$S$1:$XFD$44,26,0)</f>
        <v>#N/A</v>
      </c>
      <c r="DL25" s="35" t="e">
        <f>HLOOKUP(DL$11,'Data63-64'!$S$1:$XFD$44,26,0)</f>
        <v>#N/A</v>
      </c>
      <c r="DM25" s="35" t="e">
        <f>HLOOKUP(DM$11,'Data63-64'!$S$1:$XFD$44,26,0)</f>
        <v>#N/A</v>
      </c>
      <c r="DN25" s="35" t="e">
        <f>HLOOKUP(DN$11,'Data63-64'!$S$1:$XFD$44,26,0)</f>
        <v>#N/A</v>
      </c>
      <c r="DO25" s="35" t="e">
        <f>HLOOKUP(DO$11,'Data63-64'!$S$1:$XFD$44,26,0)</f>
        <v>#N/A</v>
      </c>
      <c r="DP25" s="35" t="e">
        <f>HLOOKUP(DP$11,'Data63-64'!$S$1:$XFD$44,26,0)</f>
        <v>#N/A</v>
      </c>
      <c r="DQ25" s="35" t="e">
        <f>HLOOKUP(DQ$11,'Data63-64'!$S$1:$XFD$44,26,0)</f>
        <v>#N/A</v>
      </c>
      <c r="DR25" s="35" t="e">
        <f>HLOOKUP(DR$11,'Data63-64'!$S$1:$XFD$44,26,0)</f>
        <v>#N/A</v>
      </c>
      <c r="DS25" s="35" t="e">
        <f>HLOOKUP(DS$11,'Data63-64'!$S$1:$XFD$44,26,0)</f>
        <v>#N/A</v>
      </c>
      <c r="DT25" s="35" t="e">
        <f>HLOOKUP(DT$11,'Data63-64'!$S$1:$XFD$44,26,0)</f>
        <v>#N/A</v>
      </c>
      <c r="DU25" s="35" t="e">
        <f>HLOOKUP(DU$11,'Data63-64'!$S$1:$XFD$44,26,0)</f>
        <v>#N/A</v>
      </c>
      <c r="DV25" s="35" t="e">
        <f>HLOOKUP(DV$11,'Data63-64'!$S$1:$XFD$44,26,0)</f>
        <v>#N/A</v>
      </c>
      <c r="DW25" s="35" t="e">
        <f>HLOOKUP(DW$11,'Data63-64'!$S$1:$XFD$44,26,0)</f>
        <v>#N/A</v>
      </c>
      <c r="DX25" s="35" t="e">
        <f>HLOOKUP(DX$11,'Data63-64'!$S$1:$XFD$44,26,0)</f>
        <v>#N/A</v>
      </c>
      <c r="DY25" s="35" t="e">
        <f>HLOOKUP(DY$11,'Data63-64'!$S$1:$XFD$44,26,0)</f>
        <v>#N/A</v>
      </c>
      <c r="DZ25" s="35" t="e">
        <f>HLOOKUP(DZ$11,'Data63-64'!$S$1:$XFD$44,26,0)</f>
        <v>#N/A</v>
      </c>
      <c r="EA25" s="35" t="e">
        <f>HLOOKUP(EA$11,'Data63-64'!$S$1:$XFD$44,26,0)</f>
        <v>#N/A</v>
      </c>
      <c r="EB25" s="35" t="e">
        <f>HLOOKUP(EB$11,'Data63-64'!$S$1:$XFD$44,26,0)</f>
        <v>#N/A</v>
      </c>
      <c r="EC25" s="35" t="e">
        <f>HLOOKUP(EC$11,'Data63-64'!$S$1:$XFD$44,26,0)</f>
        <v>#N/A</v>
      </c>
      <c r="ED25" s="35" t="e">
        <f>HLOOKUP(ED$11,'Data63-64'!$S$1:$XFD$44,26,0)</f>
        <v>#N/A</v>
      </c>
      <c r="EE25" s="35" t="e">
        <f>HLOOKUP(EE$11,'Data63-64'!$S$1:$XFD$44,26,0)</f>
        <v>#N/A</v>
      </c>
      <c r="EF25" s="35" t="e">
        <f>HLOOKUP(EF$11,'Data63-64'!$S$1:$XFD$44,26,0)</f>
        <v>#N/A</v>
      </c>
      <c r="EG25" s="35" t="e">
        <f>HLOOKUP(EG$11,'Data63-64'!$S$1:$XFD$44,26,0)</f>
        <v>#N/A</v>
      </c>
      <c r="EH25" s="35" t="e">
        <f>HLOOKUP(EH$11,'Data63-64'!$S$1:$XFD$44,26,0)</f>
        <v>#N/A</v>
      </c>
      <c r="EI25" s="35" t="e">
        <f>HLOOKUP(EI$11,'Data63-64'!$S$1:$XFD$44,26,0)</f>
        <v>#N/A</v>
      </c>
      <c r="EJ25" s="35" t="e">
        <f>HLOOKUP(EJ$11,'Data63-64'!$S$1:$XFD$44,26,0)</f>
        <v>#N/A</v>
      </c>
      <c r="EK25" s="35" t="e">
        <f>HLOOKUP(EK$11,'Data63-64'!$S$1:$XFD$44,26,0)</f>
        <v>#N/A</v>
      </c>
      <c r="EL25" s="35" t="e">
        <f>HLOOKUP(EL$11,'Data63-64'!$S$1:$XFD$44,26,0)</f>
        <v>#N/A</v>
      </c>
      <c r="EM25" s="35" t="e">
        <f>HLOOKUP(EM$11,'Data63-64'!$S$1:$XFD$44,26,0)</f>
        <v>#N/A</v>
      </c>
      <c r="EN25" s="35" t="e">
        <f>HLOOKUP(EN$11,'Data63-64'!$S$1:$XFD$44,26,0)</f>
        <v>#N/A</v>
      </c>
      <c r="EO25" s="35" t="e">
        <f>HLOOKUP(EO$11,'Data63-64'!$S$1:$XFD$44,26,0)</f>
        <v>#N/A</v>
      </c>
      <c r="EP25" s="35" t="e">
        <f>HLOOKUP(EP$11,'Data63-64'!$S$1:$XFD$44,26,0)</f>
        <v>#N/A</v>
      </c>
      <c r="EQ25" s="35" t="e">
        <f>HLOOKUP(EQ$11,'Data63-64'!$S$1:$XFD$44,26,0)</f>
        <v>#N/A</v>
      </c>
      <c r="ER25" s="35" t="e">
        <f>HLOOKUP(ER$11,'Data63-64'!$S$1:$XFD$44,26,0)</f>
        <v>#N/A</v>
      </c>
      <c r="ES25" s="35" t="e">
        <f>HLOOKUP(ES$11,'Data63-64'!$S$1:$XFD$44,26,0)</f>
        <v>#N/A</v>
      </c>
      <c r="ET25" s="35" t="e">
        <f>HLOOKUP(ET$11,'Data63-64'!$S$1:$XFD$44,26,0)</f>
        <v>#N/A</v>
      </c>
      <c r="EU25" s="35" t="e">
        <f>HLOOKUP(EU$11,'Data63-64'!$S$1:$XFD$44,26,0)</f>
        <v>#N/A</v>
      </c>
      <c r="EV25" s="35" t="e">
        <f>HLOOKUP(EV$11,'Data63-64'!$S$1:$XFD$44,26,0)</f>
        <v>#N/A</v>
      </c>
      <c r="EW25" s="35" t="e">
        <f>HLOOKUP(EW$11,'Data63-64'!$S$1:$XFD$44,26,0)</f>
        <v>#N/A</v>
      </c>
      <c r="EX25" s="35" t="e">
        <f>HLOOKUP(EX$11,'Data63-64'!$S$1:$XFD$44,26,0)</f>
        <v>#N/A</v>
      </c>
      <c r="EY25" s="35" t="e">
        <f>HLOOKUP(EY$11,'Data63-64'!$S$1:$XFD$44,26,0)</f>
        <v>#N/A</v>
      </c>
      <c r="EZ25" s="35" t="e">
        <f>HLOOKUP(EZ$11,'Data63-64'!$S$1:$XFD$44,26,0)</f>
        <v>#N/A</v>
      </c>
      <c r="FA25" s="35" t="e">
        <f>HLOOKUP(FA$11,'Data63-64'!$S$1:$XFD$44,26,0)</f>
        <v>#N/A</v>
      </c>
      <c r="FB25" s="35" t="e">
        <f>HLOOKUP(FB$11,'Data63-64'!$S$1:$XFD$44,26,0)</f>
        <v>#N/A</v>
      </c>
      <c r="FC25" s="35" t="e">
        <f>HLOOKUP(FC$11,'Data63-64'!$S$1:$XFD$44,26,0)</f>
        <v>#N/A</v>
      </c>
      <c r="FD25" s="35" t="e">
        <f>HLOOKUP(FD$11,'Data63-64'!$S$1:$XFD$44,26,0)</f>
        <v>#N/A</v>
      </c>
      <c r="FE25" s="35" t="e">
        <f>HLOOKUP(FE$11,'Data63-64'!$S$1:$XFD$44,26,0)</f>
        <v>#N/A</v>
      </c>
      <c r="FF25" s="35" t="e">
        <f>HLOOKUP(FF$11,'Data63-64'!$S$1:$XFD$44,26,0)</f>
        <v>#N/A</v>
      </c>
      <c r="FG25" s="35" t="e">
        <f>HLOOKUP(FG$11,'Data63-64'!$S$1:$XFD$44,26,0)</f>
        <v>#N/A</v>
      </c>
      <c r="FH25" s="35" t="e">
        <f>HLOOKUP(FH$11,'Data63-64'!$S$1:$XFD$44,26,0)</f>
        <v>#N/A</v>
      </c>
      <c r="FI25" s="35" t="e">
        <f>HLOOKUP(FI$11,'Data63-64'!$S$1:$XFD$44,26,0)</f>
        <v>#N/A</v>
      </c>
      <c r="FJ25" s="35" t="e">
        <f>HLOOKUP(FJ$11,'Data63-64'!$S$1:$XFD$44,26,0)</f>
        <v>#N/A</v>
      </c>
      <c r="FK25" s="35" t="e">
        <f>HLOOKUP(FK$11,'Data63-64'!$S$1:$XFD$44,26,0)</f>
        <v>#N/A</v>
      </c>
      <c r="FL25" s="35" t="e">
        <f>HLOOKUP(FL$11,'Data63-64'!$S$1:$XFD$44,26,0)</f>
        <v>#N/A</v>
      </c>
      <c r="FM25" s="35" t="e">
        <f>HLOOKUP(FM$11,'Data63-64'!$S$1:$XFD$44,26,0)</f>
        <v>#N/A</v>
      </c>
      <c r="FN25" s="35" t="e">
        <f>HLOOKUP(FN$11,'Data63-64'!$S$1:$XFD$44,26,0)</f>
        <v>#N/A</v>
      </c>
      <c r="FO25" s="35" t="e">
        <f>HLOOKUP(FO$11,'Data63-64'!$S$1:$XFD$44,26,0)</f>
        <v>#N/A</v>
      </c>
      <c r="FP25" s="35" t="e">
        <f>HLOOKUP(FP$11,'Data63-64'!$S$1:$XFD$44,26,0)</f>
        <v>#N/A</v>
      </c>
      <c r="FQ25" s="35" t="e">
        <f>HLOOKUP(FQ$11,'Data63-64'!$S$1:$XFD$44,26,0)</f>
        <v>#N/A</v>
      </c>
      <c r="FR25" s="35" t="e">
        <f>HLOOKUP(FR$11,'Data63-64'!$S$1:$XFD$44,26,0)</f>
        <v>#N/A</v>
      </c>
      <c r="FS25" s="35" t="e">
        <f>HLOOKUP(FS$11,'Data63-64'!$S$1:$XFD$44,26,0)</f>
        <v>#N/A</v>
      </c>
      <c r="FT25" s="35" t="e">
        <f>HLOOKUP(FT$11,'Data63-64'!$S$1:$XFD$44,26,0)</f>
        <v>#N/A</v>
      </c>
      <c r="FU25" s="35" t="e">
        <f>HLOOKUP(FU$11,'Data63-64'!$S$1:$XFD$44,26,0)</f>
        <v>#N/A</v>
      </c>
      <c r="FV25" s="35" t="e">
        <f>HLOOKUP(FV$11,'Data63-64'!$S$1:$XFD$44,26,0)</f>
        <v>#N/A</v>
      </c>
      <c r="FW25" s="35" t="e">
        <f>HLOOKUP(FW$11,'Data63-64'!$S$1:$XFD$44,26,0)</f>
        <v>#N/A</v>
      </c>
      <c r="FX25" s="35" t="e">
        <f>HLOOKUP(FX$11,'Data63-64'!$S$1:$XFD$44,26,0)</f>
        <v>#N/A</v>
      </c>
      <c r="FY25" s="35" t="e">
        <f>HLOOKUP(FY$11,'Data63-64'!$S$1:$XFD$44,26,0)</f>
        <v>#N/A</v>
      </c>
      <c r="FZ25" s="35" t="e">
        <f>HLOOKUP(FZ$11,'Data63-64'!$S$1:$XFD$44,26,0)</f>
        <v>#N/A</v>
      </c>
      <c r="GA25" s="35" t="e">
        <f>HLOOKUP(GA$11,'Data63-64'!$S$1:$XFD$44,26,0)</f>
        <v>#N/A</v>
      </c>
      <c r="GB25" s="35" t="e">
        <f>HLOOKUP(GB$11,'Data63-64'!$S$1:$XFD$44,26,0)</f>
        <v>#N/A</v>
      </c>
      <c r="GC25" s="35" t="e">
        <f>HLOOKUP(GC$11,'Data63-64'!$S$1:$XFD$44,26,0)</f>
        <v>#N/A</v>
      </c>
      <c r="GD25" s="35" t="e">
        <f>HLOOKUP(GD$11,'Data63-64'!$S$1:$XFD$44,26,0)</f>
        <v>#N/A</v>
      </c>
      <c r="GE25" s="35" t="e">
        <f>HLOOKUP(GE$11,'Data63-64'!$S$1:$XFD$44,26,0)</f>
        <v>#N/A</v>
      </c>
      <c r="GF25" s="35" t="e">
        <f>HLOOKUP(GF$11,'Data63-64'!$S$1:$XFD$44,26,0)</f>
        <v>#N/A</v>
      </c>
      <c r="GG25" s="35" t="e">
        <f>HLOOKUP(GG$11,'Data63-64'!$S$1:$XFD$44,26,0)</f>
        <v>#N/A</v>
      </c>
      <c r="GH25" s="35" t="e">
        <f>HLOOKUP(GH$11,'Data63-64'!$S$1:$XFD$44,26,0)</f>
        <v>#N/A</v>
      </c>
      <c r="GI25" s="35" t="e">
        <f>HLOOKUP(GI$11,'Data63-64'!$S$1:$XFD$44,26,0)</f>
        <v>#N/A</v>
      </c>
      <c r="GJ25" s="35" t="e">
        <f>HLOOKUP(GJ$11,'Data63-64'!$S$1:$XFD$44,26,0)</f>
        <v>#N/A</v>
      </c>
      <c r="GK25" s="35" t="e">
        <f>HLOOKUP(GK$11,'Data63-64'!$S$1:$XFD$44,26,0)</f>
        <v>#N/A</v>
      </c>
      <c r="GL25" s="35" t="e">
        <f>HLOOKUP(GL$11,'Data63-64'!$S$1:$XFD$44,26,0)</f>
        <v>#N/A</v>
      </c>
      <c r="GM25" s="35" t="e">
        <f>HLOOKUP(GM$11,'Data63-64'!$S$1:$XFD$44,26,0)</f>
        <v>#N/A</v>
      </c>
      <c r="GN25" s="35" t="e">
        <f>HLOOKUP(GN$11,'Data63-64'!$S$1:$XFD$44,26,0)</f>
        <v>#N/A</v>
      </c>
      <c r="GO25" s="35" t="e">
        <f>HLOOKUP(GO$11,'Data63-64'!$S$1:$XFD$44,26,0)</f>
        <v>#N/A</v>
      </c>
      <c r="GP25" s="35" t="e">
        <f>HLOOKUP(GP$11,'Data63-64'!$S$1:$XFD$44,26,0)</f>
        <v>#N/A</v>
      </c>
      <c r="GQ25" s="35" t="e">
        <f>HLOOKUP(GQ$11,'Data63-64'!$S$1:$XFD$44,26,0)</f>
        <v>#N/A</v>
      </c>
      <c r="GR25" s="35" t="e">
        <f>HLOOKUP(GR$11,'Data63-64'!$S$1:$XFD$44,26,0)</f>
        <v>#N/A</v>
      </c>
      <c r="GS25" s="35" t="e">
        <f>HLOOKUP(GS$11,'Data63-64'!$S$1:$XFD$44,26,0)</f>
        <v>#N/A</v>
      </c>
      <c r="GT25" s="35" t="e">
        <f>HLOOKUP(GT$11,'Data63-64'!$S$1:$XFD$44,26,0)</f>
        <v>#N/A</v>
      </c>
      <c r="GU25" s="35" t="e">
        <f>HLOOKUP(GU$11,'Data63-64'!$S$1:$XFD$44,26,0)</f>
        <v>#N/A</v>
      </c>
      <c r="GV25" s="35" t="e">
        <f>HLOOKUP(GV$11,'Data63-64'!$S$1:$XFD$44,26,0)</f>
        <v>#N/A</v>
      </c>
      <c r="GW25" s="35" t="e">
        <f>HLOOKUP(GW$11,'Data63-64'!$S$1:$XFD$44,26,0)</f>
        <v>#N/A</v>
      </c>
      <c r="GX25" s="35" t="e">
        <f>HLOOKUP(GX$11,'Data63-64'!$S$1:$XFD$44,26,0)</f>
        <v>#N/A</v>
      </c>
      <c r="GY25" s="35" t="e">
        <f>HLOOKUP(GY$11,'Data63-64'!$S$1:$XFD$44,26,0)</f>
        <v>#N/A</v>
      </c>
      <c r="GZ25" s="35" t="e">
        <f>HLOOKUP(GZ$11,'Data63-64'!$S$1:$XFD$44,26,0)</f>
        <v>#N/A</v>
      </c>
      <c r="HA25" s="35" t="e">
        <f>HLOOKUP(HA$11,'Data63-64'!$S$1:$XFD$44,26,0)</f>
        <v>#N/A</v>
      </c>
      <c r="HB25" s="35" t="e">
        <f>HLOOKUP(HB$11,'Data63-64'!$S$1:$XFD$44,26,0)</f>
        <v>#N/A</v>
      </c>
      <c r="HC25" s="35" t="e">
        <f>HLOOKUP(HC$11,'Data63-64'!$S$1:$XFD$44,26,0)</f>
        <v>#N/A</v>
      </c>
      <c r="HD25" s="35" t="e">
        <f>HLOOKUP(HD$11,'Data63-64'!$S$1:$XFD$44,26,0)</f>
        <v>#N/A</v>
      </c>
      <c r="HE25" s="35" t="e">
        <f>HLOOKUP(HE$11,'Data63-64'!$S$1:$XFD$44,26,0)</f>
        <v>#N/A</v>
      </c>
      <c r="HF25" s="35" t="e">
        <f>HLOOKUP(HF$11,'Data63-64'!$S$1:$XFD$44,26,0)</f>
        <v>#N/A</v>
      </c>
      <c r="HG25" s="35" t="e">
        <f>HLOOKUP(HG$11,'Data63-64'!$S$1:$XFD$44,26,0)</f>
        <v>#N/A</v>
      </c>
      <c r="HH25" s="35" t="e">
        <f>HLOOKUP(HH$11,'Data63-64'!$S$1:$XFD$44,26,0)</f>
        <v>#N/A</v>
      </c>
      <c r="HI25" s="35" t="e">
        <f>HLOOKUP(HI$11,'Data63-64'!$S$1:$XFD$44,26,0)</f>
        <v>#N/A</v>
      </c>
      <c r="HJ25" s="35" t="e">
        <f>HLOOKUP(HJ$11,'Data63-64'!$S$1:$XFD$44,26,0)</f>
        <v>#N/A</v>
      </c>
      <c r="HK25" s="35" t="e">
        <f>HLOOKUP(HK$11,'Data63-64'!$S$1:$XFD$44,26,0)</f>
        <v>#N/A</v>
      </c>
      <c r="HL25" s="35" t="e">
        <f>HLOOKUP(HL$11,'Data63-64'!$S$1:$XFD$44,26,0)</f>
        <v>#N/A</v>
      </c>
      <c r="HM25" s="35" t="e">
        <f>HLOOKUP(HM$11,'Data63-64'!$S$1:$XFD$44,26,0)</f>
        <v>#N/A</v>
      </c>
      <c r="HN25" s="35" t="e">
        <f>HLOOKUP(HN$11,'Data63-64'!$S$1:$XFD$44,26,0)</f>
        <v>#N/A</v>
      </c>
      <c r="HO25" s="35" t="e">
        <f>HLOOKUP(HO$11,'Data63-64'!$S$1:$XFD$44,26,0)</f>
        <v>#N/A</v>
      </c>
      <c r="HP25" s="35" t="e">
        <f>HLOOKUP(HP$11,'Data63-64'!$S$1:$XFD$44,26,0)</f>
        <v>#N/A</v>
      </c>
      <c r="HQ25" s="35" t="e">
        <f>HLOOKUP(HQ$11,'Data63-64'!$S$1:$XFD$44,26,0)</f>
        <v>#N/A</v>
      </c>
      <c r="HR25" s="35" t="e">
        <f>HLOOKUP(HR$11,'Data63-64'!$S$1:$XFD$44,26,0)</f>
        <v>#N/A</v>
      </c>
      <c r="HS25" s="35" t="e">
        <f>HLOOKUP(HS$11,'Data63-64'!$S$1:$XFD$44,26,0)</f>
        <v>#N/A</v>
      </c>
      <c r="HT25" s="35" t="e">
        <f>HLOOKUP(HT$11,'Data63-64'!$S$1:$XFD$44,26,0)</f>
        <v>#N/A</v>
      </c>
      <c r="HU25" s="35" t="e">
        <f>HLOOKUP(HU$11,'Data63-64'!$S$1:$XFD$44,26,0)</f>
        <v>#N/A</v>
      </c>
      <c r="HV25" s="35" t="e">
        <f>HLOOKUP(HV$11,'Data63-64'!$S$1:$XFD$44,26,0)</f>
        <v>#N/A</v>
      </c>
      <c r="HW25" s="35" t="e">
        <f>HLOOKUP(HW$11,'Data63-64'!$S$1:$XFD$44,26,0)</f>
        <v>#N/A</v>
      </c>
      <c r="HX25" s="35" t="e">
        <f>HLOOKUP(HX$11,'Data63-64'!$S$1:$XFD$44,26,0)</f>
        <v>#N/A</v>
      </c>
      <c r="HY25" s="35" t="e">
        <f>HLOOKUP(HY$11,'Data63-64'!$S$1:$XFD$44,26,0)</f>
        <v>#N/A</v>
      </c>
      <c r="HZ25" s="35" t="e">
        <f>HLOOKUP(HZ$11,'Data63-64'!$S$1:$XFD$44,26,0)</f>
        <v>#N/A</v>
      </c>
      <c r="IA25" s="35" t="e">
        <f>HLOOKUP(IA$11,'Data63-64'!$S$1:$XFD$44,26,0)</f>
        <v>#N/A</v>
      </c>
      <c r="IB25" s="35" t="e">
        <f>HLOOKUP(IB$11,'Data63-64'!$S$1:$XFD$44,26,0)</f>
        <v>#N/A</v>
      </c>
      <c r="IC25" s="35" t="e">
        <f>HLOOKUP(IC$11,'Data63-64'!$S$1:$XFD$44,26,0)</f>
        <v>#N/A</v>
      </c>
      <c r="ID25" s="35" t="e">
        <f>HLOOKUP(ID$11,'Data63-64'!$S$1:$XFD$44,26,0)</f>
        <v>#N/A</v>
      </c>
      <c r="IE25" s="35" t="e">
        <f>HLOOKUP(IE$11,'Data63-64'!$S$1:$XFD$44,26,0)</f>
        <v>#N/A</v>
      </c>
      <c r="IF25" s="35" t="e">
        <f>HLOOKUP(IF$11,'Data63-64'!$S$1:$XFD$44,26,0)</f>
        <v>#N/A</v>
      </c>
      <c r="IG25" s="35" t="e">
        <f>HLOOKUP(IG$11,'Data63-64'!$S$1:$XFD$44,26,0)</f>
        <v>#N/A</v>
      </c>
      <c r="IH25" s="35" t="e">
        <f>HLOOKUP(IH$11,'Data63-64'!$S$1:$XFD$44,26,0)</f>
        <v>#N/A</v>
      </c>
      <c r="II25" s="35" t="e">
        <f>HLOOKUP(II$11,'Data63-64'!$S$1:$XFD$44,26,0)</f>
        <v>#N/A</v>
      </c>
      <c r="IJ25" s="35" t="e">
        <f>HLOOKUP(IJ$11,'Data63-64'!$S$1:$XFD$44,26,0)</f>
        <v>#N/A</v>
      </c>
      <c r="IK25" s="35" t="e">
        <f>HLOOKUP(IK$11,'Data63-64'!$S$1:$XFD$44,26,0)</f>
        <v>#N/A</v>
      </c>
      <c r="IL25" s="35" t="e">
        <f>HLOOKUP(IL$11,'Data63-64'!$S$1:$XFD$44,26,0)</f>
        <v>#N/A</v>
      </c>
      <c r="IM25" s="35" t="e">
        <f>HLOOKUP(IM$11,'Data63-64'!$S$1:$XFD$44,26,0)</f>
        <v>#N/A</v>
      </c>
      <c r="IN25" s="35" t="e">
        <f>HLOOKUP(IN$11,'Data63-64'!$S$1:$XFD$44,26,0)</f>
        <v>#N/A</v>
      </c>
      <c r="IO25" s="35" t="e">
        <f>HLOOKUP(IO$11,'Data63-64'!$S$1:$XFD$44,26,0)</f>
        <v>#N/A</v>
      </c>
      <c r="IP25" s="35" t="e">
        <f>HLOOKUP(IP$11,'Data63-64'!$S$1:$XFD$44,26,0)</f>
        <v>#N/A</v>
      </c>
      <c r="IQ25" s="35" t="e">
        <f>HLOOKUP(IQ$11,'Data63-64'!$S$1:$XFD$44,26,0)</f>
        <v>#N/A</v>
      </c>
      <c r="IR25" s="35" t="e">
        <f>HLOOKUP(IR$11,'Data63-64'!$S$1:$XFD$44,26,0)</f>
        <v>#N/A</v>
      </c>
      <c r="IS25" s="35" t="e">
        <f>HLOOKUP(IS$11,'Data63-64'!$S$1:$XFD$44,26,0)</f>
        <v>#N/A</v>
      </c>
      <c r="IT25" s="35" t="e">
        <f>HLOOKUP(IT$11,'Data63-64'!$S$1:$XFD$44,26,0)</f>
        <v>#N/A</v>
      </c>
      <c r="IU25" s="35" t="e">
        <f>HLOOKUP(IU$11,'Data63-64'!$S$1:$XFD$44,26,0)</f>
        <v>#N/A</v>
      </c>
      <c r="IV25" s="35" t="e">
        <f>HLOOKUP(IV$11,'Data63-64'!$S$1:$XFD$44,26,0)</f>
        <v>#N/A</v>
      </c>
      <c r="IW25" s="35" t="e">
        <f>HLOOKUP(IW$11,'Data63-64'!$S$1:$XFD$44,26,0)</f>
        <v>#N/A</v>
      </c>
      <c r="IX25" s="35" t="e">
        <f>HLOOKUP(IX$11,'Data63-64'!$S$1:$XFD$44,26,0)</f>
        <v>#N/A</v>
      </c>
      <c r="IY25" s="35" t="e">
        <f>HLOOKUP(IY$11,'Data63-64'!$S$1:$XFD$44,26,0)</f>
        <v>#N/A</v>
      </c>
      <c r="IZ25" s="35" t="e">
        <f>HLOOKUP(IZ$11,'Data63-64'!$S$1:$XFD$44,26,0)</f>
        <v>#N/A</v>
      </c>
      <c r="JA25" s="35" t="e">
        <f>HLOOKUP(JA$11,'Data63-64'!$S$1:$XFD$44,26,0)</f>
        <v>#N/A</v>
      </c>
      <c r="JB25" s="35" t="e">
        <f>HLOOKUP(JB$11,'Data63-64'!$S$1:$XFD$44,26,0)</f>
        <v>#N/A</v>
      </c>
      <c r="JC25" s="35" t="e">
        <f>HLOOKUP(JC$11,'Data63-64'!$S$1:$XFD$44,26,0)</f>
        <v>#N/A</v>
      </c>
      <c r="JD25" s="35" t="e">
        <f>HLOOKUP(JD$11,'Data63-64'!$S$1:$XFD$44,26,0)</f>
        <v>#N/A</v>
      </c>
      <c r="JE25" s="35" t="e">
        <f>HLOOKUP(JE$11,'Data63-64'!$S$1:$XFD$44,26,0)</f>
        <v>#N/A</v>
      </c>
      <c r="JF25" s="35" t="e">
        <f>HLOOKUP(JF$11,'Data63-64'!$S$1:$XFD$44,26,0)</f>
        <v>#N/A</v>
      </c>
      <c r="JG25" s="35" t="e">
        <f>HLOOKUP(JG$11,'Data63-64'!$S$1:$XFD$44,26,0)</f>
        <v>#N/A</v>
      </c>
      <c r="JH25" s="35" t="e">
        <f>HLOOKUP(JH$11,'Data63-64'!$S$1:$XFD$44,26,0)</f>
        <v>#N/A</v>
      </c>
      <c r="JI25" s="35" t="e">
        <f>HLOOKUP(JI$11,'Data63-64'!$S$1:$XFD$44,26,0)</f>
        <v>#N/A</v>
      </c>
      <c r="JJ25" s="35" t="e">
        <f>HLOOKUP(JJ$11,'Data63-64'!$S$1:$XFD$44,26,0)</f>
        <v>#N/A</v>
      </c>
      <c r="JK25" s="35" t="e">
        <f>HLOOKUP(JK$11,'Data63-64'!$S$1:$XFD$44,26,0)</f>
        <v>#N/A</v>
      </c>
      <c r="JL25" s="35" t="e">
        <f>HLOOKUP(JL$11,'Data63-64'!$S$1:$XFD$44,26,0)</f>
        <v>#N/A</v>
      </c>
      <c r="JM25" s="35" t="e">
        <f>HLOOKUP(JM$11,'Data63-64'!$S$1:$XFD$44,26,0)</f>
        <v>#N/A</v>
      </c>
      <c r="JN25" s="35" t="e">
        <f>HLOOKUP(JN$11,'Data63-64'!$S$1:$XFD$44,26,0)</f>
        <v>#N/A</v>
      </c>
      <c r="JO25" s="35" t="e">
        <f>HLOOKUP(JO$11,'Data63-64'!$S$1:$XFD$44,26,0)</f>
        <v>#N/A</v>
      </c>
      <c r="JP25" s="35" t="e">
        <f>HLOOKUP(JP$11,'Data63-64'!$S$1:$XFD$44,26,0)</f>
        <v>#N/A</v>
      </c>
      <c r="JQ25" s="35" t="e">
        <f>HLOOKUP(JQ$11,'Data63-64'!$S$1:$XFD$44,26,0)</f>
        <v>#N/A</v>
      </c>
      <c r="JR25" s="35" t="e">
        <f>HLOOKUP(JR$11,'Data63-64'!$S$1:$XFD$44,26,0)</f>
        <v>#N/A</v>
      </c>
      <c r="JS25" s="35" t="e">
        <f>HLOOKUP(JS$11,'Data63-64'!$S$1:$XFD$44,26,0)</f>
        <v>#N/A</v>
      </c>
      <c r="JT25" s="35" t="e">
        <f>HLOOKUP(JT$11,'Data63-64'!$S$1:$XFD$44,26,0)</f>
        <v>#N/A</v>
      </c>
      <c r="JU25" s="35" t="e">
        <f>HLOOKUP(JU$11,'Data63-64'!$S$1:$XFD$44,26,0)</f>
        <v>#N/A</v>
      </c>
      <c r="JV25" s="35" t="e">
        <f>HLOOKUP(JV$11,'Data63-64'!$S$1:$XFD$44,26,0)</f>
        <v>#N/A</v>
      </c>
      <c r="JW25" s="35" t="e">
        <f>HLOOKUP(JW$11,'Data63-64'!$S$1:$XFD$44,26,0)</f>
        <v>#N/A</v>
      </c>
      <c r="JX25" s="35" t="e">
        <f>HLOOKUP(JX$11,'Data63-64'!$S$1:$XFD$44,26,0)</f>
        <v>#N/A</v>
      </c>
      <c r="JY25" s="35" t="e">
        <f>HLOOKUP(JY$11,'Data63-64'!$S$1:$XFD$44,26,0)</f>
        <v>#N/A</v>
      </c>
      <c r="JZ25" s="35" t="e">
        <f>HLOOKUP(JZ$11,'Data63-64'!$S$1:$XFD$44,26,0)</f>
        <v>#N/A</v>
      </c>
      <c r="KA25" s="35" t="e">
        <f>HLOOKUP(KA$11,'Data63-64'!$S$1:$XFD$44,26,0)</f>
        <v>#N/A</v>
      </c>
      <c r="KB25" s="35" t="e">
        <f>HLOOKUP(KB$11,'Data63-64'!$S$1:$XFD$44,26,0)</f>
        <v>#N/A</v>
      </c>
      <c r="KC25" s="35" t="e">
        <f>HLOOKUP(KC$11,'Data63-64'!$S$1:$XFD$44,26,0)</f>
        <v>#N/A</v>
      </c>
      <c r="KD25" s="35" t="e">
        <f>HLOOKUP(KD$11,'Data63-64'!$S$1:$XFD$44,26,0)</f>
        <v>#N/A</v>
      </c>
      <c r="KE25" s="35" t="e">
        <f>HLOOKUP(KE$11,'Data63-64'!$S$1:$XFD$44,26,0)</f>
        <v>#N/A</v>
      </c>
      <c r="KF25" s="35" t="e">
        <f>HLOOKUP(KF$11,'Data63-64'!$S$1:$XFD$44,26,0)</f>
        <v>#N/A</v>
      </c>
      <c r="KG25" s="35" t="e">
        <f>HLOOKUP(KG$11,'Data63-64'!$S$1:$XFD$44,26,0)</f>
        <v>#N/A</v>
      </c>
      <c r="KH25" s="35" t="e">
        <f>HLOOKUP(KH$11,'Data63-64'!$S$1:$XFD$44,26,0)</f>
        <v>#N/A</v>
      </c>
      <c r="KI25" s="35" t="e">
        <f>HLOOKUP(KI$11,'Data63-64'!$S$1:$XFD$44,26,0)</f>
        <v>#N/A</v>
      </c>
      <c r="KJ25" s="35" t="e">
        <f>HLOOKUP(KJ$11,'Data63-64'!$S$1:$XFD$44,26,0)</f>
        <v>#N/A</v>
      </c>
      <c r="KK25" s="35" t="e">
        <f>HLOOKUP(KK$11,'Data63-64'!$S$1:$XFD$44,26,0)</f>
        <v>#N/A</v>
      </c>
      <c r="KL25" s="35" t="e">
        <f>HLOOKUP(KL$11,'Data63-64'!$S$1:$XFD$44,26,0)</f>
        <v>#N/A</v>
      </c>
      <c r="KM25" s="35" t="e">
        <f>HLOOKUP(KM$11,'Data63-64'!$S$1:$XFD$44,26,0)</f>
        <v>#N/A</v>
      </c>
      <c r="KN25" s="35" t="e">
        <f>HLOOKUP(KN$11,'Data63-64'!$S$1:$XFD$44,26,0)</f>
        <v>#N/A</v>
      </c>
      <c r="KO25" s="35" t="e">
        <f>HLOOKUP(KO$11,'Data63-64'!$S$1:$XFD$44,26,0)</f>
        <v>#N/A</v>
      </c>
      <c r="KP25" s="35" t="e">
        <f>HLOOKUP(KP$11,'Data63-64'!$S$1:$XFD$44,26,0)</f>
        <v>#N/A</v>
      </c>
      <c r="KQ25" s="35" t="e">
        <f>HLOOKUP(KQ$11,'Data63-64'!$S$1:$XFD$44,26,0)</f>
        <v>#N/A</v>
      </c>
      <c r="KR25" s="35" t="e">
        <f>HLOOKUP(KR$11,'Data63-64'!$S$1:$XFD$44,26,0)</f>
        <v>#N/A</v>
      </c>
      <c r="KS25" s="35" t="e">
        <f>HLOOKUP(KS$11,'Data63-64'!$S$1:$XFD$44,26,0)</f>
        <v>#N/A</v>
      </c>
      <c r="KT25" s="35" t="e">
        <f>HLOOKUP(KT$11,'Data63-64'!$S$1:$XFD$44,26,0)</f>
        <v>#N/A</v>
      </c>
      <c r="KU25" s="35" t="e">
        <f>HLOOKUP(KU$11,'Data63-64'!$S$1:$XFD$44,26,0)</f>
        <v>#N/A</v>
      </c>
      <c r="KV25" s="35" t="e">
        <f>HLOOKUP(KV$11,'Data63-64'!$S$1:$XFD$44,26,0)</f>
        <v>#N/A</v>
      </c>
      <c r="KW25" s="35" t="e">
        <f>HLOOKUP(KW$11,'Data63-64'!$S$1:$XFD$44,26,0)</f>
        <v>#N/A</v>
      </c>
      <c r="KX25" s="35" t="e">
        <f>HLOOKUP(KX$11,'Data63-64'!$S$1:$XFD$44,26,0)</f>
        <v>#N/A</v>
      </c>
      <c r="KY25" s="35" t="e">
        <f>HLOOKUP(KY$11,'Data63-64'!$S$1:$XFD$44,26,0)</f>
        <v>#N/A</v>
      </c>
      <c r="KZ25" s="35" t="e">
        <f>HLOOKUP(KZ$11,'Data63-64'!$S$1:$XFD$44,26,0)</f>
        <v>#N/A</v>
      </c>
      <c r="LA25" s="35" t="e">
        <f>HLOOKUP(LA$11,'Data63-64'!$S$1:$XFD$44,26,0)</f>
        <v>#N/A</v>
      </c>
      <c r="LB25" s="35" t="e">
        <f>HLOOKUP(LB$11,'Data63-64'!$S$1:$XFD$44,26,0)</f>
        <v>#N/A</v>
      </c>
      <c r="LC25" s="35" t="e">
        <f>HLOOKUP(LC$11,'Data63-64'!$S$1:$XFD$44,26,0)</f>
        <v>#N/A</v>
      </c>
      <c r="LD25" s="35" t="e">
        <f>HLOOKUP(LD$11,'Data63-64'!$S$1:$XFD$44,26,0)</f>
        <v>#N/A</v>
      </c>
      <c r="LE25" s="35" t="e">
        <f>HLOOKUP(LE$11,'Data63-64'!$S$1:$XFD$44,26,0)</f>
        <v>#N/A</v>
      </c>
      <c r="LF25" s="35" t="e">
        <f>HLOOKUP(LF$11,'Data63-64'!$S$1:$XFD$44,26,0)</f>
        <v>#N/A</v>
      </c>
      <c r="LG25" s="35" t="e">
        <f>HLOOKUP(LG$11,'Data63-64'!$S$1:$XFD$44,26,0)</f>
        <v>#N/A</v>
      </c>
      <c r="LH25" s="35" t="e">
        <f>HLOOKUP(LH$11,'Data63-64'!$S$1:$XFD$44,26,0)</f>
        <v>#N/A</v>
      </c>
      <c r="LI25" s="35" t="e">
        <f>HLOOKUP(LI$11,'Data63-64'!$S$1:$XFD$44,26,0)</f>
        <v>#N/A</v>
      </c>
      <c r="LJ25" s="35" t="e">
        <f>HLOOKUP(LJ$11,'Data63-64'!$S$1:$XFD$44,26,0)</f>
        <v>#N/A</v>
      </c>
      <c r="LK25" s="35" t="e">
        <f>HLOOKUP(LK$11,'Data63-64'!$S$1:$XFD$44,26,0)</f>
        <v>#N/A</v>
      </c>
      <c r="LL25" s="35" t="e">
        <f>HLOOKUP(LL$11,'Data63-64'!$S$1:$XFD$44,26,0)</f>
        <v>#N/A</v>
      </c>
      <c r="LM25" s="35" t="e">
        <f>HLOOKUP(LM$11,'Data63-64'!$S$1:$XFD$44,26,0)</f>
        <v>#N/A</v>
      </c>
      <c r="LN25" s="35" t="e">
        <f>HLOOKUP(LN$11,'Data63-64'!$S$1:$XFD$44,26,0)</f>
        <v>#N/A</v>
      </c>
      <c r="LO25" s="35" t="e">
        <f>HLOOKUP(LO$11,'Data63-64'!$S$1:$XFD$44,26,0)</f>
        <v>#N/A</v>
      </c>
      <c r="LP25" s="35" t="e">
        <f>HLOOKUP(LP$11,'Data63-64'!$S$1:$XFD$44,26,0)</f>
        <v>#N/A</v>
      </c>
      <c r="LQ25" s="35" t="e">
        <f>HLOOKUP(LQ$11,'Data63-64'!$S$1:$XFD$44,26,0)</f>
        <v>#N/A</v>
      </c>
      <c r="LR25" s="35" t="e">
        <f>HLOOKUP(LR$11,'Data63-64'!$S$1:$XFD$44,26,0)</f>
        <v>#N/A</v>
      </c>
      <c r="LS25" s="35" t="e">
        <f>HLOOKUP(LS$11,'Data63-64'!$S$1:$XFD$44,26,0)</f>
        <v>#N/A</v>
      </c>
      <c r="LT25" s="35" t="e">
        <f>HLOOKUP(LT$11,'Data63-64'!$S$1:$XFD$44,26,0)</f>
        <v>#N/A</v>
      </c>
      <c r="LU25" s="35" t="e">
        <f>HLOOKUP(LU$11,'Data63-64'!$S$1:$XFD$44,26,0)</f>
        <v>#N/A</v>
      </c>
      <c r="LV25" s="35" t="e">
        <f>HLOOKUP(LV$11,'Data63-64'!$S$1:$XFD$44,26,0)</f>
        <v>#N/A</v>
      </c>
      <c r="LW25" s="35" t="e">
        <f>HLOOKUP(LW$11,'Data63-64'!$S$1:$XFD$44,26,0)</f>
        <v>#N/A</v>
      </c>
      <c r="LX25" s="35" t="e">
        <f>HLOOKUP(LX$11,'Data63-64'!$S$1:$XFD$44,26,0)</f>
        <v>#N/A</v>
      </c>
      <c r="LY25" s="35" t="e">
        <f>HLOOKUP(LY$11,'Data63-64'!$S$1:$XFD$44,26,0)</f>
        <v>#N/A</v>
      </c>
      <c r="LZ25" s="35" t="e">
        <f>HLOOKUP(LZ$11,'Data63-64'!$S$1:$XFD$44,26,0)</f>
        <v>#N/A</v>
      </c>
      <c r="MA25" s="35" t="e">
        <f>HLOOKUP(MA$11,'Data63-64'!$S$1:$XFD$44,26,0)</f>
        <v>#N/A</v>
      </c>
      <c r="MB25" s="35" t="e">
        <f>HLOOKUP(MB$11,'Data63-64'!$S$1:$XFD$44,26,0)</f>
        <v>#N/A</v>
      </c>
      <c r="MC25" s="35" t="e">
        <f>HLOOKUP(MC$11,'Data63-64'!$S$1:$XFD$44,26,0)</f>
        <v>#N/A</v>
      </c>
      <c r="MD25" s="35" t="e">
        <f>HLOOKUP(MD$11,'Data63-64'!$S$1:$XFD$44,26,0)</f>
        <v>#N/A</v>
      </c>
      <c r="ME25" s="35" t="e">
        <f>HLOOKUP(ME$11,'Data63-64'!$S$1:$XFD$44,26,0)</f>
        <v>#N/A</v>
      </c>
      <c r="MF25" s="35" t="e">
        <f>HLOOKUP(MF$11,'Data63-64'!$S$1:$XFD$44,26,0)</f>
        <v>#N/A</v>
      </c>
      <c r="MG25" s="35" t="e">
        <f>HLOOKUP(MG$11,'Data63-64'!$S$1:$XFD$44,26,0)</f>
        <v>#N/A</v>
      </c>
      <c r="MH25" s="35" t="e">
        <f>HLOOKUP(MH$11,'Data63-64'!$S$1:$XFD$44,26,0)</f>
        <v>#N/A</v>
      </c>
      <c r="MI25" s="35" t="e">
        <f>HLOOKUP(MI$11,'Data63-64'!$S$1:$XFD$44,26,0)</f>
        <v>#N/A</v>
      </c>
      <c r="MJ25" s="35" t="e">
        <f>HLOOKUP(MJ$11,'Data63-64'!$S$1:$XFD$44,26,0)</f>
        <v>#N/A</v>
      </c>
      <c r="MK25" s="35" t="e">
        <f>HLOOKUP(MK$11,'Data63-64'!$S$1:$XFD$44,26,0)</f>
        <v>#N/A</v>
      </c>
      <c r="ML25" s="35" t="e">
        <f>HLOOKUP(ML$11,'Data63-64'!$S$1:$XFD$44,26,0)</f>
        <v>#N/A</v>
      </c>
      <c r="MM25" s="35" t="e">
        <f>HLOOKUP(MM$11,'Data63-64'!$S$1:$XFD$44,26,0)</f>
        <v>#N/A</v>
      </c>
      <c r="MN25" s="35" t="e">
        <f>HLOOKUP(MN$11,'Data63-64'!$S$1:$XFD$44,26,0)</f>
        <v>#N/A</v>
      </c>
      <c r="MO25" s="35" t="e">
        <f>HLOOKUP(MO$11,'Data63-64'!$S$1:$XFD$44,26,0)</f>
        <v>#N/A</v>
      </c>
      <c r="MP25" s="35" t="e">
        <f>HLOOKUP(MP$11,'Data63-64'!$S$1:$XFD$44,26,0)</f>
        <v>#N/A</v>
      </c>
      <c r="MQ25" s="35" t="e">
        <f>HLOOKUP(MQ$11,'Data63-64'!$S$1:$XFD$44,26,0)</f>
        <v>#N/A</v>
      </c>
      <c r="MR25" s="35" t="e">
        <f>HLOOKUP(MR$11,'Data63-64'!$S$1:$XFD$44,26,0)</f>
        <v>#N/A</v>
      </c>
      <c r="MS25" s="35" t="e">
        <f>HLOOKUP(MS$11,'Data63-64'!$S$1:$XFD$44,26,0)</f>
        <v>#N/A</v>
      </c>
      <c r="MT25" s="35" t="e">
        <f>HLOOKUP(MT$11,'Data63-64'!$S$1:$XFD$44,26,0)</f>
        <v>#N/A</v>
      </c>
      <c r="MU25" s="35" t="e">
        <f>HLOOKUP(MU$11,'Data63-64'!$S$1:$XFD$44,26,0)</f>
        <v>#N/A</v>
      </c>
      <c r="MV25" s="35" t="e">
        <f>HLOOKUP(MV$11,'Data63-64'!$S$1:$XFD$44,26,0)</f>
        <v>#N/A</v>
      </c>
      <c r="MW25" s="35" t="e">
        <f>HLOOKUP(MW$11,'Data63-64'!$S$1:$XFD$44,26,0)</f>
        <v>#N/A</v>
      </c>
      <c r="MX25" s="35" t="e">
        <f>HLOOKUP(MX$11,'Data63-64'!$S$1:$XFD$44,26,0)</f>
        <v>#N/A</v>
      </c>
      <c r="MY25" s="35" t="e">
        <f>HLOOKUP(MY$11,'Data63-64'!$S$1:$XFD$44,26,0)</f>
        <v>#N/A</v>
      </c>
      <c r="MZ25" s="35" t="e">
        <f>HLOOKUP(MZ$11,'Data63-64'!$S$1:$XFD$44,26,0)</f>
        <v>#N/A</v>
      </c>
      <c r="NA25" s="35" t="e">
        <f>HLOOKUP(NA$11,'Data63-64'!$S$1:$XFD$44,26,0)</f>
        <v>#N/A</v>
      </c>
      <c r="NB25" s="35" t="e">
        <f>HLOOKUP(NB$11,'Data63-64'!$S$1:$XFD$44,26,0)</f>
        <v>#N/A</v>
      </c>
      <c r="NC25" s="35" t="e">
        <f>HLOOKUP(NC$11,'Data63-64'!$S$1:$XFD$44,26,0)</f>
        <v>#N/A</v>
      </c>
      <c r="ND25" s="35">
        <f>HLOOKUP(ND$11,'Data63-64'!$S$1:$XFD$44,26,0)</f>
        <v>181433</v>
      </c>
      <c r="NE25" s="35">
        <f>HLOOKUP(NE$11,'Data63-64'!$S$1:$XFD$44,26,0)</f>
        <v>178983</v>
      </c>
      <c r="NF25" s="35">
        <f>HLOOKUP(NF$11,'Data63-64'!$S$1:$XFD$44,26,0)</f>
        <v>180283</v>
      </c>
      <c r="NG25" s="35">
        <f>HLOOKUP(NG$11,'Data63-64'!$S$1:$XFD$44,26,0)</f>
        <v>376301</v>
      </c>
      <c r="NH25" s="35">
        <f>HLOOKUP(NH$11,'Data63-64'!$S$1:$XFD$44,26,0)</f>
        <v>360132</v>
      </c>
      <c r="NI25" s="35">
        <f>HLOOKUP(NI$11,'Data63-64'!$S$1:$XFD$44,26,0)</f>
        <v>352441</v>
      </c>
      <c r="NJ25" s="35">
        <f>HLOOKUP(NJ$11,'Data63-64'!$S$1:$XFD$44,26,0)</f>
        <v>343320</v>
      </c>
      <c r="NK25" s="35">
        <f>HLOOKUP(NK$11,'Data63-64'!$S$1:$XFD$44,26,0)</f>
        <v>343239</v>
      </c>
      <c r="NL25" s="35">
        <f>HLOOKUP(NL$11,'Data63-64'!$S$1:$XFD$44,26,0)</f>
        <v>210011</v>
      </c>
      <c r="NM25" s="35">
        <f>HLOOKUP(NM$11,'Data63-64'!$S$1:$XFD$44,26,0)</f>
        <v>167660</v>
      </c>
      <c r="NN25" s="35">
        <f>HLOOKUP(NN$11,'Data63-64'!$S$1:$XFD$44,26,0)</f>
        <v>339894</v>
      </c>
      <c r="NO25" s="35">
        <f>HLOOKUP(NO$11,'Data63-64'!$S$1:$XFD$44,26,0)</f>
        <v>336605</v>
      </c>
      <c r="NP25" s="35">
        <f>HLOOKUP(NP$11,'Data63-64'!$S$1:$XFD$44,26,0)</f>
        <v>337141</v>
      </c>
      <c r="NQ25" s="35">
        <f>HLOOKUP(NQ$11,'Data63-64'!$S$1:$XFD$44,26,0)</f>
        <v>336677</v>
      </c>
      <c r="NR25" s="35">
        <f>HLOOKUP(NR$11,'Data63-64'!$S$1:$XFD$44,26,0)</f>
        <v>354417</v>
      </c>
      <c r="NS25" s="35">
        <f>HLOOKUP(NS$11,'Data63-64'!$S$1:$XFD$44,26,0)</f>
        <v>223307</v>
      </c>
      <c r="NT25" s="35">
        <f>HLOOKUP(NT$11,'Data63-64'!$S$1:$XFD$44,26,0)</f>
        <v>177910</v>
      </c>
      <c r="NU25" s="35">
        <f>HLOOKUP(NU$11,'Data63-64'!$S$1:$XFD$44,26,0)</f>
        <v>349477</v>
      </c>
      <c r="NV25" s="35">
        <f>HLOOKUP(NV$11,'Data63-64'!$S$1:$XFD$44,26,0)</f>
        <v>351153</v>
      </c>
      <c r="NW25" s="35">
        <f>HLOOKUP(NW$11,'Data63-64'!$S$1:$XFD$44,26,0)</f>
        <v>354852</v>
      </c>
      <c r="NX25" s="35">
        <f>HLOOKUP(NX$11,'Data63-64'!$S$1:$XFD$44,26,0)</f>
        <v>348257</v>
      </c>
      <c r="NY25" s="35">
        <f>HLOOKUP(NY$11,'Data63-64'!$S$1:$XFD$44,26,0)</f>
        <v>365990</v>
      </c>
      <c r="NZ25" s="35">
        <f>HLOOKUP(NZ$11,'Data63-64'!$S$1:$XFD$44,26,0)</f>
        <v>236758</v>
      </c>
      <c r="OA25" s="35">
        <f>HLOOKUP(OA$11,'Data63-64'!$S$1:$XFD$44,26,0)</f>
        <v>193412</v>
      </c>
      <c r="OB25" s="35">
        <f>HLOOKUP(OB$11,'Data63-64'!$S$1:$XFD$44,26,0)</f>
        <v>368351</v>
      </c>
      <c r="OC25" s="35">
        <f>HLOOKUP(OC$11,'Data63-64'!$S$1:$XFD$44,26,0)</f>
        <v>364622</v>
      </c>
      <c r="OD25" s="35">
        <f>HLOOKUP(OD$11,'Data63-64'!$S$1:$XFD$44,26,0)</f>
        <v>371017</v>
      </c>
      <c r="OE25" s="35">
        <f>HLOOKUP(OE$11,'Data63-64'!$S$1:$XFD$44,26,0)</f>
        <v>375432</v>
      </c>
      <c r="OF25" s="35">
        <f>HLOOKUP(OF$11,'Data63-64'!$S$1:$XFD$44,26,0)</f>
        <v>395886</v>
      </c>
      <c r="OG25" s="35">
        <f>HLOOKUP(OG$11,'Data63-64'!$S$1:$XFD$44,26,0)</f>
        <v>282077</v>
      </c>
      <c r="OH25" s="35">
        <f>HLOOKUP(OH$11,'Data63-64'!$S$1:$XFD$44,26,0)</f>
        <v>233900</v>
      </c>
      <c r="OI25" s="35">
        <f>HLOOKUP(OI$11,'Data63-64'!$S$1:$XFD$44,26,0)</f>
        <v>444578</v>
      </c>
      <c r="OJ25" s="35">
        <f>HLOOKUP(OJ$11,'Data63-64'!$S$1:$XFD$44,26,0)</f>
        <v>446910</v>
      </c>
      <c r="OK25" s="35">
        <f>HLOOKUP(OK$11,'Data63-64'!$S$1:$XFD$44,26,0)</f>
        <v>447661</v>
      </c>
      <c r="OL25" s="35">
        <f>HLOOKUP(OL$11,'Data63-64'!$S$1:$XFD$44,26,0)</f>
        <v>448911</v>
      </c>
      <c r="OM25" s="35">
        <f>HLOOKUP(OM$11,'Data63-64'!$S$1:$XFD$44,26,0)</f>
        <v>476795</v>
      </c>
      <c r="ON25" s="35">
        <f>HLOOKUP(ON$11,'Data63-64'!$S$1:$XFD$44,26,0)</f>
        <v>312354</v>
      </c>
      <c r="OO25" s="35">
        <f>HLOOKUP(OO$11,'Data63-64'!$S$1:$XFD$44,26,0)</f>
        <v>250991</v>
      </c>
      <c r="OP25" s="35">
        <f>HLOOKUP(OP$11,'Data63-64'!$S$1:$XFD$44,26,0)</f>
        <v>469375</v>
      </c>
      <c r="OQ25" s="35">
        <f>HLOOKUP(OQ$11,'Data63-64'!$S$1:$XFD$44,26,0)</f>
        <v>477958</v>
      </c>
      <c r="OR25" s="35">
        <f>HLOOKUP(OR$11,'Data63-64'!$S$1:$XFD$44,26,0)</f>
        <v>489440</v>
      </c>
      <c r="OS25" s="35">
        <f>HLOOKUP(OS$11,'Data63-64'!$S$1:$XFD$44,26,0)</f>
        <v>471554</v>
      </c>
      <c r="OT25" s="35">
        <f>HLOOKUP(OT$11,'Data63-64'!$S$1:$XFD$44,26,0)</f>
        <v>353044</v>
      </c>
      <c r="OU25" s="35">
        <f>HLOOKUP(OU$11,'Data63-64'!$S$1:$XFD$44,26,0)</f>
        <v>312249</v>
      </c>
      <c r="OV25" s="35">
        <f>HLOOKUP(OV$11,'Data63-64'!$S$1:$XFD$44,26,0)</f>
        <v>311460</v>
      </c>
      <c r="OW25" s="35">
        <f>HLOOKUP(OW$11,'Data63-64'!$S$1:$XFD$44,26,0)</f>
        <v>495245</v>
      </c>
      <c r="OX25" s="35">
        <f>HLOOKUP(OX$11,'Data63-64'!$S$1:$XFD$44,26,0)</f>
        <v>495106</v>
      </c>
      <c r="OY25" s="35">
        <f>HLOOKUP(OY$11,'Data63-64'!$S$1:$XFD$44,26,0)</f>
        <v>495505</v>
      </c>
      <c r="OZ25" s="35">
        <f>HLOOKUP(OZ$11,'Data63-64'!$S$1:$XFD$44,26,0)</f>
        <v>508272</v>
      </c>
      <c r="PA25" s="35">
        <f>HLOOKUP(PA$11,'Data63-64'!$S$1:$XFD$44,26,0)</f>
        <v>488147</v>
      </c>
      <c r="PB25" s="35">
        <f>HLOOKUP(PB$11,'Data63-64'!$S$1:$XFD$44,26,0)</f>
        <v>323038</v>
      </c>
      <c r="PC25" s="35">
        <f>HLOOKUP(PC$11,'Data63-64'!$S$1:$XFD$44,26,0)</f>
        <v>259475</v>
      </c>
      <c r="PD25" s="35">
        <f>HLOOKUP(PD$11,'Data63-64'!$S$1:$XFD$44,26,0)</f>
        <v>436776</v>
      </c>
      <c r="PE25" s="35">
        <f>HLOOKUP(PE$11,'Data63-64'!$S$1:$XFD$44,26,0)</f>
        <v>448356</v>
      </c>
      <c r="PF25" s="35">
        <f>HLOOKUP(PF$11,'Data63-64'!$S$1:$XFD$44,26,0)</f>
        <v>468957</v>
      </c>
      <c r="PG25" s="35">
        <f>HLOOKUP(PG$11,'Data63-64'!$S$1:$XFD$44,26,0)</f>
        <v>566769</v>
      </c>
      <c r="PH25" s="35">
        <f>HLOOKUP(PH$11,'Data63-64'!$S$1:$XFD$44,26,0)</f>
        <v>360387</v>
      </c>
      <c r="PI25" s="35">
        <f>HLOOKUP(PI$11,'Data63-64'!$S$1:$XFD$44,26,0)</f>
        <v>351051</v>
      </c>
      <c r="PJ25" s="35">
        <f>HLOOKUP(PJ$11,'Data63-64'!$S$1:$XFD$44,26,0)</f>
        <v>316104</v>
      </c>
      <c r="PK25" s="35">
        <f>HLOOKUP(PK$11,'Data63-64'!$S$1:$XFD$44,26,0)</f>
        <v>560791</v>
      </c>
      <c r="PL25" s="35">
        <f>HLOOKUP(PL$11,'Data63-64'!$S$1:$XFD$44,26,0)</f>
        <v>568213</v>
      </c>
      <c r="PM25" s="35">
        <f>HLOOKUP(PM$11,'Data63-64'!$S$1:$XFD$44,26,0)</f>
        <v>568885</v>
      </c>
      <c r="PN25" s="35">
        <f>HLOOKUP(PN$11,'Data63-64'!$S$1:$XFD$44,26,0)</f>
        <v>582251</v>
      </c>
      <c r="PO25" s="35">
        <f>HLOOKUP(PO$11,'Data63-64'!$S$1:$XFD$44,26,0)</f>
        <v>622180</v>
      </c>
      <c r="PP25" s="35">
        <f>HLOOKUP(PP$11,'Data63-64'!$S$1:$XFD$44,26,0)</f>
        <v>409852</v>
      </c>
      <c r="PQ25" s="35">
        <f>HLOOKUP(PQ$11,'Data63-64'!$S$1:$XFD$44,26,0)</f>
        <v>332590</v>
      </c>
      <c r="PR25" s="35">
        <f>HLOOKUP(PR$11,'Data63-64'!$S$1:$XFD$44,26,0)</f>
        <v>573122</v>
      </c>
      <c r="PS25" s="35">
        <f>HLOOKUP(PS$11,'Data63-64'!$S$1:$XFD$44,26,0)</f>
        <v>578645</v>
      </c>
      <c r="PT25" s="35">
        <f>HLOOKUP(PT$11,'Data63-64'!$S$1:$XFD$44,26,0)</f>
        <v>586533</v>
      </c>
      <c r="PU25" s="35">
        <f>HLOOKUP(PU$11,'Data63-64'!$S$1:$XFD$44,26,0)</f>
        <v>584792</v>
      </c>
      <c r="PV25" s="35">
        <f>HLOOKUP(PV$11,'Data63-64'!$S$1:$XFD$44,26,0)</f>
        <v>618456</v>
      </c>
      <c r="PW25" s="35">
        <f>HLOOKUP(PW$11,'Data63-64'!$S$1:$XFD$44,26,0)</f>
        <v>410743</v>
      </c>
      <c r="PX25" s="35">
        <f>HLOOKUP(PX$11,'Data63-64'!$S$1:$XFD$44,26,0)</f>
        <v>326242</v>
      </c>
      <c r="PY25" s="35">
        <f>HLOOKUP(PY$11,'Data63-64'!$S$1:$XFD$44,26,0)</f>
        <v>574261</v>
      </c>
      <c r="PZ25" s="35">
        <f>HLOOKUP(PZ$11,'Data63-64'!$S$1:$XFD$44,26,0)</f>
        <v>583634</v>
      </c>
      <c r="QA25" s="35">
        <f>HLOOKUP(QA$11,'Data63-64'!$S$1:$XFD$44,26,0)</f>
        <v>589971</v>
      </c>
      <c r="QB25" s="35">
        <f>HLOOKUP(QB$11,'Data63-64'!$S$1:$XFD$44,26,0)</f>
        <v>588445</v>
      </c>
      <c r="QC25" s="35">
        <f>HLOOKUP(QC$11,'Data63-64'!$S$1:$XFD$44,26,0)</f>
        <v>617638</v>
      </c>
      <c r="QD25" s="35">
        <f>HLOOKUP(QD$11,'Data63-64'!$S$1:$XFD$44,26,0)</f>
        <v>419946</v>
      </c>
      <c r="QE25" s="35">
        <f>HLOOKUP(QE$11,'Data63-64'!$S$1:$XFD$44,26,0)</f>
        <v>328719</v>
      </c>
      <c r="QF25" s="35">
        <f>HLOOKUP(QF$11,'Data63-64'!$S$1:$XFD$44,26,0)</f>
        <v>570444</v>
      </c>
      <c r="QG25" s="35">
        <f>HLOOKUP(QG$11,'Data63-64'!$S$1:$XFD$44,26,0)</f>
        <v>593405</v>
      </c>
      <c r="QH25" s="35">
        <f>HLOOKUP(QH$11,'Data63-64'!$S$1:$XFD$44,26,0)</f>
        <v>601950</v>
      </c>
      <c r="QI25" s="35">
        <f>HLOOKUP(QI$11,'Data63-64'!$S$1:$XFD$44,26,0)</f>
        <v>599846</v>
      </c>
      <c r="QJ25" s="35">
        <f>HLOOKUP(QJ$11,'Data63-64'!$S$1:$XFD$44,26,0)</f>
        <v>647765</v>
      </c>
      <c r="QK25" s="35">
        <f>HLOOKUP(QK$11,'Data63-64'!$S$1:$XFD$44,26,0)</f>
        <v>446749</v>
      </c>
      <c r="QL25" s="35">
        <f>HLOOKUP(QL$11,'Data63-64'!$S$1:$XFD$44,26,0)</f>
        <v>351613</v>
      </c>
      <c r="QM25" s="35">
        <f>HLOOKUP(QM$11,'Data63-64'!$S$1:$XFD$44,26,0)</f>
        <v>600696</v>
      </c>
      <c r="QN25" s="35">
        <f>HLOOKUP(QN$11,'Data63-64'!$S$1:$XFD$44,26,0)</f>
        <v>603155</v>
      </c>
      <c r="QO25" s="35">
        <f>HLOOKUP(QO$11,'Data63-64'!$S$1:$XFD$44,26,0)</f>
        <v>623032</v>
      </c>
      <c r="QP25" s="35">
        <f>HLOOKUP(QP$11,'Data63-64'!$S$1:$XFD$44,26,0)</f>
        <v>622289</v>
      </c>
      <c r="QQ25" s="35">
        <f>HLOOKUP(QQ$11,'Data63-64'!$S$1:$XFD$44,26,0)</f>
        <v>666970</v>
      </c>
      <c r="QR25" s="35">
        <f>HLOOKUP(QR$11,'Data63-64'!$S$1:$XFD$44,26,0)</f>
        <v>437272</v>
      </c>
      <c r="QS25" s="35">
        <f>HLOOKUP(QS$11,'Data63-64'!$S$1:$XFD$44,26,0)</f>
        <v>311726</v>
      </c>
      <c r="QT25" s="35">
        <f>HLOOKUP(QT$11,'Data63-64'!$S$1:$XFD$44,26,0)</f>
        <v>585224</v>
      </c>
      <c r="QU25" s="35">
        <f>HLOOKUP(QU$11,'Data63-64'!$S$1:$XFD$44,26,0)</f>
        <v>345577</v>
      </c>
      <c r="QV25" s="35">
        <f>HLOOKUP(QV$11,'Data63-64'!$S$1:$XFD$44,26,0)</f>
        <v>551114</v>
      </c>
      <c r="QW25" s="35">
        <f>HLOOKUP(QW$11,'Data63-64'!$S$1:$XFD$44,26,0)</f>
        <v>487182</v>
      </c>
      <c r="QX25" s="35">
        <f>HLOOKUP(QX$11,'Data63-64'!$S$1:$XFD$44,26,0)</f>
        <v>460112</v>
      </c>
      <c r="QY25" s="35">
        <f>HLOOKUP(QY$11,'Data63-64'!$S$1:$XFD$44,26,0)</f>
        <v>247013</v>
      </c>
      <c r="QZ25" s="35">
        <f>HLOOKUP(QZ$11,'Data63-64'!$S$1:$XFD$44,26,0)</f>
        <v>172952</v>
      </c>
      <c r="RA25" s="35">
        <f>HLOOKUP(RA$11,'Data63-64'!$S$1:$XFD$44,26,0)</f>
        <v>226598</v>
      </c>
      <c r="RB25" s="35">
        <f>HLOOKUP(RB$11,'Data63-64'!$S$1:$XFD$44,26,0)</f>
        <v>141556</v>
      </c>
      <c r="RC25" s="35">
        <f>HLOOKUP(RC$11,'Data63-64'!$S$1:$XFD$44,26,0)</f>
        <v>136764</v>
      </c>
      <c r="RD25" s="35">
        <f>HLOOKUP(RD$11,'Data63-64'!$S$1:$XFD$44,26,0)</f>
        <v>144507</v>
      </c>
      <c r="RE25" s="35">
        <f>HLOOKUP(RE$11,'Data63-64'!$S$1:$XFD$44,26,0)</f>
        <v>246320</v>
      </c>
      <c r="RF25" s="35">
        <f>HLOOKUP(RF$11,'Data63-64'!$S$1:$XFD$44,26,0)</f>
        <v>177834</v>
      </c>
      <c r="RG25" s="35">
        <f>HLOOKUP(RG$11,'Data63-64'!$S$1:$XFD$44,26,0)</f>
        <v>153237</v>
      </c>
      <c r="RH25" s="35">
        <f>HLOOKUP(RH$11,'Data63-64'!$S$1:$XFD$44,26,0)</f>
        <v>308504</v>
      </c>
      <c r="RI25" s="35">
        <f>HLOOKUP(RI$11,'Data63-64'!$S$1:$XFD$44,26,0)</f>
        <v>291060</v>
      </c>
      <c r="RJ25" s="35">
        <f>HLOOKUP(RJ$11,'Data63-64'!$S$1:$XFD$44,26,0)</f>
        <v>284643</v>
      </c>
      <c r="RK25" s="35">
        <f>HLOOKUP(RK$11,'Data63-64'!$S$1:$XFD$44,26,0)</f>
        <v>280759</v>
      </c>
      <c r="RL25" s="35">
        <f>HLOOKUP(RL$11,'Data63-64'!$S$1:$XFD$44,26,0)</f>
        <v>285767</v>
      </c>
      <c r="RM25" s="35">
        <f>HLOOKUP(RM$11,'Data63-64'!$S$1:$XFD$44,26,0)</f>
        <v>178578</v>
      </c>
      <c r="RN25" s="35">
        <f>HLOOKUP(RN$11,'Data63-64'!$S$1:$XFD$44,26,0)</f>
        <v>138523</v>
      </c>
      <c r="RO25" s="35">
        <f>HLOOKUP(RO$11,'Data63-64'!$S$1:$XFD$44,26,0)</f>
        <v>251146</v>
      </c>
      <c r="RP25" s="35">
        <f>HLOOKUP(RP$11,'Data63-64'!$S$1:$XFD$44,26,0)</f>
        <v>236252</v>
      </c>
      <c r="RQ25" s="35">
        <f>HLOOKUP(RQ$11,'Data63-64'!$S$1:$XFD$44,26,0)</f>
        <v>237715</v>
      </c>
      <c r="RR25" s="35">
        <f>HLOOKUP(RR$11,'Data63-64'!$S$1:$XFD$44,26,0)</f>
        <v>237434</v>
      </c>
      <c r="RS25" s="35">
        <f>HLOOKUP(RS$11,'Data63-64'!$S$1:$XFD$44,26,0)</f>
        <v>256773</v>
      </c>
      <c r="RT25" s="35">
        <f>HLOOKUP(RT$11,'Data63-64'!$S$1:$XFD$44,26,0)</f>
        <v>124804</v>
      </c>
      <c r="RU25" s="35">
        <f>HLOOKUP(RU$11,'Data63-64'!$S$1:$XFD$44,26,0)</f>
        <v>109625</v>
      </c>
      <c r="RV25" s="35">
        <f>HLOOKUP(RV$11,'Data63-64'!$S$1:$XFD$44,26,0)</f>
        <v>148244</v>
      </c>
      <c r="RW25" s="35">
        <f>HLOOKUP(RW$11,'Data63-64'!$S$1:$XFD$44,26,0)</f>
        <v>135974</v>
      </c>
    </row>
    <row r="26" spans="1:491" x14ac:dyDescent="0.3">
      <c r="A26" s="45" t="s">
        <v>82</v>
      </c>
      <c r="B26" s="35" t="e">
        <f>HLOOKUP(B$11,'Data63-64'!$S$1:$XFD$44,22,0)</f>
        <v>#N/A</v>
      </c>
      <c r="C26" s="35" t="e">
        <f>HLOOKUP(C$11,'Data63-64'!$S$1:$XFD$44,22,0)</f>
        <v>#N/A</v>
      </c>
      <c r="D26" s="35" t="e">
        <f>HLOOKUP(D$11,'Data63-64'!$S$1:$XFD$44,22,0)</f>
        <v>#N/A</v>
      </c>
      <c r="E26" s="35" t="e">
        <f>HLOOKUP(E$11,'Data63-64'!$S$1:$XFD$44,22,0)</f>
        <v>#N/A</v>
      </c>
      <c r="F26" s="35" t="e">
        <f>HLOOKUP(F$11,'Data63-64'!$S$1:$XFD$44,22,0)</f>
        <v>#N/A</v>
      </c>
      <c r="G26" s="35" t="e">
        <f>HLOOKUP(G$11,'Data63-64'!$S$1:$XFD$44,22,0)</f>
        <v>#N/A</v>
      </c>
      <c r="H26" s="35" t="e">
        <f>HLOOKUP(H$11,'Data63-64'!$S$1:$XFD$44,22,0)</f>
        <v>#N/A</v>
      </c>
      <c r="I26" s="35" t="e">
        <f>HLOOKUP(I$11,'Data63-64'!$S$1:$XFD$44,22,0)</f>
        <v>#N/A</v>
      </c>
      <c r="J26" s="35" t="e">
        <f>HLOOKUP(J$11,'Data63-64'!$S$1:$XFD$44,22,0)</f>
        <v>#N/A</v>
      </c>
      <c r="K26" s="35" t="e">
        <f>HLOOKUP(K$11,'Data63-64'!$S$1:$XFD$44,22,0)</f>
        <v>#N/A</v>
      </c>
      <c r="L26" s="35" t="e">
        <f>HLOOKUP(L$11,'Data63-64'!$S$1:$XFD$44,22,0)</f>
        <v>#N/A</v>
      </c>
      <c r="M26" s="35" t="e">
        <f>HLOOKUP(M$11,'Data63-64'!$S$1:$XFD$44,22,0)</f>
        <v>#N/A</v>
      </c>
      <c r="N26" s="35" t="e">
        <f>HLOOKUP(N$11,'Data63-64'!$S$1:$XFD$44,22,0)</f>
        <v>#N/A</v>
      </c>
      <c r="O26" s="35" t="e">
        <f>HLOOKUP(O$11,'Data63-64'!$S$1:$XFD$44,22,0)</f>
        <v>#N/A</v>
      </c>
      <c r="P26" s="35" t="e">
        <f>HLOOKUP(P$11,'Data63-64'!$S$1:$XFD$44,22,0)</f>
        <v>#N/A</v>
      </c>
      <c r="Q26" s="35" t="e">
        <f>HLOOKUP(Q$11,'Data63-64'!$S$1:$XFD$44,22,0)</f>
        <v>#N/A</v>
      </c>
      <c r="R26" s="35" t="e">
        <f>HLOOKUP(R$11,'Data63-64'!$S$1:$XFD$44,22,0)</f>
        <v>#N/A</v>
      </c>
      <c r="S26" s="35" t="e">
        <f>HLOOKUP(S$11,'Data63-64'!$S$1:$XFD$44,22,0)</f>
        <v>#N/A</v>
      </c>
      <c r="T26" s="35" t="e">
        <f>HLOOKUP(T$11,'Data63-64'!$S$1:$XFD$44,22,0)</f>
        <v>#N/A</v>
      </c>
      <c r="U26" s="35" t="e">
        <f>HLOOKUP(U$11,'Data63-64'!$S$1:$XFD$44,22,0)</f>
        <v>#N/A</v>
      </c>
      <c r="V26" s="35" t="e">
        <f>HLOOKUP(V$11,'Data63-64'!$S$1:$XFD$44,22,0)</f>
        <v>#N/A</v>
      </c>
      <c r="W26" s="35" t="e">
        <f>HLOOKUP(W$11,'Data63-64'!$S$1:$XFD$44,22,0)</f>
        <v>#N/A</v>
      </c>
      <c r="X26" s="35" t="e">
        <f>HLOOKUP(X$11,'Data63-64'!$S$1:$XFD$44,22,0)</f>
        <v>#N/A</v>
      </c>
      <c r="Y26" s="35" t="e">
        <f>HLOOKUP(Y$11,'Data63-64'!$S$1:$XFD$44,22,0)</f>
        <v>#N/A</v>
      </c>
      <c r="Z26" s="35" t="e">
        <f>HLOOKUP(Z$11,'Data63-64'!$S$1:$XFD$44,22,0)</f>
        <v>#N/A</v>
      </c>
      <c r="AA26" s="35" t="e">
        <f>HLOOKUP(AA$11,'Data63-64'!$S$1:$XFD$44,22,0)</f>
        <v>#N/A</v>
      </c>
      <c r="AB26" s="35" t="e">
        <f>HLOOKUP(AB$11,'Data63-64'!$S$1:$XFD$44,22,0)</f>
        <v>#N/A</v>
      </c>
      <c r="AC26" s="35" t="e">
        <f>HLOOKUP(AC$11,'Data63-64'!$S$1:$XFD$44,22,0)</f>
        <v>#N/A</v>
      </c>
      <c r="AD26" s="35" t="e">
        <f>HLOOKUP(AD$11,'Data63-64'!$S$1:$XFD$44,22,0)</f>
        <v>#N/A</v>
      </c>
      <c r="AE26" s="35" t="e">
        <f>HLOOKUP(AE$11,'Data63-64'!$S$1:$XFD$44,22,0)</f>
        <v>#N/A</v>
      </c>
      <c r="AF26" s="35" t="e">
        <f>HLOOKUP(AF$11,'Data63-64'!$S$1:$XFD$44,22,0)</f>
        <v>#N/A</v>
      </c>
      <c r="AG26" s="35" t="e">
        <f>HLOOKUP(AG$11,'Data63-64'!$S$1:$XFD$44,22,0)</f>
        <v>#N/A</v>
      </c>
      <c r="AH26" s="35" t="e">
        <f>HLOOKUP(AH$11,'Data63-64'!$S$1:$XFD$44,22,0)</f>
        <v>#N/A</v>
      </c>
      <c r="AI26" s="35" t="e">
        <f>HLOOKUP(AI$11,'Data63-64'!$S$1:$XFD$44,22,0)</f>
        <v>#N/A</v>
      </c>
      <c r="AJ26" s="35" t="e">
        <f>HLOOKUP(AJ$11,'Data63-64'!$S$1:$XFD$44,22,0)</f>
        <v>#N/A</v>
      </c>
      <c r="AK26" s="35" t="e">
        <f>HLOOKUP(AK$11,'Data63-64'!$S$1:$XFD$44,22,0)</f>
        <v>#N/A</v>
      </c>
      <c r="AL26" s="35" t="e">
        <f>HLOOKUP(AL$11,'Data63-64'!$S$1:$XFD$44,22,0)</f>
        <v>#N/A</v>
      </c>
      <c r="AM26" s="35" t="e">
        <f>HLOOKUP(AM$11,'Data63-64'!$S$1:$XFD$44,22,0)</f>
        <v>#N/A</v>
      </c>
      <c r="AN26" s="35" t="e">
        <f>HLOOKUP(AN$11,'Data63-64'!$S$1:$XFD$44,22,0)</f>
        <v>#N/A</v>
      </c>
      <c r="AO26" s="35" t="e">
        <f>HLOOKUP(AO$11,'Data63-64'!$S$1:$XFD$44,22,0)</f>
        <v>#N/A</v>
      </c>
      <c r="AP26" s="35" t="e">
        <f>HLOOKUP(AP$11,'Data63-64'!$S$1:$XFD$44,22,0)</f>
        <v>#N/A</v>
      </c>
      <c r="AQ26" s="35" t="e">
        <f>HLOOKUP(AQ$11,'Data63-64'!$S$1:$XFD$44,22,0)</f>
        <v>#N/A</v>
      </c>
      <c r="AR26" s="35" t="e">
        <f>HLOOKUP(AR$11,'Data63-64'!$S$1:$XFD$44,22,0)</f>
        <v>#N/A</v>
      </c>
      <c r="AS26" s="35" t="e">
        <f>HLOOKUP(AS$11,'Data63-64'!$S$1:$XFD$44,22,0)</f>
        <v>#N/A</v>
      </c>
      <c r="AT26" s="35" t="e">
        <f>HLOOKUP(AT$11,'Data63-64'!$S$1:$XFD$44,22,0)</f>
        <v>#N/A</v>
      </c>
      <c r="AU26" s="35" t="e">
        <f>HLOOKUP(AU$11,'Data63-64'!$S$1:$XFD$44,22,0)</f>
        <v>#N/A</v>
      </c>
      <c r="AV26" s="35" t="e">
        <f>HLOOKUP(AV$11,'Data63-64'!$S$1:$XFD$44,22,0)</f>
        <v>#N/A</v>
      </c>
      <c r="AW26" s="35" t="e">
        <f>HLOOKUP(AW$11,'Data63-64'!$S$1:$XFD$44,22,0)</f>
        <v>#N/A</v>
      </c>
      <c r="AX26" s="35" t="e">
        <f>HLOOKUP(AX$11,'Data63-64'!$S$1:$XFD$44,22,0)</f>
        <v>#N/A</v>
      </c>
      <c r="AY26" s="35" t="e">
        <f>HLOOKUP(AY$11,'Data63-64'!$S$1:$XFD$44,22,0)</f>
        <v>#N/A</v>
      </c>
      <c r="AZ26" s="35" t="e">
        <f>HLOOKUP(AZ$11,'Data63-64'!$S$1:$XFD$44,22,0)</f>
        <v>#N/A</v>
      </c>
      <c r="BA26" s="35" t="e">
        <f>HLOOKUP(BA$11,'Data63-64'!$S$1:$XFD$44,22,0)</f>
        <v>#N/A</v>
      </c>
      <c r="BB26" s="35" t="e">
        <f>HLOOKUP(BB$11,'Data63-64'!$S$1:$XFD$44,22,0)</f>
        <v>#N/A</v>
      </c>
      <c r="BC26" s="35" t="e">
        <f>HLOOKUP(BC$11,'Data63-64'!$S$1:$XFD$44,22,0)</f>
        <v>#N/A</v>
      </c>
      <c r="BD26" s="35" t="e">
        <f>HLOOKUP(BD$11,'Data63-64'!$S$1:$XFD$44,22,0)</f>
        <v>#N/A</v>
      </c>
      <c r="BE26" s="35" t="e">
        <f>HLOOKUP(BE$11,'Data63-64'!$S$1:$XFD$44,22,0)</f>
        <v>#N/A</v>
      </c>
      <c r="BF26" s="35" t="e">
        <f>HLOOKUP(BF$11,'Data63-64'!$S$1:$XFD$44,22,0)</f>
        <v>#N/A</v>
      </c>
      <c r="BG26" s="35" t="e">
        <f>HLOOKUP(BG$11,'Data63-64'!$S$1:$XFD$44,22,0)</f>
        <v>#N/A</v>
      </c>
      <c r="BH26" s="35" t="e">
        <f>HLOOKUP(BH$11,'Data63-64'!$S$1:$XFD$44,22,0)</f>
        <v>#N/A</v>
      </c>
      <c r="BI26" s="35" t="e">
        <f>HLOOKUP(BI$11,'Data63-64'!$S$1:$XFD$44,22,0)</f>
        <v>#N/A</v>
      </c>
      <c r="BJ26" s="35" t="e">
        <f>HLOOKUP(BJ$11,'Data63-64'!$S$1:$XFD$44,22,0)</f>
        <v>#N/A</v>
      </c>
      <c r="BK26" s="35" t="e">
        <f>HLOOKUP(BK$11,'Data63-64'!$S$1:$XFD$44,22,0)</f>
        <v>#N/A</v>
      </c>
      <c r="BL26" s="35" t="e">
        <f>HLOOKUP(BL$11,'Data63-64'!$S$1:$XFD$44,22,0)</f>
        <v>#N/A</v>
      </c>
      <c r="BM26" s="35" t="e">
        <f>HLOOKUP(BM$11,'Data63-64'!$S$1:$XFD$44,22,0)</f>
        <v>#N/A</v>
      </c>
      <c r="BN26" s="35" t="e">
        <f>HLOOKUP(BN$11,'Data63-64'!$S$1:$XFD$44,22,0)</f>
        <v>#N/A</v>
      </c>
      <c r="BO26" s="35" t="e">
        <f>HLOOKUP(BO$11,'Data63-64'!$S$1:$XFD$44,22,0)</f>
        <v>#N/A</v>
      </c>
      <c r="BP26" s="35" t="e">
        <f>HLOOKUP(BP$11,'Data63-64'!$S$1:$XFD$44,22,0)</f>
        <v>#N/A</v>
      </c>
      <c r="BQ26" s="35" t="e">
        <f>HLOOKUP(BQ$11,'Data63-64'!$S$1:$XFD$44,22,0)</f>
        <v>#N/A</v>
      </c>
      <c r="BR26" s="35" t="e">
        <f>HLOOKUP(BR$11,'Data63-64'!$S$1:$XFD$44,22,0)</f>
        <v>#N/A</v>
      </c>
      <c r="BS26" s="35" t="e">
        <f>HLOOKUP(BS$11,'Data63-64'!$S$1:$XFD$44,22,0)</f>
        <v>#N/A</v>
      </c>
      <c r="BT26" s="35" t="e">
        <f>HLOOKUP(BT$11,'Data63-64'!$S$1:$XFD$44,22,0)</f>
        <v>#N/A</v>
      </c>
      <c r="BU26" s="35" t="e">
        <f>HLOOKUP(BU$11,'Data63-64'!$S$1:$XFD$44,22,0)</f>
        <v>#N/A</v>
      </c>
      <c r="BV26" s="35" t="e">
        <f>HLOOKUP(BV$11,'Data63-64'!$S$1:$XFD$44,22,0)</f>
        <v>#N/A</v>
      </c>
      <c r="BW26" s="35" t="e">
        <f>HLOOKUP(BW$11,'Data63-64'!$S$1:$XFD$44,22,0)</f>
        <v>#N/A</v>
      </c>
      <c r="BX26" s="35" t="e">
        <f>HLOOKUP(BX$11,'Data63-64'!$S$1:$XFD$44,22,0)</f>
        <v>#N/A</v>
      </c>
      <c r="BY26" s="35" t="e">
        <f>HLOOKUP(BY$11,'Data63-64'!$S$1:$XFD$44,22,0)</f>
        <v>#N/A</v>
      </c>
      <c r="BZ26" s="35" t="e">
        <f>HLOOKUP(BZ$11,'Data63-64'!$S$1:$XFD$44,22,0)</f>
        <v>#N/A</v>
      </c>
      <c r="CA26" s="35" t="e">
        <f>HLOOKUP(CA$11,'Data63-64'!$S$1:$XFD$44,22,0)</f>
        <v>#N/A</v>
      </c>
      <c r="CB26" s="35" t="e">
        <f>HLOOKUP(CB$11,'Data63-64'!$S$1:$XFD$44,22,0)</f>
        <v>#N/A</v>
      </c>
      <c r="CC26" s="35" t="e">
        <f>HLOOKUP(CC$11,'Data63-64'!$S$1:$XFD$44,22,0)</f>
        <v>#N/A</v>
      </c>
      <c r="CD26" s="35" t="e">
        <f>HLOOKUP(CD$11,'Data63-64'!$S$1:$XFD$44,22,0)</f>
        <v>#N/A</v>
      </c>
      <c r="CE26" s="35" t="e">
        <f>HLOOKUP(CE$11,'Data63-64'!$S$1:$XFD$44,22,0)</f>
        <v>#N/A</v>
      </c>
      <c r="CF26" s="35" t="e">
        <f>HLOOKUP(CF$11,'Data63-64'!$S$1:$XFD$44,22,0)</f>
        <v>#N/A</v>
      </c>
      <c r="CG26" s="35" t="e">
        <f>HLOOKUP(CG$11,'Data63-64'!$S$1:$XFD$44,22,0)</f>
        <v>#N/A</v>
      </c>
      <c r="CH26" s="35" t="e">
        <f>HLOOKUP(CH$11,'Data63-64'!$S$1:$XFD$44,22,0)</f>
        <v>#N/A</v>
      </c>
      <c r="CI26" s="35" t="e">
        <f>HLOOKUP(CI$11,'Data63-64'!$S$1:$XFD$44,22,0)</f>
        <v>#N/A</v>
      </c>
      <c r="CJ26" s="35" t="e">
        <f>HLOOKUP(CJ$11,'Data63-64'!$S$1:$XFD$44,22,0)</f>
        <v>#N/A</v>
      </c>
      <c r="CK26" s="35" t="e">
        <f>HLOOKUP(CK$11,'Data63-64'!$S$1:$XFD$44,22,0)</f>
        <v>#N/A</v>
      </c>
      <c r="CL26" s="35" t="e">
        <f>HLOOKUP(CL$11,'Data63-64'!$S$1:$XFD$44,22,0)</f>
        <v>#N/A</v>
      </c>
      <c r="CM26" s="35" t="e">
        <f>HLOOKUP(CM$11,'Data63-64'!$S$1:$XFD$44,22,0)</f>
        <v>#N/A</v>
      </c>
      <c r="CN26" s="35" t="e">
        <f>HLOOKUP(CN$11,'Data63-64'!$S$1:$XFD$44,22,0)</f>
        <v>#N/A</v>
      </c>
      <c r="CO26" s="35" t="e">
        <f>HLOOKUP(CO$11,'Data63-64'!$S$1:$XFD$44,22,0)</f>
        <v>#N/A</v>
      </c>
      <c r="CP26" s="35" t="e">
        <f>HLOOKUP(CP$11,'Data63-64'!$S$1:$XFD$44,22,0)</f>
        <v>#N/A</v>
      </c>
      <c r="CQ26" s="35" t="e">
        <f>HLOOKUP(CQ$11,'Data63-64'!$S$1:$XFD$44,22,0)</f>
        <v>#N/A</v>
      </c>
      <c r="CR26" s="35" t="e">
        <f>HLOOKUP(CR$11,'Data63-64'!$S$1:$XFD$44,22,0)</f>
        <v>#N/A</v>
      </c>
      <c r="CS26" s="35" t="e">
        <f>HLOOKUP(CS$11,'Data63-64'!$S$1:$XFD$44,22,0)</f>
        <v>#N/A</v>
      </c>
      <c r="CT26" s="35" t="e">
        <f>HLOOKUP(CT$11,'Data63-64'!$S$1:$XFD$44,22,0)</f>
        <v>#N/A</v>
      </c>
      <c r="CU26" s="35" t="e">
        <f>HLOOKUP(CU$11,'Data63-64'!$S$1:$XFD$44,22,0)</f>
        <v>#N/A</v>
      </c>
      <c r="CV26" s="35" t="e">
        <f>HLOOKUP(CV$11,'Data63-64'!$S$1:$XFD$44,22,0)</f>
        <v>#N/A</v>
      </c>
      <c r="CW26" s="35" t="e">
        <f>HLOOKUP(CW$11,'Data63-64'!$S$1:$XFD$44,22,0)</f>
        <v>#N/A</v>
      </c>
      <c r="CX26" s="35" t="e">
        <f>HLOOKUP(CX$11,'Data63-64'!$S$1:$XFD$44,22,0)</f>
        <v>#N/A</v>
      </c>
      <c r="CY26" s="35" t="e">
        <f>HLOOKUP(CY$11,'Data63-64'!$S$1:$XFD$44,22,0)</f>
        <v>#N/A</v>
      </c>
      <c r="CZ26" s="35" t="e">
        <f>HLOOKUP(CZ$11,'Data63-64'!$S$1:$XFD$44,22,0)</f>
        <v>#N/A</v>
      </c>
      <c r="DA26" s="35" t="e">
        <f>HLOOKUP(DA$11,'Data63-64'!$S$1:$XFD$44,22,0)</f>
        <v>#N/A</v>
      </c>
      <c r="DB26" s="35" t="e">
        <f>HLOOKUP(DB$11,'Data63-64'!$S$1:$XFD$44,22,0)</f>
        <v>#N/A</v>
      </c>
      <c r="DC26" s="35" t="e">
        <f>HLOOKUP(DC$11,'Data63-64'!$S$1:$XFD$44,22,0)</f>
        <v>#N/A</v>
      </c>
      <c r="DD26" s="35" t="e">
        <f>HLOOKUP(DD$11,'Data63-64'!$S$1:$XFD$44,22,0)</f>
        <v>#N/A</v>
      </c>
      <c r="DE26" s="35" t="e">
        <f>HLOOKUP(DE$11,'Data63-64'!$S$1:$XFD$44,22,0)</f>
        <v>#N/A</v>
      </c>
      <c r="DF26" s="35" t="e">
        <f>HLOOKUP(DF$11,'Data63-64'!$S$1:$XFD$44,22,0)</f>
        <v>#N/A</v>
      </c>
      <c r="DG26" s="35" t="e">
        <f>HLOOKUP(DG$11,'Data63-64'!$S$1:$XFD$44,22,0)</f>
        <v>#N/A</v>
      </c>
      <c r="DH26" s="35" t="e">
        <f>HLOOKUP(DH$11,'Data63-64'!$S$1:$XFD$44,22,0)</f>
        <v>#N/A</v>
      </c>
      <c r="DI26" s="35" t="e">
        <f>HLOOKUP(DI$11,'Data63-64'!$S$1:$XFD$44,22,0)</f>
        <v>#N/A</v>
      </c>
      <c r="DJ26" s="35" t="e">
        <f>HLOOKUP(DJ$11,'Data63-64'!$S$1:$XFD$44,22,0)</f>
        <v>#N/A</v>
      </c>
      <c r="DK26" s="35" t="e">
        <f>HLOOKUP(DK$11,'Data63-64'!$S$1:$XFD$44,22,0)</f>
        <v>#N/A</v>
      </c>
      <c r="DL26" s="35" t="e">
        <f>HLOOKUP(DL$11,'Data63-64'!$S$1:$XFD$44,22,0)</f>
        <v>#N/A</v>
      </c>
      <c r="DM26" s="35" t="e">
        <f>HLOOKUP(DM$11,'Data63-64'!$S$1:$XFD$44,22,0)</f>
        <v>#N/A</v>
      </c>
      <c r="DN26" s="35" t="e">
        <f>HLOOKUP(DN$11,'Data63-64'!$S$1:$XFD$44,22,0)</f>
        <v>#N/A</v>
      </c>
      <c r="DO26" s="35" t="e">
        <f>HLOOKUP(DO$11,'Data63-64'!$S$1:$XFD$44,22,0)</f>
        <v>#N/A</v>
      </c>
      <c r="DP26" s="35" t="e">
        <f>HLOOKUP(DP$11,'Data63-64'!$S$1:$XFD$44,22,0)</f>
        <v>#N/A</v>
      </c>
      <c r="DQ26" s="35" t="e">
        <f>HLOOKUP(DQ$11,'Data63-64'!$S$1:$XFD$44,22,0)</f>
        <v>#N/A</v>
      </c>
      <c r="DR26" s="35" t="e">
        <f>HLOOKUP(DR$11,'Data63-64'!$S$1:$XFD$44,22,0)</f>
        <v>#N/A</v>
      </c>
      <c r="DS26" s="35" t="e">
        <f>HLOOKUP(DS$11,'Data63-64'!$S$1:$XFD$44,22,0)</f>
        <v>#N/A</v>
      </c>
      <c r="DT26" s="35" t="e">
        <f>HLOOKUP(DT$11,'Data63-64'!$S$1:$XFD$44,22,0)</f>
        <v>#N/A</v>
      </c>
      <c r="DU26" s="35" t="e">
        <f>HLOOKUP(DU$11,'Data63-64'!$S$1:$XFD$44,22,0)</f>
        <v>#N/A</v>
      </c>
      <c r="DV26" s="35" t="e">
        <f>HLOOKUP(DV$11,'Data63-64'!$S$1:$XFD$44,22,0)</f>
        <v>#N/A</v>
      </c>
      <c r="DW26" s="35" t="e">
        <f>HLOOKUP(DW$11,'Data63-64'!$S$1:$XFD$44,22,0)</f>
        <v>#N/A</v>
      </c>
      <c r="DX26" s="35" t="e">
        <f>HLOOKUP(DX$11,'Data63-64'!$S$1:$XFD$44,22,0)</f>
        <v>#N/A</v>
      </c>
      <c r="DY26" s="35" t="e">
        <f>HLOOKUP(DY$11,'Data63-64'!$S$1:$XFD$44,22,0)</f>
        <v>#N/A</v>
      </c>
      <c r="DZ26" s="35" t="e">
        <f>HLOOKUP(DZ$11,'Data63-64'!$S$1:$XFD$44,22,0)</f>
        <v>#N/A</v>
      </c>
      <c r="EA26" s="35" t="e">
        <f>HLOOKUP(EA$11,'Data63-64'!$S$1:$XFD$44,22,0)</f>
        <v>#N/A</v>
      </c>
      <c r="EB26" s="35" t="e">
        <f>HLOOKUP(EB$11,'Data63-64'!$S$1:$XFD$44,22,0)</f>
        <v>#N/A</v>
      </c>
      <c r="EC26" s="35" t="e">
        <f>HLOOKUP(EC$11,'Data63-64'!$S$1:$XFD$44,22,0)</f>
        <v>#N/A</v>
      </c>
      <c r="ED26" s="35" t="e">
        <f>HLOOKUP(ED$11,'Data63-64'!$S$1:$XFD$44,22,0)</f>
        <v>#N/A</v>
      </c>
      <c r="EE26" s="35" t="e">
        <f>HLOOKUP(EE$11,'Data63-64'!$S$1:$XFD$44,22,0)</f>
        <v>#N/A</v>
      </c>
      <c r="EF26" s="35" t="e">
        <f>HLOOKUP(EF$11,'Data63-64'!$S$1:$XFD$44,22,0)</f>
        <v>#N/A</v>
      </c>
      <c r="EG26" s="35" t="e">
        <f>HLOOKUP(EG$11,'Data63-64'!$S$1:$XFD$44,22,0)</f>
        <v>#N/A</v>
      </c>
      <c r="EH26" s="35" t="e">
        <f>HLOOKUP(EH$11,'Data63-64'!$S$1:$XFD$44,22,0)</f>
        <v>#N/A</v>
      </c>
      <c r="EI26" s="35" t="e">
        <f>HLOOKUP(EI$11,'Data63-64'!$S$1:$XFD$44,22,0)</f>
        <v>#N/A</v>
      </c>
      <c r="EJ26" s="35" t="e">
        <f>HLOOKUP(EJ$11,'Data63-64'!$S$1:$XFD$44,22,0)</f>
        <v>#N/A</v>
      </c>
      <c r="EK26" s="35" t="e">
        <f>HLOOKUP(EK$11,'Data63-64'!$S$1:$XFD$44,22,0)</f>
        <v>#N/A</v>
      </c>
      <c r="EL26" s="35" t="e">
        <f>HLOOKUP(EL$11,'Data63-64'!$S$1:$XFD$44,22,0)</f>
        <v>#N/A</v>
      </c>
      <c r="EM26" s="35" t="e">
        <f>HLOOKUP(EM$11,'Data63-64'!$S$1:$XFD$44,22,0)</f>
        <v>#N/A</v>
      </c>
      <c r="EN26" s="35" t="e">
        <f>HLOOKUP(EN$11,'Data63-64'!$S$1:$XFD$44,22,0)</f>
        <v>#N/A</v>
      </c>
      <c r="EO26" s="35" t="e">
        <f>HLOOKUP(EO$11,'Data63-64'!$S$1:$XFD$44,22,0)</f>
        <v>#N/A</v>
      </c>
      <c r="EP26" s="35" t="e">
        <f>HLOOKUP(EP$11,'Data63-64'!$S$1:$XFD$44,22,0)</f>
        <v>#N/A</v>
      </c>
      <c r="EQ26" s="35" t="e">
        <f>HLOOKUP(EQ$11,'Data63-64'!$S$1:$XFD$44,22,0)</f>
        <v>#N/A</v>
      </c>
      <c r="ER26" s="35" t="e">
        <f>HLOOKUP(ER$11,'Data63-64'!$S$1:$XFD$44,22,0)</f>
        <v>#N/A</v>
      </c>
      <c r="ES26" s="35" t="e">
        <f>HLOOKUP(ES$11,'Data63-64'!$S$1:$XFD$44,22,0)</f>
        <v>#N/A</v>
      </c>
      <c r="ET26" s="35" t="e">
        <f>HLOOKUP(ET$11,'Data63-64'!$S$1:$XFD$44,22,0)</f>
        <v>#N/A</v>
      </c>
      <c r="EU26" s="35" t="e">
        <f>HLOOKUP(EU$11,'Data63-64'!$S$1:$XFD$44,22,0)</f>
        <v>#N/A</v>
      </c>
      <c r="EV26" s="35" t="e">
        <f>HLOOKUP(EV$11,'Data63-64'!$S$1:$XFD$44,22,0)</f>
        <v>#N/A</v>
      </c>
      <c r="EW26" s="35" t="e">
        <f>HLOOKUP(EW$11,'Data63-64'!$S$1:$XFD$44,22,0)</f>
        <v>#N/A</v>
      </c>
      <c r="EX26" s="35" t="e">
        <f>HLOOKUP(EX$11,'Data63-64'!$S$1:$XFD$44,22,0)</f>
        <v>#N/A</v>
      </c>
      <c r="EY26" s="35" t="e">
        <f>HLOOKUP(EY$11,'Data63-64'!$S$1:$XFD$44,22,0)</f>
        <v>#N/A</v>
      </c>
      <c r="EZ26" s="35" t="e">
        <f>HLOOKUP(EZ$11,'Data63-64'!$S$1:$XFD$44,22,0)</f>
        <v>#N/A</v>
      </c>
      <c r="FA26" s="35" t="e">
        <f>HLOOKUP(FA$11,'Data63-64'!$S$1:$XFD$44,22,0)</f>
        <v>#N/A</v>
      </c>
      <c r="FB26" s="35" t="e">
        <f>HLOOKUP(FB$11,'Data63-64'!$S$1:$XFD$44,22,0)</f>
        <v>#N/A</v>
      </c>
      <c r="FC26" s="35" t="e">
        <f>HLOOKUP(FC$11,'Data63-64'!$S$1:$XFD$44,22,0)</f>
        <v>#N/A</v>
      </c>
      <c r="FD26" s="35" t="e">
        <f>HLOOKUP(FD$11,'Data63-64'!$S$1:$XFD$44,22,0)</f>
        <v>#N/A</v>
      </c>
      <c r="FE26" s="35" t="e">
        <f>HLOOKUP(FE$11,'Data63-64'!$S$1:$XFD$44,22,0)</f>
        <v>#N/A</v>
      </c>
      <c r="FF26" s="35" t="e">
        <f>HLOOKUP(FF$11,'Data63-64'!$S$1:$XFD$44,22,0)</f>
        <v>#N/A</v>
      </c>
      <c r="FG26" s="35" t="e">
        <f>HLOOKUP(FG$11,'Data63-64'!$S$1:$XFD$44,22,0)</f>
        <v>#N/A</v>
      </c>
      <c r="FH26" s="35" t="e">
        <f>HLOOKUP(FH$11,'Data63-64'!$S$1:$XFD$44,22,0)</f>
        <v>#N/A</v>
      </c>
      <c r="FI26" s="35" t="e">
        <f>HLOOKUP(FI$11,'Data63-64'!$S$1:$XFD$44,22,0)</f>
        <v>#N/A</v>
      </c>
      <c r="FJ26" s="35" t="e">
        <f>HLOOKUP(FJ$11,'Data63-64'!$S$1:$XFD$44,22,0)</f>
        <v>#N/A</v>
      </c>
      <c r="FK26" s="35" t="e">
        <f>HLOOKUP(FK$11,'Data63-64'!$S$1:$XFD$44,22,0)</f>
        <v>#N/A</v>
      </c>
      <c r="FL26" s="35" t="e">
        <f>HLOOKUP(FL$11,'Data63-64'!$S$1:$XFD$44,22,0)</f>
        <v>#N/A</v>
      </c>
      <c r="FM26" s="35" t="e">
        <f>HLOOKUP(FM$11,'Data63-64'!$S$1:$XFD$44,22,0)</f>
        <v>#N/A</v>
      </c>
      <c r="FN26" s="35" t="e">
        <f>HLOOKUP(FN$11,'Data63-64'!$S$1:$XFD$44,22,0)</f>
        <v>#N/A</v>
      </c>
      <c r="FO26" s="35" t="e">
        <f>HLOOKUP(FO$11,'Data63-64'!$S$1:$XFD$44,22,0)</f>
        <v>#N/A</v>
      </c>
      <c r="FP26" s="35" t="e">
        <f>HLOOKUP(FP$11,'Data63-64'!$S$1:$XFD$44,22,0)</f>
        <v>#N/A</v>
      </c>
      <c r="FQ26" s="35" t="e">
        <f>HLOOKUP(FQ$11,'Data63-64'!$S$1:$XFD$44,22,0)</f>
        <v>#N/A</v>
      </c>
      <c r="FR26" s="35" t="e">
        <f>HLOOKUP(FR$11,'Data63-64'!$S$1:$XFD$44,22,0)</f>
        <v>#N/A</v>
      </c>
      <c r="FS26" s="35" t="e">
        <f>HLOOKUP(FS$11,'Data63-64'!$S$1:$XFD$44,22,0)</f>
        <v>#N/A</v>
      </c>
      <c r="FT26" s="35" t="e">
        <f>HLOOKUP(FT$11,'Data63-64'!$S$1:$XFD$44,22,0)</f>
        <v>#N/A</v>
      </c>
      <c r="FU26" s="35" t="e">
        <f>HLOOKUP(FU$11,'Data63-64'!$S$1:$XFD$44,22,0)</f>
        <v>#N/A</v>
      </c>
      <c r="FV26" s="35" t="e">
        <f>HLOOKUP(FV$11,'Data63-64'!$S$1:$XFD$44,22,0)</f>
        <v>#N/A</v>
      </c>
      <c r="FW26" s="35" t="e">
        <f>HLOOKUP(FW$11,'Data63-64'!$S$1:$XFD$44,22,0)</f>
        <v>#N/A</v>
      </c>
      <c r="FX26" s="35" t="e">
        <f>HLOOKUP(FX$11,'Data63-64'!$S$1:$XFD$44,22,0)</f>
        <v>#N/A</v>
      </c>
      <c r="FY26" s="35" t="e">
        <f>HLOOKUP(FY$11,'Data63-64'!$S$1:$XFD$44,22,0)</f>
        <v>#N/A</v>
      </c>
      <c r="FZ26" s="35" t="e">
        <f>HLOOKUP(FZ$11,'Data63-64'!$S$1:$XFD$44,22,0)</f>
        <v>#N/A</v>
      </c>
      <c r="GA26" s="35" t="e">
        <f>HLOOKUP(GA$11,'Data63-64'!$S$1:$XFD$44,22,0)</f>
        <v>#N/A</v>
      </c>
      <c r="GB26" s="35" t="e">
        <f>HLOOKUP(GB$11,'Data63-64'!$S$1:$XFD$44,22,0)</f>
        <v>#N/A</v>
      </c>
      <c r="GC26" s="35" t="e">
        <f>HLOOKUP(GC$11,'Data63-64'!$S$1:$XFD$44,22,0)</f>
        <v>#N/A</v>
      </c>
      <c r="GD26" s="35" t="e">
        <f>HLOOKUP(GD$11,'Data63-64'!$S$1:$XFD$44,22,0)</f>
        <v>#N/A</v>
      </c>
      <c r="GE26" s="35" t="e">
        <f>HLOOKUP(GE$11,'Data63-64'!$S$1:$XFD$44,22,0)</f>
        <v>#N/A</v>
      </c>
      <c r="GF26" s="35" t="e">
        <f>HLOOKUP(GF$11,'Data63-64'!$S$1:$XFD$44,22,0)</f>
        <v>#N/A</v>
      </c>
      <c r="GG26" s="35" t="e">
        <f>HLOOKUP(GG$11,'Data63-64'!$S$1:$XFD$44,22,0)</f>
        <v>#N/A</v>
      </c>
      <c r="GH26" s="35" t="e">
        <f>HLOOKUP(GH$11,'Data63-64'!$S$1:$XFD$44,22,0)</f>
        <v>#N/A</v>
      </c>
      <c r="GI26" s="35" t="e">
        <f>HLOOKUP(GI$11,'Data63-64'!$S$1:$XFD$44,22,0)</f>
        <v>#N/A</v>
      </c>
      <c r="GJ26" s="35" t="e">
        <f>HLOOKUP(GJ$11,'Data63-64'!$S$1:$XFD$44,22,0)</f>
        <v>#N/A</v>
      </c>
      <c r="GK26" s="35" t="e">
        <f>HLOOKUP(GK$11,'Data63-64'!$S$1:$XFD$44,22,0)</f>
        <v>#N/A</v>
      </c>
      <c r="GL26" s="35" t="e">
        <f>HLOOKUP(GL$11,'Data63-64'!$S$1:$XFD$44,22,0)</f>
        <v>#N/A</v>
      </c>
      <c r="GM26" s="35" t="e">
        <f>HLOOKUP(GM$11,'Data63-64'!$S$1:$XFD$44,22,0)</f>
        <v>#N/A</v>
      </c>
      <c r="GN26" s="35" t="e">
        <f>HLOOKUP(GN$11,'Data63-64'!$S$1:$XFD$44,22,0)</f>
        <v>#N/A</v>
      </c>
      <c r="GO26" s="35" t="e">
        <f>HLOOKUP(GO$11,'Data63-64'!$S$1:$XFD$44,22,0)</f>
        <v>#N/A</v>
      </c>
      <c r="GP26" s="35" t="e">
        <f>HLOOKUP(GP$11,'Data63-64'!$S$1:$XFD$44,22,0)</f>
        <v>#N/A</v>
      </c>
      <c r="GQ26" s="35" t="e">
        <f>HLOOKUP(GQ$11,'Data63-64'!$S$1:$XFD$44,22,0)</f>
        <v>#N/A</v>
      </c>
      <c r="GR26" s="35" t="e">
        <f>HLOOKUP(GR$11,'Data63-64'!$S$1:$XFD$44,22,0)</f>
        <v>#N/A</v>
      </c>
      <c r="GS26" s="35" t="e">
        <f>HLOOKUP(GS$11,'Data63-64'!$S$1:$XFD$44,22,0)</f>
        <v>#N/A</v>
      </c>
      <c r="GT26" s="35" t="e">
        <f>HLOOKUP(GT$11,'Data63-64'!$S$1:$XFD$44,22,0)</f>
        <v>#N/A</v>
      </c>
      <c r="GU26" s="35" t="e">
        <f>HLOOKUP(GU$11,'Data63-64'!$S$1:$XFD$44,22,0)</f>
        <v>#N/A</v>
      </c>
      <c r="GV26" s="35" t="e">
        <f>HLOOKUP(GV$11,'Data63-64'!$S$1:$XFD$44,22,0)</f>
        <v>#N/A</v>
      </c>
      <c r="GW26" s="35" t="e">
        <f>HLOOKUP(GW$11,'Data63-64'!$S$1:$XFD$44,22,0)</f>
        <v>#N/A</v>
      </c>
      <c r="GX26" s="35" t="e">
        <f>HLOOKUP(GX$11,'Data63-64'!$S$1:$XFD$44,22,0)</f>
        <v>#N/A</v>
      </c>
      <c r="GY26" s="35" t="e">
        <f>HLOOKUP(GY$11,'Data63-64'!$S$1:$XFD$44,22,0)</f>
        <v>#N/A</v>
      </c>
      <c r="GZ26" s="35" t="e">
        <f>HLOOKUP(GZ$11,'Data63-64'!$S$1:$XFD$44,22,0)</f>
        <v>#N/A</v>
      </c>
      <c r="HA26" s="35" t="e">
        <f>HLOOKUP(HA$11,'Data63-64'!$S$1:$XFD$44,22,0)</f>
        <v>#N/A</v>
      </c>
      <c r="HB26" s="35" t="e">
        <f>HLOOKUP(HB$11,'Data63-64'!$S$1:$XFD$44,22,0)</f>
        <v>#N/A</v>
      </c>
      <c r="HC26" s="35" t="e">
        <f>HLOOKUP(HC$11,'Data63-64'!$S$1:$XFD$44,22,0)</f>
        <v>#N/A</v>
      </c>
      <c r="HD26" s="35" t="e">
        <f>HLOOKUP(HD$11,'Data63-64'!$S$1:$XFD$44,22,0)</f>
        <v>#N/A</v>
      </c>
      <c r="HE26" s="35" t="e">
        <f>HLOOKUP(HE$11,'Data63-64'!$S$1:$XFD$44,22,0)</f>
        <v>#N/A</v>
      </c>
      <c r="HF26" s="35" t="e">
        <f>HLOOKUP(HF$11,'Data63-64'!$S$1:$XFD$44,22,0)</f>
        <v>#N/A</v>
      </c>
      <c r="HG26" s="35" t="e">
        <f>HLOOKUP(HG$11,'Data63-64'!$S$1:$XFD$44,22,0)</f>
        <v>#N/A</v>
      </c>
      <c r="HH26" s="35" t="e">
        <f>HLOOKUP(HH$11,'Data63-64'!$S$1:$XFD$44,22,0)</f>
        <v>#N/A</v>
      </c>
      <c r="HI26" s="35" t="e">
        <f>HLOOKUP(HI$11,'Data63-64'!$S$1:$XFD$44,22,0)</f>
        <v>#N/A</v>
      </c>
      <c r="HJ26" s="35" t="e">
        <f>HLOOKUP(HJ$11,'Data63-64'!$S$1:$XFD$44,22,0)</f>
        <v>#N/A</v>
      </c>
      <c r="HK26" s="35" t="e">
        <f>HLOOKUP(HK$11,'Data63-64'!$S$1:$XFD$44,22,0)</f>
        <v>#N/A</v>
      </c>
      <c r="HL26" s="35" t="e">
        <f>HLOOKUP(HL$11,'Data63-64'!$S$1:$XFD$44,22,0)</f>
        <v>#N/A</v>
      </c>
      <c r="HM26" s="35" t="e">
        <f>HLOOKUP(HM$11,'Data63-64'!$S$1:$XFD$44,22,0)</f>
        <v>#N/A</v>
      </c>
      <c r="HN26" s="35" t="e">
        <f>HLOOKUP(HN$11,'Data63-64'!$S$1:$XFD$44,22,0)</f>
        <v>#N/A</v>
      </c>
      <c r="HO26" s="35" t="e">
        <f>HLOOKUP(HO$11,'Data63-64'!$S$1:$XFD$44,22,0)</f>
        <v>#N/A</v>
      </c>
      <c r="HP26" s="35" t="e">
        <f>HLOOKUP(HP$11,'Data63-64'!$S$1:$XFD$44,22,0)</f>
        <v>#N/A</v>
      </c>
      <c r="HQ26" s="35" t="e">
        <f>HLOOKUP(HQ$11,'Data63-64'!$S$1:$XFD$44,22,0)</f>
        <v>#N/A</v>
      </c>
      <c r="HR26" s="35" t="e">
        <f>HLOOKUP(HR$11,'Data63-64'!$S$1:$XFD$44,22,0)</f>
        <v>#N/A</v>
      </c>
      <c r="HS26" s="35" t="e">
        <f>HLOOKUP(HS$11,'Data63-64'!$S$1:$XFD$44,22,0)</f>
        <v>#N/A</v>
      </c>
      <c r="HT26" s="35" t="e">
        <f>HLOOKUP(HT$11,'Data63-64'!$S$1:$XFD$44,22,0)</f>
        <v>#N/A</v>
      </c>
      <c r="HU26" s="35" t="e">
        <f>HLOOKUP(HU$11,'Data63-64'!$S$1:$XFD$44,22,0)</f>
        <v>#N/A</v>
      </c>
      <c r="HV26" s="35" t="e">
        <f>HLOOKUP(HV$11,'Data63-64'!$S$1:$XFD$44,22,0)</f>
        <v>#N/A</v>
      </c>
      <c r="HW26" s="35" t="e">
        <f>HLOOKUP(HW$11,'Data63-64'!$S$1:$XFD$44,22,0)</f>
        <v>#N/A</v>
      </c>
      <c r="HX26" s="35" t="e">
        <f>HLOOKUP(HX$11,'Data63-64'!$S$1:$XFD$44,22,0)</f>
        <v>#N/A</v>
      </c>
      <c r="HY26" s="35" t="e">
        <f>HLOOKUP(HY$11,'Data63-64'!$S$1:$XFD$44,22,0)</f>
        <v>#N/A</v>
      </c>
      <c r="HZ26" s="35" t="e">
        <f>HLOOKUP(HZ$11,'Data63-64'!$S$1:$XFD$44,22,0)</f>
        <v>#N/A</v>
      </c>
      <c r="IA26" s="35" t="e">
        <f>HLOOKUP(IA$11,'Data63-64'!$S$1:$XFD$44,22,0)</f>
        <v>#N/A</v>
      </c>
      <c r="IB26" s="35" t="e">
        <f>HLOOKUP(IB$11,'Data63-64'!$S$1:$XFD$44,22,0)</f>
        <v>#N/A</v>
      </c>
      <c r="IC26" s="35" t="e">
        <f>HLOOKUP(IC$11,'Data63-64'!$S$1:$XFD$44,22,0)</f>
        <v>#N/A</v>
      </c>
      <c r="ID26" s="35" t="e">
        <f>HLOOKUP(ID$11,'Data63-64'!$S$1:$XFD$44,22,0)</f>
        <v>#N/A</v>
      </c>
      <c r="IE26" s="35" t="e">
        <f>HLOOKUP(IE$11,'Data63-64'!$S$1:$XFD$44,22,0)</f>
        <v>#N/A</v>
      </c>
      <c r="IF26" s="35" t="e">
        <f>HLOOKUP(IF$11,'Data63-64'!$S$1:$XFD$44,22,0)</f>
        <v>#N/A</v>
      </c>
      <c r="IG26" s="35" t="e">
        <f>HLOOKUP(IG$11,'Data63-64'!$S$1:$XFD$44,22,0)</f>
        <v>#N/A</v>
      </c>
      <c r="IH26" s="35" t="e">
        <f>HLOOKUP(IH$11,'Data63-64'!$S$1:$XFD$44,22,0)</f>
        <v>#N/A</v>
      </c>
      <c r="II26" s="35" t="e">
        <f>HLOOKUP(II$11,'Data63-64'!$S$1:$XFD$44,22,0)</f>
        <v>#N/A</v>
      </c>
      <c r="IJ26" s="35" t="e">
        <f>HLOOKUP(IJ$11,'Data63-64'!$S$1:$XFD$44,22,0)</f>
        <v>#N/A</v>
      </c>
      <c r="IK26" s="35" t="e">
        <f>HLOOKUP(IK$11,'Data63-64'!$S$1:$XFD$44,22,0)</f>
        <v>#N/A</v>
      </c>
      <c r="IL26" s="35" t="e">
        <f>HLOOKUP(IL$11,'Data63-64'!$S$1:$XFD$44,22,0)</f>
        <v>#N/A</v>
      </c>
      <c r="IM26" s="35" t="e">
        <f>HLOOKUP(IM$11,'Data63-64'!$S$1:$XFD$44,22,0)</f>
        <v>#N/A</v>
      </c>
      <c r="IN26" s="35" t="e">
        <f>HLOOKUP(IN$11,'Data63-64'!$S$1:$XFD$44,22,0)</f>
        <v>#N/A</v>
      </c>
      <c r="IO26" s="35" t="e">
        <f>HLOOKUP(IO$11,'Data63-64'!$S$1:$XFD$44,22,0)</f>
        <v>#N/A</v>
      </c>
      <c r="IP26" s="35" t="e">
        <f>HLOOKUP(IP$11,'Data63-64'!$S$1:$XFD$44,22,0)</f>
        <v>#N/A</v>
      </c>
      <c r="IQ26" s="35" t="e">
        <f>HLOOKUP(IQ$11,'Data63-64'!$S$1:$XFD$44,22,0)</f>
        <v>#N/A</v>
      </c>
      <c r="IR26" s="35" t="e">
        <f>HLOOKUP(IR$11,'Data63-64'!$S$1:$XFD$44,22,0)</f>
        <v>#N/A</v>
      </c>
      <c r="IS26" s="35" t="e">
        <f>HLOOKUP(IS$11,'Data63-64'!$S$1:$XFD$44,22,0)</f>
        <v>#N/A</v>
      </c>
      <c r="IT26" s="35" t="e">
        <f>HLOOKUP(IT$11,'Data63-64'!$S$1:$XFD$44,22,0)</f>
        <v>#N/A</v>
      </c>
      <c r="IU26" s="35" t="e">
        <f>HLOOKUP(IU$11,'Data63-64'!$S$1:$XFD$44,22,0)</f>
        <v>#N/A</v>
      </c>
      <c r="IV26" s="35" t="e">
        <f>HLOOKUP(IV$11,'Data63-64'!$S$1:$XFD$44,22,0)</f>
        <v>#N/A</v>
      </c>
      <c r="IW26" s="35" t="e">
        <f>HLOOKUP(IW$11,'Data63-64'!$S$1:$XFD$44,22,0)</f>
        <v>#N/A</v>
      </c>
      <c r="IX26" s="35" t="e">
        <f>HLOOKUP(IX$11,'Data63-64'!$S$1:$XFD$44,22,0)</f>
        <v>#N/A</v>
      </c>
      <c r="IY26" s="35" t="e">
        <f>HLOOKUP(IY$11,'Data63-64'!$S$1:$XFD$44,22,0)</f>
        <v>#N/A</v>
      </c>
      <c r="IZ26" s="35" t="e">
        <f>HLOOKUP(IZ$11,'Data63-64'!$S$1:$XFD$44,22,0)</f>
        <v>#N/A</v>
      </c>
      <c r="JA26" s="35" t="e">
        <f>HLOOKUP(JA$11,'Data63-64'!$S$1:$XFD$44,22,0)</f>
        <v>#N/A</v>
      </c>
      <c r="JB26" s="35" t="e">
        <f>HLOOKUP(JB$11,'Data63-64'!$S$1:$XFD$44,22,0)</f>
        <v>#N/A</v>
      </c>
      <c r="JC26" s="35" t="e">
        <f>HLOOKUP(JC$11,'Data63-64'!$S$1:$XFD$44,22,0)</f>
        <v>#N/A</v>
      </c>
      <c r="JD26" s="35" t="e">
        <f>HLOOKUP(JD$11,'Data63-64'!$S$1:$XFD$44,22,0)</f>
        <v>#N/A</v>
      </c>
      <c r="JE26" s="35" t="e">
        <f>HLOOKUP(JE$11,'Data63-64'!$S$1:$XFD$44,22,0)</f>
        <v>#N/A</v>
      </c>
      <c r="JF26" s="35" t="e">
        <f>HLOOKUP(JF$11,'Data63-64'!$S$1:$XFD$44,22,0)</f>
        <v>#N/A</v>
      </c>
      <c r="JG26" s="35" t="e">
        <f>HLOOKUP(JG$11,'Data63-64'!$S$1:$XFD$44,22,0)</f>
        <v>#N/A</v>
      </c>
      <c r="JH26" s="35" t="e">
        <f>HLOOKUP(JH$11,'Data63-64'!$S$1:$XFD$44,22,0)</f>
        <v>#N/A</v>
      </c>
      <c r="JI26" s="35" t="e">
        <f>HLOOKUP(JI$11,'Data63-64'!$S$1:$XFD$44,22,0)</f>
        <v>#N/A</v>
      </c>
      <c r="JJ26" s="35" t="e">
        <f>HLOOKUP(JJ$11,'Data63-64'!$S$1:$XFD$44,22,0)</f>
        <v>#N/A</v>
      </c>
      <c r="JK26" s="35" t="e">
        <f>HLOOKUP(JK$11,'Data63-64'!$S$1:$XFD$44,22,0)</f>
        <v>#N/A</v>
      </c>
      <c r="JL26" s="35" t="e">
        <f>HLOOKUP(JL$11,'Data63-64'!$S$1:$XFD$44,22,0)</f>
        <v>#N/A</v>
      </c>
      <c r="JM26" s="35" t="e">
        <f>HLOOKUP(JM$11,'Data63-64'!$S$1:$XFD$44,22,0)</f>
        <v>#N/A</v>
      </c>
      <c r="JN26" s="35" t="e">
        <f>HLOOKUP(JN$11,'Data63-64'!$S$1:$XFD$44,22,0)</f>
        <v>#N/A</v>
      </c>
      <c r="JO26" s="35" t="e">
        <f>HLOOKUP(JO$11,'Data63-64'!$S$1:$XFD$44,22,0)</f>
        <v>#N/A</v>
      </c>
      <c r="JP26" s="35" t="e">
        <f>HLOOKUP(JP$11,'Data63-64'!$S$1:$XFD$44,22,0)</f>
        <v>#N/A</v>
      </c>
      <c r="JQ26" s="35" t="e">
        <f>HLOOKUP(JQ$11,'Data63-64'!$S$1:$XFD$44,22,0)</f>
        <v>#N/A</v>
      </c>
      <c r="JR26" s="35" t="e">
        <f>HLOOKUP(JR$11,'Data63-64'!$S$1:$XFD$44,22,0)</f>
        <v>#N/A</v>
      </c>
      <c r="JS26" s="35" t="e">
        <f>HLOOKUP(JS$11,'Data63-64'!$S$1:$XFD$44,22,0)</f>
        <v>#N/A</v>
      </c>
      <c r="JT26" s="35" t="e">
        <f>HLOOKUP(JT$11,'Data63-64'!$S$1:$XFD$44,22,0)</f>
        <v>#N/A</v>
      </c>
      <c r="JU26" s="35" t="e">
        <f>HLOOKUP(JU$11,'Data63-64'!$S$1:$XFD$44,22,0)</f>
        <v>#N/A</v>
      </c>
      <c r="JV26" s="35" t="e">
        <f>HLOOKUP(JV$11,'Data63-64'!$S$1:$XFD$44,22,0)</f>
        <v>#N/A</v>
      </c>
      <c r="JW26" s="35" t="e">
        <f>HLOOKUP(JW$11,'Data63-64'!$S$1:$XFD$44,22,0)</f>
        <v>#N/A</v>
      </c>
      <c r="JX26" s="35" t="e">
        <f>HLOOKUP(JX$11,'Data63-64'!$S$1:$XFD$44,22,0)</f>
        <v>#N/A</v>
      </c>
      <c r="JY26" s="35" t="e">
        <f>HLOOKUP(JY$11,'Data63-64'!$S$1:$XFD$44,22,0)</f>
        <v>#N/A</v>
      </c>
      <c r="JZ26" s="35" t="e">
        <f>HLOOKUP(JZ$11,'Data63-64'!$S$1:$XFD$44,22,0)</f>
        <v>#N/A</v>
      </c>
      <c r="KA26" s="35" t="e">
        <f>HLOOKUP(KA$11,'Data63-64'!$S$1:$XFD$44,22,0)</f>
        <v>#N/A</v>
      </c>
      <c r="KB26" s="35" t="e">
        <f>HLOOKUP(KB$11,'Data63-64'!$S$1:$XFD$44,22,0)</f>
        <v>#N/A</v>
      </c>
      <c r="KC26" s="35" t="e">
        <f>HLOOKUP(KC$11,'Data63-64'!$S$1:$XFD$44,22,0)</f>
        <v>#N/A</v>
      </c>
      <c r="KD26" s="35" t="e">
        <f>HLOOKUP(KD$11,'Data63-64'!$S$1:$XFD$44,22,0)</f>
        <v>#N/A</v>
      </c>
      <c r="KE26" s="35" t="e">
        <f>HLOOKUP(KE$11,'Data63-64'!$S$1:$XFD$44,22,0)</f>
        <v>#N/A</v>
      </c>
      <c r="KF26" s="35" t="e">
        <f>HLOOKUP(KF$11,'Data63-64'!$S$1:$XFD$44,22,0)</f>
        <v>#N/A</v>
      </c>
      <c r="KG26" s="35" t="e">
        <f>HLOOKUP(KG$11,'Data63-64'!$S$1:$XFD$44,22,0)</f>
        <v>#N/A</v>
      </c>
      <c r="KH26" s="35" t="e">
        <f>HLOOKUP(KH$11,'Data63-64'!$S$1:$XFD$44,22,0)</f>
        <v>#N/A</v>
      </c>
      <c r="KI26" s="35" t="e">
        <f>HLOOKUP(KI$11,'Data63-64'!$S$1:$XFD$44,22,0)</f>
        <v>#N/A</v>
      </c>
      <c r="KJ26" s="35" t="e">
        <f>HLOOKUP(KJ$11,'Data63-64'!$S$1:$XFD$44,22,0)</f>
        <v>#N/A</v>
      </c>
      <c r="KK26" s="35" t="e">
        <f>HLOOKUP(KK$11,'Data63-64'!$S$1:$XFD$44,22,0)</f>
        <v>#N/A</v>
      </c>
      <c r="KL26" s="35" t="e">
        <f>HLOOKUP(KL$11,'Data63-64'!$S$1:$XFD$44,22,0)</f>
        <v>#N/A</v>
      </c>
      <c r="KM26" s="35" t="e">
        <f>HLOOKUP(KM$11,'Data63-64'!$S$1:$XFD$44,22,0)</f>
        <v>#N/A</v>
      </c>
      <c r="KN26" s="35" t="e">
        <f>HLOOKUP(KN$11,'Data63-64'!$S$1:$XFD$44,22,0)</f>
        <v>#N/A</v>
      </c>
      <c r="KO26" s="35" t="e">
        <f>HLOOKUP(KO$11,'Data63-64'!$S$1:$XFD$44,22,0)</f>
        <v>#N/A</v>
      </c>
      <c r="KP26" s="35" t="e">
        <f>HLOOKUP(KP$11,'Data63-64'!$S$1:$XFD$44,22,0)</f>
        <v>#N/A</v>
      </c>
      <c r="KQ26" s="35" t="e">
        <f>HLOOKUP(KQ$11,'Data63-64'!$S$1:$XFD$44,22,0)</f>
        <v>#N/A</v>
      </c>
      <c r="KR26" s="35" t="e">
        <f>HLOOKUP(KR$11,'Data63-64'!$S$1:$XFD$44,22,0)</f>
        <v>#N/A</v>
      </c>
      <c r="KS26" s="35" t="e">
        <f>HLOOKUP(KS$11,'Data63-64'!$S$1:$XFD$44,22,0)</f>
        <v>#N/A</v>
      </c>
      <c r="KT26" s="35" t="e">
        <f>HLOOKUP(KT$11,'Data63-64'!$S$1:$XFD$44,22,0)</f>
        <v>#N/A</v>
      </c>
      <c r="KU26" s="35" t="e">
        <f>HLOOKUP(KU$11,'Data63-64'!$S$1:$XFD$44,22,0)</f>
        <v>#N/A</v>
      </c>
      <c r="KV26" s="35" t="e">
        <f>HLOOKUP(KV$11,'Data63-64'!$S$1:$XFD$44,22,0)</f>
        <v>#N/A</v>
      </c>
      <c r="KW26" s="35" t="e">
        <f>HLOOKUP(KW$11,'Data63-64'!$S$1:$XFD$44,22,0)</f>
        <v>#N/A</v>
      </c>
      <c r="KX26" s="35" t="e">
        <f>HLOOKUP(KX$11,'Data63-64'!$S$1:$XFD$44,22,0)</f>
        <v>#N/A</v>
      </c>
      <c r="KY26" s="35" t="e">
        <f>HLOOKUP(KY$11,'Data63-64'!$S$1:$XFD$44,22,0)</f>
        <v>#N/A</v>
      </c>
      <c r="KZ26" s="35" t="e">
        <f>HLOOKUP(KZ$11,'Data63-64'!$S$1:$XFD$44,22,0)</f>
        <v>#N/A</v>
      </c>
      <c r="LA26" s="35" t="e">
        <f>HLOOKUP(LA$11,'Data63-64'!$S$1:$XFD$44,22,0)</f>
        <v>#N/A</v>
      </c>
      <c r="LB26" s="35" t="e">
        <f>HLOOKUP(LB$11,'Data63-64'!$S$1:$XFD$44,22,0)</f>
        <v>#N/A</v>
      </c>
      <c r="LC26" s="35" t="e">
        <f>HLOOKUP(LC$11,'Data63-64'!$S$1:$XFD$44,22,0)</f>
        <v>#N/A</v>
      </c>
      <c r="LD26" s="35" t="e">
        <f>HLOOKUP(LD$11,'Data63-64'!$S$1:$XFD$44,22,0)</f>
        <v>#N/A</v>
      </c>
      <c r="LE26" s="35" t="e">
        <f>HLOOKUP(LE$11,'Data63-64'!$S$1:$XFD$44,22,0)</f>
        <v>#N/A</v>
      </c>
      <c r="LF26" s="35" t="e">
        <f>HLOOKUP(LF$11,'Data63-64'!$S$1:$XFD$44,22,0)</f>
        <v>#N/A</v>
      </c>
      <c r="LG26" s="35" t="e">
        <f>HLOOKUP(LG$11,'Data63-64'!$S$1:$XFD$44,22,0)</f>
        <v>#N/A</v>
      </c>
      <c r="LH26" s="35" t="e">
        <f>HLOOKUP(LH$11,'Data63-64'!$S$1:$XFD$44,22,0)</f>
        <v>#N/A</v>
      </c>
      <c r="LI26" s="35" t="e">
        <f>HLOOKUP(LI$11,'Data63-64'!$S$1:$XFD$44,22,0)</f>
        <v>#N/A</v>
      </c>
      <c r="LJ26" s="35" t="e">
        <f>HLOOKUP(LJ$11,'Data63-64'!$S$1:$XFD$44,22,0)</f>
        <v>#N/A</v>
      </c>
      <c r="LK26" s="35" t="e">
        <f>HLOOKUP(LK$11,'Data63-64'!$S$1:$XFD$44,22,0)</f>
        <v>#N/A</v>
      </c>
      <c r="LL26" s="35" t="e">
        <f>HLOOKUP(LL$11,'Data63-64'!$S$1:$XFD$44,22,0)</f>
        <v>#N/A</v>
      </c>
      <c r="LM26" s="35" t="e">
        <f>HLOOKUP(LM$11,'Data63-64'!$S$1:$XFD$44,22,0)</f>
        <v>#N/A</v>
      </c>
      <c r="LN26" s="35" t="e">
        <f>HLOOKUP(LN$11,'Data63-64'!$S$1:$XFD$44,22,0)</f>
        <v>#N/A</v>
      </c>
      <c r="LO26" s="35" t="e">
        <f>HLOOKUP(LO$11,'Data63-64'!$S$1:$XFD$44,22,0)</f>
        <v>#N/A</v>
      </c>
      <c r="LP26" s="35" t="e">
        <f>HLOOKUP(LP$11,'Data63-64'!$S$1:$XFD$44,22,0)</f>
        <v>#N/A</v>
      </c>
      <c r="LQ26" s="35" t="e">
        <f>HLOOKUP(LQ$11,'Data63-64'!$S$1:$XFD$44,22,0)</f>
        <v>#N/A</v>
      </c>
      <c r="LR26" s="35" t="e">
        <f>HLOOKUP(LR$11,'Data63-64'!$S$1:$XFD$44,22,0)</f>
        <v>#N/A</v>
      </c>
      <c r="LS26" s="35" t="e">
        <f>HLOOKUP(LS$11,'Data63-64'!$S$1:$XFD$44,22,0)</f>
        <v>#N/A</v>
      </c>
      <c r="LT26" s="35" t="e">
        <f>HLOOKUP(LT$11,'Data63-64'!$S$1:$XFD$44,22,0)</f>
        <v>#N/A</v>
      </c>
      <c r="LU26" s="35" t="e">
        <f>HLOOKUP(LU$11,'Data63-64'!$S$1:$XFD$44,22,0)</f>
        <v>#N/A</v>
      </c>
      <c r="LV26" s="35" t="e">
        <f>HLOOKUP(LV$11,'Data63-64'!$S$1:$XFD$44,22,0)</f>
        <v>#N/A</v>
      </c>
      <c r="LW26" s="35" t="e">
        <f>HLOOKUP(LW$11,'Data63-64'!$S$1:$XFD$44,22,0)</f>
        <v>#N/A</v>
      </c>
      <c r="LX26" s="35" t="e">
        <f>HLOOKUP(LX$11,'Data63-64'!$S$1:$XFD$44,22,0)</f>
        <v>#N/A</v>
      </c>
      <c r="LY26" s="35" t="e">
        <f>HLOOKUP(LY$11,'Data63-64'!$S$1:$XFD$44,22,0)</f>
        <v>#N/A</v>
      </c>
      <c r="LZ26" s="35" t="e">
        <f>HLOOKUP(LZ$11,'Data63-64'!$S$1:$XFD$44,22,0)</f>
        <v>#N/A</v>
      </c>
      <c r="MA26" s="35" t="e">
        <f>HLOOKUP(MA$11,'Data63-64'!$S$1:$XFD$44,22,0)</f>
        <v>#N/A</v>
      </c>
      <c r="MB26" s="35" t="e">
        <f>HLOOKUP(MB$11,'Data63-64'!$S$1:$XFD$44,22,0)</f>
        <v>#N/A</v>
      </c>
      <c r="MC26" s="35" t="e">
        <f>HLOOKUP(MC$11,'Data63-64'!$S$1:$XFD$44,22,0)</f>
        <v>#N/A</v>
      </c>
      <c r="MD26" s="35" t="e">
        <f>HLOOKUP(MD$11,'Data63-64'!$S$1:$XFD$44,22,0)</f>
        <v>#N/A</v>
      </c>
      <c r="ME26" s="35" t="e">
        <f>HLOOKUP(ME$11,'Data63-64'!$S$1:$XFD$44,22,0)</f>
        <v>#N/A</v>
      </c>
      <c r="MF26" s="35" t="e">
        <f>HLOOKUP(MF$11,'Data63-64'!$S$1:$XFD$44,22,0)</f>
        <v>#N/A</v>
      </c>
      <c r="MG26" s="35" t="e">
        <f>HLOOKUP(MG$11,'Data63-64'!$S$1:$XFD$44,22,0)</f>
        <v>#N/A</v>
      </c>
      <c r="MH26" s="35" t="e">
        <f>HLOOKUP(MH$11,'Data63-64'!$S$1:$XFD$44,22,0)</f>
        <v>#N/A</v>
      </c>
      <c r="MI26" s="35" t="e">
        <f>HLOOKUP(MI$11,'Data63-64'!$S$1:$XFD$44,22,0)</f>
        <v>#N/A</v>
      </c>
      <c r="MJ26" s="35" t="e">
        <f>HLOOKUP(MJ$11,'Data63-64'!$S$1:$XFD$44,22,0)</f>
        <v>#N/A</v>
      </c>
      <c r="MK26" s="35" t="e">
        <f>HLOOKUP(MK$11,'Data63-64'!$S$1:$XFD$44,22,0)</f>
        <v>#N/A</v>
      </c>
      <c r="ML26" s="35" t="e">
        <f>HLOOKUP(ML$11,'Data63-64'!$S$1:$XFD$44,22,0)</f>
        <v>#N/A</v>
      </c>
      <c r="MM26" s="35" t="e">
        <f>HLOOKUP(MM$11,'Data63-64'!$S$1:$XFD$44,22,0)</f>
        <v>#N/A</v>
      </c>
      <c r="MN26" s="35" t="e">
        <f>HLOOKUP(MN$11,'Data63-64'!$S$1:$XFD$44,22,0)</f>
        <v>#N/A</v>
      </c>
      <c r="MO26" s="35" t="e">
        <f>HLOOKUP(MO$11,'Data63-64'!$S$1:$XFD$44,22,0)</f>
        <v>#N/A</v>
      </c>
      <c r="MP26" s="35" t="e">
        <f>HLOOKUP(MP$11,'Data63-64'!$S$1:$XFD$44,22,0)</f>
        <v>#N/A</v>
      </c>
      <c r="MQ26" s="35" t="e">
        <f>HLOOKUP(MQ$11,'Data63-64'!$S$1:$XFD$44,22,0)</f>
        <v>#N/A</v>
      </c>
      <c r="MR26" s="35" t="e">
        <f>HLOOKUP(MR$11,'Data63-64'!$S$1:$XFD$44,22,0)</f>
        <v>#N/A</v>
      </c>
      <c r="MS26" s="35" t="e">
        <f>HLOOKUP(MS$11,'Data63-64'!$S$1:$XFD$44,22,0)</f>
        <v>#N/A</v>
      </c>
      <c r="MT26" s="35" t="e">
        <f>HLOOKUP(MT$11,'Data63-64'!$S$1:$XFD$44,22,0)</f>
        <v>#N/A</v>
      </c>
      <c r="MU26" s="35" t="e">
        <f>HLOOKUP(MU$11,'Data63-64'!$S$1:$XFD$44,22,0)</f>
        <v>#N/A</v>
      </c>
      <c r="MV26" s="35" t="e">
        <f>HLOOKUP(MV$11,'Data63-64'!$S$1:$XFD$44,22,0)</f>
        <v>#N/A</v>
      </c>
      <c r="MW26" s="35" t="e">
        <f>HLOOKUP(MW$11,'Data63-64'!$S$1:$XFD$44,22,0)</f>
        <v>#N/A</v>
      </c>
      <c r="MX26" s="35" t="e">
        <f>HLOOKUP(MX$11,'Data63-64'!$S$1:$XFD$44,22,0)</f>
        <v>#N/A</v>
      </c>
      <c r="MY26" s="35" t="e">
        <f>HLOOKUP(MY$11,'Data63-64'!$S$1:$XFD$44,22,0)</f>
        <v>#N/A</v>
      </c>
      <c r="MZ26" s="35" t="e">
        <f>HLOOKUP(MZ$11,'Data63-64'!$S$1:$XFD$44,22,0)</f>
        <v>#N/A</v>
      </c>
      <c r="NA26" s="35" t="e">
        <f>HLOOKUP(NA$11,'Data63-64'!$S$1:$XFD$44,22,0)</f>
        <v>#N/A</v>
      </c>
      <c r="NB26" s="35" t="e">
        <f>HLOOKUP(NB$11,'Data63-64'!$S$1:$XFD$44,22,0)</f>
        <v>#N/A</v>
      </c>
      <c r="NC26" s="35" t="e">
        <f>HLOOKUP(NC$11,'Data63-64'!$S$1:$XFD$44,22,0)</f>
        <v>#N/A</v>
      </c>
      <c r="ND26" s="35">
        <f>HLOOKUP(ND$11,'Data63-64'!$S$1:$XFD$44,22,0)</f>
        <v>44243</v>
      </c>
      <c r="NE26" s="35">
        <f>HLOOKUP(NE$11,'Data63-64'!$S$1:$XFD$44,22,0)</f>
        <v>54197</v>
      </c>
      <c r="NF26" s="35">
        <f>HLOOKUP(NF$11,'Data63-64'!$S$1:$XFD$44,22,0)</f>
        <v>56733</v>
      </c>
      <c r="NG26" s="35">
        <f>HLOOKUP(NG$11,'Data63-64'!$S$1:$XFD$44,22,0)</f>
        <v>41168</v>
      </c>
      <c r="NH26" s="35">
        <f>HLOOKUP(NH$11,'Data63-64'!$S$1:$XFD$44,22,0)</f>
        <v>31419</v>
      </c>
      <c r="NI26" s="35">
        <f>HLOOKUP(NI$11,'Data63-64'!$S$1:$XFD$44,22,0)</f>
        <v>26435</v>
      </c>
      <c r="NJ26" s="35">
        <f>HLOOKUP(NJ$11,'Data63-64'!$S$1:$XFD$44,22,0)</f>
        <v>23411</v>
      </c>
      <c r="NK26" s="35">
        <f>HLOOKUP(NK$11,'Data63-64'!$S$1:$XFD$44,22,0)</f>
        <v>24515</v>
      </c>
      <c r="NL26" s="35">
        <f>HLOOKUP(NL$11,'Data63-64'!$S$1:$XFD$44,22,0)</f>
        <v>20073</v>
      </c>
      <c r="NM26" s="35">
        <f>HLOOKUP(NM$11,'Data63-64'!$S$1:$XFD$44,22,0)</f>
        <v>19270</v>
      </c>
      <c r="NN26" s="35">
        <f>HLOOKUP(NN$11,'Data63-64'!$S$1:$XFD$44,22,0)</f>
        <v>22263</v>
      </c>
      <c r="NO26" s="35">
        <f>HLOOKUP(NO$11,'Data63-64'!$S$1:$XFD$44,22,0)</f>
        <v>20656</v>
      </c>
      <c r="NP26" s="35">
        <f>HLOOKUP(NP$11,'Data63-64'!$S$1:$XFD$44,22,0)</f>
        <v>17678</v>
      </c>
      <c r="NQ26" s="35">
        <f>HLOOKUP(NQ$11,'Data63-64'!$S$1:$XFD$44,22,0)</f>
        <v>18958</v>
      </c>
      <c r="NR26" s="35">
        <f>HLOOKUP(NR$11,'Data63-64'!$S$1:$XFD$44,22,0)</f>
        <v>21839</v>
      </c>
      <c r="NS26" s="35">
        <f>HLOOKUP(NS$11,'Data63-64'!$S$1:$XFD$44,22,0)</f>
        <v>17293</v>
      </c>
      <c r="NT26" s="35">
        <f>HLOOKUP(NT$11,'Data63-64'!$S$1:$XFD$44,22,0)</f>
        <v>17873</v>
      </c>
      <c r="NU26" s="35">
        <f>HLOOKUP(NU$11,'Data63-64'!$S$1:$XFD$44,22,0)</f>
        <v>22096</v>
      </c>
      <c r="NV26" s="35">
        <f>HLOOKUP(NV$11,'Data63-64'!$S$1:$XFD$44,22,0)</f>
        <v>20363</v>
      </c>
      <c r="NW26" s="35">
        <f>HLOOKUP(NW$11,'Data63-64'!$S$1:$XFD$44,22,0)</f>
        <v>19723</v>
      </c>
      <c r="NX26" s="35">
        <f>HLOOKUP(NX$11,'Data63-64'!$S$1:$XFD$44,22,0)</f>
        <v>20179</v>
      </c>
      <c r="NY26" s="35">
        <f>HLOOKUP(NY$11,'Data63-64'!$S$1:$XFD$44,22,0)</f>
        <v>23669</v>
      </c>
      <c r="NZ26" s="35">
        <f>HLOOKUP(NZ$11,'Data63-64'!$S$1:$XFD$44,22,0)</f>
        <v>19072</v>
      </c>
      <c r="OA26" s="35">
        <f>HLOOKUP(OA$11,'Data63-64'!$S$1:$XFD$44,22,0)</f>
        <v>19896</v>
      </c>
      <c r="OB26" s="35">
        <f>HLOOKUP(OB$11,'Data63-64'!$S$1:$XFD$44,22,0)</f>
        <v>24886</v>
      </c>
      <c r="OC26" s="35">
        <f>HLOOKUP(OC$11,'Data63-64'!$S$1:$XFD$44,22,0)</f>
        <v>16836</v>
      </c>
      <c r="OD26" s="35">
        <f>HLOOKUP(OD$11,'Data63-64'!$S$1:$XFD$44,22,0)</f>
        <v>16883</v>
      </c>
      <c r="OE26" s="35">
        <f>HLOOKUP(OE$11,'Data63-64'!$S$1:$XFD$44,22,0)</f>
        <v>17739</v>
      </c>
      <c r="OF26" s="35">
        <f>HLOOKUP(OF$11,'Data63-64'!$S$1:$XFD$44,22,0)</f>
        <v>22041</v>
      </c>
      <c r="OG26" s="35">
        <f>HLOOKUP(OG$11,'Data63-64'!$S$1:$XFD$44,22,0)</f>
        <v>18685</v>
      </c>
      <c r="OH26" s="35">
        <f>HLOOKUP(OH$11,'Data63-64'!$S$1:$XFD$44,22,0)</f>
        <v>19652</v>
      </c>
      <c r="OI26" s="35">
        <f>HLOOKUP(OI$11,'Data63-64'!$S$1:$XFD$44,22,0)</f>
        <v>25987</v>
      </c>
      <c r="OJ26" s="35">
        <f>HLOOKUP(OJ$11,'Data63-64'!$S$1:$XFD$44,22,0)</f>
        <v>24587</v>
      </c>
      <c r="OK26" s="35">
        <f>HLOOKUP(OK$11,'Data63-64'!$S$1:$XFD$44,22,0)</f>
        <v>23648</v>
      </c>
      <c r="OL26" s="35">
        <f>HLOOKUP(OL$11,'Data63-64'!$S$1:$XFD$44,22,0)</f>
        <v>23795</v>
      </c>
      <c r="OM26" s="35">
        <f>HLOOKUP(OM$11,'Data63-64'!$S$1:$XFD$44,22,0)</f>
        <v>28820</v>
      </c>
      <c r="ON26" s="35">
        <f>HLOOKUP(ON$11,'Data63-64'!$S$1:$XFD$44,22,0)</f>
        <v>23864</v>
      </c>
      <c r="OO26" s="35">
        <f>HLOOKUP(OO$11,'Data63-64'!$S$1:$XFD$44,22,0)</f>
        <v>23895</v>
      </c>
      <c r="OP26" s="35">
        <f>HLOOKUP(OP$11,'Data63-64'!$S$1:$XFD$44,22,0)</f>
        <v>27564</v>
      </c>
      <c r="OQ26" s="35">
        <f>HLOOKUP(OQ$11,'Data63-64'!$S$1:$XFD$44,22,0)</f>
        <v>25274</v>
      </c>
      <c r="OR26" s="35">
        <f>HLOOKUP(OR$11,'Data63-64'!$S$1:$XFD$44,22,0)</f>
        <v>26716</v>
      </c>
      <c r="OS26" s="35">
        <f>HLOOKUP(OS$11,'Data63-64'!$S$1:$XFD$44,22,0)</f>
        <v>30712</v>
      </c>
      <c r="OT26" s="35">
        <f>HLOOKUP(OT$11,'Data63-64'!$S$1:$XFD$44,22,0)</f>
        <v>29713</v>
      </c>
      <c r="OU26" s="35">
        <f>HLOOKUP(OU$11,'Data63-64'!$S$1:$XFD$44,22,0)</f>
        <v>25387</v>
      </c>
      <c r="OV26" s="35">
        <f>HLOOKUP(OV$11,'Data63-64'!$S$1:$XFD$44,22,0)</f>
        <v>30795</v>
      </c>
      <c r="OW26" s="35">
        <f>HLOOKUP(OW$11,'Data63-64'!$S$1:$XFD$44,22,0)</f>
        <v>31561</v>
      </c>
      <c r="OX26" s="35">
        <f>HLOOKUP(OX$11,'Data63-64'!$S$1:$XFD$44,22,0)</f>
        <v>27522</v>
      </c>
      <c r="OY26" s="35">
        <f>HLOOKUP(OY$11,'Data63-64'!$S$1:$XFD$44,22,0)</f>
        <v>26656</v>
      </c>
      <c r="OZ26" s="35">
        <f>HLOOKUP(OZ$11,'Data63-64'!$S$1:$XFD$44,22,0)</f>
        <v>27312</v>
      </c>
      <c r="PA26" s="35">
        <f>HLOOKUP(PA$11,'Data63-64'!$S$1:$XFD$44,22,0)</f>
        <v>33591</v>
      </c>
      <c r="PB26" s="35">
        <f>HLOOKUP(PB$11,'Data63-64'!$S$1:$XFD$44,22,0)</f>
        <v>28065</v>
      </c>
      <c r="PC26" s="35">
        <f>HLOOKUP(PC$11,'Data63-64'!$S$1:$XFD$44,22,0)</f>
        <v>27783</v>
      </c>
      <c r="PD26" s="35">
        <f>HLOOKUP(PD$11,'Data63-64'!$S$1:$XFD$44,22,0)</f>
        <v>30491</v>
      </c>
      <c r="PE26" s="35">
        <f>HLOOKUP(PE$11,'Data63-64'!$S$1:$XFD$44,22,0)</f>
        <v>28027</v>
      </c>
      <c r="PF26" s="35">
        <f>HLOOKUP(PF$11,'Data63-64'!$S$1:$XFD$44,22,0)</f>
        <v>27644</v>
      </c>
      <c r="PG26" s="35">
        <f>HLOOKUP(PG$11,'Data63-64'!$S$1:$XFD$44,22,0)</f>
        <v>35547</v>
      </c>
      <c r="PH26" s="35">
        <f>HLOOKUP(PH$11,'Data63-64'!$S$1:$XFD$44,22,0)</f>
        <v>36460</v>
      </c>
      <c r="PI26" s="35">
        <f>HLOOKUP(PI$11,'Data63-64'!$S$1:$XFD$44,22,0)</f>
        <v>29754</v>
      </c>
      <c r="PJ26" s="35">
        <f>HLOOKUP(PJ$11,'Data63-64'!$S$1:$XFD$44,22,0)</f>
        <v>35770</v>
      </c>
      <c r="PK26" s="35">
        <f>HLOOKUP(PK$11,'Data63-64'!$S$1:$XFD$44,22,0)</f>
        <v>34637</v>
      </c>
      <c r="PL26" s="35">
        <f>HLOOKUP(PL$11,'Data63-64'!$S$1:$XFD$44,22,0)</f>
        <v>31913</v>
      </c>
      <c r="PM26" s="35">
        <f>HLOOKUP(PM$11,'Data63-64'!$S$1:$XFD$44,22,0)</f>
        <v>30595</v>
      </c>
      <c r="PN26" s="35">
        <f>HLOOKUP(PN$11,'Data63-64'!$S$1:$XFD$44,22,0)</f>
        <v>31486</v>
      </c>
      <c r="PO26" s="35">
        <f>HLOOKUP(PO$11,'Data63-64'!$S$1:$XFD$44,22,0)</f>
        <v>37795</v>
      </c>
      <c r="PP26" s="35">
        <f>HLOOKUP(PP$11,'Data63-64'!$S$1:$XFD$44,22,0)</f>
        <v>33264</v>
      </c>
      <c r="PQ26" s="35">
        <f>HLOOKUP(PQ$11,'Data63-64'!$S$1:$XFD$44,22,0)</f>
        <v>33358</v>
      </c>
      <c r="PR26" s="35">
        <f>HLOOKUP(PR$11,'Data63-64'!$S$1:$XFD$44,22,0)</f>
        <v>34537</v>
      </c>
      <c r="PS26" s="35">
        <f>HLOOKUP(PS$11,'Data63-64'!$S$1:$XFD$44,22,0)</f>
        <v>31328</v>
      </c>
      <c r="PT26" s="35">
        <f>HLOOKUP(PT$11,'Data63-64'!$S$1:$XFD$44,22,0)</f>
        <v>30559</v>
      </c>
      <c r="PU26" s="35">
        <f>HLOOKUP(PU$11,'Data63-64'!$S$1:$XFD$44,22,0)</f>
        <v>31159</v>
      </c>
      <c r="PV26" s="35">
        <f>HLOOKUP(PV$11,'Data63-64'!$S$1:$XFD$44,22,0)</f>
        <v>39809</v>
      </c>
      <c r="PW26" s="35">
        <f>HLOOKUP(PW$11,'Data63-64'!$S$1:$XFD$44,22,0)</f>
        <v>33789</v>
      </c>
      <c r="PX26" s="35">
        <f>HLOOKUP(PX$11,'Data63-64'!$S$1:$XFD$44,22,0)</f>
        <v>36116</v>
      </c>
      <c r="PY26" s="35">
        <f>HLOOKUP(PY$11,'Data63-64'!$S$1:$XFD$44,22,0)</f>
        <v>35644</v>
      </c>
      <c r="PZ26" s="35">
        <f>HLOOKUP(PZ$11,'Data63-64'!$S$1:$XFD$44,22,0)</f>
        <v>31298</v>
      </c>
      <c r="QA26" s="35">
        <f>HLOOKUP(QA$11,'Data63-64'!$S$1:$XFD$44,22,0)</f>
        <v>30759</v>
      </c>
      <c r="QB26" s="35">
        <f>HLOOKUP(QB$11,'Data63-64'!$S$1:$XFD$44,22,0)</f>
        <v>32410</v>
      </c>
      <c r="QC26" s="35">
        <f>HLOOKUP(QC$11,'Data63-64'!$S$1:$XFD$44,22,0)</f>
        <v>38653</v>
      </c>
      <c r="QD26" s="35">
        <f>HLOOKUP(QD$11,'Data63-64'!$S$1:$XFD$44,22,0)</f>
        <v>35462</v>
      </c>
      <c r="QE26" s="35">
        <f>HLOOKUP(QE$11,'Data63-64'!$S$1:$XFD$44,22,0)</f>
        <v>35167</v>
      </c>
      <c r="QF26" s="35">
        <f>HLOOKUP(QF$11,'Data63-64'!$S$1:$XFD$44,22,0)</f>
        <v>34306</v>
      </c>
      <c r="QG26" s="35">
        <f>HLOOKUP(QG$11,'Data63-64'!$S$1:$XFD$44,22,0)</f>
        <v>31788</v>
      </c>
      <c r="QH26" s="35">
        <f>HLOOKUP(QH$11,'Data63-64'!$S$1:$XFD$44,22,0)</f>
        <v>30816</v>
      </c>
      <c r="QI26" s="35">
        <f>HLOOKUP(QI$11,'Data63-64'!$S$1:$XFD$44,22,0)</f>
        <v>34687</v>
      </c>
      <c r="QJ26" s="35">
        <f>HLOOKUP(QJ$11,'Data63-64'!$S$1:$XFD$44,22,0)</f>
        <v>44801</v>
      </c>
      <c r="QK26" s="35">
        <f>HLOOKUP(QK$11,'Data63-64'!$S$1:$XFD$44,22,0)</f>
        <v>43939</v>
      </c>
      <c r="QL26" s="35">
        <f>HLOOKUP(QL$11,'Data63-64'!$S$1:$XFD$44,22,0)</f>
        <v>43985</v>
      </c>
      <c r="QM26" s="35">
        <f>HLOOKUP(QM$11,'Data63-64'!$S$1:$XFD$44,22,0)</f>
        <v>40524</v>
      </c>
      <c r="QN26" s="35">
        <f>HLOOKUP(QN$11,'Data63-64'!$S$1:$XFD$44,22,0)</f>
        <v>37713</v>
      </c>
      <c r="QO26" s="35">
        <f>HLOOKUP(QO$11,'Data63-64'!$S$1:$XFD$44,22,0)</f>
        <v>36968</v>
      </c>
      <c r="QP26" s="35">
        <f>HLOOKUP(QP$11,'Data63-64'!$S$1:$XFD$44,22,0)</f>
        <v>39404</v>
      </c>
      <c r="QQ26" s="35">
        <f>HLOOKUP(QQ$11,'Data63-64'!$S$1:$XFD$44,22,0)</f>
        <v>47279</v>
      </c>
      <c r="QR26" s="35">
        <f>HLOOKUP(QR$11,'Data63-64'!$S$1:$XFD$44,22,0)</f>
        <v>45234</v>
      </c>
      <c r="QS26" s="35">
        <f>HLOOKUP(QS$11,'Data63-64'!$S$1:$XFD$44,22,0)</f>
        <v>41168</v>
      </c>
      <c r="QT26" s="35">
        <f>HLOOKUP(QT$11,'Data63-64'!$S$1:$XFD$44,22,0)</f>
        <v>45821</v>
      </c>
      <c r="QU26" s="35">
        <f>HLOOKUP(QU$11,'Data63-64'!$S$1:$XFD$44,22,0)</f>
        <v>39567</v>
      </c>
      <c r="QV26" s="35">
        <f>HLOOKUP(QV$11,'Data63-64'!$S$1:$XFD$44,22,0)</f>
        <v>41774</v>
      </c>
      <c r="QW26" s="35">
        <f>HLOOKUP(QW$11,'Data63-64'!$S$1:$XFD$44,22,0)</f>
        <v>42216</v>
      </c>
      <c r="QX26" s="35">
        <f>HLOOKUP(QX$11,'Data63-64'!$S$1:$XFD$44,22,0)</f>
        <v>51247</v>
      </c>
      <c r="QY26" s="35">
        <f>HLOOKUP(QY$11,'Data63-64'!$S$1:$XFD$44,22,0)</f>
        <v>46836</v>
      </c>
      <c r="QZ26" s="35">
        <f>HLOOKUP(QZ$11,'Data63-64'!$S$1:$XFD$44,22,0)</f>
        <v>37698</v>
      </c>
      <c r="RA26" s="35">
        <f>HLOOKUP(RA$11,'Data63-64'!$S$1:$XFD$44,22,0)</f>
        <v>35565</v>
      </c>
      <c r="RB26" s="35">
        <f>HLOOKUP(RB$11,'Data63-64'!$S$1:$XFD$44,22,0)</f>
        <v>24516</v>
      </c>
      <c r="RC26" s="35">
        <f>HLOOKUP(RC$11,'Data63-64'!$S$1:$XFD$44,22,0)</f>
        <v>24372</v>
      </c>
      <c r="RD26" s="35">
        <f>HLOOKUP(RD$11,'Data63-64'!$S$1:$XFD$44,22,0)</f>
        <v>28870</v>
      </c>
      <c r="RE26" s="35">
        <f>HLOOKUP(RE$11,'Data63-64'!$S$1:$XFD$44,22,0)</f>
        <v>28264</v>
      </c>
      <c r="RF26" s="35">
        <f>HLOOKUP(RF$11,'Data63-64'!$S$1:$XFD$44,22,0)</f>
        <v>26488</v>
      </c>
      <c r="RG26" s="35">
        <f>HLOOKUP(RG$11,'Data63-64'!$S$1:$XFD$44,22,0)</f>
        <v>24831</v>
      </c>
      <c r="RH26" s="35">
        <f>HLOOKUP(RH$11,'Data63-64'!$S$1:$XFD$44,22,0)</f>
        <v>23782</v>
      </c>
      <c r="RI26" s="35">
        <f>HLOOKUP(RI$11,'Data63-64'!$S$1:$XFD$44,22,0)</f>
        <v>21588</v>
      </c>
      <c r="RJ26" s="35">
        <f>HLOOKUP(RJ$11,'Data63-64'!$S$1:$XFD$44,22,0)</f>
        <v>19158</v>
      </c>
      <c r="RK26" s="35">
        <f>HLOOKUP(RK$11,'Data63-64'!$S$1:$XFD$44,22,0)</f>
        <v>17808</v>
      </c>
      <c r="RL26" s="35">
        <f>HLOOKUP(RL$11,'Data63-64'!$S$1:$XFD$44,22,0)</f>
        <v>18166</v>
      </c>
      <c r="RM26" s="35">
        <f>HLOOKUP(RM$11,'Data63-64'!$S$1:$XFD$44,22,0)</f>
        <v>14336</v>
      </c>
      <c r="RN26" s="35">
        <f>HLOOKUP(RN$11,'Data63-64'!$S$1:$XFD$44,22,0)</f>
        <v>13879</v>
      </c>
      <c r="RO26" s="35">
        <f>HLOOKUP(RO$11,'Data63-64'!$S$1:$XFD$44,22,0)</f>
        <v>16250</v>
      </c>
      <c r="RP26" s="35">
        <f>HLOOKUP(RP$11,'Data63-64'!$S$1:$XFD$44,22,0)</f>
        <v>14641</v>
      </c>
      <c r="RQ26" s="35">
        <f>HLOOKUP(RQ$11,'Data63-64'!$S$1:$XFD$44,22,0)</f>
        <v>14028</v>
      </c>
      <c r="RR26" s="35">
        <f>HLOOKUP(RR$11,'Data63-64'!$S$1:$XFD$44,22,0)</f>
        <v>13758</v>
      </c>
      <c r="RS26" s="35">
        <f>HLOOKUP(RS$11,'Data63-64'!$S$1:$XFD$44,22,0)</f>
        <v>14847</v>
      </c>
      <c r="RT26" s="35">
        <f>HLOOKUP(RT$11,'Data63-64'!$S$1:$XFD$44,22,0)</f>
        <v>10805</v>
      </c>
      <c r="RU26" s="35">
        <f>HLOOKUP(RU$11,'Data63-64'!$S$1:$XFD$44,22,0)</f>
        <v>9275</v>
      </c>
      <c r="RV26" s="35">
        <f>HLOOKUP(RV$11,'Data63-64'!$S$1:$XFD$44,22,0)</f>
        <v>11861</v>
      </c>
      <c r="RW26" s="35">
        <f>HLOOKUP(RW$11,'Data63-64'!$S$1:$XFD$44,22,0)</f>
        <v>9330</v>
      </c>
    </row>
    <row r="27" spans="1:491" ht="5.0999999999999996" customHeight="1" x14ac:dyDescent="0.3">
      <c r="N27" s="37"/>
      <c r="O27" s="37"/>
      <c r="P27" s="37"/>
      <c r="Q27" s="37"/>
      <c r="R27" s="37"/>
      <c r="S27" s="37"/>
      <c r="T27" s="37"/>
      <c r="U27" s="37"/>
      <c r="BK27" s="37"/>
      <c r="BL27" s="37"/>
      <c r="BM27" s="37"/>
      <c r="BN27" s="37"/>
      <c r="BO27" s="37"/>
      <c r="BP27" s="37"/>
      <c r="BQ27" s="37"/>
      <c r="BR27" s="37"/>
    </row>
    <row r="28" spans="1:491" x14ac:dyDescent="0.3">
      <c r="A28" s="50" t="s">
        <v>70</v>
      </c>
      <c r="B28" s="41">
        <f>B2</f>
        <v>43831</v>
      </c>
      <c r="C28" s="41">
        <f t="shared" ref="C28:J28" si="1302">C2</f>
        <v>43832</v>
      </c>
      <c r="D28" s="41">
        <f t="shared" si="1302"/>
        <v>43833</v>
      </c>
      <c r="E28" s="41">
        <f t="shared" si="1302"/>
        <v>43834</v>
      </c>
      <c r="F28" s="41">
        <f t="shared" si="1302"/>
        <v>43835</v>
      </c>
      <c r="G28" s="41">
        <f t="shared" si="1302"/>
        <v>43836</v>
      </c>
      <c r="H28" s="41">
        <f t="shared" si="1302"/>
        <v>43837</v>
      </c>
      <c r="I28" s="41">
        <f t="shared" si="1302"/>
        <v>43838</v>
      </c>
      <c r="J28" s="41">
        <f t="shared" si="1302"/>
        <v>43839</v>
      </c>
      <c r="K28" s="41">
        <f t="shared" ref="K28:BV28" si="1303">K2</f>
        <v>43840</v>
      </c>
      <c r="L28" s="42">
        <f t="shared" si="1303"/>
        <v>43841</v>
      </c>
      <c r="M28" s="44">
        <f t="shared" si="1303"/>
        <v>43842</v>
      </c>
      <c r="N28" s="43">
        <f t="shared" si="1303"/>
        <v>43843</v>
      </c>
      <c r="O28" s="43">
        <f t="shared" si="1303"/>
        <v>43844</v>
      </c>
      <c r="P28" s="43">
        <f t="shared" si="1303"/>
        <v>43845</v>
      </c>
      <c r="Q28" s="43">
        <f t="shared" si="1303"/>
        <v>43846</v>
      </c>
      <c r="R28" s="43">
        <f t="shared" si="1303"/>
        <v>43847</v>
      </c>
      <c r="S28" s="43">
        <f t="shared" si="1303"/>
        <v>43848</v>
      </c>
      <c r="T28" s="43">
        <f t="shared" si="1303"/>
        <v>43849</v>
      </c>
      <c r="U28" s="43">
        <f t="shared" si="1303"/>
        <v>43850</v>
      </c>
      <c r="V28" s="44">
        <f t="shared" si="1303"/>
        <v>43851</v>
      </c>
      <c r="W28" s="41">
        <f t="shared" si="1303"/>
        <v>43852</v>
      </c>
      <c r="X28" s="41">
        <f t="shared" si="1303"/>
        <v>43853</v>
      </c>
      <c r="Y28" s="41">
        <f t="shared" si="1303"/>
        <v>43854</v>
      </c>
      <c r="Z28" s="41">
        <f t="shared" si="1303"/>
        <v>43855</v>
      </c>
      <c r="AA28" s="41">
        <f t="shared" si="1303"/>
        <v>43856</v>
      </c>
      <c r="AB28" s="41">
        <f t="shared" si="1303"/>
        <v>43857</v>
      </c>
      <c r="AC28" s="41">
        <f t="shared" si="1303"/>
        <v>43858</v>
      </c>
      <c r="AD28" s="41">
        <f t="shared" si="1303"/>
        <v>43859</v>
      </c>
      <c r="AE28" s="41">
        <f t="shared" si="1303"/>
        <v>43860</v>
      </c>
      <c r="AF28" s="41">
        <f t="shared" si="1303"/>
        <v>43861</v>
      </c>
      <c r="AG28" s="41">
        <f t="shared" si="1303"/>
        <v>43862</v>
      </c>
      <c r="AH28" s="41">
        <f t="shared" si="1303"/>
        <v>43863</v>
      </c>
      <c r="AI28" s="41">
        <f t="shared" si="1303"/>
        <v>43864</v>
      </c>
      <c r="AJ28" s="41">
        <f t="shared" si="1303"/>
        <v>43865</v>
      </c>
      <c r="AK28" s="41">
        <f t="shared" si="1303"/>
        <v>43866</v>
      </c>
      <c r="AL28" s="41">
        <f t="shared" si="1303"/>
        <v>43867</v>
      </c>
      <c r="AM28" s="41">
        <f t="shared" si="1303"/>
        <v>43868</v>
      </c>
      <c r="AN28" s="41">
        <f t="shared" si="1303"/>
        <v>43869</v>
      </c>
      <c r="AO28" s="41">
        <f t="shared" si="1303"/>
        <v>43870</v>
      </c>
      <c r="AP28" s="41">
        <f t="shared" si="1303"/>
        <v>43871</v>
      </c>
      <c r="AQ28" s="41">
        <f t="shared" si="1303"/>
        <v>43872</v>
      </c>
      <c r="AR28" s="41">
        <f t="shared" si="1303"/>
        <v>43873</v>
      </c>
      <c r="AS28" s="41">
        <f t="shared" si="1303"/>
        <v>43874</v>
      </c>
      <c r="AT28" s="41">
        <f t="shared" si="1303"/>
        <v>43875</v>
      </c>
      <c r="AU28" s="41">
        <f t="shared" si="1303"/>
        <v>43876</v>
      </c>
      <c r="AV28" s="41">
        <f t="shared" si="1303"/>
        <v>43877</v>
      </c>
      <c r="AW28" s="41">
        <f t="shared" si="1303"/>
        <v>43878</v>
      </c>
      <c r="AX28" s="41">
        <f t="shared" si="1303"/>
        <v>43879</v>
      </c>
      <c r="AY28" s="41">
        <f t="shared" si="1303"/>
        <v>43880</v>
      </c>
      <c r="AZ28" s="41">
        <f t="shared" si="1303"/>
        <v>43881</v>
      </c>
      <c r="BA28" s="41">
        <f t="shared" si="1303"/>
        <v>43882</v>
      </c>
      <c r="BB28" s="41">
        <f t="shared" si="1303"/>
        <v>43883</v>
      </c>
      <c r="BC28" s="41">
        <f t="shared" si="1303"/>
        <v>43884</v>
      </c>
      <c r="BD28" s="41">
        <f t="shared" si="1303"/>
        <v>43885</v>
      </c>
      <c r="BE28" s="41">
        <f t="shared" si="1303"/>
        <v>43886</v>
      </c>
      <c r="BF28" s="41">
        <f t="shared" si="1303"/>
        <v>43887</v>
      </c>
      <c r="BG28" s="41">
        <f t="shared" si="1303"/>
        <v>43888</v>
      </c>
      <c r="BH28" s="41">
        <f t="shared" si="1303"/>
        <v>43889</v>
      </c>
      <c r="BI28" s="41">
        <f t="shared" si="1303"/>
        <v>43890</v>
      </c>
      <c r="BJ28" s="44">
        <f t="shared" si="1303"/>
        <v>43891</v>
      </c>
      <c r="BK28" s="43">
        <f t="shared" si="1303"/>
        <v>43892</v>
      </c>
      <c r="BL28" s="43">
        <f t="shared" si="1303"/>
        <v>43893</v>
      </c>
      <c r="BM28" s="43">
        <f t="shared" si="1303"/>
        <v>43894</v>
      </c>
      <c r="BN28" s="43">
        <f t="shared" si="1303"/>
        <v>43895</v>
      </c>
      <c r="BO28" s="43">
        <f t="shared" si="1303"/>
        <v>43896</v>
      </c>
      <c r="BP28" s="43">
        <f t="shared" si="1303"/>
        <v>43897</v>
      </c>
      <c r="BQ28" s="43">
        <f t="shared" si="1303"/>
        <v>43898</v>
      </c>
      <c r="BR28" s="43">
        <f t="shared" si="1303"/>
        <v>43899</v>
      </c>
      <c r="BS28" s="44">
        <f t="shared" si="1303"/>
        <v>43900</v>
      </c>
      <c r="BT28" s="41">
        <f t="shared" si="1303"/>
        <v>43901</v>
      </c>
      <c r="BU28" s="41">
        <f t="shared" si="1303"/>
        <v>43902</v>
      </c>
      <c r="BV28" s="41">
        <f t="shared" si="1303"/>
        <v>43903</v>
      </c>
      <c r="BW28" s="41">
        <f t="shared" ref="BW28:EH28" si="1304">BW2</f>
        <v>43904</v>
      </c>
      <c r="BX28" s="41">
        <f t="shared" si="1304"/>
        <v>43905</v>
      </c>
      <c r="BY28" s="41">
        <f t="shared" si="1304"/>
        <v>43906</v>
      </c>
      <c r="BZ28" s="41">
        <f t="shared" si="1304"/>
        <v>43907</v>
      </c>
      <c r="CA28" s="41">
        <f t="shared" si="1304"/>
        <v>43908</v>
      </c>
      <c r="CB28" s="41">
        <f t="shared" si="1304"/>
        <v>43909</v>
      </c>
      <c r="CC28" s="41">
        <f t="shared" si="1304"/>
        <v>43910</v>
      </c>
      <c r="CD28" s="41">
        <f t="shared" si="1304"/>
        <v>43911</v>
      </c>
      <c r="CE28" s="41">
        <f t="shared" si="1304"/>
        <v>43912</v>
      </c>
      <c r="CF28" s="41">
        <f t="shared" si="1304"/>
        <v>43913</v>
      </c>
      <c r="CG28" s="41">
        <f t="shared" si="1304"/>
        <v>43914</v>
      </c>
      <c r="CH28" s="41">
        <f t="shared" si="1304"/>
        <v>43915</v>
      </c>
      <c r="CI28" s="41">
        <f t="shared" si="1304"/>
        <v>43916</v>
      </c>
      <c r="CJ28" s="41">
        <f t="shared" si="1304"/>
        <v>43917</v>
      </c>
      <c r="CK28" s="41">
        <f t="shared" si="1304"/>
        <v>43918</v>
      </c>
      <c r="CL28" s="41">
        <f t="shared" si="1304"/>
        <v>43919</v>
      </c>
      <c r="CM28" s="41">
        <f t="shared" si="1304"/>
        <v>43920</v>
      </c>
      <c r="CN28" s="41">
        <f t="shared" si="1304"/>
        <v>43921</v>
      </c>
      <c r="CO28" s="41">
        <f t="shared" si="1304"/>
        <v>43922</v>
      </c>
      <c r="CP28" s="41">
        <f t="shared" si="1304"/>
        <v>43923</v>
      </c>
      <c r="CQ28" s="41">
        <f t="shared" si="1304"/>
        <v>43924</v>
      </c>
      <c r="CR28" s="41">
        <f t="shared" si="1304"/>
        <v>43925</v>
      </c>
      <c r="CS28" s="41">
        <f t="shared" si="1304"/>
        <v>43926</v>
      </c>
      <c r="CT28" s="41">
        <f t="shared" si="1304"/>
        <v>43927</v>
      </c>
      <c r="CU28" s="41">
        <f t="shared" si="1304"/>
        <v>43928</v>
      </c>
      <c r="CV28" s="41">
        <f t="shared" si="1304"/>
        <v>43929</v>
      </c>
      <c r="CW28" s="41">
        <f t="shared" si="1304"/>
        <v>43930</v>
      </c>
      <c r="CX28" s="41">
        <f t="shared" si="1304"/>
        <v>43931</v>
      </c>
      <c r="CY28" s="41">
        <f t="shared" si="1304"/>
        <v>43932</v>
      </c>
      <c r="CZ28" s="41">
        <f t="shared" si="1304"/>
        <v>43933</v>
      </c>
      <c r="DA28" s="41">
        <f t="shared" si="1304"/>
        <v>43934</v>
      </c>
      <c r="DB28" s="41">
        <f t="shared" si="1304"/>
        <v>43935</v>
      </c>
      <c r="DC28" s="41">
        <f t="shared" si="1304"/>
        <v>43936</v>
      </c>
      <c r="DD28" s="41">
        <f t="shared" si="1304"/>
        <v>43937</v>
      </c>
      <c r="DE28" s="41">
        <f t="shared" si="1304"/>
        <v>43938</v>
      </c>
      <c r="DF28" s="41">
        <f t="shared" si="1304"/>
        <v>43939</v>
      </c>
      <c r="DG28" s="41">
        <f t="shared" si="1304"/>
        <v>43940</v>
      </c>
      <c r="DH28" s="41">
        <f t="shared" si="1304"/>
        <v>43941</v>
      </c>
      <c r="DI28" s="41">
        <f t="shared" si="1304"/>
        <v>43942</v>
      </c>
      <c r="DJ28" s="41">
        <f t="shared" si="1304"/>
        <v>43943</v>
      </c>
      <c r="DK28" s="41">
        <f t="shared" si="1304"/>
        <v>43944</v>
      </c>
      <c r="DL28" s="41">
        <f t="shared" si="1304"/>
        <v>43945</v>
      </c>
      <c r="DM28" s="41">
        <f t="shared" si="1304"/>
        <v>43946</v>
      </c>
      <c r="DN28" s="41">
        <f t="shared" si="1304"/>
        <v>43947</v>
      </c>
      <c r="DO28" s="41">
        <f t="shared" si="1304"/>
        <v>43948</v>
      </c>
      <c r="DP28" s="41">
        <f t="shared" si="1304"/>
        <v>43949</v>
      </c>
      <c r="DQ28" s="41">
        <f t="shared" si="1304"/>
        <v>43950</v>
      </c>
      <c r="DR28" s="41">
        <f t="shared" si="1304"/>
        <v>43951</v>
      </c>
      <c r="DS28" s="41">
        <f t="shared" si="1304"/>
        <v>43952</v>
      </c>
      <c r="DT28" s="41">
        <f t="shared" si="1304"/>
        <v>43953</v>
      </c>
      <c r="DU28" s="41">
        <f t="shared" si="1304"/>
        <v>43954</v>
      </c>
      <c r="DV28" s="41">
        <f t="shared" si="1304"/>
        <v>43955</v>
      </c>
      <c r="DW28" s="41">
        <f t="shared" si="1304"/>
        <v>43956</v>
      </c>
      <c r="DX28" s="41">
        <f t="shared" si="1304"/>
        <v>43957</v>
      </c>
      <c r="DY28" s="41">
        <f t="shared" si="1304"/>
        <v>43958</v>
      </c>
      <c r="DZ28" s="41">
        <f t="shared" si="1304"/>
        <v>43959</v>
      </c>
      <c r="EA28" s="41">
        <f t="shared" si="1304"/>
        <v>43960</v>
      </c>
      <c r="EB28" s="41">
        <f t="shared" si="1304"/>
        <v>43961</v>
      </c>
      <c r="EC28" s="41">
        <f t="shared" si="1304"/>
        <v>43962</v>
      </c>
      <c r="ED28" s="41">
        <f t="shared" si="1304"/>
        <v>43963</v>
      </c>
      <c r="EE28" s="41">
        <f t="shared" si="1304"/>
        <v>43964</v>
      </c>
      <c r="EF28" s="41">
        <f t="shared" si="1304"/>
        <v>43965</v>
      </c>
      <c r="EG28" s="41">
        <f t="shared" si="1304"/>
        <v>43966</v>
      </c>
      <c r="EH28" s="41">
        <f t="shared" si="1304"/>
        <v>43967</v>
      </c>
      <c r="EI28" s="41">
        <f t="shared" ref="EI28:EW28" si="1305">EI2</f>
        <v>43968</v>
      </c>
      <c r="EJ28" s="41">
        <f t="shared" si="1305"/>
        <v>43969</v>
      </c>
      <c r="EK28" s="41">
        <f t="shared" si="1305"/>
        <v>43970</v>
      </c>
      <c r="EL28" s="41">
        <f t="shared" si="1305"/>
        <v>43971</v>
      </c>
      <c r="EM28" s="41">
        <f t="shared" si="1305"/>
        <v>43972</v>
      </c>
      <c r="EN28" s="41">
        <f t="shared" si="1305"/>
        <v>43973</v>
      </c>
      <c r="EO28" s="41">
        <f t="shared" si="1305"/>
        <v>43974</v>
      </c>
      <c r="EP28" s="41">
        <f t="shared" si="1305"/>
        <v>43975</v>
      </c>
      <c r="EQ28" s="41">
        <f t="shared" si="1305"/>
        <v>43976</v>
      </c>
      <c r="ER28" s="41">
        <f t="shared" si="1305"/>
        <v>43977</v>
      </c>
      <c r="ES28" s="41">
        <f t="shared" si="1305"/>
        <v>43978</v>
      </c>
      <c r="ET28" s="41">
        <f t="shared" si="1305"/>
        <v>43979</v>
      </c>
      <c r="EU28" s="41">
        <f t="shared" si="1305"/>
        <v>43980</v>
      </c>
      <c r="EV28" s="41">
        <f t="shared" si="1305"/>
        <v>43981</v>
      </c>
      <c r="EW28" s="41">
        <f t="shared" si="1305"/>
        <v>43982</v>
      </c>
      <c r="EX28" s="41">
        <f t="shared" ref="EX28:HI28" si="1306">EX2</f>
        <v>43983</v>
      </c>
      <c r="EY28" s="41">
        <f t="shared" si="1306"/>
        <v>43984</v>
      </c>
      <c r="EZ28" s="41">
        <f t="shared" si="1306"/>
        <v>43985</v>
      </c>
      <c r="FA28" s="41">
        <f t="shared" si="1306"/>
        <v>43986</v>
      </c>
      <c r="FB28" s="41">
        <f t="shared" si="1306"/>
        <v>43987</v>
      </c>
      <c r="FC28" s="41">
        <f t="shared" si="1306"/>
        <v>43988</v>
      </c>
      <c r="FD28" s="41">
        <f t="shared" si="1306"/>
        <v>43989</v>
      </c>
      <c r="FE28" s="41">
        <f t="shared" si="1306"/>
        <v>43990</v>
      </c>
      <c r="FF28" s="41">
        <f t="shared" si="1306"/>
        <v>43991</v>
      </c>
      <c r="FG28" s="41">
        <f t="shared" si="1306"/>
        <v>43992</v>
      </c>
      <c r="FH28" s="41">
        <f t="shared" si="1306"/>
        <v>43993</v>
      </c>
      <c r="FI28" s="41">
        <f t="shared" si="1306"/>
        <v>43994</v>
      </c>
      <c r="FJ28" s="41">
        <f t="shared" si="1306"/>
        <v>43995</v>
      </c>
      <c r="FK28" s="41">
        <f t="shared" si="1306"/>
        <v>43996</v>
      </c>
      <c r="FL28" s="41">
        <f t="shared" si="1306"/>
        <v>43997</v>
      </c>
      <c r="FM28" s="41">
        <f t="shared" si="1306"/>
        <v>43998</v>
      </c>
      <c r="FN28" s="41">
        <f t="shared" si="1306"/>
        <v>43999</v>
      </c>
      <c r="FO28" s="41">
        <f t="shared" si="1306"/>
        <v>44000</v>
      </c>
      <c r="FP28" s="41">
        <f t="shared" si="1306"/>
        <v>44001</v>
      </c>
      <c r="FQ28" s="41">
        <f t="shared" si="1306"/>
        <v>44002</v>
      </c>
      <c r="FR28" s="41">
        <f t="shared" si="1306"/>
        <v>44003</v>
      </c>
      <c r="FS28" s="41">
        <f t="shared" si="1306"/>
        <v>44004</v>
      </c>
      <c r="FT28" s="41">
        <f t="shared" si="1306"/>
        <v>44005</v>
      </c>
      <c r="FU28" s="41">
        <f t="shared" si="1306"/>
        <v>44006</v>
      </c>
      <c r="FV28" s="41">
        <f t="shared" si="1306"/>
        <v>44007</v>
      </c>
      <c r="FW28" s="41">
        <f t="shared" si="1306"/>
        <v>44008</v>
      </c>
      <c r="FX28" s="41">
        <f t="shared" si="1306"/>
        <v>44009</v>
      </c>
      <c r="FY28" s="41">
        <f t="shared" si="1306"/>
        <v>44010</v>
      </c>
      <c r="FZ28" s="41">
        <f t="shared" si="1306"/>
        <v>44011</v>
      </c>
      <c r="GA28" s="41">
        <f t="shared" si="1306"/>
        <v>44012</v>
      </c>
      <c r="GB28" s="41">
        <f t="shared" si="1306"/>
        <v>44013</v>
      </c>
      <c r="GC28" s="41">
        <f t="shared" si="1306"/>
        <v>44014</v>
      </c>
      <c r="GD28" s="41">
        <f t="shared" si="1306"/>
        <v>44015</v>
      </c>
      <c r="GE28" s="41">
        <f t="shared" si="1306"/>
        <v>44016</v>
      </c>
      <c r="GF28" s="41">
        <f t="shared" si="1306"/>
        <v>44017</v>
      </c>
      <c r="GG28" s="41">
        <f t="shared" si="1306"/>
        <v>44018</v>
      </c>
      <c r="GH28" s="41">
        <f t="shared" si="1306"/>
        <v>44019</v>
      </c>
      <c r="GI28" s="41">
        <f t="shared" si="1306"/>
        <v>44020</v>
      </c>
      <c r="GJ28" s="41">
        <f t="shared" si="1306"/>
        <v>44021</v>
      </c>
      <c r="GK28" s="41">
        <f t="shared" si="1306"/>
        <v>44022</v>
      </c>
      <c r="GL28" s="41">
        <f t="shared" si="1306"/>
        <v>44023</v>
      </c>
      <c r="GM28" s="41">
        <f t="shared" si="1306"/>
        <v>44024</v>
      </c>
      <c r="GN28" s="41">
        <f t="shared" si="1306"/>
        <v>44025</v>
      </c>
      <c r="GO28" s="41">
        <f t="shared" si="1306"/>
        <v>44026</v>
      </c>
      <c r="GP28" s="41">
        <f t="shared" si="1306"/>
        <v>44027</v>
      </c>
      <c r="GQ28" s="41">
        <f t="shared" si="1306"/>
        <v>44028</v>
      </c>
      <c r="GR28" s="41">
        <f t="shared" si="1306"/>
        <v>44029</v>
      </c>
      <c r="GS28" s="41">
        <f t="shared" si="1306"/>
        <v>44030</v>
      </c>
      <c r="GT28" s="41">
        <f t="shared" si="1306"/>
        <v>44031</v>
      </c>
      <c r="GU28" s="41">
        <f t="shared" si="1306"/>
        <v>44032</v>
      </c>
      <c r="GV28" s="41">
        <f t="shared" si="1306"/>
        <v>44033</v>
      </c>
      <c r="GW28" s="41">
        <f t="shared" si="1306"/>
        <v>44034</v>
      </c>
      <c r="GX28" s="41">
        <f t="shared" si="1306"/>
        <v>44035</v>
      </c>
      <c r="GY28" s="41">
        <f t="shared" si="1306"/>
        <v>44036</v>
      </c>
      <c r="GZ28" s="41">
        <f t="shared" si="1306"/>
        <v>44037</v>
      </c>
      <c r="HA28" s="41">
        <f t="shared" si="1306"/>
        <v>44038</v>
      </c>
      <c r="HB28" s="41">
        <f t="shared" si="1306"/>
        <v>44039</v>
      </c>
      <c r="HC28" s="41">
        <f t="shared" si="1306"/>
        <v>44040</v>
      </c>
      <c r="HD28" s="41">
        <f t="shared" si="1306"/>
        <v>44041</v>
      </c>
      <c r="HE28" s="41">
        <f t="shared" si="1306"/>
        <v>44042</v>
      </c>
      <c r="HF28" s="41">
        <f t="shared" si="1306"/>
        <v>44043</v>
      </c>
      <c r="HG28" s="41">
        <f t="shared" si="1306"/>
        <v>44044</v>
      </c>
      <c r="HH28" s="41">
        <f t="shared" si="1306"/>
        <v>44045</v>
      </c>
      <c r="HI28" s="41">
        <f t="shared" si="1306"/>
        <v>44046</v>
      </c>
      <c r="HJ28" s="41">
        <f t="shared" ref="HJ28:IG28" si="1307">HJ2</f>
        <v>44047</v>
      </c>
      <c r="HK28" s="41">
        <f t="shared" si="1307"/>
        <v>44048</v>
      </c>
      <c r="HL28" s="41">
        <f t="shared" si="1307"/>
        <v>44049</v>
      </c>
      <c r="HM28" s="41">
        <f t="shared" si="1307"/>
        <v>44050</v>
      </c>
      <c r="HN28" s="41">
        <f t="shared" si="1307"/>
        <v>44051</v>
      </c>
      <c r="HO28" s="41">
        <f t="shared" si="1307"/>
        <v>44052</v>
      </c>
      <c r="HP28" s="41">
        <f t="shared" si="1307"/>
        <v>44053</v>
      </c>
      <c r="HQ28" s="41">
        <f t="shared" si="1307"/>
        <v>44054</v>
      </c>
      <c r="HR28" s="41">
        <f t="shared" si="1307"/>
        <v>44055</v>
      </c>
      <c r="HS28" s="41">
        <f t="shared" si="1307"/>
        <v>44056</v>
      </c>
      <c r="HT28" s="41">
        <f t="shared" si="1307"/>
        <v>44057</v>
      </c>
      <c r="HU28" s="41">
        <f t="shared" si="1307"/>
        <v>44058</v>
      </c>
      <c r="HV28" s="41">
        <f t="shared" si="1307"/>
        <v>44059</v>
      </c>
      <c r="HW28" s="41">
        <f t="shared" si="1307"/>
        <v>44060</v>
      </c>
      <c r="HX28" s="41">
        <f t="shared" si="1307"/>
        <v>44061</v>
      </c>
      <c r="HY28" s="41">
        <f t="shared" si="1307"/>
        <v>44062</v>
      </c>
      <c r="HZ28" s="41">
        <f t="shared" si="1307"/>
        <v>44063</v>
      </c>
      <c r="IA28" s="41">
        <f t="shared" si="1307"/>
        <v>44064</v>
      </c>
      <c r="IB28" s="41">
        <f t="shared" si="1307"/>
        <v>44065</v>
      </c>
      <c r="IC28" s="41">
        <f t="shared" si="1307"/>
        <v>44066</v>
      </c>
      <c r="ID28" s="41">
        <f t="shared" si="1307"/>
        <v>44067</v>
      </c>
      <c r="IE28" s="41">
        <f t="shared" si="1307"/>
        <v>44068</v>
      </c>
      <c r="IF28" s="41">
        <f t="shared" si="1307"/>
        <v>44069</v>
      </c>
      <c r="IG28" s="41">
        <f t="shared" si="1307"/>
        <v>44070</v>
      </c>
      <c r="IH28" s="41">
        <f t="shared" ref="IH28:IK28" si="1308">IH2</f>
        <v>44071</v>
      </c>
      <c r="II28" s="41">
        <f t="shared" si="1308"/>
        <v>44072</v>
      </c>
      <c r="IJ28" s="41">
        <f t="shared" si="1308"/>
        <v>44073</v>
      </c>
      <c r="IK28" s="41">
        <f t="shared" si="1308"/>
        <v>44074</v>
      </c>
      <c r="IL28" s="41">
        <f t="shared" ref="IL28:JO28" si="1309">IL2</f>
        <v>44075</v>
      </c>
      <c r="IM28" s="41">
        <f t="shared" si="1309"/>
        <v>44076</v>
      </c>
      <c r="IN28" s="41">
        <f t="shared" si="1309"/>
        <v>44077</v>
      </c>
      <c r="IO28" s="41">
        <f t="shared" si="1309"/>
        <v>44078</v>
      </c>
      <c r="IP28" s="41">
        <f t="shared" si="1309"/>
        <v>44079</v>
      </c>
      <c r="IQ28" s="41">
        <f t="shared" si="1309"/>
        <v>44080</v>
      </c>
      <c r="IR28" s="41">
        <f t="shared" si="1309"/>
        <v>44081</v>
      </c>
      <c r="IS28" s="41">
        <f t="shared" si="1309"/>
        <v>44082</v>
      </c>
      <c r="IT28" s="41">
        <f t="shared" si="1309"/>
        <v>44083</v>
      </c>
      <c r="IU28" s="41">
        <f t="shared" si="1309"/>
        <v>44084</v>
      </c>
      <c r="IV28" s="41">
        <f t="shared" si="1309"/>
        <v>44085</v>
      </c>
      <c r="IW28" s="41">
        <f t="shared" si="1309"/>
        <v>44086</v>
      </c>
      <c r="IX28" s="41">
        <f t="shared" si="1309"/>
        <v>44087</v>
      </c>
      <c r="IY28" s="41">
        <f t="shared" si="1309"/>
        <v>44088</v>
      </c>
      <c r="IZ28" s="41">
        <f t="shared" si="1309"/>
        <v>44089</v>
      </c>
      <c r="JA28" s="41">
        <f t="shared" si="1309"/>
        <v>44090</v>
      </c>
      <c r="JB28" s="41">
        <f t="shared" si="1309"/>
        <v>44091</v>
      </c>
      <c r="JC28" s="41">
        <f t="shared" si="1309"/>
        <v>44092</v>
      </c>
      <c r="JD28" s="41">
        <f t="shared" si="1309"/>
        <v>44093</v>
      </c>
      <c r="JE28" s="41">
        <f t="shared" si="1309"/>
        <v>44094</v>
      </c>
      <c r="JF28" s="41">
        <f t="shared" si="1309"/>
        <v>44095</v>
      </c>
      <c r="JG28" s="41">
        <f t="shared" si="1309"/>
        <v>44096</v>
      </c>
      <c r="JH28" s="41">
        <f t="shared" si="1309"/>
        <v>44097</v>
      </c>
      <c r="JI28" s="41">
        <f t="shared" si="1309"/>
        <v>44098</v>
      </c>
      <c r="JJ28" s="41">
        <f t="shared" si="1309"/>
        <v>44099</v>
      </c>
      <c r="JK28" s="41">
        <f t="shared" si="1309"/>
        <v>44100</v>
      </c>
      <c r="JL28" s="41">
        <f t="shared" si="1309"/>
        <v>44101</v>
      </c>
      <c r="JM28" s="41">
        <f t="shared" si="1309"/>
        <v>44102</v>
      </c>
      <c r="JN28" s="41">
        <f t="shared" si="1309"/>
        <v>44103</v>
      </c>
      <c r="JO28" s="41">
        <f t="shared" si="1309"/>
        <v>44104</v>
      </c>
      <c r="JP28" s="41">
        <f t="shared" ref="JP28:JQ28" si="1310">JP2</f>
        <v>44105</v>
      </c>
      <c r="JQ28" s="41">
        <f t="shared" si="1310"/>
        <v>44106</v>
      </c>
      <c r="JR28" s="41">
        <f t="shared" ref="JR28:JS28" si="1311">JR2</f>
        <v>44107</v>
      </c>
      <c r="JS28" s="41">
        <f t="shared" si="1311"/>
        <v>44108</v>
      </c>
      <c r="JT28" s="41">
        <f t="shared" ref="JT28:JU28" si="1312">JT2</f>
        <v>44109</v>
      </c>
      <c r="JU28" s="41">
        <f t="shared" si="1312"/>
        <v>44110</v>
      </c>
      <c r="JV28" s="41">
        <f t="shared" ref="JV28:JX28" si="1313">JV2</f>
        <v>44111</v>
      </c>
      <c r="JW28" s="41">
        <f t="shared" si="1313"/>
        <v>44112</v>
      </c>
      <c r="JX28" s="41">
        <f t="shared" si="1313"/>
        <v>44113</v>
      </c>
      <c r="JY28" s="41">
        <f t="shared" ref="JY28:JZ28" si="1314">JY2</f>
        <v>44114</v>
      </c>
      <c r="JZ28" s="41">
        <f t="shared" si="1314"/>
        <v>44115</v>
      </c>
      <c r="KA28" s="41">
        <f t="shared" ref="KA28:KB28" si="1315">KA2</f>
        <v>44116</v>
      </c>
      <c r="KB28" s="41">
        <f t="shared" si="1315"/>
        <v>44117</v>
      </c>
      <c r="KC28" s="41">
        <f t="shared" ref="KC28:KD28" si="1316">KC2</f>
        <v>44118</v>
      </c>
      <c r="KD28" s="41">
        <f t="shared" si="1316"/>
        <v>44119</v>
      </c>
      <c r="KE28" s="41">
        <f t="shared" ref="KE28:KF28" si="1317">KE2</f>
        <v>44120</v>
      </c>
      <c r="KF28" s="41">
        <f t="shared" si="1317"/>
        <v>44121</v>
      </c>
      <c r="KG28" s="41">
        <f t="shared" ref="KG28:KH28" si="1318">KG2</f>
        <v>44122</v>
      </c>
      <c r="KH28" s="41">
        <f t="shared" si="1318"/>
        <v>44123</v>
      </c>
      <c r="KI28" s="41">
        <f t="shared" ref="KI28:KJ28" si="1319">KI2</f>
        <v>44124</v>
      </c>
      <c r="KJ28" s="41">
        <f t="shared" si="1319"/>
        <v>44125</v>
      </c>
      <c r="KK28" s="41">
        <f t="shared" ref="KK28:KL28" si="1320">KK2</f>
        <v>44126</v>
      </c>
      <c r="KL28" s="41">
        <f t="shared" si="1320"/>
        <v>44127</v>
      </c>
      <c r="KM28" s="41">
        <f t="shared" ref="KM28:KN28" si="1321">KM2</f>
        <v>44128</v>
      </c>
      <c r="KN28" s="41">
        <f t="shared" si="1321"/>
        <v>44129</v>
      </c>
      <c r="KO28" s="41">
        <f t="shared" ref="KO28:KP28" si="1322">KO2</f>
        <v>44130</v>
      </c>
      <c r="KP28" s="41">
        <f t="shared" si="1322"/>
        <v>44131</v>
      </c>
      <c r="KQ28" s="41">
        <f t="shared" ref="KQ28:KT28" si="1323">KQ2</f>
        <v>44132</v>
      </c>
      <c r="KR28" s="41">
        <f t="shared" si="1323"/>
        <v>44133</v>
      </c>
      <c r="KS28" s="41">
        <f t="shared" si="1323"/>
        <v>44134</v>
      </c>
      <c r="KT28" s="41">
        <f t="shared" si="1323"/>
        <v>44135</v>
      </c>
      <c r="KU28" s="41">
        <f t="shared" ref="KU28:KV28" si="1324">KU2</f>
        <v>44136</v>
      </c>
      <c r="KV28" s="41">
        <f t="shared" si="1324"/>
        <v>44137</v>
      </c>
      <c r="KW28" s="41">
        <f t="shared" ref="KW28:KX28" si="1325">KW2</f>
        <v>44138</v>
      </c>
      <c r="KX28" s="41">
        <f t="shared" si="1325"/>
        <v>44139</v>
      </c>
      <c r="KY28" s="41">
        <f t="shared" ref="KY28:KZ28" si="1326">KY2</f>
        <v>44140</v>
      </c>
      <c r="KZ28" s="41">
        <f t="shared" si="1326"/>
        <v>44141</v>
      </c>
      <c r="LA28" s="41">
        <f t="shared" ref="LA28:LB28" si="1327">LA2</f>
        <v>44142</v>
      </c>
      <c r="LB28" s="41">
        <f t="shared" si="1327"/>
        <v>44143</v>
      </c>
      <c r="LC28" s="41">
        <f t="shared" ref="LC28:LD28" si="1328">LC2</f>
        <v>44144</v>
      </c>
      <c r="LD28" s="41">
        <f t="shared" si="1328"/>
        <v>44145</v>
      </c>
      <c r="LE28" s="41">
        <f t="shared" ref="LE28:LF28" si="1329">LE2</f>
        <v>44146</v>
      </c>
      <c r="LF28" s="41">
        <f t="shared" si="1329"/>
        <v>44147</v>
      </c>
      <c r="LG28" s="41">
        <f t="shared" ref="LG28:LH28" si="1330">LG2</f>
        <v>44148</v>
      </c>
      <c r="LH28" s="41">
        <f t="shared" si="1330"/>
        <v>44149</v>
      </c>
      <c r="LI28" s="41">
        <f t="shared" ref="LI28:LJ28" si="1331">LI2</f>
        <v>44150</v>
      </c>
      <c r="LJ28" s="41">
        <f t="shared" si="1331"/>
        <v>44151</v>
      </c>
      <c r="LK28" s="41">
        <f t="shared" ref="LK28:LL28" si="1332">LK2</f>
        <v>44152</v>
      </c>
      <c r="LL28" s="41">
        <f t="shared" si="1332"/>
        <v>44153</v>
      </c>
      <c r="LM28" s="41">
        <f t="shared" ref="LM28:LN28" si="1333">LM2</f>
        <v>44154</v>
      </c>
      <c r="LN28" s="41">
        <f t="shared" si="1333"/>
        <v>44155</v>
      </c>
      <c r="LO28" s="41">
        <f t="shared" ref="LO28:LP28" si="1334">LO2</f>
        <v>44156</v>
      </c>
      <c r="LP28" s="41">
        <f t="shared" si="1334"/>
        <v>44157</v>
      </c>
      <c r="LQ28" s="41">
        <f t="shared" ref="LQ28:LR28" si="1335">LQ2</f>
        <v>44158</v>
      </c>
      <c r="LR28" s="41">
        <f t="shared" si="1335"/>
        <v>44159</v>
      </c>
      <c r="LS28" s="41">
        <f t="shared" ref="LS28:LT28" si="1336">LS2</f>
        <v>44160</v>
      </c>
      <c r="LT28" s="41">
        <f t="shared" si="1336"/>
        <v>44161</v>
      </c>
      <c r="LU28" s="41">
        <f t="shared" ref="LU28:LV28" si="1337">LU2</f>
        <v>44162</v>
      </c>
      <c r="LV28" s="41">
        <f t="shared" si="1337"/>
        <v>44163</v>
      </c>
      <c r="LW28" s="41">
        <f t="shared" ref="LW28:LX28" si="1338">LW2</f>
        <v>44164</v>
      </c>
      <c r="LX28" s="41">
        <f t="shared" si="1338"/>
        <v>44165</v>
      </c>
      <c r="LY28" s="41">
        <f t="shared" ref="LY28:LZ28" si="1339">LY2</f>
        <v>44166</v>
      </c>
      <c r="LZ28" s="41">
        <f t="shared" si="1339"/>
        <v>44167</v>
      </c>
      <c r="MA28" s="41">
        <f t="shared" ref="MA28:MB28" si="1340">MA2</f>
        <v>44168</v>
      </c>
      <c r="MB28" s="41">
        <f t="shared" si="1340"/>
        <v>44169</v>
      </c>
      <c r="MC28" s="41">
        <f t="shared" ref="MC28:MD28" si="1341">MC2</f>
        <v>44170</v>
      </c>
      <c r="MD28" s="41">
        <f t="shared" si="1341"/>
        <v>44171</v>
      </c>
      <c r="ME28" s="41">
        <f t="shared" ref="ME28:MF28" si="1342">ME2</f>
        <v>44172</v>
      </c>
      <c r="MF28" s="41">
        <f t="shared" si="1342"/>
        <v>44173</v>
      </c>
      <c r="MG28" s="41">
        <f t="shared" ref="MG28:MH28" si="1343">MG2</f>
        <v>44174</v>
      </c>
      <c r="MH28" s="41">
        <f t="shared" si="1343"/>
        <v>44175</v>
      </c>
      <c r="MI28" s="41">
        <f t="shared" ref="MI28:MJ28" si="1344">MI2</f>
        <v>44176</v>
      </c>
      <c r="MJ28" s="41">
        <f t="shared" si="1344"/>
        <v>44177</v>
      </c>
      <c r="MK28" s="41">
        <f t="shared" ref="MK28:ML28" si="1345">MK2</f>
        <v>44178</v>
      </c>
      <c r="ML28" s="41">
        <f t="shared" si="1345"/>
        <v>44179</v>
      </c>
      <c r="MM28" s="41">
        <f t="shared" ref="MM28:MN28" si="1346">MM2</f>
        <v>44180</v>
      </c>
      <c r="MN28" s="41">
        <f t="shared" si="1346"/>
        <v>44181</v>
      </c>
      <c r="MO28" s="41">
        <f t="shared" ref="MO28:MP28" si="1347">MO2</f>
        <v>44182</v>
      </c>
      <c r="MP28" s="41">
        <f t="shared" si="1347"/>
        <v>44183</v>
      </c>
      <c r="MQ28" s="41">
        <f t="shared" ref="MQ28:MR28" si="1348">MQ2</f>
        <v>44184</v>
      </c>
      <c r="MR28" s="41">
        <f t="shared" si="1348"/>
        <v>44185</v>
      </c>
      <c r="MS28" s="41">
        <f t="shared" ref="MS28:MT28" si="1349">MS2</f>
        <v>44186</v>
      </c>
      <c r="MT28" s="41">
        <f t="shared" si="1349"/>
        <v>44187</v>
      </c>
      <c r="MU28" s="41">
        <f t="shared" ref="MU28:MV28" si="1350">MU2</f>
        <v>44188</v>
      </c>
      <c r="MV28" s="41">
        <f t="shared" si="1350"/>
        <v>44189</v>
      </c>
      <c r="MW28" s="41">
        <f t="shared" ref="MW28:MX28" si="1351">MW2</f>
        <v>44190</v>
      </c>
      <c r="MX28" s="41">
        <f t="shared" si="1351"/>
        <v>44191</v>
      </c>
      <c r="MY28" s="41">
        <f t="shared" ref="MY28:MZ28" si="1352">MY2</f>
        <v>44192</v>
      </c>
      <c r="MZ28" s="41">
        <f t="shared" si="1352"/>
        <v>44193</v>
      </c>
      <c r="NA28" s="41">
        <f t="shared" ref="NA28:NE28" si="1353">NA2</f>
        <v>44194</v>
      </c>
      <c r="NB28" s="41">
        <f t="shared" si="1353"/>
        <v>44195</v>
      </c>
      <c r="NC28" s="41">
        <f t="shared" si="1353"/>
        <v>44196</v>
      </c>
      <c r="ND28" s="41">
        <f t="shared" si="1353"/>
        <v>44197</v>
      </c>
      <c r="NE28" s="41">
        <f t="shared" si="1353"/>
        <v>44198</v>
      </c>
      <c r="NF28" s="41">
        <f t="shared" ref="NF28:NG28" si="1354">NF2</f>
        <v>44199</v>
      </c>
      <c r="NG28" s="41">
        <f t="shared" si="1354"/>
        <v>44200</v>
      </c>
      <c r="NH28" s="41">
        <f t="shared" ref="NH28:NJ28" si="1355">NH2</f>
        <v>44201</v>
      </c>
      <c r="NI28" s="41">
        <f t="shared" si="1355"/>
        <v>44202</v>
      </c>
      <c r="NJ28" s="41">
        <f t="shared" si="1355"/>
        <v>44203</v>
      </c>
      <c r="NK28" s="41">
        <f t="shared" ref="NK28:NL28" si="1356">NK2</f>
        <v>44204</v>
      </c>
      <c r="NL28" s="41">
        <f t="shared" si="1356"/>
        <v>44205</v>
      </c>
      <c r="NM28" s="41">
        <f t="shared" ref="NM28:NN28" si="1357">NM2</f>
        <v>44206</v>
      </c>
      <c r="NN28" s="41">
        <f t="shared" si="1357"/>
        <v>44207</v>
      </c>
      <c r="NO28" s="41">
        <f t="shared" ref="NO28:NP28" si="1358">NO2</f>
        <v>44208</v>
      </c>
      <c r="NP28" s="41">
        <f t="shared" si="1358"/>
        <v>44209</v>
      </c>
      <c r="NQ28" s="41">
        <f t="shared" ref="NQ28:NR28" si="1359">NQ2</f>
        <v>44210</v>
      </c>
      <c r="NR28" s="41">
        <f t="shared" si="1359"/>
        <v>44211</v>
      </c>
      <c r="NS28" s="41">
        <f t="shared" ref="NS28:NT28" si="1360">NS2</f>
        <v>44212</v>
      </c>
      <c r="NT28" s="41">
        <f t="shared" si="1360"/>
        <v>44213</v>
      </c>
      <c r="NU28" s="41">
        <f t="shared" ref="NU28:NX28" si="1361">NU2</f>
        <v>44214</v>
      </c>
      <c r="NV28" s="41">
        <f t="shared" si="1361"/>
        <v>44215</v>
      </c>
      <c r="NW28" s="41">
        <f t="shared" si="1361"/>
        <v>44216</v>
      </c>
      <c r="NX28" s="41">
        <f t="shared" si="1361"/>
        <v>44217</v>
      </c>
      <c r="NY28" s="41">
        <f t="shared" ref="NY28:NZ28" si="1362">NY2</f>
        <v>44218</v>
      </c>
      <c r="NZ28" s="41">
        <f t="shared" si="1362"/>
        <v>44219</v>
      </c>
      <c r="OA28" s="41">
        <f t="shared" ref="OA28:OB28" si="1363">OA2</f>
        <v>44220</v>
      </c>
      <c r="OB28" s="41">
        <f t="shared" si="1363"/>
        <v>44221</v>
      </c>
      <c r="OC28" s="41">
        <f t="shared" ref="OC28:OD28" si="1364">OC2</f>
        <v>44222</v>
      </c>
      <c r="OD28" s="41">
        <f t="shared" si="1364"/>
        <v>44223</v>
      </c>
      <c r="OE28" s="41">
        <f t="shared" ref="OE28:OF28" si="1365">OE2</f>
        <v>44224</v>
      </c>
      <c r="OF28" s="41">
        <f t="shared" si="1365"/>
        <v>44225</v>
      </c>
      <c r="OG28" s="41">
        <f t="shared" ref="OG28:OH28" si="1366">OG2</f>
        <v>44226</v>
      </c>
      <c r="OH28" s="41">
        <f t="shared" si="1366"/>
        <v>44227</v>
      </c>
      <c r="OI28" s="41">
        <f t="shared" ref="OI28:OL28" si="1367">OI2</f>
        <v>44228</v>
      </c>
      <c r="OJ28" s="41">
        <f t="shared" si="1367"/>
        <v>44229</v>
      </c>
      <c r="OK28" s="41">
        <f t="shared" si="1367"/>
        <v>44230</v>
      </c>
      <c r="OL28" s="41">
        <f t="shared" si="1367"/>
        <v>44231</v>
      </c>
      <c r="OM28" s="41">
        <f t="shared" ref="OM28:ON28" si="1368">OM2</f>
        <v>44232</v>
      </c>
      <c r="ON28" s="41">
        <f t="shared" si="1368"/>
        <v>44233</v>
      </c>
      <c r="OO28" s="41">
        <f t="shared" ref="OO28:OP28" si="1369">OO2</f>
        <v>44234</v>
      </c>
      <c r="OP28" s="41">
        <f t="shared" si="1369"/>
        <v>44235</v>
      </c>
      <c r="OQ28" s="41">
        <f t="shared" ref="OQ28:OR28" si="1370">OQ2</f>
        <v>44236</v>
      </c>
      <c r="OR28" s="41">
        <f t="shared" si="1370"/>
        <v>44237</v>
      </c>
      <c r="OS28" s="41">
        <f t="shared" ref="OS28:OT28" si="1371">OS2</f>
        <v>44238</v>
      </c>
      <c r="OT28" s="41">
        <f t="shared" si="1371"/>
        <v>44239</v>
      </c>
      <c r="OU28" s="41">
        <f t="shared" ref="OU28:OV28" si="1372">OU2</f>
        <v>44240</v>
      </c>
      <c r="OV28" s="41">
        <f t="shared" si="1372"/>
        <v>44241</v>
      </c>
      <c r="OW28" s="41">
        <f t="shared" ref="OW28:OX28" si="1373">OW2</f>
        <v>44242</v>
      </c>
      <c r="OX28" s="41">
        <f t="shared" si="1373"/>
        <v>44243</v>
      </c>
      <c r="OY28" s="41">
        <f t="shared" ref="OY28:OZ28" si="1374">OY2</f>
        <v>44244</v>
      </c>
      <c r="OZ28" s="41">
        <f t="shared" si="1374"/>
        <v>44245</v>
      </c>
      <c r="PA28" s="41">
        <f t="shared" ref="PA28:PB28" si="1375">PA2</f>
        <v>44246</v>
      </c>
      <c r="PB28" s="41">
        <f t="shared" si="1375"/>
        <v>44247</v>
      </c>
      <c r="PC28" s="41">
        <f t="shared" ref="PC28:PD28" si="1376">PC2</f>
        <v>44248</v>
      </c>
      <c r="PD28" s="41">
        <f t="shared" si="1376"/>
        <v>44249</v>
      </c>
      <c r="PE28" s="41">
        <f t="shared" ref="PE28:PF28" si="1377">PE2</f>
        <v>44250</v>
      </c>
      <c r="PF28" s="41">
        <f t="shared" si="1377"/>
        <v>44251</v>
      </c>
      <c r="PG28" s="41">
        <f t="shared" ref="PG28:PH28" si="1378">PG2</f>
        <v>44252</v>
      </c>
      <c r="PH28" s="41">
        <f t="shared" si="1378"/>
        <v>44253</v>
      </c>
      <c r="PI28" s="41">
        <f t="shared" ref="PI28:PJ28" si="1379">PI2</f>
        <v>44254</v>
      </c>
      <c r="PJ28" s="41">
        <f t="shared" si="1379"/>
        <v>44255</v>
      </c>
      <c r="PK28" s="41">
        <f t="shared" ref="PK28:PL28" si="1380">PK2</f>
        <v>44256</v>
      </c>
      <c r="PL28" s="41">
        <f t="shared" si="1380"/>
        <v>44257</v>
      </c>
      <c r="PM28" s="41">
        <f t="shared" ref="PM28:PN28" si="1381">PM2</f>
        <v>44258</v>
      </c>
      <c r="PN28" s="41">
        <f t="shared" si="1381"/>
        <v>44259</v>
      </c>
      <c r="PO28" s="41">
        <f t="shared" ref="PO28:PP28" si="1382">PO2</f>
        <v>44260</v>
      </c>
      <c r="PP28" s="41">
        <f t="shared" si="1382"/>
        <v>44261</v>
      </c>
      <c r="PQ28" s="41">
        <f t="shared" ref="PQ28:PR28" si="1383">PQ2</f>
        <v>44262</v>
      </c>
      <c r="PR28" s="41">
        <f t="shared" si="1383"/>
        <v>44263</v>
      </c>
      <c r="PS28" s="41">
        <f t="shared" ref="PS28:PT28" si="1384">PS2</f>
        <v>44264</v>
      </c>
      <c r="PT28" s="41">
        <f t="shared" si="1384"/>
        <v>44265</v>
      </c>
      <c r="PU28" s="41">
        <f t="shared" ref="PU28:PV28" si="1385">PU2</f>
        <v>44266</v>
      </c>
      <c r="PV28" s="41">
        <f t="shared" si="1385"/>
        <v>44267</v>
      </c>
      <c r="PW28" s="41">
        <f t="shared" ref="PW28:PX28" si="1386">PW2</f>
        <v>44268</v>
      </c>
      <c r="PX28" s="41">
        <f t="shared" si="1386"/>
        <v>44269</v>
      </c>
      <c r="PY28" s="41">
        <f t="shared" ref="PY28:PZ28" si="1387">PY2</f>
        <v>44270</v>
      </c>
      <c r="PZ28" s="41">
        <f t="shared" si="1387"/>
        <v>44271</v>
      </c>
      <c r="QA28" s="41">
        <f t="shared" ref="QA28:QB28" si="1388">QA2</f>
        <v>44272</v>
      </c>
      <c r="QB28" s="41">
        <f t="shared" si="1388"/>
        <v>44273</v>
      </c>
      <c r="QC28" s="41">
        <f t="shared" ref="QC28:QD28" si="1389">QC2</f>
        <v>44274</v>
      </c>
      <c r="QD28" s="41">
        <f t="shared" si="1389"/>
        <v>44275</v>
      </c>
      <c r="QE28" s="41">
        <f t="shared" ref="QE28:QF28" si="1390">QE2</f>
        <v>44276</v>
      </c>
      <c r="QF28" s="41">
        <f t="shared" si="1390"/>
        <v>44277</v>
      </c>
      <c r="QG28" s="41">
        <f t="shared" ref="QG28:QH28" si="1391">QG2</f>
        <v>44278</v>
      </c>
      <c r="QH28" s="41">
        <f t="shared" si="1391"/>
        <v>44279</v>
      </c>
      <c r="QI28" s="41">
        <f t="shared" ref="QI28:QL28" si="1392">QI2</f>
        <v>44280</v>
      </c>
      <c r="QJ28" s="41">
        <f t="shared" si="1392"/>
        <v>44281</v>
      </c>
      <c r="QK28" s="41">
        <f t="shared" si="1392"/>
        <v>44282</v>
      </c>
      <c r="QL28" s="41">
        <f t="shared" si="1392"/>
        <v>44283</v>
      </c>
      <c r="QM28" s="41">
        <f t="shared" ref="QM28:QN28" si="1393">QM2</f>
        <v>44284</v>
      </c>
      <c r="QN28" s="41">
        <f t="shared" si="1393"/>
        <v>44285</v>
      </c>
      <c r="QO28" s="41">
        <f t="shared" ref="QO28:QP28" si="1394">QO2</f>
        <v>44286</v>
      </c>
      <c r="QP28" s="41">
        <f t="shared" si="1394"/>
        <v>44287</v>
      </c>
      <c r="QQ28" s="41">
        <f t="shared" ref="QQ28:QR28" si="1395">QQ2</f>
        <v>44288</v>
      </c>
      <c r="QR28" s="41">
        <f t="shared" si="1395"/>
        <v>44289</v>
      </c>
      <c r="QS28" s="41">
        <f t="shared" ref="QS28:QT28" si="1396">QS2</f>
        <v>44290</v>
      </c>
      <c r="QT28" s="41">
        <f t="shared" si="1396"/>
        <v>44291</v>
      </c>
      <c r="QU28" s="41">
        <f t="shared" ref="QU28:QV28" si="1397">QU2</f>
        <v>44292</v>
      </c>
      <c r="QV28" s="41">
        <f t="shared" si="1397"/>
        <v>44293</v>
      </c>
      <c r="QW28" s="41">
        <f t="shared" ref="QW28:RH28" si="1398">QW2</f>
        <v>44294</v>
      </c>
      <c r="QX28" s="41">
        <f t="shared" si="1398"/>
        <v>44295</v>
      </c>
      <c r="QY28" s="41">
        <f t="shared" si="1398"/>
        <v>44296</v>
      </c>
      <c r="QZ28" s="41">
        <f t="shared" si="1398"/>
        <v>44297</v>
      </c>
      <c r="RA28" s="41">
        <f t="shared" si="1398"/>
        <v>44298</v>
      </c>
      <c r="RB28" s="41">
        <f t="shared" si="1398"/>
        <v>44299</v>
      </c>
      <c r="RC28" s="41">
        <f t="shared" si="1398"/>
        <v>44300</v>
      </c>
      <c r="RD28" s="41">
        <f t="shared" si="1398"/>
        <v>44301</v>
      </c>
      <c r="RE28" s="41">
        <f t="shared" si="1398"/>
        <v>44302</v>
      </c>
      <c r="RF28" s="41">
        <f t="shared" si="1398"/>
        <v>44303</v>
      </c>
      <c r="RG28" s="41">
        <f t="shared" si="1398"/>
        <v>44304</v>
      </c>
      <c r="RH28" s="41">
        <f t="shared" si="1398"/>
        <v>44305</v>
      </c>
      <c r="RI28" s="41">
        <f t="shared" ref="RI28:RJ28" si="1399">RI2</f>
        <v>44306</v>
      </c>
      <c r="RJ28" s="41">
        <f t="shared" si="1399"/>
        <v>44307</v>
      </c>
      <c r="RK28" s="41">
        <f t="shared" ref="RK28:RL28" si="1400">RK2</f>
        <v>44308</v>
      </c>
      <c r="RL28" s="41">
        <f t="shared" si="1400"/>
        <v>44309</v>
      </c>
      <c r="RM28" s="41">
        <f t="shared" ref="RM28:RN28" si="1401">RM2</f>
        <v>44310</v>
      </c>
      <c r="RN28" s="41">
        <f t="shared" si="1401"/>
        <v>44311</v>
      </c>
      <c r="RO28" s="41">
        <f t="shared" ref="RO28:RP28" si="1402">RO2</f>
        <v>44312</v>
      </c>
      <c r="RP28" s="41">
        <f t="shared" si="1402"/>
        <v>44313</v>
      </c>
      <c r="RQ28" s="41">
        <f t="shared" ref="RQ28:RR28" si="1403">RQ2</f>
        <v>44314</v>
      </c>
      <c r="RR28" s="41">
        <f t="shared" si="1403"/>
        <v>44315</v>
      </c>
      <c r="RS28" s="41">
        <f t="shared" ref="RS28:RT28" si="1404">RS2</f>
        <v>44316</v>
      </c>
      <c r="RT28" s="41">
        <f t="shared" si="1404"/>
        <v>44317</v>
      </c>
      <c r="RU28" s="41">
        <f t="shared" ref="RU28:RV28" si="1405">RU2</f>
        <v>44318</v>
      </c>
      <c r="RV28" s="41">
        <f t="shared" si="1405"/>
        <v>44319</v>
      </c>
      <c r="RW28" s="41">
        <f t="shared" ref="RW28" si="1406">RW2</f>
        <v>44320</v>
      </c>
    </row>
    <row r="29" spans="1:491" x14ac:dyDescent="0.3">
      <c r="A29" s="49" t="s">
        <v>32</v>
      </c>
      <c r="B29" s="35" t="e">
        <f>HLOOKUP(B$11,'Data63-64'!$S$1:$XFD$44,18,0)</f>
        <v>#N/A</v>
      </c>
      <c r="C29" s="35" t="e">
        <f>HLOOKUP(C$11,'Data63-64'!$S$1:$XFD$44,18,0)</f>
        <v>#N/A</v>
      </c>
      <c r="D29" s="35" t="e">
        <f>HLOOKUP(D$11,'Data63-64'!$S$1:$XFD$44,18,0)</f>
        <v>#N/A</v>
      </c>
      <c r="E29" s="35" t="e">
        <f>HLOOKUP(E$11,'Data63-64'!$S$1:$XFD$44,18,0)</f>
        <v>#N/A</v>
      </c>
      <c r="F29" s="35" t="e">
        <f>HLOOKUP(F$11,'Data63-64'!$S$1:$XFD$44,18,0)</f>
        <v>#N/A</v>
      </c>
      <c r="G29" s="35" t="e">
        <f>HLOOKUP(G$11,'Data63-64'!$S$1:$XFD$44,18,0)</f>
        <v>#N/A</v>
      </c>
      <c r="H29" s="35" t="e">
        <f>HLOOKUP(H$11,'Data63-64'!$S$1:$XFD$44,18,0)</f>
        <v>#N/A</v>
      </c>
      <c r="I29" s="35" t="e">
        <f>HLOOKUP(I$11,'Data63-64'!$S$1:$XFD$44,18,0)</f>
        <v>#N/A</v>
      </c>
      <c r="J29" s="35" t="e">
        <f>HLOOKUP(J$11,'Data63-64'!$S$1:$XFD$44,18,0)</f>
        <v>#N/A</v>
      </c>
      <c r="K29" s="35" t="e">
        <f>HLOOKUP(K$11,'Data63-64'!$S$1:$XFD$44,18,0)</f>
        <v>#N/A</v>
      </c>
      <c r="L29" s="35" t="e">
        <f>HLOOKUP(L$11,'Data63-64'!$S$1:$XFD$44,18,0)</f>
        <v>#N/A</v>
      </c>
      <c r="M29" s="35" t="e">
        <f>HLOOKUP(M$11,'Data63-64'!$S$1:$XFD$44,18,0)</f>
        <v>#N/A</v>
      </c>
      <c r="N29" s="35" t="e">
        <f>HLOOKUP(N$11,'Data63-64'!$S$1:$XFD$44,18,0)</f>
        <v>#N/A</v>
      </c>
      <c r="O29" s="35" t="e">
        <f>HLOOKUP(O$11,'Data63-64'!$S$1:$XFD$44,18,0)</f>
        <v>#N/A</v>
      </c>
      <c r="P29" s="35" t="e">
        <f>HLOOKUP(P$11,'Data63-64'!$S$1:$XFD$44,18,0)</f>
        <v>#N/A</v>
      </c>
      <c r="Q29" s="35" t="e">
        <f>HLOOKUP(Q$11,'Data63-64'!$S$1:$XFD$44,18,0)</f>
        <v>#N/A</v>
      </c>
      <c r="R29" s="35" t="e">
        <f>HLOOKUP(R$11,'Data63-64'!$S$1:$XFD$44,18,0)</f>
        <v>#N/A</v>
      </c>
      <c r="S29" s="35" t="e">
        <f>HLOOKUP(S$11,'Data63-64'!$S$1:$XFD$44,18,0)</f>
        <v>#N/A</v>
      </c>
      <c r="T29" s="35" t="e">
        <f>HLOOKUP(T$11,'Data63-64'!$S$1:$XFD$44,18,0)</f>
        <v>#N/A</v>
      </c>
      <c r="U29" s="35" t="e">
        <f>HLOOKUP(U$11,'Data63-64'!$S$1:$XFD$44,18,0)</f>
        <v>#N/A</v>
      </c>
      <c r="V29" s="35" t="e">
        <f>HLOOKUP(V$11,'Data63-64'!$S$1:$XFD$44,18,0)</f>
        <v>#N/A</v>
      </c>
      <c r="W29" s="35" t="e">
        <f>HLOOKUP(W$11,'Data63-64'!$S$1:$XFD$44,18,0)</f>
        <v>#N/A</v>
      </c>
      <c r="X29" s="35" t="e">
        <f>HLOOKUP(X$11,'Data63-64'!$S$1:$XFD$44,18,0)</f>
        <v>#N/A</v>
      </c>
      <c r="Y29" s="35" t="e">
        <f>HLOOKUP(Y$11,'Data63-64'!$S$1:$XFD$44,18,0)</f>
        <v>#N/A</v>
      </c>
      <c r="Z29" s="35" t="e">
        <f>HLOOKUP(Z$11,'Data63-64'!$S$1:$XFD$44,18,0)</f>
        <v>#N/A</v>
      </c>
      <c r="AA29" s="35" t="e">
        <f>HLOOKUP(AA$11,'Data63-64'!$S$1:$XFD$44,18,0)</f>
        <v>#N/A</v>
      </c>
      <c r="AB29" s="35" t="e">
        <f>HLOOKUP(AB$11,'Data63-64'!$S$1:$XFD$44,18,0)</f>
        <v>#N/A</v>
      </c>
      <c r="AC29" s="35" t="e">
        <f>HLOOKUP(AC$11,'Data63-64'!$S$1:$XFD$44,18,0)</f>
        <v>#N/A</v>
      </c>
      <c r="AD29" s="35" t="e">
        <f>HLOOKUP(AD$11,'Data63-64'!$S$1:$XFD$44,18,0)</f>
        <v>#N/A</v>
      </c>
      <c r="AE29" s="35" t="e">
        <f>HLOOKUP(AE$11,'Data63-64'!$S$1:$XFD$44,18,0)</f>
        <v>#N/A</v>
      </c>
      <c r="AF29" s="35" t="e">
        <f>HLOOKUP(AF$11,'Data63-64'!$S$1:$XFD$44,18,0)</f>
        <v>#N/A</v>
      </c>
      <c r="AG29" s="35" t="e">
        <f>HLOOKUP(AG$11,'Data63-64'!$S$1:$XFD$44,18,0)</f>
        <v>#N/A</v>
      </c>
      <c r="AH29" s="35" t="e">
        <f>HLOOKUP(AH$11,'Data63-64'!$S$1:$XFD$44,18,0)</f>
        <v>#N/A</v>
      </c>
      <c r="AI29" s="35" t="e">
        <f>HLOOKUP(AI$11,'Data63-64'!$S$1:$XFD$44,18,0)</f>
        <v>#N/A</v>
      </c>
      <c r="AJ29" s="35" t="e">
        <f>HLOOKUP(AJ$11,'Data63-64'!$S$1:$XFD$44,18,0)</f>
        <v>#N/A</v>
      </c>
      <c r="AK29" s="35" t="e">
        <f>HLOOKUP(AK$11,'Data63-64'!$S$1:$XFD$44,18,0)</f>
        <v>#N/A</v>
      </c>
      <c r="AL29" s="35" t="e">
        <f>HLOOKUP(AL$11,'Data63-64'!$S$1:$XFD$44,18,0)</f>
        <v>#N/A</v>
      </c>
      <c r="AM29" s="35" t="e">
        <f>HLOOKUP(AM$11,'Data63-64'!$S$1:$XFD$44,18,0)</f>
        <v>#N/A</v>
      </c>
      <c r="AN29" s="35" t="e">
        <f>HLOOKUP(AN$11,'Data63-64'!$S$1:$XFD$44,18,0)</f>
        <v>#N/A</v>
      </c>
      <c r="AO29" s="35" t="e">
        <f>HLOOKUP(AO$11,'Data63-64'!$S$1:$XFD$44,18,0)</f>
        <v>#N/A</v>
      </c>
      <c r="AP29" s="35" t="e">
        <f>HLOOKUP(AP$11,'Data63-64'!$S$1:$XFD$44,18,0)</f>
        <v>#N/A</v>
      </c>
      <c r="AQ29" s="35" t="e">
        <f>HLOOKUP(AQ$11,'Data63-64'!$S$1:$XFD$44,18,0)</f>
        <v>#N/A</v>
      </c>
      <c r="AR29" s="35" t="e">
        <f>HLOOKUP(AR$11,'Data63-64'!$S$1:$XFD$44,18,0)</f>
        <v>#N/A</v>
      </c>
      <c r="AS29" s="35" t="e">
        <f>HLOOKUP(AS$11,'Data63-64'!$S$1:$XFD$44,18,0)</f>
        <v>#N/A</v>
      </c>
      <c r="AT29" s="35" t="e">
        <f>HLOOKUP(AT$11,'Data63-64'!$S$1:$XFD$44,18,0)</f>
        <v>#N/A</v>
      </c>
      <c r="AU29" s="35" t="e">
        <f>HLOOKUP(AU$11,'Data63-64'!$S$1:$XFD$44,18,0)</f>
        <v>#N/A</v>
      </c>
      <c r="AV29" s="35" t="e">
        <f>HLOOKUP(AV$11,'Data63-64'!$S$1:$XFD$44,18,0)</f>
        <v>#N/A</v>
      </c>
      <c r="AW29" s="35" t="e">
        <f>HLOOKUP(AW$11,'Data63-64'!$S$1:$XFD$44,18,0)</f>
        <v>#N/A</v>
      </c>
      <c r="AX29" s="35" t="e">
        <f>HLOOKUP(AX$11,'Data63-64'!$S$1:$XFD$44,18,0)</f>
        <v>#N/A</v>
      </c>
      <c r="AY29" s="35" t="e">
        <f>HLOOKUP(AY$11,'Data63-64'!$S$1:$XFD$44,18,0)</f>
        <v>#N/A</v>
      </c>
      <c r="AZ29" s="35" t="e">
        <f>HLOOKUP(AZ$11,'Data63-64'!$S$1:$XFD$44,18,0)</f>
        <v>#N/A</v>
      </c>
      <c r="BA29" s="35" t="e">
        <f>HLOOKUP(BA$11,'Data63-64'!$S$1:$XFD$44,18,0)</f>
        <v>#N/A</v>
      </c>
      <c r="BB29" s="35" t="e">
        <f>HLOOKUP(BB$11,'Data63-64'!$S$1:$XFD$44,18,0)</f>
        <v>#N/A</v>
      </c>
      <c r="BC29" s="35" t="e">
        <f>HLOOKUP(BC$11,'Data63-64'!$S$1:$XFD$44,18,0)</f>
        <v>#N/A</v>
      </c>
      <c r="BD29" s="35" t="e">
        <f>HLOOKUP(BD$11,'Data63-64'!$S$1:$XFD$44,18,0)</f>
        <v>#N/A</v>
      </c>
      <c r="BE29" s="35" t="e">
        <f>HLOOKUP(BE$11,'Data63-64'!$S$1:$XFD$44,18,0)</f>
        <v>#N/A</v>
      </c>
      <c r="BF29" s="35" t="e">
        <f>HLOOKUP(BF$11,'Data63-64'!$S$1:$XFD$44,18,0)</f>
        <v>#N/A</v>
      </c>
      <c r="BG29" s="35" t="e">
        <f>HLOOKUP(BG$11,'Data63-64'!$S$1:$XFD$44,18,0)</f>
        <v>#N/A</v>
      </c>
      <c r="BH29" s="35" t="e">
        <f>HLOOKUP(BH$11,'Data63-64'!$S$1:$XFD$44,18,0)</f>
        <v>#N/A</v>
      </c>
      <c r="BI29" s="35" t="e">
        <f>HLOOKUP(BI$11,'Data63-64'!$S$1:$XFD$44,18,0)</f>
        <v>#N/A</v>
      </c>
      <c r="BJ29" s="35" t="e">
        <f>HLOOKUP(BJ$11,'Data63-64'!$S$1:$XFD$44,18,0)</f>
        <v>#N/A</v>
      </c>
      <c r="BK29" s="35" t="e">
        <f>HLOOKUP(BK$11,'Data63-64'!$S$1:$XFD$44,18,0)</f>
        <v>#N/A</v>
      </c>
      <c r="BL29" s="35" t="e">
        <f>HLOOKUP(BL$11,'Data63-64'!$S$1:$XFD$44,18,0)</f>
        <v>#N/A</v>
      </c>
      <c r="BM29" s="35" t="e">
        <f>HLOOKUP(BM$11,'Data63-64'!$S$1:$XFD$44,18,0)</f>
        <v>#N/A</v>
      </c>
      <c r="BN29" s="35" t="e">
        <f>HLOOKUP(BN$11,'Data63-64'!$S$1:$XFD$44,18,0)</f>
        <v>#N/A</v>
      </c>
      <c r="BO29" s="35" t="e">
        <f>HLOOKUP(BO$11,'Data63-64'!$S$1:$XFD$44,18,0)</f>
        <v>#N/A</v>
      </c>
      <c r="BP29" s="35" t="e">
        <f>HLOOKUP(BP$11,'Data63-64'!$S$1:$XFD$44,18,0)</f>
        <v>#N/A</v>
      </c>
      <c r="BQ29" s="35" t="e">
        <f>HLOOKUP(BQ$11,'Data63-64'!$S$1:$XFD$44,18,0)</f>
        <v>#N/A</v>
      </c>
      <c r="BR29" s="35" t="e">
        <f>HLOOKUP(BR$11,'Data63-64'!$S$1:$XFD$44,18,0)</f>
        <v>#N/A</v>
      </c>
      <c r="BS29" s="35" t="e">
        <f>HLOOKUP(BS$11,'Data63-64'!$S$1:$XFD$44,18,0)</f>
        <v>#N/A</v>
      </c>
      <c r="BT29" s="35" t="e">
        <f>HLOOKUP(BT$11,'Data63-64'!$S$1:$XFD$44,18,0)</f>
        <v>#N/A</v>
      </c>
      <c r="BU29" s="35" t="e">
        <f>HLOOKUP(BU$11,'Data63-64'!$S$1:$XFD$44,18,0)</f>
        <v>#N/A</v>
      </c>
      <c r="BV29" s="35" t="e">
        <f>HLOOKUP(BV$11,'Data63-64'!$S$1:$XFD$44,18,0)</f>
        <v>#N/A</v>
      </c>
      <c r="BW29" s="35" t="e">
        <f>HLOOKUP(BW$11,'Data63-64'!$S$1:$XFD$44,18,0)</f>
        <v>#N/A</v>
      </c>
      <c r="BX29" s="35" t="e">
        <f>HLOOKUP(BX$11,'Data63-64'!$S$1:$XFD$44,18,0)</f>
        <v>#N/A</v>
      </c>
      <c r="BY29" s="35" t="e">
        <f>HLOOKUP(BY$11,'Data63-64'!$S$1:$XFD$44,18,0)</f>
        <v>#N/A</v>
      </c>
      <c r="BZ29" s="35" t="e">
        <f>HLOOKUP(BZ$11,'Data63-64'!$S$1:$XFD$44,18,0)</f>
        <v>#N/A</v>
      </c>
      <c r="CA29" s="35" t="e">
        <f>HLOOKUP(CA$11,'Data63-64'!$S$1:$XFD$44,18,0)</f>
        <v>#N/A</v>
      </c>
      <c r="CB29" s="35" t="e">
        <f>HLOOKUP(CB$11,'Data63-64'!$S$1:$XFD$44,18,0)</f>
        <v>#N/A</v>
      </c>
      <c r="CC29" s="35" t="e">
        <f>HLOOKUP(CC$11,'Data63-64'!$S$1:$XFD$44,18,0)</f>
        <v>#N/A</v>
      </c>
      <c r="CD29" s="35" t="e">
        <f>HLOOKUP(CD$11,'Data63-64'!$S$1:$XFD$44,18,0)</f>
        <v>#N/A</v>
      </c>
      <c r="CE29" s="35" t="e">
        <f>HLOOKUP(CE$11,'Data63-64'!$S$1:$XFD$44,18,0)</f>
        <v>#N/A</v>
      </c>
      <c r="CF29" s="35" t="e">
        <f>HLOOKUP(CF$11,'Data63-64'!$S$1:$XFD$44,18,0)</f>
        <v>#N/A</v>
      </c>
      <c r="CG29" s="35" t="e">
        <f>HLOOKUP(CG$11,'Data63-64'!$S$1:$XFD$44,18,0)</f>
        <v>#N/A</v>
      </c>
      <c r="CH29" s="35" t="e">
        <f>HLOOKUP(CH$11,'Data63-64'!$S$1:$XFD$44,18,0)</f>
        <v>#N/A</v>
      </c>
      <c r="CI29" s="35" t="e">
        <f>HLOOKUP(CI$11,'Data63-64'!$S$1:$XFD$44,18,0)</f>
        <v>#N/A</v>
      </c>
      <c r="CJ29" s="35" t="e">
        <f>HLOOKUP(CJ$11,'Data63-64'!$S$1:$XFD$44,18,0)</f>
        <v>#N/A</v>
      </c>
      <c r="CK29" s="35" t="e">
        <f>HLOOKUP(CK$11,'Data63-64'!$S$1:$XFD$44,18,0)</f>
        <v>#N/A</v>
      </c>
      <c r="CL29" s="35" t="e">
        <f>HLOOKUP(CL$11,'Data63-64'!$S$1:$XFD$44,18,0)</f>
        <v>#N/A</v>
      </c>
      <c r="CM29" s="35" t="e">
        <f>HLOOKUP(CM$11,'Data63-64'!$S$1:$XFD$44,18,0)</f>
        <v>#N/A</v>
      </c>
      <c r="CN29" s="35" t="e">
        <f>HLOOKUP(CN$11,'Data63-64'!$S$1:$XFD$44,18,0)</f>
        <v>#N/A</v>
      </c>
      <c r="CO29" s="35" t="e">
        <f>HLOOKUP(CO$11,'Data63-64'!$S$1:$XFD$44,18,0)</f>
        <v>#N/A</v>
      </c>
      <c r="CP29" s="35" t="e">
        <f>HLOOKUP(CP$11,'Data63-64'!$S$1:$XFD$44,18,0)</f>
        <v>#N/A</v>
      </c>
      <c r="CQ29" s="35" t="e">
        <f>HLOOKUP(CQ$11,'Data63-64'!$S$1:$XFD$44,18,0)</f>
        <v>#N/A</v>
      </c>
      <c r="CR29" s="35" t="e">
        <f>HLOOKUP(CR$11,'Data63-64'!$S$1:$XFD$44,18,0)</f>
        <v>#N/A</v>
      </c>
      <c r="CS29" s="35" t="e">
        <f>HLOOKUP(CS$11,'Data63-64'!$S$1:$XFD$44,18,0)</f>
        <v>#N/A</v>
      </c>
      <c r="CT29" s="35" t="e">
        <f>HLOOKUP(CT$11,'Data63-64'!$S$1:$XFD$44,18,0)</f>
        <v>#N/A</v>
      </c>
      <c r="CU29" s="35" t="e">
        <f>HLOOKUP(CU$11,'Data63-64'!$S$1:$XFD$44,18,0)</f>
        <v>#N/A</v>
      </c>
      <c r="CV29" s="35" t="e">
        <f>HLOOKUP(CV$11,'Data63-64'!$S$1:$XFD$44,18,0)</f>
        <v>#N/A</v>
      </c>
      <c r="CW29" s="35" t="e">
        <f>HLOOKUP(CW$11,'Data63-64'!$S$1:$XFD$44,18,0)</f>
        <v>#N/A</v>
      </c>
      <c r="CX29" s="35" t="e">
        <f>HLOOKUP(CX$11,'Data63-64'!$S$1:$XFD$44,18,0)</f>
        <v>#N/A</v>
      </c>
      <c r="CY29" s="35" t="e">
        <f>HLOOKUP(CY$11,'Data63-64'!$S$1:$XFD$44,18,0)</f>
        <v>#N/A</v>
      </c>
      <c r="CZ29" s="35" t="e">
        <f>HLOOKUP(CZ$11,'Data63-64'!$S$1:$XFD$44,18,0)</f>
        <v>#N/A</v>
      </c>
      <c r="DA29" s="35" t="e">
        <f>HLOOKUP(DA$11,'Data63-64'!$S$1:$XFD$44,18,0)</f>
        <v>#N/A</v>
      </c>
      <c r="DB29" s="35" t="e">
        <f>HLOOKUP(DB$11,'Data63-64'!$S$1:$XFD$44,18,0)</f>
        <v>#N/A</v>
      </c>
      <c r="DC29" s="35" t="e">
        <f>HLOOKUP(DC$11,'Data63-64'!$S$1:$XFD$44,18,0)</f>
        <v>#N/A</v>
      </c>
      <c r="DD29" s="35" t="e">
        <f>HLOOKUP(DD$11,'Data63-64'!$S$1:$XFD$44,18,0)</f>
        <v>#N/A</v>
      </c>
      <c r="DE29" s="35" t="e">
        <f>HLOOKUP(DE$11,'Data63-64'!$S$1:$XFD$44,18,0)</f>
        <v>#N/A</v>
      </c>
      <c r="DF29" s="35" t="e">
        <f>HLOOKUP(DF$11,'Data63-64'!$S$1:$XFD$44,18,0)</f>
        <v>#N/A</v>
      </c>
      <c r="DG29" s="35" t="e">
        <f>HLOOKUP(DG$11,'Data63-64'!$S$1:$XFD$44,18,0)</f>
        <v>#N/A</v>
      </c>
      <c r="DH29" s="35" t="e">
        <f>HLOOKUP(DH$11,'Data63-64'!$S$1:$XFD$44,18,0)</f>
        <v>#N/A</v>
      </c>
      <c r="DI29" s="35" t="e">
        <f>HLOOKUP(DI$11,'Data63-64'!$S$1:$XFD$44,18,0)</f>
        <v>#N/A</v>
      </c>
      <c r="DJ29" s="35" t="e">
        <f>HLOOKUP(DJ$11,'Data63-64'!$S$1:$XFD$44,18,0)</f>
        <v>#N/A</v>
      </c>
      <c r="DK29" s="35" t="e">
        <f>HLOOKUP(DK$11,'Data63-64'!$S$1:$XFD$44,18,0)</f>
        <v>#N/A</v>
      </c>
      <c r="DL29" s="35" t="e">
        <f>HLOOKUP(DL$11,'Data63-64'!$S$1:$XFD$44,18,0)</f>
        <v>#N/A</v>
      </c>
      <c r="DM29" s="35" t="e">
        <f>HLOOKUP(DM$11,'Data63-64'!$S$1:$XFD$44,18,0)</f>
        <v>#N/A</v>
      </c>
      <c r="DN29" s="35" t="e">
        <f>HLOOKUP(DN$11,'Data63-64'!$S$1:$XFD$44,18,0)</f>
        <v>#N/A</v>
      </c>
      <c r="DO29" s="35" t="e">
        <f>HLOOKUP(DO$11,'Data63-64'!$S$1:$XFD$44,18,0)</f>
        <v>#N/A</v>
      </c>
      <c r="DP29" s="35" t="e">
        <f>HLOOKUP(DP$11,'Data63-64'!$S$1:$XFD$44,18,0)</f>
        <v>#N/A</v>
      </c>
      <c r="DQ29" s="35" t="e">
        <f>HLOOKUP(DQ$11,'Data63-64'!$S$1:$XFD$44,18,0)</f>
        <v>#N/A</v>
      </c>
      <c r="DR29" s="35" t="e">
        <f>HLOOKUP(DR$11,'Data63-64'!$S$1:$XFD$44,18,0)</f>
        <v>#N/A</v>
      </c>
      <c r="DS29" s="35" t="e">
        <f>HLOOKUP(DS$11,'Data63-64'!$S$1:$XFD$44,18,0)</f>
        <v>#N/A</v>
      </c>
      <c r="DT29" s="35" t="e">
        <f>HLOOKUP(DT$11,'Data63-64'!$S$1:$XFD$44,18,0)</f>
        <v>#N/A</v>
      </c>
      <c r="DU29" s="35" t="e">
        <f>HLOOKUP(DU$11,'Data63-64'!$S$1:$XFD$44,18,0)</f>
        <v>#N/A</v>
      </c>
      <c r="DV29" s="35" t="e">
        <f>HLOOKUP(DV$11,'Data63-64'!$S$1:$XFD$44,18,0)</f>
        <v>#N/A</v>
      </c>
      <c r="DW29" s="35" t="e">
        <f>HLOOKUP(DW$11,'Data63-64'!$S$1:$XFD$44,18,0)</f>
        <v>#N/A</v>
      </c>
      <c r="DX29" s="35" t="e">
        <f>HLOOKUP(DX$11,'Data63-64'!$S$1:$XFD$44,18,0)</f>
        <v>#N/A</v>
      </c>
      <c r="DY29" s="35" t="e">
        <f>HLOOKUP(DY$11,'Data63-64'!$S$1:$XFD$44,18,0)</f>
        <v>#N/A</v>
      </c>
      <c r="DZ29" s="35" t="e">
        <f>HLOOKUP(DZ$11,'Data63-64'!$S$1:$XFD$44,18,0)</f>
        <v>#N/A</v>
      </c>
      <c r="EA29" s="35" t="e">
        <f>HLOOKUP(EA$11,'Data63-64'!$S$1:$XFD$44,18,0)</f>
        <v>#N/A</v>
      </c>
      <c r="EB29" s="35" t="e">
        <f>HLOOKUP(EB$11,'Data63-64'!$S$1:$XFD$44,18,0)</f>
        <v>#N/A</v>
      </c>
      <c r="EC29" s="35" t="e">
        <f>HLOOKUP(EC$11,'Data63-64'!$S$1:$XFD$44,18,0)</f>
        <v>#N/A</v>
      </c>
      <c r="ED29" s="35" t="e">
        <f>HLOOKUP(ED$11,'Data63-64'!$S$1:$XFD$44,18,0)</f>
        <v>#N/A</v>
      </c>
      <c r="EE29" s="35" t="e">
        <f>HLOOKUP(EE$11,'Data63-64'!$S$1:$XFD$44,18,0)</f>
        <v>#N/A</v>
      </c>
      <c r="EF29" s="35" t="e">
        <f>HLOOKUP(EF$11,'Data63-64'!$S$1:$XFD$44,18,0)</f>
        <v>#N/A</v>
      </c>
      <c r="EG29" s="35" t="e">
        <f>HLOOKUP(EG$11,'Data63-64'!$S$1:$XFD$44,18,0)</f>
        <v>#N/A</v>
      </c>
      <c r="EH29" s="35" t="e">
        <f>HLOOKUP(EH$11,'Data63-64'!$S$1:$XFD$44,18,0)</f>
        <v>#N/A</v>
      </c>
      <c r="EI29" s="35" t="e">
        <f>HLOOKUP(EI$11,'Data63-64'!$S$1:$XFD$44,18,0)</f>
        <v>#N/A</v>
      </c>
      <c r="EJ29" s="35" t="e">
        <f>HLOOKUP(EJ$11,'Data63-64'!$S$1:$XFD$44,18,0)</f>
        <v>#N/A</v>
      </c>
      <c r="EK29" s="35" t="e">
        <f>HLOOKUP(EK$11,'Data63-64'!$S$1:$XFD$44,18,0)</f>
        <v>#N/A</v>
      </c>
      <c r="EL29" s="35" t="e">
        <f>HLOOKUP(EL$11,'Data63-64'!$S$1:$XFD$44,18,0)</f>
        <v>#N/A</v>
      </c>
      <c r="EM29" s="35" t="e">
        <f>HLOOKUP(EM$11,'Data63-64'!$S$1:$XFD$44,18,0)</f>
        <v>#N/A</v>
      </c>
      <c r="EN29" s="35" t="e">
        <f>HLOOKUP(EN$11,'Data63-64'!$S$1:$XFD$44,18,0)</f>
        <v>#N/A</v>
      </c>
      <c r="EO29" s="35" t="e">
        <f>HLOOKUP(EO$11,'Data63-64'!$S$1:$XFD$44,18,0)</f>
        <v>#N/A</v>
      </c>
      <c r="EP29" s="35" t="e">
        <f>HLOOKUP(EP$11,'Data63-64'!$S$1:$XFD$44,18,0)</f>
        <v>#N/A</v>
      </c>
      <c r="EQ29" s="35" t="e">
        <f>HLOOKUP(EQ$11,'Data63-64'!$S$1:$XFD$44,18,0)</f>
        <v>#N/A</v>
      </c>
      <c r="ER29" s="35" t="e">
        <f>HLOOKUP(ER$11,'Data63-64'!$S$1:$XFD$44,18,0)</f>
        <v>#N/A</v>
      </c>
      <c r="ES29" s="35" t="e">
        <f>HLOOKUP(ES$11,'Data63-64'!$S$1:$XFD$44,18,0)</f>
        <v>#N/A</v>
      </c>
      <c r="ET29" s="35" t="e">
        <f>HLOOKUP(ET$11,'Data63-64'!$S$1:$XFD$44,18,0)</f>
        <v>#N/A</v>
      </c>
      <c r="EU29" s="35" t="e">
        <f>HLOOKUP(EU$11,'Data63-64'!$S$1:$XFD$44,18,0)</f>
        <v>#N/A</v>
      </c>
      <c r="EV29" s="35" t="e">
        <f>HLOOKUP(EV$11,'Data63-64'!$S$1:$XFD$44,18,0)</f>
        <v>#N/A</v>
      </c>
      <c r="EW29" s="35" t="e">
        <f>HLOOKUP(EW$11,'Data63-64'!$S$1:$XFD$44,18,0)</f>
        <v>#N/A</v>
      </c>
      <c r="EX29" s="35" t="e">
        <f>HLOOKUP(EX$11,'Data63-64'!$S$1:$XFD$44,18,0)</f>
        <v>#N/A</v>
      </c>
      <c r="EY29" s="35" t="e">
        <f>HLOOKUP(EY$11,'Data63-64'!$S$1:$XFD$44,18,0)</f>
        <v>#N/A</v>
      </c>
      <c r="EZ29" s="35" t="e">
        <f>HLOOKUP(EZ$11,'Data63-64'!$S$1:$XFD$44,18,0)</f>
        <v>#N/A</v>
      </c>
      <c r="FA29" s="35" t="e">
        <f>HLOOKUP(FA$11,'Data63-64'!$S$1:$XFD$44,18,0)</f>
        <v>#N/A</v>
      </c>
      <c r="FB29" s="35" t="e">
        <f>HLOOKUP(FB$11,'Data63-64'!$S$1:$XFD$44,18,0)</f>
        <v>#N/A</v>
      </c>
      <c r="FC29" s="35" t="e">
        <f>HLOOKUP(FC$11,'Data63-64'!$S$1:$XFD$44,18,0)</f>
        <v>#N/A</v>
      </c>
      <c r="FD29" s="35" t="e">
        <f>HLOOKUP(FD$11,'Data63-64'!$S$1:$XFD$44,18,0)</f>
        <v>#N/A</v>
      </c>
      <c r="FE29" s="35" t="e">
        <f>HLOOKUP(FE$11,'Data63-64'!$S$1:$XFD$44,18,0)</f>
        <v>#N/A</v>
      </c>
      <c r="FF29" s="35" t="e">
        <f>HLOOKUP(FF$11,'Data63-64'!$S$1:$XFD$44,18,0)</f>
        <v>#N/A</v>
      </c>
      <c r="FG29" s="35" t="e">
        <f>HLOOKUP(FG$11,'Data63-64'!$S$1:$XFD$44,18,0)</f>
        <v>#N/A</v>
      </c>
      <c r="FH29" s="35" t="e">
        <f>HLOOKUP(FH$11,'Data63-64'!$S$1:$XFD$44,18,0)</f>
        <v>#N/A</v>
      </c>
      <c r="FI29" s="35" t="e">
        <f>HLOOKUP(FI$11,'Data63-64'!$S$1:$XFD$44,18,0)</f>
        <v>#N/A</v>
      </c>
      <c r="FJ29" s="35" t="e">
        <f>HLOOKUP(FJ$11,'Data63-64'!$S$1:$XFD$44,18,0)</f>
        <v>#N/A</v>
      </c>
      <c r="FK29" s="35" t="e">
        <f>HLOOKUP(FK$11,'Data63-64'!$S$1:$XFD$44,18,0)</f>
        <v>#N/A</v>
      </c>
      <c r="FL29" s="35" t="e">
        <f>HLOOKUP(FL$11,'Data63-64'!$S$1:$XFD$44,18,0)</f>
        <v>#N/A</v>
      </c>
      <c r="FM29" s="35" t="e">
        <f>HLOOKUP(FM$11,'Data63-64'!$S$1:$XFD$44,18,0)</f>
        <v>#N/A</v>
      </c>
      <c r="FN29" s="35" t="e">
        <f>HLOOKUP(FN$11,'Data63-64'!$S$1:$XFD$44,18,0)</f>
        <v>#N/A</v>
      </c>
      <c r="FO29" s="35" t="e">
        <f>HLOOKUP(FO$11,'Data63-64'!$S$1:$XFD$44,18,0)</f>
        <v>#N/A</v>
      </c>
      <c r="FP29" s="35" t="e">
        <f>HLOOKUP(FP$11,'Data63-64'!$S$1:$XFD$44,18,0)</f>
        <v>#N/A</v>
      </c>
      <c r="FQ29" s="35" t="e">
        <f>HLOOKUP(FQ$11,'Data63-64'!$S$1:$XFD$44,18,0)</f>
        <v>#N/A</v>
      </c>
      <c r="FR29" s="35" t="e">
        <f>HLOOKUP(FR$11,'Data63-64'!$S$1:$XFD$44,18,0)</f>
        <v>#N/A</v>
      </c>
      <c r="FS29" s="35" t="e">
        <f>HLOOKUP(FS$11,'Data63-64'!$S$1:$XFD$44,18,0)</f>
        <v>#N/A</v>
      </c>
      <c r="FT29" s="35" t="e">
        <f>HLOOKUP(FT$11,'Data63-64'!$S$1:$XFD$44,18,0)</f>
        <v>#N/A</v>
      </c>
      <c r="FU29" s="35" t="e">
        <f>HLOOKUP(FU$11,'Data63-64'!$S$1:$XFD$44,18,0)</f>
        <v>#N/A</v>
      </c>
      <c r="FV29" s="35" t="e">
        <f>HLOOKUP(FV$11,'Data63-64'!$S$1:$XFD$44,18,0)</f>
        <v>#N/A</v>
      </c>
      <c r="FW29" s="35" t="e">
        <f>HLOOKUP(FW$11,'Data63-64'!$S$1:$XFD$44,18,0)</f>
        <v>#N/A</v>
      </c>
      <c r="FX29" s="35" t="e">
        <f>HLOOKUP(FX$11,'Data63-64'!$S$1:$XFD$44,18,0)</f>
        <v>#N/A</v>
      </c>
      <c r="FY29" s="35" t="e">
        <f>HLOOKUP(FY$11,'Data63-64'!$S$1:$XFD$44,18,0)</f>
        <v>#N/A</v>
      </c>
      <c r="FZ29" s="35" t="e">
        <f>HLOOKUP(FZ$11,'Data63-64'!$S$1:$XFD$44,18,0)</f>
        <v>#N/A</v>
      </c>
      <c r="GA29" s="35" t="e">
        <f>HLOOKUP(GA$11,'Data63-64'!$S$1:$XFD$44,18,0)</f>
        <v>#N/A</v>
      </c>
      <c r="GB29" s="35" t="e">
        <f>HLOOKUP(GB$11,'Data63-64'!$S$1:$XFD$44,18,0)</f>
        <v>#N/A</v>
      </c>
      <c r="GC29" s="35" t="e">
        <f>HLOOKUP(GC$11,'Data63-64'!$S$1:$XFD$44,18,0)</f>
        <v>#N/A</v>
      </c>
      <c r="GD29" s="35" t="e">
        <f>HLOOKUP(GD$11,'Data63-64'!$S$1:$XFD$44,18,0)</f>
        <v>#N/A</v>
      </c>
      <c r="GE29" s="35" t="e">
        <f>HLOOKUP(GE$11,'Data63-64'!$S$1:$XFD$44,18,0)</f>
        <v>#N/A</v>
      </c>
      <c r="GF29" s="35" t="e">
        <f>HLOOKUP(GF$11,'Data63-64'!$S$1:$XFD$44,18,0)</f>
        <v>#N/A</v>
      </c>
      <c r="GG29" s="35" t="e">
        <f>HLOOKUP(GG$11,'Data63-64'!$S$1:$XFD$44,18,0)</f>
        <v>#N/A</v>
      </c>
      <c r="GH29" s="35" t="e">
        <f>HLOOKUP(GH$11,'Data63-64'!$S$1:$XFD$44,18,0)</f>
        <v>#N/A</v>
      </c>
      <c r="GI29" s="35" t="e">
        <f>HLOOKUP(GI$11,'Data63-64'!$S$1:$XFD$44,18,0)</f>
        <v>#N/A</v>
      </c>
      <c r="GJ29" s="35" t="e">
        <f>HLOOKUP(GJ$11,'Data63-64'!$S$1:$XFD$44,18,0)</f>
        <v>#N/A</v>
      </c>
      <c r="GK29" s="35" t="e">
        <f>HLOOKUP(GK$11,'Data63-64'!$S$1:$XFD$44,18,0)</f>
        <v>#N/A</v>
      </c>
      <c r="GL29" s="35" t="e">
        <f>HLOOKUP(GL$11,'Data63-64'!$S$1:$XFD$44,18,0)</f>
        <v>#N/A</v>
      </c>
      <c r="GM29" s="35" t="e">
        <f>HLOOKUP(GM$11,'Data63-64'!$S$1:$XFD$44,18,0)</f>
        <v>#N/A</v>
      </c>
      <c r="GN29" s="35" t="e">
        <f>HLOOKUP(GN$11,'Data63-64'!$S$1:$XFD$44,18,0)</f>
        <v>#N/A</v>
      </c>
      <c r="GO29" s="35" t="e">
        <f>HLOOKUP(GO$11,'Data63-64'!$S$1:$XFD$44,18,0)</f>
        <v>#N/A</v>
      </c>
      <c r="GP29" s="35" t="e">
        <f>HLOOKUP(GP$11,'Data63-64'!$S$1:$XFD$44,18,0)</f>
        <v>#N/A</v>
      </c>
      <c r="GQ29" s="35" t="e">
        <f>HLOOKUP(GQ$11,'Data63-64'!$S$1:$XFD$44,18,0)</f>
        <v>#N/A</v>
      </c>
      <c r="GR29" s="35" t="e">
        <f>HLOOKUP(GR$11,'Data63-64'!$S$1:$XFD$44,18,0)</f>
        <v>#N/A</v>
      </c>
      <c r="GS29" s="35" t="e">
        <f>HLOOKUP(GS$11,'Data63-64'!$S$1:$XFD$44,18,0)</f>
        <v>#N/A</v>
      </c>
      <c r="GT29" s="35" t="e">
        <f>HLOOKUP(GT$11,'Data63-64'!$S$1:$XFD$44,18,0)</f>
        <v>#N/A</v>
      </c>
      <c r="GU29" s="35" t="e">
        <f>HLOOKUP(GU$11,'Data63-64'!$S$1:$XFD$44,18,0)</f>
        <v>#N/A</v>
      </c>
      <c r="GV29" s="35" t="e">
        <f>HLOOKUP(GV$11,'Data63-64'!$S$1:$XFD$44,18,0)</f>
        <v>#N/A</v>
      </c>
      <c r="GW29" s="35" t="e">
        <f>HLOOKUP(GW$11,'Data63-64'!$S$1:$XFD$44,18,0)</f>
        <v>#N/A</v>
      </c>
      <c r="GX29" s="35" t="e">
        <f>HLOOKUP(GX$11,'Data63-64'!$S$1:$XFD$44,18,0)</f>
        <v>#N/A</v>
      </c>
      <c r="GY29" s="35" t="e">
        <f>HLOOKUP(GY$11,'Data63-64'!$S$1:$XFD$44,18,0)</f>
        <v>#N/A</v>
      </c>
      <c r="GZ29" s="35" t="e">
        <f>HLOOKUP(GZ$11,'Data63-64'!$S$1:$XFD$44,18,0)</f>
        <v>#N/A</v>
      </c>
      <c r="HA29" s="35" t="e">
        <f>HLOOKUP(HA$11,'Data63-64'!$S$1:$XFD$44,18,0)</f>
        <v>#N/A</v>
      </c>
      <c r="HB29" s="35" t="e">
        <f>HLOOKUP(HB$11,'Data63-64'!$S$1:$XFD$44,18,0)</f>
        <v>#N/A</v>
      </c>
      <c r="HC29" s="35" t="e">
        <f>HLOOKUP(HC$11,'Data63-64'!$S$1:$XFD$44,18,0)</f>
        <v>#N/A</v>
      </c>
      <c r="HD29" s="35" t="e">
        <f>HLOOKUP(HD$11,'Data63-64'!$S$1:$XFD$44,18,0)</f>
        <v>#N/A</v>
      </c>
      <c r="HE29" s="35" t="e">
        <f>HLOOKUP(HE$11,'Data63-64'!$S$1:$XFD$44,18,0)</f>
        <v>#N/A</v>
      </c>
      <c r="HF29" s="35" t="e">
        <f>HLOOKUP(HF$11,'Data63-64'!$S$1:$XFD$44,18,0)</f>
        <v>#N/A</v>
      </c>
      <c r="HG29" s="35" t="e">
        <f>HLOOKUP(HG$11,'Data63-64'!$S$1:$XFD$44,18,0)</f>
        <v>#N/A</v>
      </c>
      <c r="HH29" s="35" t="e">
        <f>HLOOKUP(HH$11,'Data63-64'!$S$1:$XFD$44,18,0)</f>
        <v>#N/A</v>
      </c>
      <c r="HI29" s="35" t="e">
        <f>HLOOKUP(HI$11,'Data63-64'!$S$1:$XFD$44,18,0)</f>
        <v>#N/A</v>
      </c>
      <c r="HJ29" s="35" t="e">
        <f>HLOOKUP(HJ$11,'Data63-64'!$S$1:$XFD$44,18,0)</f>
        <v>#N/A</v>
      </c>
      <c r="HK29" s="35" t="e">
        <f>HLOOKUP(HK$11,'Data63-64'!$S$1:$XFD$44,18,0)</f>
        <v>#N/A</v>
      </c>
      <c r="HL29" s="35" t="e">
        <f>HLOOKUP(HL$11,'Data63-64'!$S$1:$XFD$44,18,0)</f>
        <v>#N/A</v>
      </c>
      <c r="HM29" s="35" t="e">
        <f>HLOOKUP(HM$11,'Data63-64'!$S$1:$XFD$44,18,0)</f>
        <v>#N/A</v>
      </c>
      <c r="HN29" s="35" t="e">
        <f>HLOOKUP(HN$11,'Data63-64'!$S$1:$XFD$44,18,0)</f>
        <v>#N/A</v>
      </c>
      <c r="HO29" s="35" t="e">
        <f>HLOOKUP(HO$11,'Data63-64'!$S$1:$XFD$44,18,0)</f>
        <v>#N/A</v>
      </c>
      <c r="HP29" s="35" t="e">
        <f>HLOOKUP(HP$11,'Data63-64'!$S$1:$XFD$44,18,0)</f>
        <v>#N/A</v>
      </c>
      <c r="HQ29" s="35" t="e">
        <f>HLOOKUP(HQ$11,'Data63-64'!$S$1:$XFD$44,18,0)</f>
        <v>#N/A</v>
      </c>
      <c r="HR29" s="35" t="e">
        <f>HLOOKUP(HR$11,'Data63-64'!$S$1:$XFD$44,18,0)</f>
        <v>#N/A</v>
      </c>
      <c r="HS29" s="35" t="e">
        <f>HLOOKUP(HS$11,'Data63-64'!$S$1:$XFD$44,18,0)</f>
        <v>#N/A</v>
      </c>
      <c r="HT29" s="35" t="e">
        <f>HLOOKUP(HT$11,'Data63-64'!$S$1:$XFD$44,18,0)</f>
        <v>#N/A</v>
      </c>
      <c r="HU29" s="35" t="e">
        <f>HLOOKUP(HU$11,'Data63-64'!$S$1:$XFD$44,18,0)</f>
        <v>#N/A</v>
      </c>
      <c r="HV29" s="35" t="e">
        <f>HLOOKUP(HV$11,'Data63-64'!$S$1:$XFD$44,18,0)</f>
        <v>#N/A</v>
      </c>
      <c r="HW29" s="35" t="e">
        <f>HLOOKUP(HW$11,'Data63-64'!$S$1:$XFD$44,18,0)</f>
        <v>#N/A</v>
      </c>
      <c r="HX29" s="35" t="e">
        <f>HLOOKUP(HX$11,'Data63-64'!$S$1:$XFD$44,18,0)</f>
        <v>#N/A</v>
      </c>
      <c r="HY29" s="35" t="e">
        <f>HLOOKUP(HY$11,'Data63-64'!$S$1:$XFD$44,18,0)</f>
        <v>#N/A</v>
      </c>
      <c r="HZ29" s="35" t="e">
        <f>HLOOKUP(HZ$11,'Data63-64'!$S$1:$XFD$44,18,0)</f>
        <v>#N/A</v>
      </c>
      <c r="IA29" s="35" t="e">
        <f>HLOOKUP(IA$11,'Data63-64'!$S$1:$XFD$44,18,0)</f>
        <v>#N/A</v>
      </c>
      <c r="IB29" s="35" t="e">
        <f>HLOOKUP(IB$11,'Data63-64'!$S$1:$XFD$44,18,0)</f>
        <v>#N/A</v>
      </c>
      <c r="IC29" s="35" t="e">
        <f>HLOOKUP(IC$11,'Data63-64'!$S$1:$XFD$44,18,0)</f>
        <v>#N/A</v>
      </c>
      <c r="ID29" s="35" t="e">
        <f>HLOOKUP(ID$11,'Data63-64'!$S$1:$XFD$44,18,0)</f>
        <v>#N/A</v>
      </c>
      <c r="IE29" s="35" t="e">
        <f>HLOOKUP(IE$11,'Data63-64'!$S$1:$XFD$44,18,0)</f>
        <v>#N/A</v>
      </c>
      <c r="IF29" s="35" t="e">
        <f>HLOOKUP(IF$11,'Data63-64'!$S$1:$XFD$44,18,0)</f>
        <v>#N/A</v>
      </c>
      <c r="IG29" s="35" t="e">
        <f>HLOOKUP(IG$11,'Data63-64'!$S$1:$XFD$44,18,0)</f>
        <v>#N/A</v>
      </c>
      <c r="IH29" s="35" t="e">
        <f>HLOOKUP(IH$11,'Data63-64'!$S$1:$XFD$44,18,0)</f>
        <v>#N/A</v>
      </c>
      <c r="II29" s="35" t="e">
        <f>HLOOKUP(II$11,'Data63-64'!$S$1:$XFD$44,18,0)</f>
        <v>#N/A</v>
      </c>
      <c r="IJ29" s="35" t="e">
        <f>HLOOKUP(IJ$11,'Data63-64'!$S$1:$XFD$44,18,0)</f>
        <v>#N/A</v>
      </c>
      <c r="IK29" s="35" t="e">
        <f>HLOOKUP(IK$11,'Data63-64'!$S$1:$XFD$44,18,0)</f>
        <v>#N/A</v>
      </c>
      <c r="IL29" s="35" t="e">
        <f>HLOOKUP(IL$11,'Data63-64'!$S$1:$XFD$44,18,0)</f>
        <v>#N/A</v>
      </c>
      <c r="IM29" s="35" t="e">
        <f>HLOOKUP(IM$11,'Data63-64'!$S$1:$XFD$44,18,0)</f>
        <v>#N/A</v>
      </c>
      <c r="IN29" s="35" t="e">
        <f>HLOOKUP(IN$11,'Data63-64'!$S$1:$XFD$44,18,0)</f>
        <v>#N/A</v>
      </c>
      <c r="IO29" s="35" t="e">
        <f>HLOOKUP(IO$11,'Data63-64'!$S$1:$XFD$44,18,0)</f>
        <v>#N/A</v>
      </c>
      <c r="IP29" s="35" t="e">
        <f>HLOOKUP(IP$11,'Data63-64'!$S$1:$XFD$44,18,0)</f>
        <v>#N/A</v>
      </c>
      <c r="IQ29" s="35" t="e">
        <f>HLOOKUP(IQ$11,'Data63-64'!$S$1:$XFD$44,18,0)</f>
        <v>#N/A</v>
      </c>
      <c r="IR29" s="35" t="e">
        <f>HLOOKUP(IR$11,'Data63-64'!$S$1:$XFD$44,18,0)</f>
        <v>#N/A</v>
      </c>
      <c r="IS29" s="35" t="e">
        <f>HLOOKUP(IS$11,'Data63-64'!$S$1:$XFD$44,18,0)</f>
        <v>#N/A</v>
      </c>
      <c r="IT29" s="35" t="e">
        <f>HLOOKUP(IT$11,'Data63-64'!$S$1:$XFD$44,18,0)</f>
        <v>#N/A</v>
      </c>
      <c r="IU29" s="35" t="e">
        <f>HLOOKUP(IU$11,'Data63-64'!$S$1:$XFD$44,18,0)</f>
        <v>#N/A</v>
      </c>
      <c r="IV29" s="35" t="e">
        <f>HLOOKUP(IV$11,'Data63-64'!$S$1:$XFD$44,18,0)</f>
        <v>#N/A</v>
      </c>
      <c r="IW29" s="35" t="e">
        <f>HLOOKUP(IW$11,'Data63-64'!$S$1:$XFD$44,18,0)</f>
        <v>#N/A</v>
      </c>
      <c r="IX29" s="35" t="e">
        <f>HLOOKUP(IX$11,'Data63-64'!$S$1:$XFD$44,18,0)</f>
        <v>#N/A</v>
      </c>
      <c r="IY29" s="35" t="e">
        <f>HLOOKUP(IY$11,'Data63-64'!$S$1:$XFD$44,18,0)</f>
        <v>#N/A</v>
      </c>
      <c r="IZ29" s="35" t="e">
        <f>HLOOKUP(IZ$11,'Data63-64'!$S$1:$XFD$44,18,0)</f>
        <v>#N/A</v>
      </c>
      <c r="JA29" s="35" t="e">
        <f>HLOOKUP(JA$11,'Data63-64'!$S$1:$XFD$44,18,0)</f>
        <v>#N/A</v>
      </c>
      <c r="JB29" s="35" t="e">
        <f>HLOOKUP(JB$11,'Data63-64'!$S$1:$XFD$44,18,0)</f>
        <v>#N/A</v>
      </c>
      <c r="JC29" s="35" t="e">
        <f>HLOOKUP(JC$11,'Data63-64'!$S$1:$XFD$44,18,0)</f>
        <v>#N/A</v>
      </c>
      <c r="JD29" s="35" t="e">
        <f>HLOOKUP(JD$11,'Data63-64'!$S$1:$XFD$44,18,0)</f>
        <v>#N/A</v>
      </c>
      <c r="JE29" s="35" t="e">
        <f>HLOOKUP(JE$11,'Data63-64'!$S$1:$XFD$44,18,0)</f>
        <v>#N/A</v>
      </c>
      <c r="JF29" s="35" t="e">
        <f>HLOOKUP(JF$11,'Data63-64'!$S$1:$XFD$44,18,0)</f>
        <v>#N/A</v>
      </c>
      <c r="JG29" s="35" t="e">
        <f>HLOOKUP(JG$11,'Data63-64'!$S$1:$XFD$44,18,0)</f>
        <v>#N/A</v>
      </c>
      <c r="JH29" s="35" t="e">
        <f>HLOOKUP(JH$11,'Data63-64'!$S$1:$XFD$44,18,0)</f>
        <v>#N/A</v>
      </c>
      <c r="JI29" s="35" t="e">
        <f>HLOOKUP(JI$11,'Data63-64'!$S$1:$XFD$44,18,0)</f>
        <v>#N/A</v>
      </c>
      <c r="JJ29" s="35" t="e">
        <f>HLOOKUP(JJ$11,'Data63-64'!$S$1:$XFD$44,18,0)</f>
        <v>#N/A</v>
      </c>
      <c r="JK29" s="35" t="e">
        <f>HLOOKUP(JK$11,'Data63-64'!$S$1:$XFD$44,18,0)</f>
        <v>#N/A</v>
      </c>
      <c r="JL29" s="35" t="e">
        <f>HLOOKUP(JL$11,'Data63-64'!$S$1:$XFD$44,18,0)</f>
        <v>#N/A</v>
      </c>
      <c r="JM29" s="35" t="e">
        <f>HLOOKUP(JM$11,'Data63-64'!$S$1:$XFD$44,18,0)</f>
        <v>#N/A</v>
      </c>
      <c r="JN29" s="35" t="e">
        <f>HLOOKUP(JN$11,'Data63-64'!$S$1:$XFD$44,18,0)</f>
        <v>#N/A</v>
      </c>
      <c r="JO29" s="35" t="e">
        <f>HLOOKUP(JO$11,'Data63-64'!$S$1:$XFD$44,18,0)</f>
        <v>#N/A</v>
      </c>
      <c r="JP29" s="35" t="e">
        <f>HLOOKUP(JP$11,'Data63-64'!$S$1:$XFD$44,18,0)</f>
        <v>#N/A</v>
      </c>
      <c r="JQ29" s="35" t="e">
        <f>HLOOKUP(JQ$11,'Data63-64'!$S$1:$XFD$44,18,0)</f>
        <v>#N/A</v>
      </c>
      <c r="JR29" s="35" t="e">
        <f>HLOOKUP(JR$11,'Data63-64'!$S$1:$XFD$44,18,0)</f>
        <v>#N/A</v>
      </c>
      <c r="JS29" s="35" t="e">
        <f>HLOOKUP(JS$11,'Data63-64'!$S$1:$XFD$44,18,0)</f>
        <v>#N/A</v>
      </c>
      <c r="JT29" s="35" t="e">
        <f>HLOOKUP(JT$11,'Data63-64'!$S$1:$XFD$44,18,0)</f>
        <v>#N/A</v>
      </c>
      <c r="JU29" s="35" t="e">
        <f>HLOOKUP(JU$11,'Data63-64'!$S$1:$XFD$44,18,0)</f>
        <v>#N/A</v>
      </c>
      <c r="JV29" s="35" t="e">
        <f>HLOOKUP(JV$11,'Data63-64'!$S$1:$XFD$44,18,0)</f>
        <v>#N/A</v>
      </c>
      <c r="JW29" s="35" t="e">
        <f>HLOOKUP(JW$11,'Data63-64'!$S$1:$XFD$44,18,0)</f>
        <v>#N/A</v>
      </c>
      <c r="JX29" s="35" t="e">
        <f>HLOOKUP(JX$11,'Data63-64'!$S$1:$XFD$44,18,0)</f>
        <v>#N/A</v>
      </c>
      <c r="JY29" s="35" t="e">
        <f>HLOOKUP(JY$11,'Data63-64'!$S$1:$XFD$44,18,0)</f>
        <v>#N/A</v>
      </c>
      <c r="JZ29" s="35" t="e">
        <f>HLOOKUP(JZ$11,'Data63-64'!$S$1:$XFD$44,18,0)</f>
        <v>#N/A</v>
      </c>
      <c r="KA29" s="35" t="e">
        <f>HLOOKUP(KA$11,'Data63-64'!$S$1:$XFD$44,18,0)</f>
        <v>#N/A</v>
      </c>
      <c r="KB29" s="35" t="e">
        <f>HLOOKUP(KB$11,'Data63-64'!$S$1:$XFD$44,18,0)</f>
        <v>#N/A</v>
      </c>
      <c r="KC29" s="35" t="e">
        <f>HLOOKUP(KC$11,'Data63-64'!$S$1:$XFD$44,18,0)</f>
        <v>#N/A</v>
      </c>
      <c r="KD29" s="35" t="e">
        <f>HLOOKUP(KD$11,'Data63-64'!$S$1:$XFD$44,18,0)</f>
        <v>#N/A</v>
      </c>
      <c r="KE29" s="35" t="e">
        <f>HLOOKUP(KE$11,'Data63-64'!$S$1:$XFD$44,18,0)</f>
        <v>#N/A</v>
      </c>
      <c r="KF29" s="35" t="e">
        <f>HLOOKUP(KF$11,'Data63-64'!$S$1:$XFD$44,18,0)</f>
        <v>#N/A</v>
      </c>
      <c r="KG29" s="35" t="e">
        <f>HLOOKUP(KG$11,'Data63-64'!$S$1:$XFD$44,18,0)</f>
        <v>#N/A</v>
      </c>
      <c r="KH29" s="35" t="e">
        <f>HLOOKUP(KH$11,'Data63-64'!$S$1:$XFD$44,18,0)</f>
        <v>#N/A</v>
      </c>
      <c r="KI29" s="35" t="e">
        <f>HLOOKUP(KI$11,'Data63-64'!$S$1:$XFD$44,18,0)</f>
        <v>#N/A</v>
      </c>
      <c r="KJ29" s="35" t="e">
        <f>HLOOKUP(KJ$11,'Data63-64'!$S$1:$XFD$44,18,0)</f>
        <v>#N/A</v>
      </c>
      <c r="KK29" s="35" t="e">
        <f>HLOOKUP(KK$11,'Data63-64'!$S$1:$XFD$44,18,0)</f>
        <v>#N/A</v>
      </c>
      <c r="KL29" s="35" t="e">
        <f>HLOOKUP(KL$11,'Data63-64'!$S$1:$XFD$44,18,0)</f>
        <v>#N/A</v>
      </c>
      <c r="KM29" s="35" t="e">
        <f>HLOOKUP(KM$11,'Data63-64'!$S$1:$XFD$44,18,0)</f>
        <v>#N/A</v>
      </c>
      <c r="KN29" s="35" t="e">
        <f>HLOOKUP(KN$11,'Data63-64'!$S$1:$XFD$44,18,0)</f>
        <v>#N/A</v>
      </c>
      <c r="KO29" s="35" t="e">
        <f>HLOOKUP(KO$11,'Data63-64'!$S$1:$XFD$44,18,0)</f>
        <v>#N/A</v>
      </c>
      <c r="KP29" s="35" t="e">
        <f>HLOOKUP(KP$11,'Data63-64'!$S$1:$XFD$44,18,0)</f>
        <v>#N/A</v>
      </c>
      <c r="KQ29" s="35" t="e">
        <f>HLOOKUP(KQ$11,'Data63-64'!$S$1:$XFD$44,18,0)</f>
        <v>#N/A</v>
      </c>
      <c r="KR29" s="35" t="e">
        <f>HLOOKUP(KR$11,'Data63-64'!$S$1:$XFD$44,18,0)</f>
        <v>#N/A</v>
      </c>
      <c r="KS29" s="35" t="e">
        <f>HLOOKUP(KS$11,'Data63-64'!$S$1:$XFD$44,18,0)</f>
        <v>#N/A</v>
      </c>
      <c r="KT29" s="35" t="e">
        <f>HLOOKUP(KT$11,'Data63-64'!$S$1:$XFD$44,18,0)</f>
        <v>#N/A</v>
      </c>
      <c r="KU29" s="35" t="e">
        <f>HLOOKUP(KU$11,'Data63-64'!$S$1:$XFD$44,18,0)</f>
        <v>#N/A</v>
      </c>
      <c r="KV29" s="35" t="e">
        <f>HLOOKUP(KV$11,'Data63-64'!$S$1:$XFD$44,18,0)</f>
        <v>#N/A</v>
      </c>
      <c r="KW29" s="35" t="e">
        <f>HLOOKUP(KW$11,'Data63-64'!$S$1:$XFD$44,18,0)</f>
        <v>#N/A</v>
      </c>
      <c r="KX29" s="35" t="e">
        <f>HLOOKUP(KX$11,'Data63-64'!$S$1:$XFD$44,18,0)</f>
        <v>#N/A</v>
      </c>
      <c r="KY29" s="35" t="e">
        <f>HLOOKUP(KY$11,'Data63-64'!$S$1:$XFD$44,18,0)</f>
        <v>#N/A</v>
      </c>
      <c r="KZ29" s="35" t="e">
        <f>HLOOKUP(KZ$11,'Data63-64'!$S$1:$XFD$44,18,0)</f>
        <v>#N/A</v>
      </c>
      <c r="LA29" s="35" t="e">
        <f>HLOOKUP(LA$11,'Data63-64'!$S$1:$XFD$44,18,0)</f>
        <v>#N/A</v>
      </c>
      <c r="LB29" s="35" t="e">
        <f>HLOOKUP(LB$11,'Data63-64'!$S$1:$XFD$44,18,0)</f>
        <v>#N/A</v>
      </c>
      <c r="LC29" s="35" t="e">
        <f>HLOOKUP(LC$11,'Data63-64'!$S$1:$XFD$44,18,0)</f>
        <v>#N/A</v>
      </c>
      <c r="LD29" s="35" t="e">
        <f>HLOOKUP(LD$11,'Data63-64'!$S$1:$XFD$44,18,0)</f>
        <v>#N/A</v>
      </c>
      <c r="LE29" s="35" t="e">
        <f>HLOOKUP(LE$11,'Data63-64'!$S$1:$XFD$44,18,0)</f>
        <v>#N/A</v>
      </c>
      <c r="LF29" s="35" t="e">
        <f>HLOOKUP(LF$11,'Data63-64'!$S$1:$XFD$44,18,0)</f>
        <v>#N/A</v>
      </c>
      <c r="LG29" s="35" t="e">
        <f>HLOOKUP(LG$11,'Data63-64'!$S$1:$XFD$44,18,0)</f>
        <v>#N/A</v>
      </c>
      <c r="LH29" s="35" t="e">
        <f>HLOOKUP(LH$11,'Data63-64'!$S$1:$XFD$44,18,0)</f>
        <v>#N/A</v>
      </c>
      <c r="LI29" s="35" t="e">
        <f>HLOOKUP(LI$11,'Data63-64'!$S$1:$XFD$44,18,0)</f>
        <v>#N/A</v>
      </c>
      <c r="LJ29" s="35" t="e">
        <f>HLOOKUP(LJ$11,'Data63-64'!$S$1:$XFD$44,18,0)</f>
        <v>#N/A</v>
      </c>
      <c r="LK29" s="35" t="e">
        <f>HLOOKUP(LK$11,'Data63-64'!$S$1:$XFD$44,18,0)</f>
        <v>#N/A</v>
      </c>
      <c r="LL29" s="35" t="e">
        <f>HLOOKUP(LL$11,'Data63-64'!$S$1:$XFD$44,18,0)</f>
        <v>#N/A</v>
      </c>
      <c r="LM29" s="35" t="e">
        <f>HLOOKUP(LM$11,'Data63-64'!$S$1:$XFD$44,18,0)</f>
        <v>#N/A</v>
      </c>
      <c r="LN29" s="35" t="e">
        <f>HLOOKUP(LN$11,'Data63-64'!$S$1:$XFD$44,18,0)</f>
        <v>#N/A</v>
      </c>
      <c r="LO29" s="35" t="e">
        <f>HLOOKUP(LO$11,'Data63-64'!$S$1:$XFD$44,18,0)</f>
        <v>#N/A</v>
      </c>
      <c r="LP29" s="35" t="e">
        <f>HLOOKUP(LP$11,'Data63-64'!$S$1:$XFD$44,18,0)</f>
        <v>#N/A</v>
      </c>
      <c r="LQ29" s="35" t="e">
        <f>HLOOKUP(LQ$11,'Data63-64'!$S$1:$XFD$44,18,0)</f>
        <v>#N/A</v>
      </c>
      <c r="LR29" s="35" t="e">
        <f>HLOOKUP(LR$11,'Data63-64'!$S$1:$XFD$44,18,0)</f>
        <v>#N/A</v>
      </c>
      <c r="LS29" s="35" t="e">
        <f>HLOOKUP(LS$11,'Data63-64'!$S$1:$XFD$44,18,0)</f>
        <v>#N/A</v>
      </c>
      <c r="LT29" s="35" t="e">
        <f>HLOOKUP(LT$11,'Data63-64'!$S$1:$XFD$44,18,0)</f>
        <v>#N/A</v>
      </c>
      <c r="LU29" s="35" t="e">
        <f>HLOOKUP(LU$11,'Data63-64'!$S$1:$XFD$44,18,0)</f>
        <v>#N/A</v>
      </c>
      <c r="LV29" s="35" t="e">
        <f>HLOOKUP(LV$11,'Data63-64'!$S$1:$XFD$44,18,0)</f>
        <v>#N/A</v>
      </c>
      <c r="LW29" s="35" t="e">
        <f>HLOOKUP(LW$11,'Data63-64'!$S$1:$XFD$44,18,0)</f>
        <v>#N/A</v>
      </c>
      <c r="LX29" s="35" t="e">
        <f>HLOOKUP(LX$11,'Data63-64'!$S$1:$XFD$44,18,0)</f>
        <v>#N/A</v>
      </c>
      <c r="LY29" s="35" t="e">
        <f>HLOOKUP(LY$11,'Data63-64'!$S$1:$XFD$44,18,0)</f>
        <v>#N/A</v>
      </c>
      <c r="LZ29" s="35" t="e">
        <f>HLOOKUP(LZ$11,'Data63-64'!$S$1:$XFD$44,18,0)</f>
        <v>#N/A</v>
      </c>
      <c r="MA29" s="35" t="e">
        <f>HLOOKUP(MA$11,'Data63-64'!$S$1:$XFD$44,18,0)</f>
        <v>#N/A</v>
      </c>
      <c r="MB29" s="35" t="e">
        <f>HLOOKUP(MB$11,'Data63-64'!$S$1:$XFD$44,18,0)</f>
        <v>#N/A</v>
      </c>
      <c r="MC29" s="35" t="e">
        <f>HLOOKUP(MC$11,'Data63-64'!$S$1:$XFD$44,18,0)</f>
        <v>#N/A</v>
      </c>
      <c r="MD29" s="35" t="e">
        <f>HLOOKUP(MD$11,'Data63-64'!$S$1:$XFD$44,18,0)</f>
        <v>#N/A</v>
      </c>
      <c r="ME29" s="35" t="e">
        <f>HLOOKUP(ME$11,'Data63-64'!$S$1:$XFD$44,18,0)</f>
        <v>#N/A</v>
      </c>
      <c r="MF29" s="35" t="e">
        <f>HLOOKUP(MF$11,'Data63-64'!$S$1:$XFD$44,18,0)</f>
        <v>#N/A</v>
      </c>
      <c r="MG29" s="35" t="e">
        <f>HLOOKUP(MG$11,'Data63-64'!$S$1:$XFD$44,18,0)</f>
        <v>#N/A</v>
      </c>
      <c r="MH29" s="35" t="e">
        <f>HLOOKUP(MH$11,'Data63-64'!$S$1:$XFD$44,18,0)</f>
        <v>#N/A</v>
      </c>
      <c r="MI29" s="35" t="e">
        <f>HLOOKUP(MI$11,'Data63-64'!$S$1:$XFD$44,18,0)</f>
        <v>#N/A</v>
      </c>
      <c r="MJ29" s="35" t="e">
        <f>HLOOKUP(MJ$11,'Data63-64'!$S$1:$XFD$44,18,0)</f>
        <v>#N/A</v>
      </c>
      <c r="MK29" s="35" t="e">
        <f>HLOOKUP(MK$11,'Data63-64'!$S$1:$XFD$44,18,0)</f>
        <v>#N/A</v>
      </c>
      <c r="ML29" s="35" t="e">
        <f>HLOOKUP(ML$11,'Data63-64'!$S$1:$XFD$44,18,0)</f>
        <v>#N/A</v>
      </c>
      <c r="MM29" s="35" t="e">
        <f>HLOOKUP(MM$11,'Data63-64'!$S$1:$XFD$44,18,0)</f>
        <v>#N/A</v>
      </c>
      <c r="MN29" s="35" t="e">
        <f>HLOOKUP(MN$11,'Data63-64'!$S$1:$XFD$44,18,0)</f>
        <v>#N/A</v>
      </c>
      <c r="MO29" s="35" t="e">
        <f>HLOOKUP(MO$11,'Data63-64'!$S$1:$XFD$44,18,0)</f>
        <v>#N/A</v>
      </c>
      <c r="MP29" s="35" t="e">
        <f>HLOOKUP(MP$11,'Data63-64'!$S$1:$XFD$44,18,0)</f>
        <v>#N/A</v>
      </c>
      <c r="MQ29" s="35" t="e">
        <f>HLOOKUP(MQ$11,'Data63-64'!$S$1:$XFD$44,18,0)</f>
        <v>#N/A</v>
      </c>
      <c r="MR29" s="35" t="e">
        <f>HLOOKUP(MR$11,'Data63-64'!$S$1:$XFD$44,18,0)</f>
        <v>#N/A</v>
      </c>
      <c r="MS29" s="35" t="e">
        <f>HLOOKUP(MS$11,'Data63-64'!$S$1:$XFD$44,18,0)</f>
        <v>#N/A</v>
      </c>
      <c r="MT29" s="35" t="e">
        <f>HLOOKUP(MT$11,'Data63-64'!$S$1:$XFD$44,18,0)</f>
        <v>#N/A</v>
      </c>
      <c r="MU29" s="35" t="e">
        <f>HLOOKUP(MU$11,'Data63-64'!$S$1:$XFD$44,18,0)</f>
        <v>#N/A</v>
      </c>
      <c r="MV29" s="35" t="e">
        <f>HLOOKUP(MV$11,'Data63-64'!$S$1:$XFD$44,18,0)</f>
        <v>#N/A</v>
      </c>
      <c r="MW29" s="35" t="e">
        <f>HLOOKUP(MW$11,'Data63-64'!$S$1:$XFD$44,18,0)</f>
        <v>#N/A</v>
      </c>
      <c r="MX29" s="35" t="e">
        <f>HLOOKUP(MX$11,'Data63-64'!$S$1:$XFD$44,18,0)</f>
        <v>#N/A</v>
      </c>
      <c r="MY29" s="35" t="e">
        <f>HLOOKUP(MY$11,'Data63-64'!$S$1:$XFD$44,18,0)</f>
        <v>#N/A</v>
      </c>
      <c r="MZ29" s="35" t="e">
        <f>HLOOKUP(MZ$11,'Data63-64'!$S$1:$XFD$44,18,0)</f>
        <v>#N/A</v>
      </c>
      <c r="NA29" s="35" t="e">
        <f>HLOOKUP(NA$11,'Data63-64'!$S$1:$XFD$44,18,0)</f>
        <v>#N/A</v>
      </c>
      <c r="NB29" s="35" t="e">
        <f>HLOOKUP(NB$11,'Data63-64'!$S$1:$XFD$44,18,0)</f>
        <v>#N/A</v>
      </c>
      <c r="NC29" s="35" t="e">
        <f>HLOOKUP(NC$11,'Data63-64'!$S$1:$XFD$44,18,0)</f>
        <v>#N/A</v>
      </c>
      <c r="ND29" s="35">
        <f>HLOOKUP(ND$11,'Data63-64'!$S$1:$XFD$44,18,0)</f>
        <v>2432</v>
      </c>
      <c r="NE29" s="35">
        <f>HLOOKUP(NE$11,'Data63-64'!$S$1:$XFD$44,18,0)</f>
        <v>2512</v>
      </c>
      <c r="NF29" s="35">
        <f>HLOOKUP(NF$11,'Data63-64'!$S$1:$XFD$44,18,0)</f>
        <v>2410</v>
      </c>
      <c r="NG29" s="35">
        <f>HLOOKUP(NG$11,'Data63-64'!$S$1:$XFD$44,18,0)</f>
        <v>11170</v>
      </c>
      <c r="NH29" s="35">
        <f>HLOOKUP(NH$11,'Data63-64'!$S$1:$XFD$44,18,0)</f>
        <v>8170</v>
      </c>
      <c r="NI29" s="35">
        <f>HLOOKUP(NI$11,'Data63-64'!$S$1:$XFD$44,18,0)</f>
        <v>8842</v>
      </c>
      <c r="NJ29" s="35">
        <f>HLOOKUP(NJ$11,'Data63-64'!$S$1:$XFD$44,18,0)</f>
        <v>8279</v>
      </c>
      <c r="NK29" s="35">
        <f>HLOOKUP(NK$11,'Data63-64'!$S$1:$XFD$44,18,0)</f>
        <v>7670</v>
      </c>
      <c r="NL29" s="35">
        <f>HLOOKUP(NL$11,'Data63-64'!$S$1:$XFD$44,18,0)</f>
        <v>2714</v>
      </c>
      <c r="NM29" s="35">
        <f>HLOOKUP(NM$11,'Data63-64'!$S$1:$XFD$44,18,0)</f>
        <v>1870</v>
      </c>
      <c r="NN29" s="35">
        <f>HLOOKUP(NN$11,'Data63-64'!$S$1:$XFD$44,18,0)</f>
        <v>8115</v>
      </c>
      <c r="NO29" s="35">
        <f>HLOOKUP(NO$11,'Data63-64'!$S$1:$XFD$44,18,0)</f>
        <v>8227</v>
      </c>
      <c r="NP29" s="35">
        <f>HLOOKUP(NP$11,'Data63-64'!$S$1:$XFD$44,18,0)</f>
        <v>8712</v>
      </c>
      <c r="NQ29" s="35">
        <f>HLOOKUP(NQ$11,'Data63-64'!$S$1:$XFD$44,18,0)</f>
        <v>8460</v>
      </c>
      <c r="NR29" s="35">
        <f>HLOOKUP(NR$11,'Data63-64'!$S$1:$XFD$44,18,0)</f>
        <v>8329</v>
      </c>
      <c r="NS29" s="35">
        <f>HLOOKUP(NS$11,'Data63-64'!$S$1:$XFD$44,18,0)</f>
        <v>2874</v>
      </c>
      <c r="NT29" s="35">
        <f>HLOOKUP(NT$11,'Data63-64'!$S$1:$XFD$44,18,0)</f>
        <v>1795</v>
      </c>
      <c r="NU29" s="35">
        <f>HLOOKUP(NU$11,'Data63-64'!$S$1:$XFD$44,18,0)</f>
        <v>8487</v>
      </c>
      <c r="NV29" s="35">
        <f>HLOOKUP(NV$11,'Data63-64'!$S$1:$XFD$44,18,0)</f>
        <v>9021</v>
      </c>
      <c r="NW29" s="35">
        <f>HLOOKUP(NW$11,'Data63-64'!$S$1:$XFD$44,18,0)</f>
        <v>8624</v>
      </c>
      <c r="NX29" s="35">
        <f>HLOOKUP(NX$11,'Data63-64'!$S$1:$XFD$44,18,0)</f>
        <v>8595</v>
      </c>
      <c r="NY29" s="35">
        <f>HLOOKUP(NY$11,'Data63-64'!$S$1:$XFD$44,18,0)</f>
        <v>9026</v>
      </c>
      <c r="NZ29" s="35">
        <f>HLOOKUP(NZ$11,'Data63-64'!$S$1:$XFD$44,18,0)</f>
        <v>2715</v>
      </c>
      <c r="OA29" s="35">
        <f>HLOOKUP(OA$11,'Data63-64'!$S$1:$XFD$44,18,0)</f>
        <v>1845</v>
      </c>
      <c r="OB29" s="35">
        <f>HLOOKUP(OB$11,'Data63-64'!$S$1:$XFD$44,18,0)</f>
        <v>8505</v>
      </c>
      <c r="OC29" s="35">
        <f>HLOOKUP(OC$11,'Data63-64'!$S$1:$XFD$44,18,0)</f>
        <v>8935</v>
      </c>
      <c r="OD29" s="35">
        <f>HLOOKUP(OD$11,'Data63-64'!$S$1:$XFD$44,18,0)</f>
        <v>9095</v>
      </c>
      <c r="OE29" s="35">
        <f>HLOOKUP(OE$11,'Data63-64'!$S$1:$XFD$44,18,0)</f>
        <v>8980</v>
      </c>
      <c r="OF29" s="35">
        <f>HLOOKUP(OF$11,'Data63-64'!$S$1:$XFD$44,18,0)</f>
        <v>9137</v>
      </c>
      <c r="OG29" s="35">
        <f>HLOOKUP(OG$11,'Data63-64'!$S$1:$XFD$44,18,0)</f>
        <v>3878</v>
      </c>
      <c r="OH29" s="35">
        <f>HLOOKUP(OH$11,'Data63-64'!$S$1:$XFD$44,18,0)</f>
        <v>1995</v>
      </c>
      <c r="OI29" s="35">
        <f>HLOOKUP(OI$11,'Data63-64'!$S$1:$XFD$44,18,0)</f>
        <v>9111</v>
      </c>
      <c r="OJ29" s="35">
        <f>HLOOKUP(OJ$11,'Data63-64'!$S$1:$XFD$44,18,0)</f>
        <v>11352</v>
      </c>
      <c r="OK29" s="35">
        <f>HLOOKUP(OK$11,'Data63-64'!$S$1:$XFD$44,18,0)</f>
        <v>11569</v>
      </c>
      <c r="OL29" s="35">
        <f>HLOOKUP(OL$11,'Data63-64'!$S$1:$XFD$44,18,0)</f>
        <v>11905</v>
      </c>
      <c r="OM29" s="35">
        <f>HLOOKUP(OM$11,'Data63-64'!$S$1:$XFD$44,18,0)</f>
        <v>11197</v>
      </c>
      <c r="ON29" s="35">
        <f>HLOOKUP(ON$11,'Data63-64'!$S$1:$XFD$44,18,0)</f>
        <v>4027</v>
      </c>
      <c r="OO29" s="35">
        <f>HLOOKUP(OO$11,'Data63-64'!$S$1:$XFD$44,18,0)</f>
        <v>2550</v>
      </c>
      <c r="OP29" s="35">
        <f>HLOOKUP(OP$11,'Data63-64'!$S$1:$XFD$44,18,0)</f>
        <v>12061</v>
      </c>
      <c r="OQ29" s="35">
        <f>HLOOKUP(OQ$11,'Data63-64'!$S$1:$XFD$44,18,0)</f>
        <v>11458</v>
      </c>
      <c r="OR29" s="35">
        <f>HLOOKUP(OR$11,'Data63-64'!$S$1:$XFD$44,18,0)</f>
        <v>11657</v>
      </c>
      <c r="OS29" s="35">
        <f>HLOOKUP(OS$11,'Data63-64'!$S$1:$XFD$44,18,0)</f>
        <v>12964</v>
      </c>
      <c r="OT29" s="35">
        <f>HLOOKUP(OT$11,'Data63-64'!$S$1:$XFD$44,18,0)</f>
        <v>6770</v>
      </c>
      <c r="OU29" s="35">
        <f>HLOOKUP(OU$11,'Data63-64'!$S$1:$XFD$44,18,0)</f>
        <v>4670</v>
      </c>
      <c r="OV29" s="35">
        <f>HLOOKUP(OV$11,'Data63-64'!$S$1:$XFD$44,18,0)</f>
        <v>3422</v>
      </c>
      <c r="OW29" s="35">
        <f>HLOOKUP(OW$11,'Data63-64'!$S$1:$XFD$44,18,0)</f>
        <v>11458</v>
      </c>
      <c r="OX29" s="35">
        <f>HLOOKUP(OX$11,'Data63-64'!$S$1:$XFD$44,18,0)</f>
        <v>11670</v>
      </c>
      <c r="OY29" s="35">
        <f>HLOOKUP(OY$11,'Data63-64'!$S$1:$XFD$44,18,0)</f>
        <v>12248</v>
      </c>
      <c r="OZ29" s="35">
        <f>HLOOKUP(OZ$11,'Data63-64'!$S$1:$XFD$44,18,0)</f>
        <v>12462</v>
      </c>
      <c r="PA29" s="35">
        <f>HLOOKUP(PA$11,'Data63-64'!$S$1:$XFD$44,18,0)</f>
        <v>12567</v>
      </c>
      <c r="PB29" s="35">
        <f>HLOOKUP(PB$11,'Data63-64'!$S$1:$XFD$44,18,0)</f>
        <v>5381</v>
      </c>
      <c r="PC29" s="35">
        <f>HLOOKUP(PC$11,'Data63-64'!$S$1:$XFD$44,18,0)</f>
        <v>3465</v>
      </c>
      <c r="PD29" s="35">
        <f>HLOOKUP(PD$11,'Data63-64'!$S$1:$XFD$44,18,0)</f>
        <v>15716</v>
      </c>
      <c r="PE29" s="35">
        <f>HLOOKUP(PE$11,'Data63-64'!$S$1:$XFD$44,18,0)</f>
        <v>12501</v>
      </c>
      <c r="PF29" s="35">
        <f>HLOOKUP(PF$11,'Data63-64'!$S$1:$XFD$44,18,0)</f>
        <v>12650</v>
      </c>
      <c r="PG29" s="35">
        <f>HLOOKUP(PG$11,'Data63-64'!$S$1:$XFD$44,18,0)</f>
        <v>12748</v>
      </c>
      <c r="PH29" s="35">
        <f>HLOOKUP(PH$11,'Data63-64'!$S$1:$XFD$44,18,0)</f>
        <v>6660</v>
      </c>
      <c r="PI29" s="35">
        <f>HLOOKUP(PI$11,'Data63-64'!$S$1:$XFD$44,18,0)</f>
        <v>4675</v>
      </c>
      <c r="PJ29" s="35">
        <f>HLOOKUP(PJ$11,'Data63-64'!$S$1:$XFD$44,18,0)</f>
        <v>4386</v>
      </c>
      <c r="PK29" s="35">
        <f>HLOOKUP(PK$11,'Data63-64'!$S$1:$XFD$44,18,0)</f>
        <v>12456</v>
      </c>
      <c r="PL29" s="35">
        <f>HLOOKUP(PL$11,'Data63-64'!$S$1:$XFD$44,18,0)</f>
        <v>13164</v>
      </c>
      <c r="PM29" s="35">
        <f>HLOOKUP(PM$11,'Data63-64'!$S$1:$XFD$44,18,0)</f>
        <v>12670</v>
      </c>
      <c r="PN29" s="35">
        <f>HLOOKUP(PN$11,'Data63-64'!$S$1:$XFD$44,18,0)</f>
        <v>13312</v>
      </c>
      <c r="PO29" s="35">
        <f>HLOOKUP(PO$11,'Data63-64'!$S$1:$XFD$44,18,0)</f>
        <v>13009</v>
      </c>
      <c r="PP29" s="35">
        <f>HLOOKUP(PP$11,'Data63-64'!$S$1:$XFD$44,18,0)</f>
        <v>5157</v>
      </c>
      <c r="PQ29" s="35">
        <f>HLOOKUP(PQ$11,'Data63-64'!$S$1:$XFD$44,18,0)</f>
        <v>4135</v>
      </c>
      <c r="PR29" s="35">
        <f>HLOOKUP(PR$11,'Data63-64'!$S$1:$XFD$44,18,0)</f>
        <v>13068</v>
      </c>
      <c r="PS29" s="35">
        <f>HLOOKUP(PS$11,'Data63-64'!$S$1:$XFD$44,18,0)</f>
        <v>13605</v>
      </c>
      <c r="PT29" s="35">
        <f>HLOOKUP(PT$11,'Data63-64'!$S$1:$XFD$44,18,0)</f>
        <v>13885</v>
      </c>
      <c r="PU29" s="35">
        <f>HLOOKUP(PU$11,'Data63-64'!$S$1:$XFD$44,18,0)</f>
        <v>13132</v>
      </c>
      <c r="PV29" s="35">
        <f>HLOOKUP(PV$11,'Data63-64'!$S$1:$XFD$44,18,0)</f>
        <v>13765</v>
      </c>
      <c r="PW29" s="35">
        <f>HLOOKUP(PW$11,'Data63-64'!$S$1:$XFD$44,18,0)</f>
        <v>4625</v>
      </c>
      <c r="PX29" s="35">
        <f>HLOOKUP(PX$11,'Data63-64'!$S$1:$XFD$44,18,0)</f>
        <v>4465</v>
      </c>
      <c r="PY29" s="35">
        <f>HLOOKUP(PY$11,'Data63-64'!$S$1:$XFD$44,18,0)</f>
        <v>13975</v>
      </c>
      <c r="PZ29" s="35">
        <f>HLOOKUP(PZ$11,'Data63-64'!$S$1:$XFD$44,18,0)</f>
        <v>14191</v>
      </c>
      <c r="QA29" s="35">
        <f>HLOOKUP(QA$11,'Data63-64'!$S$1:$XFD$44,18,0)</f>
        <v>13796</v>
      </c>
      <c r="QB29" s="35">
        <f>HLOOKUP(QB$11,'Data63-64'!$S$1:$XFD$44,18,0)</f>
        <v>14141</v>
      </c>
      <c r="QC29" s="35">
        <f>HLOOKUP(QC$11,'Data63-64'!$S$1:$XFD$44,18,0)</f>
        <v>13225</v>
      </c>
      <c r="QD29" s="35">
        <f>HLOOKUP(QD$11,'Data63-64'!$S$1:$XFD$44,18,0)</f>
        <v>4361</v>
      </c>
      <c r="QE29" s="35">
        <f>HLOOKUP(QE$11,'Data63-64'!$S$1:$XFD$44,18,0)</f>
        <v>4271</v>
      </c>
      <c r="QF29" s="35">
        <f>HLOOKUP(QF$11,'Data63-64'!$S$1:$XFD$44,18,0)</f>
        <v>13965</v>
      </c>
      <c r="QG29" s="35">
        <f>HLOOKUP(QG$11,'Data63-64'!$S$1:$XFD$44,18,0)</f>
        <v>13965</v>
      </c>
      <c r="QH29" s="35">
        <f>HLOOKUP(QH$11,'Data63-64'!$S$1:$XFD$44,18,0)</f>
        <v>13353</v>
      </c>
      <c r="QI29" s="35">
        <f>HLOOKUP(QI$11,'Data63-64'!$S$1:$XFD$44,18,0)</f>
        <v>12617</v>
      </c>
      <c r="QJ29" s="35">
        <f>HLOOKUP(QJ$11,'Data63-64'!$S$1:$XFD$44,18,0)</f>
        <v>13014</v>
      </c>
      <c r="QK29" s="35">
        <f>HLOOKUP(QK$11,'Data63-64'!$S$1:$XFD$44,18,0)</f>
        <v>5135</v>
      </c>
      <c r="QL29" s="35">
        <f>HLOOKUP(QL$11,'Data63-64'!$S$1:$XFD$44,18,0)</f>
        <v>4251</v>
      </c>
      <c r="QM29" s="35">
        <f>HLOOKUP(QM$11,'Data63-64'!$S$1:$XFD$44,18,0)</f>
        <v>12617</v>
      </c>
      <c r="QN29" s="35">
        <f>HLOOKUP(QN$11,'Data63-64'!$S$1:$XFD$44,18,0)</f>
        <v>13443</v>
      </c>
      <c r="QO29" s="35">
        <f>HLOOKUP(QO$11,'Data63-64'!$S$1:$XFD$44,18,0)</f>
        <v>13655</v>
      </c>
      <c r="QP29" s="35">
        <f>HLOOKUP(QP$11,'Data63-64'!$S$1:$XFD$44,18,0)</f>
        <v>13503</v>
      </c>
      <c r="QQ29" s="35">
        <f>HLOOKUP(QQ$11,'Data63-64'!$S$1:$XFD$44,18,0)</f>
        <v>12627</v>
      </c>
      <c r="QR29" s="35">
        <f>HLOOKUP(QR$11,'Data63-64'!$S$1:$XFD$44,18,0)</f>
        <v>5249</v>
      </c>
      <c r="QS29" s="35">
        <f>HLOOKUP(QS$11,'Data63-64'!$S$1:$XFD$44,18,0)</f>
        <v>4125</v>
      </c>
      <c r="QT29" s="35">
        <f>HLOOKUP(QT$11,'Data63-64'!$S$1:$XFD$44,18,0)</f>
        <v>12112</v>
      </c>
      <c r="QU29" s="35">
        <f>HLOOKUP(QU$11,'Data63-64'!$S$1:$XFD$44,18,0)</f>
        <v>5315</v>
      </c>
      <c r="QV29" s="35">
        <f>HLOOKUP(QV$11,'Data63-64'!$S$1:$XFD$44,18,0)</f>
        <v>13216</v>
      </c>
      <c r="QW29" s="35">
        <f>HLOOKUP(QW$11,'Data63-64'!$S$1:$XFD$44,18,0)</f>
        <v>12710</v>
      </c>
      <c r="QX29" s="35">
        <f>HLOOKUP(QX$11,'Data63-64'!$S$1:$XFD$44,18,0)</f>
        <v>11171</v>
      </c>
      <c r="QY29" s="35">
        <f>HLOOKUP(QY$11,'Data63-64'!$S$1:$XFD$44,18,0)</f>
        <v>4132</v>
      </c>
      <c r="QZ29" s="35">
        <f>HLOOKUP(QZ$11,'Data63-64'!$S$1:$XFD$44,18,0)</f>
        <v>3015</v>
      </c>
      <c r="RA29" s="35">
        <f>HLOOKUP(RA$11,'Data63-64'!$S$1:$XFD$44,18,0)</f>
        <v>3712</v>
      </c>
      <c r="RB29" s="35">
        <f>HLOOKUP(RB$11,'Data63-64'!$S$1:$XFD$44,18,0)</f>
        <v>2197</v>
      </c>
      <c r="RC29" s="35">
        <f>HLOOKUP(RC$11,'Data63-64'!$S$1:$XFD$44,18,0)</f>
        <v>2015</v>
      </c>
      <c r="RD29" s="35">
        <f>HLOOKUP(RD$11,'Data63-64'!$S$1:$XFD$44,18,0)</f>
        <v>2947</v>
      </c>
      <c r="RE29" s="35">
        <f>HLOOKUP(RE$11,'Data63-64'!$S$1:$XFD$44,18,0)</f>
        <v>3756</v>
      </c>
      <c r="RF29" s="35">
        <f>HLOOKUP(RF$11,'Data63-64'!$S$1:$XFD$44,18,0)</f>
        <v>2806</v>
      </c>
      <c r="RG29" s="35">
        <f>HLOOKUP(RG$11,'Data63-64'!$S$1:$XFD$44,18,0)</f>
        <v>1715</v>
      </c>
      <c r="RH29" s="35">
        <f>HLOOKUP(RH$11,'Data63-64'!$S$1:$XFD$44,18,0)</f>
        <v>5165</v>
      </c>
      <c r="RI29" s="35">
        <f>HLOOKUP(RI$11,'Data63-64'!$S$1:$XFD$44,18,0)</f>
        <v>5421</v>
      </c>
      <c r="RJ29" s="35">
        <f>HLOOKUP(RJ$11,'Data63-64'!$S$1:$XFD$44,18,0)</f>
        <v>5832</v>
      </c>
      <c r="RK29" s="35">
        <f>HLOOKUP(RK$11,'Data63-64'!$S$1:$XFD$44,18,0)</f>
        <v>5649</v>
      </c>
      <c r="RL29" s="35">
        <f>HLOOKUP(RL$11,'Data63-64'!$S$1:$XFD$44,18,0)</f>
        <v>5450</v>
      </c>
      <c r="RM29" s="35">
        <f>HLOOKUP(RM$11,'Data63-64'!$S$1:$XFD$44,18,0)</f>
        <v>1915</v>
      </c>
      <c r="RN29" s="35">
        <f>HLOOKUP(RN$11,'Data63-64'!$S$1:$XFD$44,18,0)</f>
        <v>1656</v>
      </c>
      <c r="RO29" s="35">
        <f>HLOOKUP(RO$11,'Data63-64'!$S$1:$XFD$44,18,0)</f>
        <v>5106</v>
      </c>
      <c r="RP29" s="35">
        <f>HLOOKUP(RP$11,'Data63-64'!$S$1:$XFD$44,18,0)</f>
        <v>4688</v>
      </c>
      <c r="RQ29" s="35">
        <f>HLOOKUP(RQ$11,'Data63-64'!$S$1:$XFD$44,18,0)</f>
        <v>5012</v>
      </c>
      <c r="RR29" s="35">
        <f>HLOOKUP(RR$11,'Data63-64'!$S$1:$XFD$44,18,0)</f>
        <v>4815</v>
      </c>
      <c r="RS29" s="35">
        <f>HLOOKUP(RS$11,'Data63-64'!$S$1:$XFD$44,18,0)</f>
        <v>4115</v>
      </c>
      <c r="RT29" s="35">
        <f>HLOOKUP(RT$11,'Data63-64'!$S$1:$XFD$44,18,0)</f>
        <v>976</v>
      </c>
      <c r="RU29" s="35">
        <f>HLOOKUP(RU$11,'Data63-64'!$S$1:$XFD$44,18,0)</f>
        <v>0</v>
      </c>
      <c r="RV29" s="35">
        <f>HLOOKUP(RV$11,'Data63-64'!$S$1:$XFD$44,18,0)</f>
        <v>3075</v>
      </c>
      <c r="RW29" s="35">
        <f>HLOOKUP(RW$11,'Data63-64'!$S$1:$XFD$44,18,0)</f>
        <v>1156</v>
      </c>
    </row>
    <row r="30" spans="1:491" x14ac:dyDescent="0.3">
      <c r="A30" s="49" t="s">
        <v>33</v>
      </c>
      <c r="B30" s="35" t="e">
        <f>HLOOKUP(B$11,'Data63-64'!$S$1:$XFD$44,19,0)</f>
        <v>#N/A</v>
      </c>
      <c r="C30" s="35" t="e">
        <f>HLOOKUP(C$11,'Data63-64'!$S$1:$XFD$44,19,0)</f>
        <v>#N/A</v>
      </c>
      <c r="D30" s="35" t="e">
        <f>HLOOKUP(D$11,'Data63-64'!$S$1:$XFD$44,19,0)</f>
        <v>#N/A</v>
      </c>
      <c r="E30" s="35" t="e">
        <f>HLOOKUP(E$11,'Data63-64'!$S$1:$XFD$44,19,0)</f>
        <v>#N/A</v>
      </c>
      <c r="F30" s="35" t="e">
        <f>HLOOKUP(F$11,'Data63-64'!$S$1:$XFD$44,19,0)</f>
        <v>#N/A</v>
      </c>
      <c r="G30" s="35" t="e">
        <f>HLOOKUP(G$11,'Data63-64'!$S$1:$XFD$44,19,0)</f>
        <v>#N/A</v>
      </c>
      <c r="H30" s="35" t="e">
        <f>HLOOKUP(H$11,'Data63-64'!$S$1:$XFD$44,19,0)</f>
        <v>#N/A</v>
      </c>
      <c r="I30" s="35" t="e">
        <f>HLOOKUP(I$11,'Data63-64'!$S$1:$XFD$44,19,0)</f>
        <v>#N/A</v>
      </c>
      <c r="J30" s="35" t="e">
        <f>HLOOKUP(J$11,'Data63-64'!$S$1:$XFD$44,19,0)</f>
        <v>#N/A</v>
      </c>
      <c r="K30" s="35" t="e">
        <f>HLOOKUP(K$11,'Data63-64'!$S$1:$XFD$44,19,0)</f>
        <v>#N/A</v>
      </c>
      <c r="L30" s="35" t="e">
        <f>HLOOKUP(L$11,'Data63-64'!$S$1:$XFD$44,19,0)</f>
        <v>#N/A</v>
      </c>
      <c r="M30" s="35" t="e">
        <f>HLOOKUP(M$11,'Data63-64'!$S$1:$XFD$44,19,0)</f>
        <v>#N/A</v>
      </c>
      <c r="N30" s="35" t="e">
        <f>HLOOKUP(N$11,'Data63-64'!$S$1:$XFD$44,19,0)</f>
        <v>#N/A</v>
      </c>
      <c r="O30" s="35" t="e">
        <f>HLOOKUP(O$11,'Data63-64'!$S$1:$XFD$44,19,0)</f>
        <v>#N/A</v>
      </c>
      <c r="P30" s="35" t="e">
        <f>HLOOKUP(P$11,'Data63-64'!$S$1:$XFD$44,19,0)</f>
        <v>#N/A</v>
      </c>
      <c r="Q30" s="35" t="e">
        <f>HLOOKUP(Q$11,'Data63-64'!$S$1:$XFD$44,19,0)</f>
        <v>#N/A</v>
      </c>
      <c r="R30" s="35" t="e">
        <f>HLOOKUP(R$11,'Data63-64'!$S$1:$XFD$44,19,0)</f>
        <v>#N/A</v>
      </c>
      <c r="S30" s="35" t="e">
        <f>HLOOKUP(S$11,'Data63-64'!$S$1:$XFD$44,19,0)</f>
        <v>#N/A</v>
      </c>
      <c r="T30" s="35" t="e">
        <f>HLOOKUP(T$11,'Data63-64'!$S$1:$XFD$44,19,0)</f>
        <v>#N/A</v>
      </c>
      <c r="U30" s="35" t="e">
        <f>HLOOKUP(U$11,'Data63-64'!$S$1:$XFD$44,19,0)</f>
        <v>#N/A</v>
      </c>
      <c r="V30" s="35" t="e">
        <f>HLOOKUP(V$11,'Data63-64'!$S$1:$XFD$44,19,0)</f>
        <v>#N/A</v>
      </c>
      <c r="W30" s="35" t="e">
        <f>HLOOKUP(W$11,'Data63-64'!$S$1:$XFD$44,19,0)</f>
        <v>#N/A</v>
      </c>
      <c r="X30" s="35" t="e">
        <f>HLOOKUP(X$11,'Data63-64'!$S$1:$XFD$44,19,0)</f>
        <v>#N/A</v>
      </c>
      <c r="Y30" s="35" t="e">
        <f>HLOOKUP(Y$11,'Data63-64'!$S$1:$XFD$44,19,0)</f>
        <v>#N/A</v>
      </c>
      <c r="Z30" s="35" t="e">
        <f>HLOOKUP(Z$11,'Data63-64'!$S$1:$XFD$44,19,0)</f>
        <v>#N/A</v>
      </c>
      <c r="AA30" s="35" t="e">
        <f>HLOOKUP(AA$11,'Data63-64'!$S$1:$XFD$44,19,0)</f>
        <v>#N/A</v>
      </c>
      <c r="AB30" s="35" t="e">
        <f>HLOOKUP(AB$11,'Data63-64'!$S$1:$XFD$44,19,0)</f>
        <v>#N/A</v>
      </c>
      <c r="AC30" s="35" t="e">
        <f>HLOOKUP(AC$11,'Data63-64'!$S$1:$XFD$44,19,0)</f>
        <v>#N/A</v>
      </c>
      <c r="AD30" s="35" t="e">
        <f>HLOOKUP(AD$11,'Data63-64'!$S$1:$XFD$44,19,0)</f>
        <v>#N/A</v>
      </c>
      <c r="AE30" s="35" t="e">
        <f>HLOOKUP(AE$11,'Data63-64'!$S$1:$XFD$44,19,0)</f>
        <v>#N/A</v>
      </c>
      <c r="AF30" s="35" t="e">
        <f>HLOOKUP(AF$11,'Data63-64'!$S$1:$XFD$44,19,0)</f>
        <v>#N/A</v>
      </c>
      <c r="AG30" s="35" t="e">
        <f>HLOOKUP(AG$11,'Data63-64'!$S$1:$XFD$44,19,0)</f>
        <v>#N/A</v>
      </c>
      <c r="AH30" s="35" t="e">
        <f>HLOOKUP(AH$11,'Data63-64'!$S$1:$XFD$44,19,0)</f>
        <v>#N/A</v>
      </c>
      <c r="AI30" s="35" t="e">
        <f>HLOOKUP(AI$11,'Data63-64'!$S$1:$XFD$44,19,0)</f>
        <v>#N/A</v>
      </c>
      <c r="AJ30" s="35" t="e">
        <f>HLOOKUP(AJ$11,'Data63-64'!$S$1:$XFD$44,19,0)</f>
        <v>#N/A</v>
      </c>
      <c r="AK30" s="35" t="e">
        <f>HLOOKUP(AK$11,'Data63-64'!$S$1:$XFD$44,19,0)</f>
        <v>#N/A</v>
      </c>
      <c r="AL30" s="35" t="e">
        <f>HLOOKUP(AL$11,'Data63-64'!$S$1:$XFD$44,19,0)</f>
        <v>#N/A</v>
      </c>
      <c r="AM30" s="35" t="e">
        <f>HLOOKUP(AM$11,'Data63-64'!$S$1:$XFD$44,19,0)</f>
        <v>#N/A</v>
      </c>
      <c r="AN30" s="35" t="e">
        <f>HLOOKUP(AN$11,'Data63-64'!$S$1:$XFD$44,19,0)</f>
        <v>#N/A</v>
      </c>
      <c r="AO30" s="35" t="e">
        <f>HLOOKUP(AO$11,'Data63-64'!$S$1:$XFD$44,19,0)</f>
        <v>#N/A</v>
      </c>
      <c r="AP30" s="35" t="e">
        <f>HLOOKUP(AP$11,'Data63-64'!$S$1:$XFD$44,19,0)</f>
        <v>#N/A</v>
      </c>
      <c r="AQ30" s="35" t="e">
        <f>HLOOKUP(AQ$11,'Data63-64'!$S$1:$XFD$44,19,0)</f>
        <v>#N/A</v>
      </c>
      <c r="AR30" s="35" t="e">
        <f>HLOOKUP(AR$11,'Data63-64'!$S$1:$XFD$44,19,0)</f>
        <v>#N/A</v>
      </c>
      <c r="AS30" s="35" t="e">
        <f>HLOOKUP(AS$11,'Data63-64'!$S$1:$XFD$44,19,0)</f>
        <v>#N/A</v>
      </c>
      <c r="AT30" s="35" t="e">
        <f>HLOOKUP(AT$11,'Data63-64'!$S$1:$XFD$44,19,0)</f>
        <v>#N/A</v>
      </c>
      <c r="AU30" s="35" t="e">
        <f>HLOOKUP(AU$11,'Data63-64'!$S$1:$XFD$44,19,0)</f>
        <v>#N/A</v>
      </c>
      <c r="AV30" s="35" t="e">
        <f>HLOOKUP(AV$11,'Data63-64'!$S$1:$XFD$44,19,0)</f>
        <v>#N/A</v>
      </c>
      <c r="AW30" s="35" t="e">
        <f>HLOOKUP(AW$11,'Data63-64'!$S$1:$XFD$44,19,0)</f>
        <v>#N/A</v>
      </c>
      <c r="AX30" s="35" t="e">
        <f>HLOOKUP(AX$11,'Data63-64'!$S$1:$XFD$44,19,0)</f>
        <v>#N/A</v>
      </c>
      <c r="AY30" s="35" t="e">
        <f>HLOOKUP(AY$11,'Data63-64'!$S$1:$XFD$44,19,0)</f>
        <v>#N/A</v>
      </c>
      <c r="AZ30" s="35" t="e">
        <f>HLOOKUP(AZ$11,'Data63-64'!$S$1:$XFD$44,19,0)</f>
        <v>#N/A</v>
      </c>
      <c r="BA30" s="35" t="e">
        <f>HLOOKUP(BA$11,'Data63-64'!$S$1:$XFD$44,19,0)</f>
        <v>#N/A</v>
      </c>
      <c r="BB30" s="35" t="e">
        <f>HLOOKUP(BB$11,'Data63-64'!$S$1:$XFD$44,19,0)</f>
        <v>#N/A</v>
      </c>
      <c r="BC30" s="35" t="e">
        <f>HLOOKUP(BC$11,'Data63-64'!$S$1:$XFD$44,19,0)</f>
        <v>#N/A</v>
      </c>
      <c r="BD30" s="35" t="e">
        <f>HLOOKUP(BD$11,'Data63-64'!$S$1:$XFD$44,19,0)</f>
        <v>#N/A</v>
      </c>
      <c r="BE30" s="35" t="e">
        <f>HLOOKUP(BE$11,'Data63-64'!$S$1:$XFD$44,19,0)</f>
        <v>#N/A</v>
      </c>
      <c r="BF30" s="35" t="e">
        <f>HLOOKUP(BF$11,'Data63-64'!$S$1:$XFD$44,19,0)</f>
        <v>#N/A</v>
      </c>
      <c r="BG30" s="35" t="e">
        <f>HLOOKUP(BG$11,'Data63-64'!$S$1:$XFD$44,19,0)</f>
        <v>#N/A</v>
      </c>
      <c r="BH30" s="35" t="e">
        <f>HLOOKUP(BH$11,'Data63-64'!$S$1:$XFD$44,19,0)</f>
        <v>#N/A</v>
      </c>
      <c r="BI30" s="35" t="e">
        <f>HLOOKUP(BI$11,'Data63-64'!$S$1:$XFD$44,19,0)</f>
        <v>#N/A</v>
      </c>
      <c r="BJ30" s="35" t="e">
        <f>HLOOKUP(BJ$11,'Data63-64'!$S$1:$XFD$44,19,0)</f>
        <v>#N/A</v>
      </c>
      <c r="BK30" s="35" t="e">
        <f>HLOOKUP(BK$11,'Data63-64'!$S$1:$XFD$44,19,0)</f>
        <v>#N/A</v>
      </c>
      <c r="BL30" s="35" t="e">
        <f>HLOOKUP(BL$11,'Data63-64'!$S$1:$XFD$44,19,0)</f>
        <v>#N/A</v>
      </c>
      <c r="BM30" s="35" t="e">
        <f>HLOOKUP(BM$11,'Data63-64'!$S$1:$XFD$44,19,0)</f>
        <v>#N/A</v>
      </c>
      <c r="BN30" s="35" t="e">
        <f>HLOOKUP(BN$11,'Data63-64'!$S$1:$XFD$44,19,0)</f>
        <v>#N/A</v>
      </c>
      <c r="BO30" s="35" t="e">
        <f>HLOOKUP(BO$11,'Data63-64'!$S$1:$XFD$44,19,0)</f>
        <v>#N/A</v>
      </c>
      <c r="BP30" s="35" t="e">
        <f>HLOOKUP(BP$11,'Data63-64'!$S$1:$XFD$44,19,0)</f>
        <v>#N/A</v>
      </c>
      <c r="BQ30" s="35" t="e">
        <f>HLOOKUP(BQ$11,'Data63-64'!$S$1:$XFD$44,19,0)</f>
        <v>#N/A</v>
      </c>
      <c r="BR30" s="35" t="e">
        <f>HLOOKUP(BR$11,'Data63-64'!$S$1:$XFD$44,19,0)</f>
        <v>#N/A</v>
      </c>
      <c r="BS30" s="35" t="e">
        <f>HLOOKUP(BS$11,'Data63-64'!$S$1:$XFD$44,19,0)</f>
        <v>#N/A</v>
      </c>
      <c r="BT30" s="35" t="e">
        <f>HLOOKUP(BT$11,'Data63-64'!$S$1:$XFD$44,19,0)</f>
        <v>#N/A</v>
      </c>
      <c r="BU30" s="35" t="e">
        <f>HLOOKUP(BU$11,'Data63-64'!$S$1:$XFD$44,19,0)</f>
        <v>#N/A</v>
      </c>
      <c r="BV30" s="35" t="e">
        <f>HLOOKUP(BV$11,'Data63-64'!$S$1:$XFD$44,19,0)</f>
        <v>#N/A</v>
      </c>
      <c r="BW30" s="35" t="e">
        <f>HLOOKUP(BW$11,'Data63-64'!$S$1:$XFD$44,19,0)</f>
        <v>#N/A</v>
      </c>
      <c r="BX30" s="35" t="e">
        <f>HLOOKUP(BX$11,'Data63-64'!$S$1:$XFD$44,19,0)</f>
        <v>#N/A</v>
      </c>
      <c r="BY30" s="35" t="e">
        <f>HLOOKUP(BY$11,'Data63-64'!$S$1:$XFD$44,19,0)</f>
        <v>#N/A</v>
      </c>
      <c r="BZ30" s="35" t="e">
        <f>HLOOKUP(BZ$11,'Data63-64'!$S$1:$XFD$44,19,0)</f>
        <v>#N/A</v>
      </c>
      <c r="CA30" s="35" t="e">
        <f>HLOOKUP(CA$11,'Data63-64'!$S$1:$XFD$44,19,0)</f>
        <v>#N/A</v>
      </c>
      <c r="CB30" s="35" t="e">
        <f>HLOOKUP(CB$11,'Data63-64'!$S$1:$XFD$44,19,0)</f>
        <v>#N/A</v>
      </c>
      <c r="CC30" s="35" t="e">
        <f>HLOOKUP(CC$11,'Data63-64'!$S$1:$XFD$44,19,0)</f>
        <v>#N/A</v>
      </c>
      <c r="CD30" s="35" t="e">
        <f>HLOOKUP(CD$11,'Data63-64'!$S$1:$XFD$44,19,0)</f>
        <v>#N/A</v>
      </c>
      <c r="CE30" s="35" t="e">
        <f>HLOOKUP(CE$11,'Data63-64'!$S$1:$XFD$44,19,0)</f>
        <v>#N/A</v>
      </c>
      <c r="CF30" s="35" t="e">
        <f>HLOOKUP(CF$11,'Data63-64'!$S$1:$XFD$44,19,0)</f>
        <v>#N/A</v>
      </c>
      <c r="CG30" s="35" t="e">
        <f>HLOOKUP(CG$11,'Data63-64'!$S$1:$XFD$44,19,0)</f>
        <v>#N/A</v>
      </c>
      <c r="CH30" s="35" t="e">
        <f>HLOOKUP(CH$11,'Data63-64'!$S$1:$XFD$44,19,0)</f>
        <v>#N/A</v>
      </c>
      <c r="CI30" s="35" t="e">
        <f>HLOOKUP(CI$11,'Data63-64'!$S$1:$XFD$44,19,0)</f>
        <v>#N/A</v>
      </c>
      <c r="CJ30" s="35" t="e">
        <f>HLOOKUP(CJ$11,'Data63-64'!$S$1:$XFD$44,19,0)</f>
        <v>#N/A</v>
      </c>
      <c r="CK30" s="35" t="e">
        <f>HLOOKUP(CK$11,'Data63-64'!$S$1:$XFD$44,19,0)</f>
        <v>#N/A</v>
      </c>
      <c r="CL30" s="35" t="e">
        <f>HLOOKUP(CL$11,'Data63-64'!$S$1:$XFD$44,19,0)</f>
        <v>#N/A</v>
      </c>
      <c r="CM30" s="35" t="e">
        <f>HLOOKUP(CM$11,'Data63-64'!$S$1:$XFD$44,19,0)</f>
        <v>#N/A</v>
      </c>
      <c r="CN30" s="35" t="e">
        <f>HLOOKUP(CN$11,'Data63-64'!$S$1:$XFD$44,19,0)</f>
        <v>#N/A</v>
      </c>
      <c r="CO30" s="35" t="e">
        <f>HLOOKUP(CO$11,'Data63-64'!$S$1:$XFD$44,19,0)</f>
        <v>#N/A</v>
      </c>
      <c r="CP30" s="35" t="e">
        <f>HLOOKUP(CP$11,'Data63-64'!$S$1:$XFD$44,19,0)</f>
        <v>#N/A</v>
      </c>
      <c r="CQ30" s="35" t="e">
        <f>HLOOKUP(CQ$11,'Data63-64'!$S$1:$XFD$44,19,0)</f>
        <v>#N/A</v>
      </c>
      <c r="CR30" s="35" t="e">
        <f>HLOOKUP(CR$11,'Data63-64'!$S$1:$XFD$44,19,0)</f>
        <v>#N/A</v>
      </c>
      <c r="CS30" s="35" t="e">
        <f>HLOOKUP(CS$11,'Data63-64'!$S$1:$XFD$44,19,0)</f>
        <v>#N/A</v>
      </c>
      <c r="CT30" s="35" t="e">
        <f>HLOOKUP(CT$11,'Data63-64'!$S$1:$XFD$44,19,0)</f>
        <v>#N/A</v>
      </c>
      <c r="CU30" s="35" t="e">
        <f>HLOOKUP(CU$11,'Data63-64'!$S$1:$XFD$44,19,0)</f>
        <v>#N/A</v>
      </c>
      <c r="CV30" s="35" t="e">
        <f>HLOOKUP(CV$11,'Data63-64'!$S$1:$XFD$44,19,0)</f>
        <v>#N/A</v>
      </c>
      <c r="CW30" s="35" t="e">
        <f>HLOOKUP(CW$11,'Data63-64'!$S$1:$XFD$44,19,0)</f>
        <v>#N/A</v>
      </c>
      <c r="CX30" s="35" t="e">
        <f>HLOOKUP(CX$11,'Data63-64'!$S$1:$XFD$44,19,0)</f>
        <v>#N/A</v>
      </c>
      <c r="CY30" s="35" t="e">
        <f>HLOOKUP(CY$11,'Data63-64'!$S$1:$XFD$44,19,0)</f>
        <v>#N/A</v>
      </c>
      <c r="CZ30" s="35" t="e">
        <f>HLOOKUP(CZ$11,'Data63-64'!$S$1:$XFD$44,19,0)</f>
        <v>#N/A</v>
      </c>
      <c r="DA30" s="35" t="e">
        <f>HLOOKUP(DA$11,'Data63-64'!$S$1:$XFD$44,19,0)</f>
        <v>#N/A</v>
      </c>
      <c r="DB30" s="35" t="e">
        <f>HLOOKUP(DB$11,'Data63-64'!$S$1:$XFD$44,19,0)</f>
        <v>#N/A</v>
      </c>
      <c r="DC30" s="35" t="e">
        <f>HLOOKUP(DC$11,'Data63-64'!$S$1:$XFD$44,19,0)</f>
        <v>#N/A</v>
      </c>
      <c r="DD30" s="35" t="e">
        <f>HLOOKUP(DD$11,'Data63-64'!$S$1:$XFD$44,19,0)</f>
        <v>#N/A</v>
      </c>
      <c r="DE30" s="35" t="e">
        <f>HLOOKUP(DE$11,'Data63-64'!$S$1:$XFD$44,19,0)</f>
        <v>#N/A</v>
      </c>
      <c r="DF30" s="35" t="e">
        <f>HLOOKUP(DF$11,'Data63-64'!$S$1:$XFD$44,19,0)</f>
        <v>#N/A</v>
      </c>
      <c r="DG30" s="35" t="e">
        <f>HLOOKUP(DG$11,'Data63-64'!$S$1:$XFD$44,19,0)</f>
        <v>#N/A</v>
      </c>
      <c r="DH30" s="35" t="e">
        <f>HLOOKUP(DH$11,'Data63-64'!$S$1:$XFD$44,19,0)</f>
        <v>#N/A</v>
      </c>
      <c r="DI30" s="35" t="e">
        <f>HLOOKUP(DI$11,'Data63-64'!$S$1:$XFD$44,19,0)</f>
        <v>#N/A</v>
      </c>
      <c r="DJ30" s="35" t="e">
        <f>HLOOKUP(DJ$11,'Data63-64'!$S$1:$XFD$44,19,0)</f>
        <v>#N/A</v>
      </c>
      <c r="DK30" s="35" t="e">
        <f>HLOOKUP(DK$11,'Data63-64'!$S$1:$XFD$44,19,0)</f>
        <v>#N/A</v>
      </c>
      <c r="DL30" s="35" t="e">
        <f>HLOOKUP(DL$11,'Data63-64'!$S$1:$XFD$44,19,0)</f>
        <v>#N/A</v>
      </c>
      <c r="DM30" s="35" t="e">
        <f>HLOOKUP(DM$11,'Data63-64'!$S$1:$XFD$44,19,0)</f>
        <v>#N/A</v>
      </c>
      <c r="DN30" s="35" t="e">
        <f>HLOOKUP(DN$11,'Data63-64'!$S$1:$XFD$44,19,0)</f>
        <v>#N/A</v>
      </c>
      <c r="DO30" s="35" t="e">
        <f>HLOOKUP(DO$11,'Data63-64'!$S$1:$XFD$44,19,0)</f>
        <v>#N/A</v>
      </c>
      <c r="DP30" s="35" t="e">
        <f>HLOOKUP(DP$11,'Data63-64'!$S$1:$XFD$44,19,0)</f>
        <v>#N/A</v>
      </c>
      <c r="DQ30" s="35" t="e">
        <f>HLOOKUP(DQ$11,'Data63-64'!$S$1:$XFD$44,19,0)</f>
        <v>#N/A</v>
      </c>
      <c r="DR30" s="35" t="e">
        <f>HLOOKUP(DR$11,'Data63-64'!$S$1:$XFD$44,19,0)</f>
        <v>#N/A</v>
      </c>
      <c r="DS30" s="35" t="e">
        <f>HLOOKUP(DS$11,'Data63-64'!$S$1:$XFD$44,19,0)</f>
        <v>#N/A</v>
      </c>
      <c r="DT30" s="35" t="e">
        <f>HLOOKUP(DT$11,'Data63-64'!$S$1:$XFD$44,19,0)</f>
        <v>#N/A</v>
      </c>
      <c r="DU30" s="35" t="e">
        <f>HLOOKUP(DU$11,'Data63-64'!$S$1:$XFD$44,19,0)</f>
        <v>#N/A</v>
      </c>
      <c r="DV30" s="35" t="e">
        <f>HLOOKUP(DV$11,'Data63-64'!$S$1:$XFD$44,19,0)</f>
        <v>#N/A</v>
      </c>
      <c r="DW30" s="35" t="e">
        <f>HLOOKUP(DW$11,'Data63-64'!$S$1:$XFD$44,19,0)</f>
        <v>#N/A</v>
      </c>
      <c r="DX30" s="35" t="e">
        <f>HLOOKUP(DX$11,'Data63-64'!$S$1:$XFD$44,19,0)</f>
        <v>#N/A</v>
      </c>
      <c r="DY30" s="35" t="e">
        <f>HLOOKUP(DY$11,'Data63-64'!$S$1:$XFD$44,19,0)</f>
        <v>#N/A</v>
      </c>
      <c r="DZ30" s="35" t="e">
        <f>HLOOKUP(DZ$11,'Data63-64'!$S$1:$XFD$44,19,0)</f>
        <v>#N/A</v>
      </c>
      <c r="EA30" s="35" t="e">
        <f>HLOOKUP(EA$11,'Data63-64'!$S$1:$XFD$44,19,0)</f>
        <v>#N/A</v>
      </c>
      <c r="EB30" s="35" t="e">
        <f>HLOOKUP(EB$11,'Data63-64'!$S$1:$XFD$44,19,0)</f>
        <v>#N/A</v>
      </c>
      <c r="EC30" s="35" t="e">
        <f>HLOOKUP(EC$11,'Data63-64'!$S$1:$XFD$44,19,0)</f>
        <v>#N/A</v>
      </c>
      <c r="ED30" s="35" t="e">
        <f>HLOOKUP(ED$11,'Data63-64'!$S$1:$XFD$44,19,0)</f>
        <v>#N/A</v>
      </c>
      <c r="EE30" s="35" t="e">
        <f>HLOOKUP(EE$11,'Data63-64'!$S$1:$XFD$44,19,0)</f>
        <v>#N/A</v>
      </c>
      <c r="EF30" s="35" t="e">
        <f>HLOOKUP(EF$11,'Data63-64'!$S$1:$XFD$44,19,0)</f>
        <v>#N/A</v>
      </c>
      <c r="EG30" s="35" t="e">
        <f>HLOOKUP(EG$11,'Data63-64'!$S$1:$XFD$44,19,0)</f>
        <v>#N/A</v>
      </c>
      <c r="EH30" s="35" t="e">
        <f>HLOOKUP(EH$11,'Data63-64'!$S$1:$XFD$44,19,0)</f>
        <v>#N/A</v>
      </c>
      <c r="EI30" s="35" t="e">
        <f>HLOOKUP(EI$11,'Data63-64'!$S$1:$XFD$44,19,0)</f>
        <v>#N/A</v>
      </c>
      <c r="EJ30" s="35" t="e">
        <f>HLOOKUP(EJ$11,'Data63-64'!$S$1:$XFD$44,19,0)</f>
        <v>#N/A</v>
      </c>
      <c r="EK30" s="35" t="e">
        <f>HLOOKUP(EK$11,'Data63-64'!$S$1:$XFD$44,19,0)</f>
        <v>#N/A</v>
      </c>
      <c r="EL30" s="35" t="e">
        <f>HLOOKUP(EL$11,'Data63-64'!$S$1:$XFD$44,19,0)</f>
        <v>#N/A</v>
      </c>
      <c r="EM30" s="35" t="e">
        <f>HLOOKUP(EM$11,'Data63-64'!$S$1:$XFD$44,19,0)</f>
        <v>#N/A</v>
      </c>
      <c r="EN30" s="35" t="e">
        <f>HLOOKUP(EN$11,'Data63-64'!$S$1:$XFD$44,19,0)</f>
        <v>#N/A</v>
      </c>
      <c r="EO30" s="35" t="e">
        <f>HLOOKUP(EO$11,'Data63-64'!$S$1:$XFD$44,19,0)</f>
        <v>#N/A</v>
      </c>
      <c r="EP30" s="35" t="e">
        <f>HLOOKUP(EP$11,'Data63-64'!$S$1:$XFD$44,19,0)</f>
        <v>#N/A</v>
      </c>
      <c r="EQ30" s="35" t="e">
        <f>HLOOKUP(EQ$11,'Data63-64'!$S$1:$XFD$44,19,0)</f>
        <v>#N/A</v>
      </c>
      <c r="ER30" s="35" t="e">
        <f>HLOOKUP(ER$11,'Data63-64'!$S$1:$XFD$44,19,0)</f>
        <v>#N/A</v>
      </c>
      <c r="ES30" s="35" t="e">
        <f>HLOOKUP(ES$11,'Data63-64'!$S$1:$XFD$44,19,0)</f>
        <v>#N/A</v>
      </c>
      <c r="ET30" s="35" t="e">
        <f>HLOOKUP(ET$11,'Data63-64'!$S$1:$XFD$44,19,0)</f>
        <v>#N/A</v>
      </c>
      <c r="EU30" s="35" t="e">
        <f>HLOOKUP(EU$11,'Data63-64'!$S$1:$XFD$44,19,0)</f>
        <v>#N/A</v>
      </c>
      <c r="EV30" s="35" t="e">
        <f>HLOOKUP(EV$11,'Data63-64'!$S$1:$XFD$44,19,0)</f>
        <v>#N/A</v>
      </c>
      <c r="EW30" s="35" t="e">
        <f>HLOOKUP(EW$11,'Data63-64'!$S$1:$XFD$44,19,0)</f>
        <v>#N/A</v>
      </c>
      <c r="EX30" s="35" t="e">
        <f>HLOOKUP(EX$11,'Data63-64'!$S$1:$XFD$44,19,0)</f>
        <v>#N/A</v>
      </c>
      <c r="EY30" s="35" t="e">
        <f>HLOOKUP(EY$11,'Data63-64'!$S$1:$XFD$44,19,0)</f>
        <v>#N/A</v>
      </c>
      <c r="EZ30" s="35" t="e">
        <f>HLOOKUP(EZ$11,'Data63-64'!$S$1:$XFD$44,19,0)</f>
        <v>#N/A</v>
      </c>
      <c r="FA30" s="35" t="e">
        <f>HLOOKUP(FA$11,'Data63-64'!$S$1:$XFD$44,19,0)</f>
        <v>#N/A</v>
      </c>
      <c r="FB30" s="35" t="e">
        <f>HLOOKUP(FB$11,'Data63-64'!$S$1:$XFD$44,19,0)</f>
        <v>#N/A</v>
      </c>
      <c r="FC30" s="35" t="e">
        <f>HLOOKUP(FC$11,'Data63-64'!$S$1:$XFD$44,19,0)</f>
        <v>#N/A</v>
      </c>
      <c r="FD30" s="35" t="e">
        <f>HLOOKUP(FD$11,'Data63-64'!$S$1:$XFD$44,19,0)</f>
        <v>#N/A</v>
      </c>
      <c r="FE30" s="35" t="e">
        <f>HLOOKUP(FE$11,'Data63-64'!$S$1:$XFD$44,19,0)</f>
        <v>#N/A</v>
      </c>
      <c r="FF30" s="35" t="e">
        <f>HLOOKUP(FF$11,'Data63-64'!$S$1:$XFD$44,19,0)</f>
        <v>#N/A</v>
      </c>
      <c r="FG30" s="35" t="e">
        <f>HLOOKUP(FG$11,'Data63-64'!$S$1:$XFD$44,19,0)</f>
        <v>#N/A</v>
      </c>
      <c r="FH30" s="35" t="e">
        <f>HLOOKUP(FH$11,'Data63-64'!$S$1:$XFD$44,19,0)</f>
        <v>#N/A</v>
      </c>
      <c r="FI30" s="35" t="e">
        <f>HLOOKUP(FI$11,'Data63-64'!$S$1:$XFD$44,19,0)</f>
        <v>#N/A</v>
      </c>
      <c r="FJ30" s="35" t="e">
        <f>HLOOKUP(FJ$11,'Data63-64'!$S$1:$XFD$44,19,0)</f>
        <v>#N/A</v>
      </c>
      <c r="FK30" s="35" t="e">
        <f>HLOOKUP(FK$11,'Data63-64'!$S$1:$XFD$44,19,0)</f>
        <v>#N/A</v>
      </c>
      <c r="FL30" s="35" t="e">
        <f>HLOOKUP(FL$11,'Data63-64'!$S$1:$XFD$44,19,0)</f>
        <v>#N/A</v>
      </c>
      <c r="FM30" s="35" t="e">
        <f>HLOOKUP(FM$11,'Data63-64'!$S$1:$XFD$44,19,0)</f>
        <v>#N/A</v>
      </c>
      <c r="FN30" s="35" t="e">
        <f>HLOOKUP(FN$11,'Data63-64'!$S$1:$XFD$44,19,0)</f>
        <v>#N/A</v>
      </c>
      <c r="FO30" s="35" t="e">
        <f>HLOOKUP(FO$11,'Data63-64'!$S$1:$XFD$44,19,0)</f>
        <v>#N/A</v>
      </c>
      <c r="FP30" s="35" t="e">
        <f>HLOOKUP(FP$11,'Data63-64'!$S$1:$XFD$44,19,0)</f>
        <v>#N/A</v>
      </c>
      <c r="FQ30" s="35" t="e">
        <f>HLOOKUP(FQ$11,'Data63-64'!$S$1:$XFD$44,19,0)</f>
        <v>#N/A</v>
      </c>
      <c r="FR30" s="35" t="e">
        <f>HLOOKUP(FR$11,'Data63-64'!$S$1:$XFD$44,19,0)</f>
        <v>#N/A</v>
      </c>
      <c r="FS30" s="35" t="e">
        <f>HLOOKUP(FS$11,'Data63-64'!$S$1:$XFD$44,19,0)</f>
        <v>#N/A</v>
      </c>
      <c r="FT30" s="35" t="e">
        <f>HLOOKUP(FT$11,'Data63-64'!$S$1:$XFD$44,19,0)</f>
        <v>#N/A</v>
      </c>
      <c r="FU30" s="35" t="e">
        <f>HLOOKUP(FU$11,'Data63-64'!$S$1:$XFD$44,19,0)</f>
        <v>#N/A</v>
      </c>
      <c r="FV30" s="35" t="e">
        <f>HLOOKUP(FV$11,'Data63-64'!$S$1:$XFD$44,19,0)</f>
        <v>#N/A</v>
      </c>
      <c r="FW30" s="35" t="e">
        <f>HLOOKUP(FW$11,'Data63-64'!$S$1:$XFD$44,19,0)</f>
        <v>#N/A</v>
      </c>
      <c r="FX30" s="35" t="e">
        <f>HLOOKUP(FX$11,'Data63-64'!$S$1:$XFD$44,19,0)</f>
        <v>#N/A</v>
      </c>
      <c r="FY30" s="35" t="e">
        <f>HLOOKUP(FY$11,'Data63-64'!$S$1:$XFD$44,19,0)</f>
        <v>#N/A</v>
      </c>
      <c r="FZ30" s="35" t="e">
        <f>HLOOKUP(FZ$11,'Data63-64'!$S$1:$XFD$44,19,0)</f>
        <v>#N/A</v>
      </c>
      <c r="GA30" s="35" t="e">
        <f>HLOOKUP(GA$11,'Data63-64'!$S$1:$XFD$44,19,0)</f>
        <v>#N/A</v>
      </c>
      <c r="GB30" s="35" t="e">
        <f>HLOOKUP(GB$11,'Data63-64'!$S$1:$XFD$44,19,0)</f>
        <v>#N/A</v>
      </c>
      <c r="GC30" s="35" t="e">
        <f>HLOOKUP(GC$11,'Data63-64'!$S$1:$XFD$44,19,0)</f>
        <v>#N/A</v>
      </c>
      <c r="GD30" s="35" t="e">
        <f>HLOOKUP(GD$11,'Data63-64'!$S$1:$XFD$44,19,0)</f>
        <v>#N/A</v>
      </c>
      <c r="GE30" s="35" t="e">
        <f>HLOOKUP(GE$11,'Data63-64'!$S$1:$XFD$44,19,0)</f>
        <v>#N/A</v>
      </c>
      <c r="GF30" s="35" t="e">
        <f>HLOOKUP(GF$11,'Data63-64'!$S$1:$XFD$44,19,0)</f>
        <v>#N/A</v>
      </c>
      <c r="GG30" s="35" t="e">
        <f>HLOOKUP(GG$11,'Data63-64'!$S$1:$XFD$44,19,0)</f>
        <v>#N/A</v>
      </c>
      <c r="GH30" s="35" t="e">
        <f>HLOOKUP(GH$11,'Data63-64'!$S$1:$XFD$44,19,0)</f>
        <v>#N/A</v>
      </c>
      <c r="GI30" s="35" t="e">
        <f>HLOOKUP(GI$11,'Data63-64'!$S$1:$XFD$44,19,0)</f>
        <v>#N/A</v>
      </c>
      <c r="GJ30" s="35" t="e">
        <f>HLOOKUP(GJ$11,'Data63-64'!$S$1:$XFD$44,19,0)</f>
        <v>#N/A</v>
      </c>
      <c r="GK30" s="35" t="e">
        <f>HLOOKUP(GK$11,'Data63-64'!$S$1:$XFD$44,19,0)</f>
        <v>#N/A</v>
      </c>
      <c r="GL30" s="35" t="e">
        <f>HLOOKUP(GL$11,'Data63-64'!$S$1:$XFD$44,19,0)</f>
        <v>#N/A</v>
      </c>
      <c r="GM30" s="35" t="e">
        <f>HLOOKUP(GM$11,'Data63-64'!$S$1:$XFD$44,19,0)</f>
        <v>#N/A</v>
      </c>
      <c r="GN30" s="35" t="e">
        <f>HLOOKUP(GN$11,'Data63-64'!$S$1:$XFD$44,19,0)</f>
        <v>#N/A</v>
      </c>
      <c r="GO30" s="35" t="e">
        <f>HLOOKUP(GO$11,'Data63-64'!$S$1:$XFD$44,19,0)</f>
        <v>#N/A</v>
      </c>
      <c r="GP30" s="35" t="e">
        <f>HLOOKUP(GP$11,'Data63-64'!$S$1:$XFD$44,19,0)</f>
        <v>#N/A</v>
      </c>
      <c r="GQ30" s="35" t="e">
        <f>HLOOKUP(GQ$11,'Data63-64'!$S$1:$XFD$44,19,0)</f>
        <v>#N/A</v>
      </c>
      <c r="GR30" s="35" t="e">
        <f>HLOOKUP(GR$11,'Data63-64'!$S$1:$XFD$44,19,0)</f>
        <v>#N/A</v>
      </c>
      <c r="GS30" s="35" t="e">
        <f>HLOOKUP(GS$11,'Data63-64'!$S$1:$XFD$44,19,0)</f>
        <v>#N/A</v>
      </c>
      <c r="GT30" s="35" t="e">
        <f>HLOOKUP(GT$11,'Data63-64'!$S$1:$XFD$44,19,0)</f>
        <v>#N/A</v>
      </c>
      <c r="GU30" s="35" t="e">
        <f>HLOOKUP(GU$11,'Data63-64'!$S$1:$XFD$44,19,0)</f>
        <v>#N/A</v>
      </c>
      <c r="GV30" s="35" t="e">
        <f>HLOOKUP(GV$11,'Data63-64'!$S$1:$XFD$44,19,0)</f>
        <v>#N/A</v>
      </c>
      <c r="GW30" s="35" t="e">
        <f>HLOOKUP(GW$11,'Data63-64'!$S$1:$XFD$44,19,0)</f>
        <v>#N/A</v>
      </c>
      <c r="GX30" s="35" t="e">
        <f>HLOOKUP(GX$11,'Data63-64'!$S$1:$XFD$44,19,0)</f>
        <v>#N/A</v>
      </c>
      <c r="GY30" s="35" t="e">
        <f>HLOOKUP(GY$11,'Data63-64'!$S$1:$XFD$44,19,0)</f>
        <v>#N/A</v>
      </c>
      <c r="GZ30" s="35" t="e">
        <f>HLOOKUP(GZ$11,'Data63-64'!$S$1:$XFD$44,19,0)</f>
        <v>#N/A</v>
      </c>
      <c r="HA30" s="35" t="e">
        <f>HLOOKUP(HA$11,'Data63-64'!$S$1:$XFD$44,19,0)</f>
        <v>#N/A</v>
      </c>
      <c r="HB30" s="35" t="e">
        <f>HLOOKUP(HB$11,'Data63-64'!$S$1:$XFD$44,19,0)</f>
        <v>#N/A</v>
      </c>
      <c r="HC30" s="35" t="e">
        <f>HLOOKUP(HC$11,'Data63-64'!$S$1:$XFD$44,19,0)</f>
        <v>#N/A</v>
      </c>
      <c r="HD30" s="35" t="e">
        <f>HLOOKUP(HD$11,'Data63-64'!$S$1:$XFD$44,19,0)</f>
        <v>#N/A</v>
      </c>
      <c r="HE30" s="35" t="e">
        <f>HLOOKUP(HE$11,'Data63-64'!$S$1:$XFD$44,19,0)</f>
        <v>#N/A</v>
      </c>
      <c r="HF30" s="35" t="e">
        <f>HLOOKUP(HF$11,'Data63-64'!$S$1:$XFD$44,19,0)</f>
        <v>#N/A</v>
      </c>
      <c r="HG30" s="35" t="e">
        <f>HLOOKUP(HG$11,'Data63-64'!$S$1:$XFD$44,19,0)</f>
        <v>#N/A</v>
      </c>
      <c r="HH30" s="35" t="e">
        <f>HLOOKUP(HH$11,'Data63-64'!$S$1:$XFD$44,19,0)</f>
        <v>#N/A</v>
      </c>
      <c r="HI30" s="35" t="e">
        <f>HLOOKUP(HI$11,'Data63-64'!$S$1:$XFD$44,19,0)</f>
        <v>#N/A</v>
      </c>
      <c r="HJ30" s="35" t="e">
        <f>HLOOKUP(HJ$11,'Data63-64'!$S$1:$XFD$44,19,0)</f>
        <v>#N/A</v>
      </c>
      <c r="HK30" s="35" t="e">
        <f>HLOOKUP(HK$11,'Data63-64'!$S$1:$XFD$44,19,0)</f>
        <v>#N/A</v>
      </c>
      <c r="HL30" s="35" t="e">
        <f>HLOOKUP(HL$11,'Data63-64'!$S$1:$XFD$44,19,0)</f>
        <v>#N/A</v>
      </c>
      <c r="HM30" s="35" t="e">
        <f>HLOOKUP(HM$11,'Data63-64'!$S$1:$XFD$44,19,0)</f>
        <v>#N/A</v>
      </c>
      <c r="HN30" s="35" t="e">
        <f>HLOOKUP(HN$11,'Data63-64'!$S$1:$XFD$44,19,0)</f>
        <v>#N/A</v>
      </c>
      <c r="HO30" s="35" t="e">
        <f>HLOOKUP(HO$11,'Data63-64'!$S$1:$XFD$44,19,0)</f>
        <v>#N/A</v>
      </c>
      <c r="HP30" s="35" t="e">
        <f>HLOOKUP(HP$11,'Data63-64'!$S$1:$XFD$44,19,0)</f>
        <v>#N/A</v>
      </c>
      <c r="HQ30" s="35" t="e">
        <f>HLOOKUP(HQ$11,'Data63-64'!$S$1:$XFD$44,19,0)</f>
        <v>#N/A</v>
      </c>
      <c r="HR30" s="35" t="e">
        <f>HLOOKUP(HR$11,'Data63-64'!$S$1:$XFD$44,19,0)</f>
        <v>#N/A</v>
      </c>
      <c r="HS30" s="35" t="e">
        <f>HLOOKUP(HS$11,'Data63-64'!$S$1:$XFD$44,19,0)</f>
        <v>#N/A</v>
      </c>
      <c r="HT30" s="35" t="e">
        <f>HLOOKUP(HT$11,'Data63-64'!$S$1:$XFD$44,19,0)</f>
        <v>#N/A</v>
      </c>
      <c r="HU30" s="35" t="e">
        <f>HLOOKUP(HU$11,'Data63-64'!$S$1:$XFD$44,19,0)</f>
        <v>#N/A</v>
      </c>
      <c r="HV30" s="35" t="e">
        <f>HLOOKUP(HV$11,'Data63-64'!$S$1:$XFD$44,19,0)</f>
        <v>#N/A</v>
      </c>
      <c r="HW30" s="35" t="e">
        <f>HLOOKUP(HW$11,'Data63-64'!$S$1:$XFD$44,19,0)</f>
        <v>#N/A</v>
      </c>
      <c r="HX30" s="35" t="e">
        <f>HLOOKUP(HX$11,'Data63-64'!$S$1:$XFD$44,19,0)</f>
        <v>#N/A</v>
      </c>
      <c r="HY30" s="35" t="e">
        <f>HLOOKUP(HY$11,'Data63-64'!$S$1:$XFD$44,19,0)</f>
        <v>#N/A</v>
      </c>
      <c r="HZ30" s="35" t="e">
        <f>HLOOKUP(HZ$11,'Data63-64'!$S$1:$XFD$44,19,0)</f>
        <v>#N/A</v>
      </c>
      <c r="IA30" s="35" t="e">
        <f>HLOOKUP(IA$11,'Data63-64'!$S$1:$XFD$44,19,0)</f>
        <v>#N/A</v>
      </c>
      <c r="IB30" s="35" t="e">
        <f>HLOOKUP(IB$11,'Data63-64'!$S$1:$XFD$44,19,0)</f>
        <v>#N/A</v>
      </c>
      <c r="IC30" s="35" t="e">
        <f>HLOOKUP(IC$11,'Data63-64'!$S$1:$XFD$44,19,0)</f>
        <v>#N/A</v>
      </c>
      <c r="ID30" s="35" t="e">
        <f>HLOOKUP(ID$11,'Data63-64'!$S$1:$XFD$44,19,0)</f>
        <v>#N/A</v>
      </c>
      <c r="IE30" s="35" t="e">
        <f>HLOOKUP(IE$11,'Data63-64'!$S$1:$XFD$44,19,0)</f>
        <v>#N/A</v>
      </c>
      <c r="IF30" s="35" t="e">
        <f>HLOOKUP(IF$11,'Data63-64'!$S$1:$XFD$44,19,0)</f>
        <v>#N/A</v>
      </c>
      <c r="IG30" s="35" t="e">
        <f>HLOOKUP(IG$11,'Data63-64'!$S$1:$XFD$44,19,0)</f>
        <v>#N/A</v>
      </c>
      <c r="IH30" s="35" t="e">
        <f>HLOOKUP(IH$11,'Data63-64'!$S$1:$XFD$44,19,0)</f>
        <v>#N/A</v>
      </c>
      <c r="II30" s="35" t="e">
        <f>HLOOKUP(II$11,'Data63-64'!$S$1:$XFD$44,19,0)</f>
        <v>#N/A</v>
      </c>
      <c r="IJ30" s="35" t="e">
        <f>HLOOKUP(IJ$11,'Data63-64'!$S$1:$XFD$44,19,0)</f>
        <v>#N/A</v>
      </c>
      <c r="IK30" s="35" t="e">
        <f>HLOOKUP(IK$11,'Data63-64'!$S$1:$XFD$44,19,0)</f>
        <v>#N/A</v>
      </c>
      <c r="IL30" s="35" t="e">
        <f>HLOOKUP(IL$11,'Data63-64'!$S$1:$XFD$44,19,0)</f>
        <v>#N/A</v>
      </c>
      <c r="IM30" s="35" t="e">
        <f>HLOOKUP(IM$11,'Data63-64'!$S$1:$XFD$44,19,0)</f>
        <v>#N/A</v>
      </c>
      <c r="IN30" s="35" t="e">
        <f>HLOOKUP(IN$11,'Data63-64'!$S$1:$XFD$44,19,0)</f>
        <v>#N/A</v>
      </c>
      <c r="IO30" s="35" t="e">
        <f>HLOOKUP(IO$11,'Data63-64'!$S$1:$XFD$44,19,0)</f>
        <v>#N/A</v>
      </c>
      <c r="IP30" s="35" t="e">
        <f>HLOOKUP(IP$11,'Data63-64'!$S$1:$XFD$44,19,0)</f>
        <v>#N/A</v>
      </c>
      <c r="IQ30" s="35" t="e">
        <f>HLOOKUP(IQ$11,'Data63-64'!$S$1:$XFD$44,19,0)</f>
        <v>#N/A</v>
      </c>
      <c r="IR30" s="35" t="e">
        <f>HLOOKUP(IR$11,'Data63-64'!$S$1:$XFD$44,19,0)</f>
        <v>#N/A</v>
      </c>
      <c r="IS30" s="35" t="e">
        <f>HLOOKUP(IS$11,'Data63-64'!$S$1:$XFD$44,19,0)</f>
        <v>#N/A</v>
      </c>
      <c r="IT30" s="35" t="e">
        <f>HLOOKUP(IT$11,'Data63-64'!$S$1:$XFD$44,19,0)</f>
        <v>#N/A</v>
      </c>
      <c r="IU30" s="35" t="e">
        <f>HLOOKUP(IU$11,'Data63-64'!$S$1:$XFD$44,19,0)</f>
        <v>#N/A</v>
      </c>
      <c r="IV30" s="35" t="e">
        <f>HLOOKUP(IV$11,'Data63-64'!$S$1:$XFD$44,19,0)</f>
        <v>#N/A</v>
      </c>
      <c r="IW30" s="35" t="e">
        <f>HLOOKUP(IW$11,'Data63-64'!$S$1:$XFD$44,19,0)</f>
        <v>#N/A</v>
      </c>
      <c r="IX30" s="35" t="e">
        <f>HLOOKUP(IX$11,'Data63-64'!$S$1:$XFD$44,19,0)</f>
        <v>#N/A</v>
      </c>
      <c r="IY30" s="35" t="e">
        <f>HLOOKUP(IY$11,'Data63-64'!$S$1:$XFD$44,19,0)</f>
        <v>#N/A</v>
      </c>
      <c r="IZ30" s="35" t="e">
        <f>HLOOKUP(IZ$11,'Data63-64'!$S$1:$XFD$44,19,0)</f>
        <v>#N/A</v>
      </c>
      <c r="JA30" s="35" t="e">
        <f>HLOOKUP(JA$11,'Data63-64'!$S$1:$XFD$44,19,0)</f>
        <v>#N/A</v>
      </c>
      <c r="JB30" s="35" t="e">
        <f>HLOOKUP(JB$11,'Data63-64'!$S$1:$XFD$44,19,0)</f>
        <v>#N/A</v>
      </c>
      <c r="JC30" s="35" t="e">
        <f>HLOOKUP(JC$11,'Data63-64'!$S$1:$XFD$44,19,0)</f>
        <v>#N/A</v>
      </c>
      <c r="JD30" s="35" t="e">
        <f>HLOOKUP(JD$11,'Data63-64'!$S$1:$XFD$44,19,0)</f>
        <v>#N/A</v>
      </c>
      <c r="JE30" s="35" t="e">
        <f>HLOOKUP(JE$11,'Data63-64'!$S$1:$XFD$44,19,0)</f>
        <v>#N/A</v>
      </c>
      <c r="JF30" s="35" t="e">
        <f>HLOOKUP(JF$11,'Data63-64'!$S$1:$XFD$44,19,0)</f>
        <v>#N/A</v>
      </c>
      <c r="JG30" s="35" t="e">
        <f>HLOOKUP(JG$11,'Data63-64'!$S$1:$XFD$44,19,0)</f>
        <v>#N/A</v>
      </c>
      <c r="JH30" s="35" t="e">
        <f>HLOOKUP(JH$11,'Data63-64'!$S$1:$XFD$44,19,0)</f>
        <v>#N/A</v>
      </c>
      <c r="JI30" s="35" t="e">
        <f>HLOOKUP(JI$11,'Data63-64'!$S$1:$XFD$44,19,0)</f>
        <v>#N/A</v>
      </c>
      <c r="JJ30" s="35" t="e">
        <f>HLOOKUP(JJ$11,'Data63-64'!$S$1:$XFD$44,19,0)</f>
        <v>#N/A</v>
      </c>
      <c r="JK30" s="35" t="e">
        <f>HLOOKUP(JK$11,'Data63-64'!$S$1:$XFD$44,19,0)</f>
        <v>#N/A</v>
      </c>
      <c r="JL30" s="35" t="e">
        <f>HLOOKUP(JL$11,'Data63-64'!$S$1:$XFD$44,19,0)</f>
        <v>#N/A</v>
      </c>
      <c r="JM30" s="35" t="e">
        <f>HLOOKUP(JM$11,'Data63-64'!$S$1:$XFD$44,19,0)</f>
        <v>#N/A</v>
      </c>
      <c r="JN30" s="35" t="e">
        <f>HLOOKUP(JN$11,'Data63-64'!$S$1:$XFD$44,19,0)</f>
        <v>#N/A</v>
      </c>
      <c r="JO30" s="35" t="e">
        <f>HLOOKUP(JO$11,'Data63-64'!$S$1:$XFD$44,19,0)</f>
        <v>#N/A</v>
      </c>
      <c r="JP30" s="35" t="e">
        <f>HLOOKUP(JP$11,'Data63-64'!$S$1:$XFD$44,19,0)</f>
        <v>#N/A</v>
      </c>
      <c r="JQ30" s="35" t="e">
        <f>HLOOKUP(JQ$11,'Data63-64'!$S$1:$XFD$44,19,0)</f>
        <v>#N/A</v>
      </c>
      <c r="JR30" s="35" t="e">
        <f>HLOOKUP(JR$11,'Data63-64'!$S$1:$XFD$44,19,0)</f>
        <v>#N/A</v>
      </c>
      <c r="JS30" s="35" t="e">
        <f>HLOOKUP(JS$11,'Data63-64'!$S$1:$XFD$44,19,0)</f>
        <v>#N/A</v>
      </c>
      <c r="JT30" s="35" t="e">
        <f>HLOOKUP(JT$11,'Data63-64'!$S$1:$XFD$44,19,0)</f>
        <v>#N/A</v>
      </c>
      <c r="JU30" s="35" t="e">
        <f>HLOOKUP(JU$11,'Data63-64'!$S$1:$XFD$44,19,0)</f>
        <v>#N/A</v>
      </c>
      <c r="JV30" s="35" t="e">
        <f>HLOOKUP(JV$11,'Data63-64'!$S$1:$XFD$44,19,0)</f>
        <v>#N/A</v>
      </c>
      <c r="JW30" s="35" t="e">
        <f>HLOOKUP(JW$11,'Data63-64'!$S$1:$XFD$44,19,0)</f>
        <v>#N/A</v>
      </c>
      <c r="JX30" s="35" t="e">
        <f>HLOOKUP(JX$11,'Data63-64'!$S$1:$XFD$44,19,0)</f>
        <v>#N/A</v>
      </c>
      <c r="JY30" s="35" t="e">
        <f>HLOOKUP(JY$11,'Data63-64'!$S$1:$XFD$44,19,0)</f>
        <v>#N/A</v>
      </c>
      <c r="JZ30" s="35" t="e">
        <f>HLOOKUP(JZ$11,'Data63-64'!$S$1:$XFD$44,19,0)</f>
        <v>#N/A</v>
      </c>
      <c r="KA30" s="35" t="e">
        <f>HLOOKUP(KA$11,'Data63-64'!$S$1:$XFD$44,19,0)</f>
        <v>#N/A</v>
      </c>
      <c r="KB30" s="35" t="e">
        <f>HLOOKUP(KB$11,'Data63-64'!$S$1:$XFD$44,19,0)</f>
        <v>#N/A</v>
      </c>
      <c r="KC30" s="35" t="e">
        <f>HLOOKUP(KC$11,'Data63-64'!$S$1:$XFD$44,19,0)</f>
        <v>#N/A</v>
      </c>
      <c r="KD30" s="35" t="e">
        <f>HLOOKUP(KD$11,'Data63-64'!$S$1:$XFD$44,19,0)</f>
        <v>#N/A</v>
      </c>
      <c r="KE30" s="35" t="e">
        <f>HLOOKUP(KE$11,'Data63-64'!$S$1:$XFD$44,19,0)</f>
        <v>#N/A</v>
      </c>
      <c r="KF30" s="35" t="e">
        <f>HLOOKUP(KF$11,'Data63-64'!$S$1:$XFD$44,19,0)</f>
        <v>#N/A</v>
      </c>
      <c r="KG30" s="35" t="e">
        <f>HLOOKUP(KG$11,'Data63-64'!$S$1:$XFD$44,19,0)</f>
        <v>#N/A</v>
      </c>
      <c r="KH30" s="35" t="e">
        <f>HLOOKUP(KH$11,'Data63-64'!$S$1:$XFD$44,19,0)</f>
        <v>#N/A</v>
      </c>
      <c r="KI30" s="35" t="e">
        <f>HLOOKUP(KI$11,'Data63-64'!$S$1:$XFD$44,19,0)</f>
        <v>#N/A</v>
      </c>
      <c r="KJ30" s="35" t="e">
        <f>HLOOKUP(KJ$11,'Data63-64'!$S$1:$XFD$44,19,0)</f>
        <v>#N/A</v>
      </c>
      <c r="KK30" s="35" t="e">
        <f>HLOOKUP(KK$11,'Data63-64'!$S$1:$XFD$44,19,0)</f>
        <v>#N/A</v>
      </c>
      <c r="KL30" s="35" t="e">
        <f>HLOOKUP(KL$11,'Data63-64'!$S$1:$XFD$44,19,0)</f>
        <v>#N/A</v>
      </c>
      <c r="KM30" s="35" t="e">
        <f>HLOOKUP(KM$11,'Data63-64'!$S$1:$XFD$44,19,0)</f>
        <v>#N/A</v>
      </c>
      <c r="KN30" s="35" t="e">
        <f>HLOOKUP(KN$11,'Data63-64'!$S$1:$XFD$44,19,0)</f>
        <v>#N/A</v>
      </c>
      <c r="KO30" s="35" t="e">
        <f>HLOOKUP(KO$11,'Data63-64'!$S$1:$XFD$44,19,0)</f>
        <v>#N/A</v>
      </c>
      <c r="KP30" s="35" t="e">
        <f>HLOOKUP(KP$11,'Data63-64'!$S$1:$XFD$44,19,0)</f>
        <v>#N/A</v>
      </c>
      <c r="KQ30" s="35" t="e">
        <f>HLOOKUP(KQ$11,'Data63-64'!$S$1:$XFD$44,19,0)</f>
        <v>#N/A</v>
      </c>
      <c r="KR30" s="35" t="e">
        <f>HLOOKUP(KR$11,'Data63-64'!$S$1:$XFD$44,19,0)</f>
        <v>#N/A</v>
      </c>
      <c r="KS30" s="35" t="e">
        <f>HLOOKUP(KS$11,'Data63-64'!$S$1:$XFD$44,19,0)</f>
        <v>#N/A</v>
      </c>
      <c r="KT30" s="35" t="e">
        <f>HLOOKUP(KT$11,'Data63-64'!$S$1:$XFD$44,19,0)</f>
        <v>#N/A</v>
      </c>
      <c r="KU30" s="35" t="e">
        <f>HLOOKUP(KU$11,'Data63-64'!$S$1:$XFD$44,19,0)</f>
        <v>#N/A</v>
      </c>
      <c r="KV30" s="35" t="e">
        <f>HLOOKUP(KV$11,'Data63-64'!$S$1:$XFD$44,19,0)</f>
        <v>#N/A</v>
      </c>
      <c r="KW30" s="35" t="e">
        <f>HLOOKUP(KW$11,'Data63-64'!$S$1:$XFD$44,19,0)</f>
        <v>#N/A</v>
      </c>
      <c r="KX30" s="35" t="e">
        <f>HLOOKUP(KX$11,'Data63-64'!$S$1:$XFD$44,19,0)</f>
        <v>#N/A</v>
      </c>
      <c r="KY30" s="35" t="e">
        <f>HLOOKUP(KY$11,'Data63-64'!$S$1:$XFD$44,19,0)</f>
        <v>#N/A</v>
      </c>
      <c r="KZ30" s="35" t="e">
        <f>HLOOKUP(KZ$11,'Data63-64'!$S$1:$XFD$44,19,0)</f>
        <v>#N/A</v>
      </c>
      <c r="LA30" s="35" t="e">
        <f>HLOOKUP(LA$11,'Data63-64'!$S$1:$XFD$44,19,0)</f>
        <v>#N/A</v>
      </c>
      <c r="LB30" s="35" t="e">
        <f>HLOOKUP(LB$11,'Data63-64'!$S$1:$XFD$44,19,0)</f>
        <v>#N/A</v>
      </c>
      <c r="LC30" s="35" t="e">
        <f>HLOOKUP(LC$11,'Data63-64'!$S$1:$XFD$44,19,0)</f>
        <v>#N/A</v>
      </c>
      <c r="LD30" s="35" t="e">
        <f>HLOOKUP(LD$11,'Data63-64'!$S$1:$XFD$44,19,0)</f>
        <v>#N/A</v>
      </c>
      <c r="LE30" s="35" t="e">
        <f>HLOOKUP(LE$11,'Data63-64'!$S$1:$XFD$44,19,0)</f>
        <v>#N/A</v>
      </c>
      <c r="LF30" s="35" t="e">
        <f>HLOOKUP(LF$11,'Data63-64'!$S$1:$XFD$44,19,0)</f>
        <v>#N/A</v>
      </c>
      <c r="LG30" s="35" t="e">
        <f>HLOOKUP(LG$11,'Data63-64'!$S$1:$XFD$44,19,0)</f>
        <v>#N/A</v>
      </c>
      <c r="LH30" s="35" t="e">
        <f>HLOOKUP(LH$11,'Data63-64'!$S$1:$XFD$44,19,0)</f>
        <v>#N/A</v>
      </c>
      <c r="LI30" s="35" t="e">
        <f>HLOOKUP(LI$11,'Data63-64'!$S$1:$XFD$44,19,0)</f>
        <v>#N/A</v>
      </c>
      <c r="LJ30" s="35" t="e">
        <f>HLOOKUP(LJ$11,'Data63-64'!$S$1:$XFD$44,19,0)</f>
        <v>#N/A</v>
      </c>
      <c r="LK30" s="35" t="e">
        <f>HLOOKUP(LK$11,'Data63-64'!$S$1:$XFD$44,19,0)</f>
        <v>#N/A</v>
      </c>
      <c r="LL30" s="35" t="e">
        <f>HLOOKUP(LL$11,'Data63-64'!$S$1:$XFD$44,19,0)</f>
        <v>#N/A</v>
      </c>
      <c r="LM30" s="35" t="e">
        <f>HLOOKUP(LM$11,'Data63-64'!$S$1:$XFD$44,19,0)</f>
        <v>#N/A</v>
      </c>
      <c r="LN30" s="35" t="e">
        <f>HLOOKUP(LN$11,'Data63-64'!$S$1:$XFD$44,19,0)</f>
        <v>#N/A</v>
      </c>
      <c r="LO30" s="35" t="e">
        <f>HLOOKUP(LO$11,'Data63-64'!$S$1:$XFD$44,19,0)</f>
        <v>#N/A</v>
      </c>
      <c r="LP30" s="35" t="e">
        <f>HLOOKUP(LP$11,'Data63-64'!$S$1:$XFD$44,19,0)</f>
        <v>#N/A</v>
      </c>
      <c r="LQ30" s="35" t="e">
        <f>HLOOKUP(LQ$11,'Data63-64'!$S$1:$XFD$44,19,0)</f>
        <v>#N/A</v>
      </c>
      <c r="LR30" s="35" t="e">
        <f>HLOOKUP(LR$11,'Data63-64'!$S$1:$XFD$44,19,0)</f>
        <v>#N/A</v>
      </c>
      <c r="LS30" s="35" t="e">
        <f>HLOOKUP(LS$11,'Data63-64'!$S$1:$XFD$44,19,0)</f>
        <v>#N/A</v>
      </c>
      <c r="LT30" s="35" t="e">
        <f>HLOOKUP(LT$11,'Data63-64'!$S$1:$XFD$44,19,0)</f>
        <v>#N/A</v>
      </c>
      <c r="LU30" s="35" t="e">
        <f>HLOOKUP(LU$11,'Data63-64'!$S$1:$XFD$44,19,0)</f>
        <v>#N/A</v>
      </c>
      <c r="LV30" s="35" t="e">
        <f>HLOOKUP(LV$11,'Data63-64'!$S$1:$XFD$44,19,0)</f>
        <v>#N/A</v>
      </c>
      <c r="LW30" s="35" t="e">
        <f>HLOOKUP(LW$11,'Data63-64'!$S$1:$XFD$44,19,0)</f>
        <v>#N/A</v>
      </c>
      <c r="LX30" s="35" t="e">
        <f>HLOOKUP(LX$11,'Data63-64'!$S$1:$XFD$44,19,0)</f>
        <v>#N/A</v>
      </c>
      <c r="LY30" s="35" t="e">
        <f>HLOOKUP(LY$11,'Data63-64'!$S$1:$XFD$44,19,0)</f>
        <v>#N/A</v>
      </c>
      <c r="LZ30" s="35" t="e">
        <f>HLOOKUP(LZ$11,'Data63-64'!$S$1:$XFD$44,19,0)</f>
        <v>#N/A</v>
      </c>
      <c r="MA30" s="35" t="e">
        <f>HLOOKUP(MA$11,'Data63-64'!$S$1:$XFD$44,19,0)</f>
        <v>#N/A</v>
      </c>
      <c r="MB30" s="35" t="e">
        <f>HLOOKUP(MB$11,'Data63-64'!$S$1:$XFD$44,19,0)</f>
        <v>#N/A</v>
      </c>
      <c r="MC30" s="35" t="e">
        <f>HLOOKUP(MC$11,'Data63-64'!$S$1:$XFD$44,19,0)</f>
        <v>#N/A</v>
      </c>
      <c r="MD30" s="35" t="e">
        <f>HLOOKUP(MD$11,'Data63-64'!$S$1:$XFD$44,19,0)</f>
        <v>#N/A</v>
      </c>
      <c r="ME30" s="35" t="e">
        <f>HLOOKUP(ME$11,'Data63-64'!$S$1:$XFD$44,19,0)</f>
        <v>#N/A</v>
      </c>
      <c r="MF30" s="35" t="e">
        <f>HLOOKUP(MF$11,'Data63-64'!$S$1:$XFD$44,19,0)</f>
        <v>#N/A</v>
      </c>
      <c r="MG30" s="35" t="e">
        <f>HLOOKUP(MG$11,'Data63-64'!$S$1:$XFD$44,19,0)</f>
        <v>#N/A</v>
      </c>
      <c r="MH30" s="35" t="e">
        <f>HLOOKUP(MH$11,'Data63-64'!$S$1:$XFD$44,19,0)</f>
        <v>#N/A</v>
      </c>
      <c r="MI30" s="35" t="e">
        <f>HLOOKUP(MI$11,'Data63-64'!$S$1:$XFD$44,19,0)</f>
        <v>#N/A</v>
      </c>
      <c r="MJ30" s="35" t="e">
        <f>HLOOKUP(MJ$11,'Data63-64'!$S$1:$XFD$44,19,0)</f>
        <v>#N/A</v>
      </c>
      <c r="MK30" s="35" t="e">
        <f>HLOOKUP(MK$11,'Data63-64'!$S$1:$XFD$44,19,0)</f>
        <v>#N/A</v>
      </c>
      <c r="ML30" s="35" t="e">
        <f>HLOOKUP(ML$11,'Data63-64'!$S$1:$XFD$44,19,0)</f>
        <v>#N/A</v>
      </c>
      <c r="MM30" s="35" t="e">
        <f>HLOOKUP(MM$11,'Data63-64'!$S$1:$XFD$44,19,0)</f>
        <v>#N/A</v>
      </c>
      <c r="MN30" s="35" t="e">
        <f>HLOOKUP(MN$11,'Data63-64'!$S$1:$XFD$44,19,0)</f>
        <v>#N/A</v>
      </c>
      <c r="MO30" s="35" t="e">
        <f>HLOOKUP(MO$11,'Data63-64'!$S$1:$XFD$44,19,0)</f>
        <v>#N/A</v>
      </c>
      <c r="MP30" s="35" t="e">
        <f>HLOOKUP(MP$11,'Data63-64'!$S$1:$XFD$44,19,0)</f>
        <v>#N/A</v>
      </c>
      <c r="MQ30" s="35" t="e">
        <f>HLOOKUP(MQ$11,'Data63-64'!$S$1:$XFD$44,19,0)</f>
        <v>#N/A</v>
      </c>
      <c r="MR30" s="35" t="e">
        <f>HLOOKUP(MR$11,'Data63-64'!$S$1:$XFD$44,19,0)</f>
        <v>#N/A</v>
      </c>
      <c r="MS30" s="35" t="e">
        <f>HLOOKUP(MS$11,'Data63-64'!$S$1:$XFD$44,19,0)</f>
        <v>#N/A</v>
      </c>
      <c r="MT30" s="35" t="e">
        <f>HLOOKUP(MT$11,'Data63-64'!$S$1:$XFD$44,19,0)</f>
        <v>#N/A</v>
      </c>
      <c r="MU30" s="35" t="e">
        <f>HLOOKUP(MU$11,'Data63-64'!$S$1:$XFD$44,19,0)</f>
        <v>#N/A</v>
      </c>
      <c r="MV30" s="35" t="e">
        <f>HLOOKUP(MV$11,'Data63-64'!$S$1:$XFD$44,19,0)</f>
        <v>#N/A</v>
      </c>
      <c r="MW30" s="35" t="e">
        <f>HLOOKUP(MW$11,'Data63-64'!$S$1:$XFD$44,19,0)</f>
        <v>#N/A</v>
      </c>
      <c r="MX30" s="35" t="e">
        <f>HLOOKUP(MX$11,'Data63-64'!$S$1:$XFD$44,19,0)</f>
        <v>#N/A</v>
      </c>
      <c r="MY30" s="35" t="e">
        <f>HLOOKUP(MY$11,'Data63-64'!$S$1:$XFD$44,19,0)</f>
        <v>#N/A</v>
      </c>
      <c r="MZ30" s="35" t="e">
        <f>HLOOKUP(MZ$11,'Data63-64'!$S$1:$XFD$44,19,0)</f>
        <v>#N/A</v>
      </c>
      <c r="NA30" s="35" t="e">
        <f>HLOOKUP(NA$11,'Data63-64'!$S$1:$XFD$44,19,0)</f>
        <v>#N/A</v>
      </c>
      <c r="NB30" s="35" t="e">
        <f>HLOOKUP(NB$11,'Data63-64'!$S$1:$XFD$44,19,0)</f>
        <v>#N/A</v>
      </c>
      <c r="NC30" s="35" t="e">
        <f>HLOOKUP(NC$11,'Data63-64'!$S$1:$XFD$44,19,0)</f>
        <v>#N/A</v>
      </c>
      <c r="ND30" s="35">
        <f>HLOOKUP(ND$11,'Data63-64'!$S$1:$XFD$44,19,0)</f>
        <v>6054</v>
      </c>
      <c r="NE30" s="35">
        <f>HLOOKUP(NE$11,'Data63-64'!$S$1:$XFD$44,19,0)</f>
        <v>5935</v>
      </c>
      <c r="NF30" s="35">
        <f>HLOOKUP(NF$11,'Data63-64'!$S$1:$XFD$44,19,0)</f>
        <v>5821</v>
      </c>
      <c r="NG30" s="35">
        <f>HLOOKUP(NG$11,'Data63-64'!$S$1:$XFD$44,19,0)</f>
        <v>24008</v>
      </c>
      <c r="NH30" s="35">
        <f>HLOOKUP(NH$11,'Data63-64'!$S$1:$XFD$44,19,0)</f>
        <v>20170</v>
      </c>
      <c r="NI30" s="35">
        <f>HLOOKUP(NI$11,'Data63-64'!$S$1:$XFD$44,19,0)</f>
        <v>19823</v>
      </c>
      <c r="NJ30" s="35">
        <f>HLOOKUP(NJ$11,'Data63-64'!$S$1:$XFD$44,19,0)</f>
        <v>19769</v>
      </c>
      <c r="NK30" s="35">
        <f>HLOOKUP(NK$11,'Data63-64'!$S$1:$XFD$44,19,0)</f>
        <v>19683</v>
      </c>
      <c r="NL30" s="35">
        <f>HLOOKUP(NL$11,'Data63-64'!$S$1:$XFD$44,19,0)</f>
        <v>5989</v>
      </c>
      <c r="NM30" s="35">
        <f>HLOOKUP(NM$11,'Data63-64'!$S$1:$XFD$44,19,0)</f>
        <v>5648</v>
      </c>
      <c r="NN30" s="35">
        <f>HLOOKUP(NN$11,'Data63-64'!$S$1:$XFD$44,19,0)</f>
        <v>18472</v>
      </c>
      <c r="NO30" s="35">
        <f>HLOOKUP(NO$11,'Data63-64'!$S$1:$XFD$44,19,0)</f>
        <v>18367</v>
      </c>
      <c r="NP30" s="35">
        <f>HLOOKUP(NP$11,'Data63-64'!$S$1:$XFD$44,19,0)</f>
        <v>18201</v>
      </c>
      <c r="NQ30" s="35">
        <f>HLOOKUP(NQ$11,'Data63-64'!$S$1:$XFD$44,19,0)</f>
        <v>18150</v>
      </c>
      <c r="NR30" s="35">
        <f>HLOOKUP(NR$11,'Data63-64'!$S$1:$XFD$44,19,0)</f>
        <v>16523</v>
      </c>
      <c r="NS30" s="35">
        <f>HLOOKUP(NS$11,'Data63-64'!$S$1:$XFD$44,19,0)</f>
        <v>5731</v>
      </c>
      <c r="NT30" s="35">
        <f>HLOOKUP(NT$11,'Data63-64'!$S$1:$XFD$44,19,0)</f>
        <v>5396</v>
      </c>
      <c r="NU30" s="35">
        <f>HLOOKUP(NU$11,'Data63-64'!$S$1:$XFD$44,19,0)</f>
        <v>16247</v>
      </c>
      <c r="NV30" s="35">
        <f>HLOOKUP(NV$11,'Data63-64'!$S$1:$XFD$44,19,0)</f>
        <v>16103</v>
      </c>
      <c r="NW30" s="35">
        <f>HLOOKUP(NW$11,'Data63-64'!$S$1:$XFD$44,19,0)</f>
        <v>16187</v>
      </c>
      <c r="NX30" s="35">
        <f>HLOOKUP(NX$11,'Data63-64'!$S$1:$XFD$44,19,0)</f>
        <v>16168</v>
      </c>
      <c r="NY30" s="35">
        <f>HLOOKUP(NY$11,'Data63-64'!$S$1:$XFD$44,19,0)</f>
        <v>15912</v>
      </c>
      <c r="NZ30" s="35">
        <f>HLOOKUP(NZ$11,'Data63-64'!$S$1:$XFD$44,19,0)</f>
        <v>5624</v>
      </c>
      <c r="OA30" s="35">
        <f>HLOOKUP(OA$11,'Data63-64'!$S$1:$XFD$44,19,0)</f>
        <v>5367</v>
      </c>
      <c r="OB30" s="35">
        <f>HLOOKUP(OB$11,'Data63-64'!$S$1:$XFD$44,19,0)</f>
        <v>15006</v>
      </c>
      <c r="OC30" s="35">
        <f>HLOOKUP(OC$11,'Data63-64'!$S$1:$XFD$44,19,0)</f>
        <v>15103</v>
      </c>
      <c r="OD30" s="35">
        <f>HLOOKUP(OD$11,'Data63-64'!$S$1:$XFD$44,19,0)</f>
        <v>15046</v>
      </c>
      <c r="OE30" s="35">
        <f>HLOOKUP(OE$11,'Data63-64'!$S$1:$XFD$44,19,0)</f>
        <v>15021</v>
      </c>
      <c r="OF30" s="35">
        <f>HLOOKUP(OF$11,'Data63-64'!$S$1:$XFD$44,19,0)</f>
        <v>15289</v>
      </c>
      <c r="OG30" s="35">
        <f>HLOOKUP(OG$11,'Data63-64'!$S$1:$XFD$44,19,0)</f>
        <v>5487</v>
      </c>
      <c r="OH30" s="35">
        <f>HLOOKUP(OH$11,'Data63-64'!$S$1:$XFD$44,19,0)</f>
        <v>5352</v>
      </c>
      <c r="OI30" s="35">
        <f>HLOOKUP(OI$11,'Data63-64'!$S$1:$XFD$44,19,0)</f>
        <v>15230</v>
      </c>
      <c r="OJ30" s="35">
        <f>HLOOKUP(OJ$11,'Data63-64'!$S$1:$XFD$44,19,0)</f>
        <v>15276</v>
      </c>
      <c r="OK30" s="35">
        <f>HLOOKUP(OK$11,'Data63-64'!$S$1:$XFD$44,19,0)</f>
        <v>15341</v>
      </c>
      <c r="OL30" s="35">
        <f>HLOOKUP(OL$11,'Data63-64'!$S$1:$XFD$44,19,0)</f>
        <v>15399</v>
      </c>
      <c r="OM30" s="35">
        <f>HLOOKUP(OM$11,'Data63-64'!$S$1:$XFD$44,19,0)</f>
        <v>15263</v>
      </c>
      <c r="ON30" s="35">
        <f>HLOOKUP(ON$11,'Data63-64'!$S$1:$XFD$44,19,0)</f>
        <v>5773</v>
      </c>
      <c r="OO30" s="35">
        <f>HLOOKUP(OO$11,'Data63-64'!$S$1:$XFD$44,19,0)</f>
        <v>5365</v>
      </c>
      <c r="OP30" s="35">
        <f>HLOOKUP(OP$11,'Data63-64'!$S$1:$XFD$44,19,0)</f>
        <v>15428</v>
      </c>
      <c r="OQ30" s="35">
        <f>HLOOKUP(OQ$11,'Data63-64'!$S$1:$XFD$44,19,0)</f>
        <v>15334</v>
      </c>
      <c r="OR30" s="35">
        <f>HLOOKUP(OR$11,'Data63-64'!$S$1:$XFD$44,19,0)</f>
        <v>15391</v>
      </c>
      <c r="OS30" s="35">
        <f>HLOOKUP(OS$11,'Data63-64'!$S$1:$XFD$44,19,0)</f>
        <v>15214</v>
      </c>
      <c r="OT30" s="35">
        <f>HLOOKUP(OT$11,'Data63-64'!$S$1:$XFD$44,19,0)</f>
        <v>11254</v>
      </c>
      <c r="OU30" s="35">
        <f>HLOOKUP(OU$11,'Data63-64'!$S$1:$XFD$44,19,0)</f>
        <v>5823</v>
      </c>
      <c r="OV30" s="35">
        <f>HLOOKUP(OV$11,'Data63-64'!$S$1:$XFD$44,19,0)</f>
        <v>5147</v>
      </c>
      <c r="OW30" s="35">
        <f>HLOOKUP(OW$11,'Data63-64'!$S$1:$XFD$44,19,0)</f>
        <v>15356</v>
      </c>
      <c r="OX30" s="35">
        <f>HLOOKUP(OX$11,'Data63-64'!$S$1:$XFD$44,19,0)</f>
        <v>15111</v>
      </c>
      <c r="OY30" s="35">
        <f>HLOOKUP(OY$11,'Data63-64'!$S$1:$XFD$44,19,0)</f>
        <v>15316</v>
      </c>
      <c r="OZ30" s="35">
        <f>HLOOKUP(OZ$11,'Data63-64'!$S$1:$XFD$44,19,0)</f>
        <v>15279</v>
      </c>
      <c r="PA30" s="35">
        <f>HLOOKUP(PA$11,'Data63-64'!$S$1:$XFD$44,19,0)</f>
        <v>15265</v>
      </c>
      <c r="PB30" s="35">
        <f>HLOOKUP(PB$11,'Data63-64'!$S$1:$XFD$44,19,0)</f>
        <v>5705</v>
      </c>
      <c r="PC30" s="35">
        <f>HLOOKUP(PC$11,'Data63-64'!$S$1:$XFD$44,19,0)</f>
        <v>5198</v>
      </c>
      <c r="PD30" s="35">
        <f>HLOOKUP(PD$11,'Data63-64'!$S$1:$XFD$44,19,0)</f>
        <v>15375</v>
      </c>
      <c r="PE30" s="35">
        <f>HLOOKUP(PE$11,'Data63-64'!$S$1:$XFD$44,19,0)</f>
        <v>15386</v>
      </c>
      <c r="PF30" s="35">
        <f>HLOOKUP(PF$11,'Data63-64'!$S$1:$XFD$44,19,0)</f>
        <v>15201</v>
      </c>
      <c r="PG30" s="35">
        <f>HLOOKUP(PG$11,'Data63-64'!$S$1:$XFD$44,19,0)</f>
        <v>15282</v>
      </c>
      <c r="PH30" s="35">
        <f>HLOOKUP(PH$11,'Data63-64'!$S$1:$XFD$44,19,0)</f>
        <v>5389</v>
      </c>
      <c r="PI30" s="35">
        <f>HLOOKUP(PI$11,'Data63-64'!$S$1:$XFD$44,19,0)</f>
        <v>5521</v>
      </c>
      <c r="PJ30" s="35">
        <f>HLOOKUP(PJ$11,'Data63-64'!$S$1:$XFD$44,19,0)</f>
        <v>5083</v>
      </c>
      <c r="PK30" s="35">
        <f>HLOOKUP(PK$11,'Data63-64'!$S$1:$XFD$44,19,0)</f>
        <v>15387</v>
      </c>
      <c r="PL30" s="35">
        <f>HLOOKUP(PL$11,'Data63-64'!$S$1:$XFD$44,19,0)</f>
        <v>15289</v>
      </c>
      <c r="PM30" s="35">
        <f>HLOOKUP(PM$11,'Data63-64'!$S$1:$XFD$44,19,0)</f>
        <v>15712</v>
      </c>
      <c r="PN30" s="35">
        <f>HLOOKUP(PN$11,'Data63-64'!$S$1:$XFD$44,19,0)</f>
        <v>15774</v>
      </c>
      <c r="PO30" s="35">
        <f>HLOOKUP(PO$11,'Data63-64'!$S$1:$XFD$44,19,0)</f>
        <v>15842</v>
      </c>
      <c r="PP30" s="35">
        <f>HLOOKUP(PP$11,'Data63-64'!$S$1:$XFD$44,19,0)</f>
        <v>5614</v>
      </c>
      <c r="PQ30" s="35">
        <f>HLOOKUP(PQ$11,'Data63-64'!$S$1:$XFD$44,19,0)</f>
        <v>5483</v>
      </c>
      <c r="PR30" s="35">
        <f>HLOOKUP(PR$11,'Data63-64'!$S$1:$XFD$44,19,0)</f>
        <v>15905</v>
      </c>
      <c r="PS30" s="35">
        <f>HLOOKUP(PS$11,'Data63-64'!$S$1:$XFD$44,19,0)</f>
        <v>15918</v>
      </c>
      <c r="PT30" s="35">
        <f>HLOOKUP(PT$11,'Data63-64'!$S$1:$XFD$44,19,0)</f>
        <v>15888</v>
      </c>
      <c r="PU30" s="35">
        <f>HLOOKUP(PU$11,'Data63-64'!$S$1:$XFD$44,19,0)</f>
        <v>15925</v>
      </c>
      <c r="PV30" s="35">
        <f>HLOOKUP(PV$11,'Data63-64'!$S$1:$XFD$44,19,0)</f>
        <v>15724</v>
      </c>
      <c r="PW30" s="35">
        <f>HLOOKUP(PW$11,'Data63-64'!$S$1:$XFD$44,19,0)</f>
        <v>5630</v>
      </c>
      <c r="PX30" s="35">
        <f>HLOOKUP(PX$11,'Data63-64'!$S$1:$XFD$44,19,0)</f>
        <v>5492</v>
      </c>
      <c r="PY30" s="35">
        <f>HLOOKUP(PY$11,'Data63-64'!$S$1:$XFD$44,19,0)</f>
        <v>15690</v>
      </c>
      <c r="PZ30" s="35">
        <f>HLOOKUP(PZ$11,'Data63-64'!$S$1:$XFD$44,19,0)</f>
        <v>15732</v>
      </c>
      <c r="QA30" s="35">
        <f>HLOOKUP(QA$11,'Data63-64'!$S$1:$XFD$44,19,0)</f>
        <v>15823</v>
      </c>
      <c r="QB30" s="35">
        <f>HLOOKUP(QB$11,'Data63-64'!$S$1:$XFD$44,19,0)</f>
        <v>15759</v>
      </c>
      <c r="QC30" s="35">
        <f>HLOOKUP(QC$11,'Data63-64'!$S$1:$XFD$44,19,0)</f>
        <v>15712</v>
      </c>
      <c r="QD30" s="35">
        <f>HLOOKUP(QD$11,'Data63-64'!$S$1:$XFD$44,19,0)</f>
        <v>5623</v>
      </c>
      <c r="QE30" s="35">
        <f>HLOOKUP(QE$11,'Data63-64'!$S$1:$XFD$44,19,0)</f>
        <v>5468</v>
      </c>
      <c r="QF30" s="35">
        <f>HLOOKUP(QF$11,'Data63-64'!$S$1:$XFD$44,19,0)</f>
        <v>15909</v>
      </c>
      <c r="QG30" s="35">
        <f>HLOOKUP(QG$11,'Data63-64'!$S$1:$XFD$44,19,0)</f>
        <v>15948</v>
      </c>
      <c r="QH30" s="35">
        <f>HLOOKUP(QH$11,'Data63-64'!$S$1:$XFD$44,19,0)</f>
        <v>16003</v>
      </c>
      <c r="QI30" s="35">
        <f>HLOOKUP(QI$11,'Data63-64'!$S$1:$XFD$44,19,0)</f>
        <v>15997</v>
      </c>
      <c r="QJ30" s="35">
        <f>HLOOKUP(QJ$11,'Data63-64'!$S$1:$XFD$44,19,0)</f>
        <v>16012</v>
      </c>
      <c r="QK30" s="35">
        <f>HLOOKUP(QK$11,'Data63-64'!$S$1:$XFD$44,19,0)</f>
        <v>5680</v>
      </c>
      <c r="QL30" s="35">
        <f>HLOOKUP(QL$11,'Data63-64'!$S$1:$XFD$44,19,0)</f>
        <v>5435</v>
      </c>
      <c r="QM30" s="35">
        <f>HLOOKUP(QM$11,'Data63-64'!$S$1:$XFD$44,19,0)</f>
        <v>16042</v>
      </c>
      <c r="QN30" s="35">
        <f>HLOOKUP(QN$11,'Data63-64'!$S$1:$XFD$44,19,0)</f>
        <v>16068</v>
      </c>
      <c r="QO30" s="35">
        <f>HLOOKUP(QO$11,'Data63-64'!$S$1:$XFD$44,19,0)</f>
        <v>16286</v>
      </c>
      <c r="QP30" s="35">
        <f>HLOOKUP(QP$11,'Data63-64'!$S$1:$XFD$44,19,0)</f>
        <v>16087</v>
      </c>
      <c r="QQ30" s="35">
        <f>HLOOKUP(QQ$11,'Data63-64'!$S$1:$XFD$44,19,0)</f>
        <v>16053</v>
      </c>
      <c r="QR30" s="35">
        <f>HLOOKUP(QR$11,'Data63-64'!$S$1:$XFD$44,19,0)</f>
        <v>5733</v>
      </c>
      <c r="QS30" s="35">
        <f>HLOOKUP(QS$11,'Data63-64'!$S$1:$XFD$44,19,0)</f>
        <v>5366</v>
      </c>
      <c r="QT30" s="35">
        <f>HLOOKUP(QT$11,'Data63-64'!$S$1:$XFD$44,19,0)</f>
        <v>15483</v>
      </c>
      <c r="QU30" s="35">
        <f>HLOOKUP(QU$11,'Data63-64'!$S$1:$XFD$44,19,0)</f>
        <v>5577</v>
      </c>
      <c r="QV30" s="35">
        <f>HLOOKUP(QV$11,'Data63-64'!$S$1:$XFD$44,19,0)</f>
        <v>16044</v>
      </c>
      <c r="QW30" s="35">
        <f>HLOOKUP(QW$11,'Data63-64'!$S$1:$XFD$44,19,0)</f>
        <v>13000</v>
      </c>
      <c r="QX30" s="35">
        <f>HLOOKUP(QX$11,'Data63-64'!$S$1:$XFD$44,19,0)</f>
        <v>12015</v>
      </c>
      <c r="QY30" s="35">
        <f>HLOOKUP(QY$11,'Data63-64'!$S$1:$XFD$44,19,0)</f>
        <v>3102</v>
      </c>
      <c r="QZ30" s="35">
        <f>HLOOKUP(QZ$11,'Data63-64'!$S$1:$XFD$44,19,0)</f>
        <v>3009</v>
      </c>
      <c r="RA30" s="35">
        <f>HLOOKUP(RA$11,'Data63-64'!$S$1:$XFD$44,19,0)</f>
        <v>0</v>
      </c>
      <c r="RB30" s="35">
        <f>HLOOKUP(RB$11,'Data63-64'!$S$1:$XFD$44,19,0)</f>
        <v>0</v>
      </c>
      <c r="RC30" s="35">
        <f>HLOOKUP(RC$11,'Data63-64'!$S$1:$XFD$44,19,0)</f>
        <v>0</v>
      </c>
      <c r="RD30" s="35">
        <f>HLOOKUP(RD$11,'Data63-64'!$S$1:$XFD$44,19,0)</f>
        <v>0</v>
      </c>
      <c r="RE30" s="35">
        <f>HLOOKUP(RE$11,'Data63-64'!$S$1:$XFD$44,19,0)</f>
        <v>7812</v>
      </c>
      <c r="RF30" s="35">
        <f>HLOOKUP(RF$11,'Data63-64'!$S$1:$XFD$44,19,0)</f>
        <v>3007</v>
      </c>
      <c r="RG30" s="35">
        <f>HLOOKUP(RG$11,'Data63-64'!$S$1:$XFD$44,19,0)</f>
        <v>2976</v>
      </c>
      <c r="RH30" s="35">
        <f>HLOOKUP(RH$11,'Data63-64'!$S$1:$XFD$44,19,0)</f>
        <v>11315</v>
      </c>
      <c r="RI30" s="35">
        <f>HLOOKUP(RI$11,'Data63-64'!$S$1:$XFD$44,19,0)</f>
        <v>10525</v>
      </c>
      <c r="RJ30" s="35">
        <f>HLOOKUP(RJ$11,'Data63-64'!$S$1:$XFD$44,19,0)</f>
        <v>10312</v>
      </c>
      <c r="RK30" s="35">
        <f>HLOOKUP(RK$11,'Data63-64'!$S$1:$XFD$44,19,0)</f>
        <v>10067</v>
      </c>
      <c r="RL30" s="35">
        <f>HLOOKUP(RL$11,'Data63-64'!$S$1:$XFD$44,19,0)</f>
        <v>9881</v>
      </c>
      <c r="RM30" s="35">
        <f>HLOOKUP(RM$11,'Data63-64'!$S$1:$XFD$44,19,0)</f>
        <v>3105</v>
      </c>
      <c r="RN30" s="35">
        <f>HLOOKUP(RN$11,'Data63-64'!$S$1:$XFD$44,19,0)</f>
        <v>2953</v>
      </c>
      <c r="RO30" s="35">
        <f>HLOOKUP(RO$11,'Data63-64'!$S$1:$XFD$44,19,0)</f>
        <v>9216</v>
      </c>
      <c r="RP30" s="35">
        <f>HLOOKUP(RP$11,'Data63-64'!$S$1:$XFD$44,19,0)</f>
        <v>9129</v>
      </c>
      <c r="RQ30" s="35">
        <f>HLOOKUP(RQ$11,'Data63-64'!$S$1:$XFD$44,19,0)</f>
        <v>9105</v>
      </c>
      <c r="RR30" s="35">
        <f>HLOOKUP(RR$11,'Data63-64'!$S$1:$XFD$44,19,0)</f>
        <v>9001</v>
      </c>
      <c r="RS30" s="35">
        <f>HLOOKUP(RS$11,'Data63-64'!$S$1:$XFD$44,19,0)</f>
        <v>8519</v>
      </c>
      <c r="RT30" s="35">
        <f>HLOOKUP(RT$11,'Data63-64'!$S$1:$XFD$44,19,0)</f>
        <v>3001</v>
      </c>
      <c r="RU30" s="35">
        <f>HLOOKUP(RU$11,'Data63-64'!$S$1:$XFD$44,19,0)</f>
        <v>2753</v>
      </c>
      <c r="RV30" s="35">
        <f>HLOOKUP(RV$11,'Data63-64'!$S$1:$XFD$44,19,0)</f>
        <v>2862</v>
      </c>
      <c r="RW30" s="35">
        <f>HLOOKUP(RW$11,'Data63-64'!$S$1:$XFD$44,19,0)</f>
        <v>2579</v>
      </c>
    </row>
    <row r="31" spans="1:491" x14ac:dyDescent="0.3">
      <c r="A31" s="49" t="s">
        <v>83</v>
      </c>
      <c r="B31" s="35" t="e">
        <f>HLOOKUP(B$11,'Data63-64'!$S$1:$XFD$44,20,0)</f>
        <v>#N/A</v>
      </c>
      <c r="C31" s="35" t="e">
        <f>HLOOKUP(C$11,'Data63-64'!$S$1:$XFD$44,20,0)</f>
        <v>#N/A</v>
      </c>
      <c r="D31" s="35" t="e">
        <f>HLOOKUP(D$11,'Data63-64'!$S$1:$XFD$44,20,0)</f>
        <v>#N/A</v>
      </c>
      <c r="E31" s="35" t="e">
        <f>HLOOKUP(E$11,'Data63-64'!$S$1:$XFD$44,20,0)</f>
        <v>#N/A</v>
      </c>
      <c r="F31" s="35" t="e">
        <f>HLOOKUP(F$11,'Data63-64'!$S$1:$XFD$44,20,0)</f>
        <v>#N/A</v>
      </c>
      <c r="G31" s="35" t="e">
        <f>HLOOKUP(G$11,'Data63-64'!$S$1:$XFD$44,20,0)</f>
        <v>#N/A</v>
      </c>
      <c r="H31" s="35" t="e">
        <f>HLOOKUP(H$11,'Data63-64'!$S$1:$XFD$44,20,0)</f>
        <v>#N/A</v>
      </c>
      <c r="I31" s="35" t="e">
        <f>HLOOKUP(I$11,'Data63-64'!$S$1:$XFD$44,20,0)</f>
        <v>#N/A</v>
      </c>
      <c r="J31" s="35" t="e">
        <f>HLOOKUP(J$11,'Data63-64'!$S$1:$XFD$44,20,0)</f>
        <v>#N/A</v>
      </c>
      <c r="K31" s="35" t="e">
        <f>HLOOKUP(K$11,'Data63-64'!$S$1:$XFD$44,20,0)</f>
        <v>#N/A</v>
      </c>
      <c r="L31" s="35" t="e">
        <f>HLOOKUP(L$11,'Data63-64'!$S$1:$XFD$44,20,0)</f>
        <v>#N/A</v>
      </c>
      <c r="M31" s="35" t="e">
        <f>HLOOKUP(M$11,'Data63-64'!$S$1:$XFD$44,20,0)</f>
        <v>#N/A</v>
      </c>
      <c r="N31" s="35" t="e">
        <f>HLOOKUP(N$11,'Data63-64'!$S$1:$XFD$44,20,0)</f>
        <v>#N/A</v>
      </c>
      <c r="O31" s="35" t="e">
        <f>HLOOKUP(O$11,'Data63-64'!$S$1:$XFD$44,20,0)</f>
        <v>#N/A</v>
      </c>
      <c r="P31" s="35" t="e">
        <f>HLOOKUP(P$11,'Data63-64'!$S$1:$XFD$44,20,0)</f>
        <v>#N/A</v>
      </c>
      <c r="Q31" s="35" t="e">
        <f>HLOOKUP(Q$11,'Data63-64'!$S$1:$XFD$44,20,0)</f>
        <v>#N/A</v>
      </c>
      <c r="R31" s="35" t="e">
        <f>HLOOKUP(R$11,'Data63-64'!$S$1:$XFD$44,20,0)</f>
        <v>#N/A</v>
      </c>
      <c r="S31" s="35" t="e">
        <f>HLOOKUP(S$11,'Data63-64'!$S$1:$XFD$44,20,0)</f>
        <v>#N/A</v>
      </c>
      <c r="T31" s="35" t="e">
        <f>HLOOKUP(T$11,'Data63-64'!$S$1:$XFD$44,20,0)</f>
        <v>#N/A</v>
      </c>
      <c r="U31" s="35" t="e">
        <f>HLOOKUP(U$11,'Data63-64'!$S$1:$XFD$44,20,0)</f>
        <v>#N/A</v>
      </c>
      <c r="V31" s="35" t="e">
        <f>HLOOKUP(V$11,'Data63-64'!$S$1:$XFD$44,20,0)</f>
        <v>#N/A</v>
      </c>
      <c r="W31" s="35" t="e">
        <f>HLOOKUP(W$11,'Data63-64'!$S$1:$XFD$44,20,0)</f>
        <v>#N/A</v>
      </c>
      <c r="X31" s="35" t="e">
        <f>HLOOKUP(X$11,'Data63-64'!$S$1:$XFD$44,20,0)</f>
        <v>#N/A</v>
      </c>
      <c r="Y31" s="35" t="e">
        <f>HLOOKUP(Y$11,'Data63-64'!$S$1:$XFD$44,20,0)</f>
        <v>#N/A</v>
      </c>
      <c r="Z31" s="35" t="e">
        <f>HLOOKUP(Z$11,'Data63-64'!$S$1:$XFD$44,20,0)</f>
        <v>#N/A</v>
      </c>
      <c r="AA31" s="35" t="e">
        <f>HLOOKUP(AA$11,'Data63-64'!$S$1:$XFD$44,20,0)</f>
        <v>#N/A</v>
      </c>
      <c r="AB31" s="35" t="e">
        <f>HLOOKUP(AB$11,'Data63-64'!$S$1:$XFD$44,20,0)</f>
        <v>#N/A</v>
      </c>
      <c r="AC31" s="35" t="e">
        <f>HLOOKUP(AC$11,'Data63-64'!$S$1:$XFD$44,20,0)</f>
        <v>#N/A</v>
      </c>
      <c r="AD31" s="35" t="e">
        <f>HLOOKUP(AD$11,'Data63-64'!$S$1:$XFD$44,20,0)</f>
        <v>#N/A</v>
      </c>
      <c r="AE31" s="35" t="e">
        <f>HLOOKUP(AE$11,'Data63-64'!$S$1:$XFD$44,20,0)</f>
        <v>#N/A</v>
      </c>
      <c r="AF31" s="35" t="e">
        <f>HLOOKUP(AF$11,'Data63-64'!$S$1:$XFD$44,20,0)</f>
        <v>#N/A</v>
      </c>
      <c r="AG31" s="35" t="e">
        <f>HLOOKUP(AG$11,'Data63-64'!$S$1:$XFD$44,20,0)</f>
        <v>#N/A</v>
      </c>
      <c r="AH31" s="35" t="e">
        <f>HLOOKUP(AH$11,'Data63-64'!$S$1:$XFD$44,20,0)</f>
        <v>#N/A</v>
      </c>
      <c r="AI31" s="35" t="e">
        <f>HLOOKUP(AI$11,'Data63-64'!$S$1:$XFD$44,20,0)</f>
        <v>#N/A</v>
      </c>
      <c r="AJ31" s="35" t="e">
        <f>HLOOKUP(AJ$11,'Data63-64'!$S$1:$XFD$44,20,0)</f>
        <v>#N/A</v>
      </c>
      <c r="AK31" s="35" t="e">
        <f>HLOOKUP(AK$11,'Data63-64'!$S$1:$XFD$44,20,0)</f>
        <v>#N/A</v>
      </c>
      <c r="AL31" s="35" t="e">
        <f>HLOOKUP(AL$11,'Data63-64'!$S$1:$XFD$44,20,0)</f>
        <v>#N/A</v>
      </c>
      <c r="AM31" s="35" t="e">
        <f>HLOOKUP(AM$11,'Data63-64'!$S$1:$XFD$44,20,0)</f>
        <v>#N/A</v>
      </c>
      <c r="AN31" s="35" t="e">
        <f>HLOOKUP(AN$11,'Data63-64'!$S$1:$XFD$44,20,0)</f>
        <v>#N/A</v>
      </c>
      <c r="AO31" s="35" t="e">
        <f>HLOOKUP(AO$11,'Data63-64'!$S$1:$XFD$44,20,0)</f>
        <v>#N/A</v>
      </c>
      <c r="AP31" s="35" t="e">
        <f>HLOOKUP(AP$11,'Data63-64'!$S$1:$XFD$44,20,0)</f>
        <v>#N/A</v>
      </c>
      <c r="AQ31" s="35" t="e">
        <f>HLOOKUP(AQ$11,'Data63-64'!$S$1:$XFD$44,20,0)</f>
        <v>#N/A</v>
      </c>
      <c r="AR31" s="35" t="e">
        <f>HLOOKUP(AR$11,'Data63-64'!$S$1:$XFD$44,20,0)</f>
        <v>#N/A</v>
      </c>
      <c r="AS31" s="35" t="e">
        <f>HLOOKUP(AS$11,'Data63-64'!$S$1:$XFD$44,20,0)</f>
        <v>#N/A</v>
      </c>
      <c r="AT31" s="35" t="e">
        <f>HLOOKUP(AT$11,'Data63-64'!$S$1:$XFD$44,20,0)</f>
        <v>#N/A</v>
      </c>
      <c r="AU31" s="35" t="e">
        <f>HLOOKUP(AU$11,'Data63-64'!$S$1:$XFD$44,20,0)</f>
        <v>#N/A</v>
      </c>
      <c r="AV31" s="35" t="e">
        <f>HLOOKUP(AV$11,'Data63-64'!$S$1:$XFD$44,20,0)</f>
        <v>#N/A</v>
      </c>
      <c r="AW31" s="35" t="e">
        <f>HLOOKUP(AW$11,'Data63-64'!$S$1:$XFD$44,20,0)</f>
        <v>#N/A</v>
      </c>
      <c r="AX31" s="35" t="e">
        <f>HLOOKUP(AX$11,'Data63-64'!$S$1:$XFD$44,20,0)</f>
        <v>#N/A</v>
      </c>
      <c r="AY31" s="35" t="e">
        <f>HLOOKUP(AY$11,'Data63-64'!$S$1:$XFD$44,20,0)</f>
        <v>#N/A</v>
      </c>
      <c r="AZ31" s="35" t="e">
        <f>HLOOKUP(AZ$11,'Data63-64'!$S$1:$XFD$44,20,0)</f>
        <v>#N/A</v>
      </c>
      <c r="BA31" s="35" t="e">
        <f>HLOOKUP(BA$11,'Data63-64'!$S$1:$XFD$44,20,0)</f>
        <v>#N/A</v>
      </c>
      <c r="BB31" s="35" t="e">
        <f>HLOOKUP(BB$11,'Data63-64'!$S$1:$XFD$44,20,0)</f>
        <v>#N/A</v>
      </c>
      <c r="BC31" s="35" t="e">
        <f>HLOOKUP(BC$11,'Data63-64'!$S$1:$XFD$44,20,0)</f>
        <v>#N/A</v>
      </c>
      <c r="BD31" s="35" t="e">
        <f>HLOOKUP(BD$11,'Data63-64'!$S$1:$XFD$44,20,0)</f>
        <v>#N/A</v>
      </c>
      <c r="BE31" s="35" t="e">
        <f>HLOOKUP(BE$11,'Data63-64'!$S$1:$XFD$44,20,0)</f>
        <v>#N/A</v>
      </c>
      <c r="BF31" s="35" t="e">
        <f>HLOOKUP(BF$11,'Data63-64'!$S$1:$XFD$44,20,0)</f>
        <v>#N/A</v>
      </c>
      <c r="BG31" s="35" t="e">
        <f>HLOOKUP(BG$11,'Data63-64'!$S$1:$XFD$44,20,0)</f>
        <v>#N/A</v>
      </c>
      <c r="BH31" s="35" t="e">
        <f>HLOOKUP(BH$11,'Data63-64'!$S$1:$XFD$44,20,0)</f>
        <v>#N/A</v>
      </c>
      <c r="BI31" s="35" t="e">
        <f>HLOOKUP(BI$11,'Data63-64'!$S$1:$XFD$44,20,0)</f>
        <v>#N/A</v>
      </c>
      <c r="BJ31" s="35" t="e">
        <f>HLOOKUP(BJ$11,'Data63-64'!$S$1:$XFD$44,20,0)</f>
        <v>#N/A</v>
      </c>
      <c r="BK31" s="35" t="e">
        <f>HLOOKUP(BK$11,'Data63-64'!$S$1:$XFD$44,20,0)</f>
        <v>#N/A</v>
      </c>
      <c r="BL31" s="35" t="e">
        <f>HLOOKUP(BL$11,'Data63-64'!$S$1:$XFD$44,20,0)</f>
        <v>#N/A</v>
      </c>
      <c r="BM31" s="35" t="e">
        <f>HLOOKUP(BM$11,'Data63-64'!$S$1:$XFD$44,20,0)</f>
        <v>#N/A</v>
      </c>
      <c r="BN31" s="35" t="e">
        <f>HLOOKUP(BN$11,'Data63-64'!$S$1:$XFD$44,20,0)</f>
        <v>#N/A</v>
      </c>
      <c r="BO31" s="35" t="e">
        <f>HLOOKUP(BO$11,'Data63-64'!$S$1:$XFD$44,20,0)</f>
        <v>#N/A</v>
      </c>
      <c r="BP31" s="35" t="e">
        <f>HLOOKUP(BP$11,'Data63-64'!$S$1:$XFD$44,20,0)</f>
        <v>#N/A</v>
      </c>
      <c r="BQ31" s="35" t="e">
        <f>HLOOKUP(BQ$11,'Data63-64'!$S$1:$XFD$44,20,0)</f>
        <v>#N/A</v>
      </c>
      <c r="BR31" s="35" t="e">
        <f>HLOOKUP(BR$11,'Data63-64'!$S$1:$XFD$44,20,0)</f>
        <v>#N/A</v>
      </c>
      <c r="BS31" s="35" t="e">
        <f>HLOOKUP(BS$11,'Data63-64'!$S$1:$XFD$44,20,0)</f>
        <v>#N/A</v>
      </c>
      <c r="BT31" s="35" t="e">
        <f>HLOOKUP(BT$11,'Data63-64'!$S$1:$XFD$44,20,0)</f>
        <v>#N/A</v>
      </c>
      <c r="BU31" s="35" t="e">
        <f>HLOOKUP(BU$11,'Data63-64'!$S$1:$XFD$44,20,0)</f>
        <v>#N/A</v>
      </c>
      <c r="BV31" s="35" t="e">
        <f>HLOOKUP(BV$11,'Data63-64'!$S$1:$XFD$44,20,0)</f>
        <v>#N/A</v>
      </c>
      <c r="BW31" s="35" t="e">
        <f>HLOOKUP(BW$11,'Data63-64'!$S$1:$XFD$44,20,0)</f>
        <v>#N/A</v>
      </c>
      <c r="BX31" s="35" t="e">
        <f>HLOOKUP(BX$11,'Data63-64'!$S$1:$XFD$44,20,0)</f>
        <v>#N/A</v>
      </c>
      <c r="BY31" s="35" t="e">
        <f>HLOOKUP(BY$11,'Data63-64'!$S$1:$XFD$44,20,0)</f>
        <v>#N/A</v>
      </c>
      <c r="BZ31" s="35" t="e">
        <f>HLOOKUP(BZ$11,'Data63-64'!$S$1:$XFD$44,20,0)</f>
        <v>#N/A</v>
      </c>
      <c r="CA31" s="35" t="e">
        <f>HLOOKUP(CA$11,'Data63-64'!$S$1:$XFD$44,20,0)</f>
        <v>#N/A</v>
      </c>
      <c r="CB31" s="35" t="e">
        <f>HLOOKUP(CB$11,'Data63-64'!$S$1:$XFD$44,20,0)</f>
        <v>#N/A</v>
      </c>
      <c r="CC31" s="35" t="e">
        <f>HLOOKUP(CC$11,'Data63-64'!$S$1:$XFD$44,20,0)</f>
        <v>#N/A</v>
      </c>
      <c r="CD31" s="35" t="e">
        <f>HLOOKUP(CD$11,'Data63-64'!$S$1:$XFD$44,20,0)</f>
        <v>#N/A</v>
      </c>
      <c r="CE31" s="35" t="e">
        <f>HLOOKUP(CE$11,'Data63-64'!$S$1:$XFD$44,20,0)</f>
        <v>#N/A</v>
      </c>
      <c r="CF31" s="35" t="e">
        <f>HLOOKUP(CF$11,'Data63-64'!$S$1:$XFD$44,20,0)</f>
        <v>#N/A</v>
      </c>
      <c r="CG31" s="35" t="e">
        <f>HLOOKUP(CG$11,'Data63-64'!$S$1:$XFD$44,20,0)</f>
        <v>#N/A</v>
      </c>
      <c r="CH31" s="35" t="e">
        <f>HLOOKUP(CH$11,'Data63-64'!$S$1:$XFD$44,20,0)</f>
        <v>#N/A</v>
      </c>
      <c r="CI31" s="35" t="e">
        <f>HLOOKUP(CI$11,'Data63-64'!$S$1:$XFD$44,20,0)</f>
        <v>#N/A</v>
      </c>
      <c r="CJ31" s="35" t="e">
        <f>HLOOKUP(CJ$11,'Data63-64'!$S$1:$XFD$44,20,0)</f>
        <v>#N/A</v>
      </c>
      <c r="CK31" s="35" t="e">
        <f>HLOOKUP(CK$11,'Data63-64'!$S$1:$XFD$44,20,0)</f>
        <v>#N/A</v>
      </c>
      <c r="CL31" s="35" t="e">
        <f>HLOOKUP(CL$11,'Data63-64'!$S$1:$XFD$44,20,0)</f>
        <v>#N/A</v>
      </c>
      <c r="CM31" s="35" t="e">
        <f>HLOOKUP(CM$11,'Data63-64'!$S$1:$XFD$44,20,0)</f>
        <v>#N/A</v>
      </c>
      <c r="CN31" s="35" t="e">
        <f>HLOOKUP(CN$11,'Data63-64'!$S$1:$XFD$44,20,0)</f>
        <v>#N/A</v>
      </c>
      <c r="CO31" s="35" t="e">
        <f>HLOOKUP(CO$11,'Data63-64'!$S$1:$XFD$44,20,0)</f>
        <v>#N/A</v>
      </c>
      <c r="CP31" s="35" t="e">
        <f>HLOOKUP(CP$11,'Data63-64'!$S$1:$XFD$44,20,0)</f>
        <v>#N/A</v>
      </c>
      <c r="CQ31" s="35" t="e">
        <f>HLOOKUP(CQ$11,'Data63-64'!$S$1:$XFD$44,20,0)</f>
        <v>#N/A</v>
      </c>
      <c r="CR31" s="35" t="e">
        <f>HLOOKUP(CR$11,'Data63-64'!$S$1:$XFD$44,20,0)</f>
        <v>#N/A</v>
      </c>
      <c r="CS31" s="35" t="e">
        <f>HLOOKUP(CS$11,'Data63-64'!$S$1:$XFD$44,20,0)</f>
        <v>#N/A</v>
      </c>
      <c r="CT31" s="35" t="e">
        <f>HLOOKUP(CT$11,'Data63-64'!$S$1:$XFD$44,20,0)</f>
        <v>#N/A</v>
      </c>
      <c r="CU31" s="35" t="e">
        <f>HLOOKUP(CU$11,'Data63-64'!$S$1:$XFD$44,20,0)</f>
        <v>#N/A</v>
      </c>
      <c r="CV31" s="35" t="e">
        <f>HLOOKUP(CV$11,'Data63-64'!$S$1:$XFD$44,20,0)</f>
        <v>#N/A</v>
      </c>
      <c r="CW31" s="35" t="e">
        <f>HLOOKUP(CW$11,'Data63-64'!$S$1:$XFD$44,20,0)</f>
        <v>#N/A</v>
      </c>
      <c r="CX31" s="35" t="e">
        <f>HLOOKUP(CX$11,'Data63-64'!$S$1:$XFD$44,20,0)</f>
        <v>#N/A</v>
      </c>
      <c r="CY31" s="35" t="e">
        <f>HLOOKUP(CY$11,'Data63-64'!$S$1:$XFD$44,20,0)</f>
        <v>#N/A</v>
      </c>
      <c r="CZ31" s="35" t="e">
        <f>HLOOKUP(CZ$11,'Data63-64'!$S$1:$XFD$44,20,0)</f>
        <v>#N/A</v>
      </c>
      <c r="DA31" s="35" t="e">
        <f>HLOOKUP(DA$11,'Data63-64'!$S$1:$XFD$44,20,0)</f>
        <v>#N/A</v>
      </c>
      <c r="DB31" s="35" t="e">
        <f>HLOOKUP(DB$11,'Data63-64'!$S$1:$XFD$44,20,0)</f>
        <v>#N/A</v>
      </c>
      <c r="DC31" s="35" t="e">
        <f>HLOOKUP(DC$11,'Data63-64'!$S$1:$XFD$44,20,0)</f>
        <v>#N/A</v>
      </c>
      <c r="DD31" s="35" t="e">
        <f>HLOOKUP(DD$11,'Data63-64'!$S$1:$XFD$44,20,0)</f>
        <v>#N/A</v>
      </c>
      <c r="DE31" s="35" t="e">
        <f>HLOOKUP(DE$11,'Data63-64'!$S$1:$XFD$44,20,0)</f>
        <v>#N/A</v>
      </c>
      <c r="DF31" s="35" t="e">
        <f>HLOOKUP(DF$11,'Data63-64'!$S$1:$XFD$44,20,0)</f>
        <v>#N/A</v>
      </c>
      <c r="DG31" s="35" t="e">
        <f>HLOOKUP(DG$11,'Data63-64'!$S$1:$XFD$44,20,0)</f>
        <v>#N/A</v>
      </c>
      <c r="DH31" s="35" t="e">
        <f>HLOOKUP(DH$11,'Data63-64'!$S$1:$XFD$44,20,0)</f>
        <v>#N/A</v>
      </c>
      <c r="DI31" s="35" t="e">
        <f>HLOOKUP(DI$11,'Data63-64'!$S$1:$XFD$44,20,0)</f>
        <v>#N/A</v>
      </c>
      <c r="DJ31" s="35" t="e">
        <f>HLOOKUP(DJ$11,'Data63-64'!$S$1:$XFD$44,20,0)</f>
        <v>#N/A</v>
      </c>
      <c r="DK31" s="35" t="e">
        <f>HLOOKUP(DK$11,'Data63-64'!$S$1:$XFD$44,20,0)</f>
        <v>#N/A</v>
      </c>
      <c r="DL31" s="35" t="e">
        <f>HLOOKUP(DL$11,'Data63-64'!$S$1:$XFD$44,20,0)</f>
        <v>#N/A</v>
      </c>
      <c r="DM31" s="35" t="e">
        <f>HLOOKUP(DM$11,'Data63-64'!$S$1:$XFD$44,20,0)</f>
        <v>#N/A</v>
      </c>
      <c r="DN31" s="35" t="e">
        <f>HLOOKUP(DN$11,'Data63-64'!$S$1:$XFD$44,20,0)</f>
        <v>#N/A</v>
      </c>
      <c r="DO31" s="35" t="e">
        <f>HLOOKUP(DO$11,'Data63-64'!$S$1:$XFD$44,20,0)</f>
        <v>#N/A</v>
      </c>
      <c r="DP31" s="35" t="e">
        <f>HLOOKUP(DP$11,'Data63-64'!$S$1:$XFD$44,20,0)</f>
        <v>#N/A</v>
      </c>
      <c r="DQ31" s="35" t="e">
        <f>HLOOKUP(DQ$11,'Data63-64'!$S$1:$XFD$44,20,0)</f>
        <v>#N/A</v>
      </c>
      <c r="DR31" s="35" t="e">
        <f>HLOOKUP(DR$11,'Data63-64'!$S$1:$XFD$44,20,0)</f>
        <v>#N/A</v>
      </c>
      <c r="DS31" s="35" t="e">
        <f>HLOOKUP(DS$11,'Data63-64'!$S$1:$XFD$44,20,0)</f>
        <v>#N/A</v>
      </c>
      <c r="DT31" s="35" t="e">
        <f>HLOOKUP(DT$11,'Data63-64'!$S$1:$XFD$44,20,0)</f>
        <v>#N/A</v>
      </c>
      <c r="DU31" s="35" t="e">
        <f>HLOOKUP(DU$11,'Data63-64'!$S$1:$XFD$44,20,0)</f>
        <v>#N/A</v>
      </c>
      <c r="DV31" s="35" t="e">
        <f>HLOOKUP(DV$11,'Data63-64'!$S$1:$XFD$44,20,0)</f>
        <v>#N/A</v>
      </c>
      <c r="DW31" s="35" t="e">
        <f>HLOOKUP(DW$11,'Data63-64'!$S$1:$XFD$44,20,0)</f>
        <v>#N/A</v>
      </c>
      <c r="DX31" s="35" t="e">
        <f>HLOOKUP(DX$11,'Data63-64'!$S$1:$XFD$44,20,0)</f>
        <v>#N/A</v>
      </c>
      <c r="DY31" s="35" t="e">
        <f>HLOOKUP(DY$11,'Data63-64'!$S$1:$XFD$44,20,0)</f>
        <v>#N/A</v>
      </c>
      <c r="DZ31" s="35" t="e">
        <f>HLOOKUP(DZ$11,'Data63-64'!$S$1:$XFD$44,20,0)</f>
        <v>#N/A</v>
      </c>
      <c r="EA31" s="35" t="e">
        <f>HLOOKUP(EA$11,'Data63-64'!$S$1:$XFD$44,20,0)</f>
        <v>#N/A</v>
      </c>
      <c r="EB31" s="35" t="e">
        <f>HLOOKUP(EB$11,'Data63-64'!$S$1:$XFD$44,20,0)</f>
        <v>#N/A</v>
      </c>
      <c r="EC31" s="35" t="e">
        <f>HLOOKUP(EC$11,'Data63-64'!$S$1:$XFD$44,20,0)</f>
        <v>#N/A</v>
      </c>
      <c r="ED31" s="35" t="e">
        <f>HLOOKUP(ED$11,'Data63-64'!$S$1:$XFD$44,20,0)</f>
        <v>#N/A</v>
      </c>
      <c r="EE31" s="35" t="e">
        <f>HLOOKUP(EE$11,'Data63-64'!$S$1:$XFD$44,20,0)</f>
        <v>#N/A</v>
      </c>
      <c r="EF31" s="35" t="e">
        <f>HLOOKUP(EF$11,'Data63-64'!$S$1:$XFD$44,20,0)</f>
        <v>#N/A</v>
      </c>
      <c r="EG31" s="35" t="e">
        <f>HLOOKUP(EG$11,'Data63-64'!$S$1:$XFD$44,20,0)</f>
        <v>#N/A</v>
      </c>
      <c r="EH31" s="35" t="e">
        <f>HLOOKUP(EH$11,'Data63-64'!$S$1:$XFD$44,20,0)</f>
        <v>#N/A</v>
      </c>
      <c r="EI31" s="35" t="e">
        <f>HLOOKUP(EI$11,'Data63-64'!$S$1:$XFD$44,20,0)</f>
        <v>#N/A</v>
      </c>
      <c r="EJ31" s="35" t="e">
        <f>HLOOKUP(EJ$11,'Data63-64'!$S$1:$XFD$44,20,0)</f>
        <v>#N/A</v>
      </c>
      <c r="EK31" s="35" t="e">
        <f>HLOOKUP(EK$11,'Data63-64'!$S$1:$XFD$44,20,0)</f>
        <v>#N/A</v>
      </c>
      <c r="EL31" s="35" t="e">
        <f>HLOOKUP(EL$11,'Data63-64'!$S$1:$XFD$44,20,0)</f>
        <v>#N/A</v>
      </c>
      <c r="EM31" s="35" t="e">
        <f>HLOOKUP(EM$11,'Data63-64'!$S$1:$XFD$44,20,0)</f>
        <v>#N/A</v>
      </c>
      <c r="EN31" s="35" t="e">
        <f>HLOOKUP(EN$11,'Data63-64'!$S$1:$XFD$44,20,0)</f>
        <v>#N/A</v>
      </c>
      <c r="EO31" s="35" t="e">
        <f>HLOOKUP(EO$11,'Data63-64'!$S$1:$XFD$44,20,0)</f>
        <v>#N/A</v>
      </c>
      <c r="EP31" s="35" t="e">
        <f>HLOOKUP(EP$11,'Data63-64'!$S$1:$XFD$44,20,0)</f>
        <v>#N/A</v>
      </c>
      <c r="EQ31" s="35" t="e">
        <f>HLOOKUP(EQ$11,'Data63-64'!$S$1:$XFD$44,20,0)</f>
        <v>#N/A</v>
      </c>
      <c r="ER31" s="35" t="e">
        <f>HLOOKUP(ER$11,'Data63-64'!$S$1:$XFD$44,20,0)</f>
        <v>#N/A</v>
      </c>
      <c r="ES31" s="35" t="e">
        <f>HLOOKUP(ES$11,'Data63-64'!$S$1:$XFD$44,20,0)</f>
        <v>#N/A</v>
      </c>
      <c r="ET31" s="35" t="e">
        <f>HLOOKUP(ET$11,'Data63-64'!$S$1:$XFD$44,20,0)</f>
        <v>#N/A</v>
      </c>
      <c r="EU31" s="35" t="e">
        <f>HLOOKUP(EU$11,'Data63-64'!$S$1:$XFD$44,20,0)</f>
        <v>#N/A</v>
      </c>
      <c r="EV31" s="35" t="e">
        <f>HLOOKUP(EV$11,'Data63-64'!$S$1:$XFD$44,20,0)</f>
        <v>#N/A</v>
      </c>
      <c r="EW31" s="35" t="e">
        <f>HLOOKUP(EW$11,'Data63-64'!$S$1:$XFD$44,20,0)</f>
        <v>#N/A</v>
      </c>
      <c r="EX31" s="35" t="e">
        <f>HLOOKUP(EX$11,'Data63-64'!$S$1:$XFD$44,20,0)</f>
        <v>#N/A</v>
      </c>
      <c r="EY31" s="35" t="e">
        <f>HLOOKUP(EY$11,'Data63-64'!$S$1:$XFD$44,20,0)</f>
        <v>#N/A</v>
      </c>
      <c r="EZ31" s="35" t="e">
        <f>HLOOKUP(EZ$11,'Data63-64'!$S$1:$XFD$44,20,0)</f>
        <v>#N/A</v>
      </c>
      <c r="FA31" s="35" t="e">
        <f>HLOOKUP(FA$11,'Data63-64'!$S$1:$XFD$44,20,0)</f>
        <v>#N/A</v>
      </c>
      <c r="FB31" s="35" t="e">
        <f>HLOOKUP(FB$11,'Data63-64'!$S$1:$XFD$44,20,0)</f>
        <v>#N/A</v>
      </c>
      <c r="FC31" s="35" t="e">
        <f>HLOOKUP(FC$11,'Data63-64'!$S$1:$XFD$44,20,0)</f>
        <v>#N/A</v>
      </c>
      <c r="FD31" s="35" t="e">
        <f>HLOOKUP(FD$11,'Data63-64'!$S$1:$XFD$44,20,0)</f>
        <v>#N/A</v>
      </c>
      <c r="FE31" s="35" t="e">
        <f>HLOOKUP(FE$11,'Data63-64'!$S$1:$XFD$44,20,0)</f>
        <v>#N/A</v>
      </c>
      <c r="FF31" s="35" t="e">
        <f>HLOOKUP(FF$11,'Data63-64'!$S$1:$XFD$44,20,0)</f>
        <v>#N/A</v>
      </c>
      <c r="FG31" s="35" t="e">
        <f>HLOOKUP(FG$11,'Data63-64'!$S$1:$XFD$44,20,0)</f>
        <v>#N/A</v>
      </c>
      <c r="FH31" s="35" t="e">
        <f>HLOOKUP(FH$11,'Data63-64'!$S$1:$XFD$44,20,0)</f>
        <v>#N/A</v>
      </c>
      <c r="FI31" s="35" t="e">
        <f>HLOOKUP(FI$11,'Data63-64'!$S$1:$XFD$44,20,0)</f>
        <v>#N/A</v>
      </c>
      <c r="FJ31" s="35" t="e">
        <f>HLOOKUP(FJ$11,'Data63-64'!$S$1:$XFD$44,20,0)</f>
        <v>#N/A</v>
      </c>
      <c r="FK31" s="35" t="e">
        <f>HLOOKUP(FK$11,'Data63-64'!$S$1:$XFD$44,20,0)</f>
        <v>#N/A</v>
      </c>
      <c r="FL31" s="35" t="e">
        <f>HLOOKUP(FL$11,'Data63-64'!$S$1:$XFD$44,20,0)</f>
        <v>#N/A</v>
      </c>
      <c r="FM31" s="35" t="e">
        <f>HLOOKUP(FM$11,'Data63-64'!$S$1:$XFD$44,20,0)</f>
        <v>#N/A</v>
      </c>
      <c r="FN31" s="35" t="e">
        <f>HLOOKUP(FN$11,'Data63-64'!$S$1:$XFD$44,20,0)</f>
        <v>#N/A</v>
      </c>
      <c r="FO31" s="35" t="e">
        <f>HLOOKUP(FO$11,'Data63-64'!$S$1:$XFD$44,20,0)</f>
        <v>#N/A</v>
      </c>
      <c r="FP31" s="35" t="e">
        <f>HLOOKUP(FP$11,'Data63-64'!$S$1:$XFD$44,20,0)</f>
        <v>#N/A</v>
      </c>
      <c r="FQ31" s="35" t="e">
        <f>HLOOKUP(FQ$11,'Data63-64'!$S$1:$XFD$44,20,0)</f>
        <v>#N/A</v>
      </c>
      <c r="FR31" s="35" t="e">
        <f>HLOOKUP(FR$11,'Data63-64'!$S$1:$XFD$44,20,0)</f>
        <v>#N/A</v>
      </c>
      <c r="FS31" s="35" t="e">
        <f>HLOOKUP(FS$11,'Data63-64'!$S$1:$XFD$44,20,0)</f>
        <v>#N/A</v>
      </c>
      <c r="FT31" s="35" t="e">
        <f>HLOOKUP(FT$11,'Data63-64'!$S$1:$XFD$44,20,0)</f>
        <v>#N/A</v>
      </c>
      <c r="FU31" s="35" t="e">
        <f>HLOOKUP(FU$11,'Data63-64'!$S$1:$XFD$44,20,0)</f>
        <v>#N/A</v>
      </c>
      <c r="FV31" s="35" t="e">
        <f>HLOOKUP(FV$11,'Data63-64'!$S$1:$XFD$44,20,0)</f>
        <v>#N/A</v>
      </c>
      <c r="FW31" s="35" t="e">
        <f>HLOOKUP(FW$11,'Data63-64'!$S$1:$XFD$44,20,0)</f>
        <v>#N/A</v>
      </c>
      <c r="FX31" s="35" t="e">
        <f>HLOOKUP(FX$11,'Data63-64'!$S$1:$XFD$44,20,0)</f>
        <v>#N/A</v>
      </c>
      <c r="FY31" s="35" t="e">
        <f>HLOOKUP(FY$11,'Data63-64'!$S$1:$XFD$44,20,0)</f>
        <v>#N/A</v>
      </c>
      <c r="FZ31" s="35" t="e">
        <f>HLOOKUP(FZ$11,'Data63-64'!$S$1:$XFD$44,20,0)</f>
        <v>#N/A</v>
      </c>
      <c r="GA31" s="35" t="e">
        <f>HLOOKUP(GA$11,'Data63-64'!$S$1:$XFD$44,20,0)</f>
        <v>#N/A</v>
      </c>
      <c r="GB31" s="35" t="e">
        <f>HLOOKUP(GB$11,'Data63-64'!$S$1:$XFD$44,20,0)</f>
        <v>#N/A</v>
      </c>
      <c r="GC31" s="35" t="e">
        <f>HLOOKUP(GC$11,'Data63-64'!$S$1:$XFD$44,20,0)</f>
        <v>#N/A</v>
      </c>
      <c r="GD31" s="35" t="e">
        <f>HLOOKUP(GD$11,'Data63-64'!$S$1:$XFD$44,20,0)</f>
        <v>#N/A</v>
      </c>
      <c r="GE31" s="35" t="e">
        <f>HLOOKUP(GE$11,'Data63-64'!$S$1:$XFD$44,20,0)</f>
        <v>#N/A</v>
      </c>
      <c r="GF31" s="35" t="e">
        <f>HLOOKUP(GF$11,'Data63-64'!$S$1:$XFD$44,20,0)</f>
        <v>#N/A</v>
      </c>
      <c r="GG31" s="35" t="e">
        <f>HLOOKUP(GG$11,'Data63-64'!$S$1:$XFD$44,20,0)</f>
        <v>#N/A</v>
      </c>
      <c r="GH31" s="35" t="e">
        <f>HLOOKUP(GH$11,'Data63-64'!$S$1:$XFD$44,20,0)</f>
        <v>#N/A</v>
      </c>
      <c r="GI31" s="35" t="e">
        <f>HLOOKUP(GI$11,'Data63-64'!$S$1:$XFD$44,20,0)</f>
        <v>#N/A</v>
      </c>
      <c r="GJ31" s="35" t="e">
        <f>HLOOKUP(GJ$11,'Data63-64'!$S$1:$XFD$44,20,0)</f>
        <v>#N/A</v>
      </c>
      <c r="GK31" s="35" t="e">
        <f>HLOOKUP(GK$11,'Data63-64'!$S$1:$XFD$44,20,0)</f>
        <v>#N/A</v>
      </c>
      <c r="GL31" s="35" t="e">
        <f>HLOOKUP(GL$11,'Data63-64'!$S$1:$XFD$44,20,0)</f>
        <v>#N/A</v>
      </c>
      <c r="GM31" s="35" t="e">
        <f>HLOOKUP(GM$11,'Data63-64'!$S$1:$XFD$44,20,0)</f>
        <v>#N/A</v>
      </c>
      <c r="GN31" s="35" t="e">
        <f>HLOOKUP(GN$11,'Data63-64'!$S$1:$XFD$44,20,0)</f>
        <v>#N/A</v>
      </c>
      <c r="GO31" s="35" t="e">
        <f>HLOOKUP(GO$11,'Data63-64'!$S$1:$XFD$44,20,0)</f>
        <v>#N/A</v>
      </c>
      <c r="GP31" s="35" t="e">
        <f>HLOOKUP(GP$11,'Data63-64'!$S$1:$XFD$44,20,0)</f>
        <v>#N/A</v>
      </c>
      <c r="GQ31" s="35" t="e">
        <f>HLOOKUP(GQ$11,'Data63-64'!$S$1:$XFD$44,20,0)</f>
        <v>#N/A</v>
      </c>
      <c r="GR31" s="35" t="e">
        <f>HLOOKUP(GR$11,'Data63-64'!$S$1:$XFD$44,20,0)</f>
        <v>#N/A</v>
      </c>
      <c r="GS31" s="35" t="e">
        <f>HLOOKUP(GS$11,'Data63-64'!$S$1:$XFD$44,20,0)</f>
        <v>#N/A</v>
      </c>
      <c r="GT31" s="35" t="e">
        <f>HLOOKUP(GT$11,'Data63-64'!$S$1:$XFD$44,20,0)</f>
        <v>#N/A</v>
      </c>
      <c r="GU31" s="35" t="e">
        <f>HLOOKUP(GU$11,'Data63-64'!$S$1:$XFD$44,20,0)</f>
        <v>#N/A</v>
      </c>
      <c r="GV31" s="35" t="e">
        <f>HLOOKUP(GV$11,'Data63-64'!$S$1:$XFD$44,20,0)</f>
        <v>#N/A</v>
      </c>
      <c r="GW31" s="35" t="e">
        <f>HLOOKUP(GW$11,'Data63-64'!$S$1:$XFD$44,20,0)</f>
        <v>#N/A</v>
      </c>
      <c r="GX31" s="35" t="e">
        <f>HLOOKUP(GX$11,'Data63-64'!$S$1:$XFD$44,20,0)</f>
        <v>#N/A</v>
      </c>
      <c r="GY31" s="35" t="e">
        <f>HLOOKUP(GY$11,'Data63-64'!$S$1:$XFD$44,20,0)</f>
        <v>#N/A</v>
      </c>
      <c r="GZ31" s="35" t="e">
        <f>HLOOKUP(GZ$11,'Data63-64'!$S$1:$XFD$44,20,0)</f>
        <v>#N/A</v>
      </c>
      <c r="HA31" s="35" t="e">
        <f>HLOOKUP(HA$11,'Data63-64'!$S$1:$XFD$44,20,0)</f>
        <v>#N/A</v>
      </c>
      <c r="HB31" s="35" t="e">
        <f>HLOOKUP(HB$11,'Data63-64'!$S$1:$XFD$44,20,0)</f>
        <v>#N/A</v>
      </c>
      <c r="HC31" s="35" t="e">
        <f>HLOOKUP(HC$11,'Data63-64'!$S$1:$XFD$44,20,0)</f>
        <v>#N/A</v>
      </c>
      <c r="HD31" s="35" t="e">
        <f>HLOOKUP(HD$11,'Data63-64'!$S$1:$XFD$44,20,0)</f>
        <v>#N/A</v>
      </c>
      <c r="HE31" s="35" t="e">
        <f>HLOOKUP(HE$11,'Data63-64'!$S$1:$XFD$44,20,0)</f>
        <v>#N/A</v>
      </c>
      <c r="HF31" s="35" t="e">
        <f>HLOOKUP(HF$11,'Data63-64'!$S$1:$XFD$44,20,0)</f>
        <v>#N/A</v>
      </c>
      <c r="HG31" s="35" t="e">
        <f>HLOOKUP(HG$11,'Data63-64'!$S$1:$XFD$44,20,0)</f>
        <v>#N/A</v>
      </c>
      <c r="HH31" s="35" t="e">
        <f>HLOOKUP(HH$11,'Data63-64'!$S$1:$XFD$44,20,0)</f>
        <v>#N/A</v>
      </c>
      <c r="HI31" s="35" t="e">
        <f>HLOOKUP(HI$11,'Data63-64'!$S$1:$XFD$44,20,0)</f>
        <v>#N/A</v>
      </c>
      <c r="HJ31" s="35" t="e">
        <f>HLOOKUP(HJ$11,'Data63-64'!$S$1:$XFD$44,20,0)</f>
        <v>#N/A</v>
      </c>
      <c r="HK31" s="35" t="e">
        <f>HLOOKUP(HK$11,'Data63-64'!$S$1:$XFD$44,20,0)</f>
        <v>#N/A</v>
      </c>
      <c r="HL31" s="35" t="e">
        <f>HLOOKUP(HL$11,'Data63-64'!$S$1:$XFD$44,20,0)</f>
        <v>#N/A</v>
      </c>
      <c r="HM31" s="35" t="e">
        <f>HLOOKUP(HM$11,'Data63-64'!$S$1:$XFD$44,20,0)</f>
        <v>#N/A</v>
      </c>
      <c r="HN31" s="35" t="e">
        <f>HLOOKUP(HN$11,'Data63-64'!$S$1:$XFD$44,20,0)</f>
        <v>#N/A</v>
      </c>
      <c r="HO31" s="35" t="e">
        <f>HLOOKUP(HO$11,'Data63-64'!$S$1:$XFD$44,20,0)</f>
        <v>#N/A</v>
      </c>
      <c r="HP31" s="35" t="e">
        <f>HLOOKUP(HP$11,'Data63-64'!$S$1:$XFD$44,20,0)</f>
        <v>#N/A</v>
      </c>
      <c r="HQ31" s="35" t="e">
        <f>HLOOKUP(HQ$11,'Data63-64'!$S$1:$XFD$44,20,0)</f>
        <v>#N/A</v>
      </c>
      <c r="HR31" s="35" t="e">
        <f>HLOOKUP(HR$11,'Data63-64'!$S$1:$XFD$44,20,0)</f>
        <v>#N/A</v>
      </c>
      <c r="HS31" s="35" t="e">
        <f>HLOOKUP(HS$11,'Data63-64'!$S$1:$XFD$44,20,0)</f>
        <v>#N/A</v>
      </c>
      <c r="HT31" s="35" t="e">
        <f>HLOOKUP(HT$11,'Data63-64'!$S$1:$XFD$44,20,0)</f>
        <v>#N/A</v>
      </c>
      <c r="HU31" s="35" t="e">
        <f>HLOOKUP(HU$11,'Data63-64'!$S$1:$XFD$44,20,0)</f>
        <v>#N/A</v>
      </c>
      <c r="HV31" s="35" t="e">
        <f>HLOOKUP(HV$11,'Data63-64'!$S$1:$XFD$44,20,0)</f>
        <v>#N/A</v>
      </c>
      <c r="HW31" s="35" t="e">
        <f>HLOOKUP(HW$11,'Data63-64'!$S$1:$XFD$44,20,0)</f>
        <v>#N/A</v>
      </c>
      <c r="HX31" s="35" t="e">
        <f>HLOOKUP(HX$11,'Data63-64'!$S$1:$XFD$44,20,0)</f>
        <v>#N/A</v>
      </c>
      <c r="HY31" s="35" t="e">
        <f>HLOOKUP(HY$11,'Data63-64'!$S$1:$XFD$44,20,0)</f>
        <v>#N/A</v>
      </c>
      <c r="HZ31" s="35" t="e">
        <f>HLOOKUP(HZ$11,'Data63-64'!$S$1:$XFD$44,20,0)</f>
        <v>#N/A</v>
      </c>
      <c r="IA31" s="35" t="e">
        <f>HLOOKUP(IA$11,'Data63-64'!$S$1:$XFD$44,20,0)</f>
        <v>#N/A</v>
      </c>
      <c r="IB31" s="35" t="e">
        <f>HLOOKUP(IB$11,'Data63-64'!$S$1:$XFD$44,20,0)</f>
        <v>#N/A</v>
      </c>
      <c r="IC31" s="35" t="e">
        <f>HLOOKUP(IC$11,'Data63-64'!$S$1:$XFD$44,20,0)</f>
        <v>#N/A</v>
      </c>
      <c r="ID31" s="35" t="e">
        <f>HLOOKUP(ID$11,'Data63-64'!$S$1:$XFD$44,20,0)</f>
        <v>#N/A</v>
      </c>
      <c r="IE31" s="35" t="e">
        <f>HLOOKUP(IE$11,'Data63-64'!$S$1:$XFD$44,20,0)</f>
        <v>#N/A</v>
      </c>
      <c r="IF31" s="35" t="e">
        <f>HLOOKUP(IF$11,'Data63-64'!$S$1:$XFD$44,20,0)</f>
        <v>#N/A</v>
      </c>
      <c r="IG31" s="35" t="e">
        <f>HLOOKUP(IG$11,'Data63-64'!$S$1:$XFD$44,20,0)</f>
        <v>#N/A</v>
      </c>
      <c r="IH31" s="35" t="e">
        <f>HLOOKUP(IH$11,'Data63-64'!$S$1:$XFD$44,20,0)</f>
        <v>#N/A</v>
      </c>
      <c r="II31" s="35" t="e">
        <f>HLOOKUP(II$11,'Data63-64'!$S$1:$XFD$44,20,0)</f>
        <v>#N/A</v>
      </c>
      <c r="IJ31" s="35" t="e">
        <f>HLOOKUP(IJ$11,'Data63-64'!$S$1:$XFD$44,20,0)</f>
        <v>#N/A</v>
      </c>
      <c r="IK31" s="35" t="e">
        <f>HLOOKUP(IK$11,'Data63-64'!$S$1:$XFD$44,20,0)</f>
        <v>#N/A</v>
      </c>
      <c r="IL31" s="35" t="e">
        <f>HLOOKUP(IL$11,'Data63-64'!$S$1:$XFD$44,20,0)</f>
        <v>#N/A</v>
      </c>
      <c r="IM31" s="35" t="e">
        <f>HLOOKUP(IM$11,'Data63-64'!$S$1:$XFD$44,20,0)</f>
        <v>#N/A</v>
      </c>
      <c r="IN31" s="35" t="e">
        <f>HLOOKUP(IN$11,'Data63-64'!$S$1:$XFD$44,20,0)</f>
        <v>#N/A</v>
      </c>
      <c r="IO31" s="35" t="e">
        <f>HLOOKUP(IO$11,'Data63-64'!$S$1:$XFD$44,20,0)</f>
        <v>#N/A</v>
      </c>
      <c r="IP31" s="35" t="e">
        <f>HLOOKUP(IP$11,'Data63-64'!$S$1:$XFD$44,20,0)</f>
        <v>#N/A</v>
      </c>
      <c r="IQ31" s="35" t="e">
        <f>HLOOKUP(IQ$11,'Data63-64'!$S$1:$XFD$44,20,0)</f>
        <v>#N/A</v>
      </c>
      <c r="IR31" s="35" t="e">
        <f>HLOOKUP(IR$11,'Data63-64'!$S$1:$XFD$44,20,0)</f>
        <v>#N/A</v>
      </c>
      <c r="IS31" s="35" t="e">
        <f>HLOOKUP(IS$11,'Data63-64'!$S$1:$XFD$44,20,0)</f>
        <v>#N/A</v>
      </c>
      <c r="IT31" s="35" t="e">
        <f>HLOOKUP(IT$11,'Data63-64'!$S$1:$XFD$44,20,0)</f>
        <v>#N/A</v>
      </c>
      <c r="IU31" s="35" t="e">
        <f>HLOOKUP(IU$11,'Data63-64'!$S$1:$XFD$44,20,0)</f>
        <v>#N/A</v>
      </c>
      <c r="IV31" s="35" t="e">
        <f>HLOOKUP(IV$11,'Data63-64'!$S$1:$XFD$44,20,0)</f>
        <v>#N/A</v>
      </c>
      <c r="IW31" s="35" t="e">
        <f>HLOOKUP(IW$11,'Data63-64'!$S$1:$XFD$44,20,0)</f>
        <v>#N/A</v>
      </c>
      <c r="IX31" s="35" t="e">
        <f>HLOOKUP(IX$11,'Data63-64'!$S$1:$XFD$44,20,0)</f>
        <v>#N/A</v>
      </c>
      <c r="IY31" s="35" t="e">
        <f>HLOOKUP(IY$11,'Data63-64'!$S$1:$XFD$44,20,0)</f>
        <v>#N/A</v>
      </c>
      <c r="IZ31" s="35" t="e">
        <f>HLOOKUP(IZ$11,'Data63-64'!$S$1:$XFD$44,20,0)</f>
        <v>#N/A</v>
      </c>
      <c r="JA31" s="35" t="e">
        <f>HLOOKUP(JA$11,'Data63-64'!$S$1:$XFD$44,20,0)</f>
        <v>#N/A</v>
      </c>
      <c r="JB31" s="35" t="e">
        <f>HLOOKUP(JB$11,'Data63-64'!$S$1:$XFD$44,20,0)</f>
        <v>#N/A</v>
      </c>
      <c r="JC31" s="35" t="e">
        <f>HLOOKUP(JC$11,'Data63-64'!$S$1:$XFD$44,20,0)</f>
        <v>#N/A</v>
      </c>
      <c r="JD31" s="35" t="e">
        <f>HLOOKUP(JD$11,'Data63-64'!$S$1:$XFD$44,20,0)</f>
        <v>#N/A</v>
      </c>
      <c r="JE31" s="35" t="e">
        <f>HLOOKUP(JE$11,'Data63-64'!$S$1:$XFD$44,20,0)</f>
        <v>#N/A</v>
      </c>
      <c r="JF31" s="35" t="e">
        <f>HLOOKUP(JF$11,'Data63-64'!$S$1:$XFD$44,20,0)</f>
        <v>#N/A</v>
      </c>
      <c r="JG31" s="35" t="e">
        <f>HLOOKUP(JG$11,'Data63-64'!$S$1:$XFD$44,20,0)</f>
        <v>#N/A</v>
      </c>
      <c r="JH31" s="35" t="e">
        <f>HLOOKUP(JH$11,'Data63-64'!$S$1:$XFD$44,20,0)</f>
        <v>#N/A</v>
      </c>
      <c r="JI31" s="35" t="e">
        <f>HLOOKUP(JI$11,'Data63-64'!$S$1:$XFD$44,20,0)</f>
        <v>#N/A</v>
      </c>
      <c r="JJ31" s="35" t="e">
        <f>HLOOKUP(JJ$11,'Data63-64'!$S$1:$XFD$44,20,0)</f>
        <v>#N/A</v>
      </c>
      <c r="JK31" s="35" t="e">
        <f>HLOOKUP(JK$11,'Data63-64'!$S$1:$XFD$44,20,0)</f>
        <v>#N/A</v>
      </c>
      <c r="JL31" s="35" t="e">
        <f>HLOOKUP(JL$11,'Data63-64'!$S$1:$XFD$44,20,0)</f>
        <v>#N/A</v>
      </c>
      <c r="JM31" s="35" t="e">
        <f>HLOOKUP(JM$11,'Data63-64'!$S$1:$XFD$44,20,0)</f>
        <v>#N/A</v>
      </c>
      <c r="JN31" s="35" t="e">
        <f>HLOOKUP(JN$11,'Data63-64'!$S$1:$XFD$44,20,0)</f>
        <v>#N/A</v>
      </c>
      <c r="JO31" s="35" t="e">
        <f>HLOOKUP(JO$11,'Data63-64'!$S$1:$XFD$44,20,0)</f>
        <v>#N/A</v>
      </c>
      <c r="JP31" s="35" t="e">
        <f>HLOOKUP(JP$11,'Data63-64'!$S$1:$XFD$44,20,0)</f>
        <v>#N/A</v>
      </c>
      <c r="JQ31" s="35" t="e">
        <f>HLOOKUP(JQ$11,'Data63-64'!$S$1:$XFD$44,20,0)</f>
        <v>#N/A</v>
      </c>
      <c r="JR31" s="35" t="e">
        <f>HLOOKUP(JR$11,'Data63-64'!$S$1:$XFD$44,20,0)</f>
        <v>#N/A</v>
      </c>
      <c r="JS31" s="35" t="e">
        <f>HLOOKUP(JS$11,'Data63-64'!$S$1:$XFD$44,20,0)</f>
        <v>#N/A</v>
      </c>
      <c r="JT31" s="35" t="e">
        <f>HLOOKUP(JT$11,'Data63-64'!$S$1:$XFD$44,20,0)</f>
        <v>#N/A</v>
      </c>
      <c r="JU31" s="35" t="e">
        <f>HLOOKUP(JU$11,'Data63-64'!$S$1:$XFD$44,20,0)</f>
        <v>#N/A</v>
      </c>
      <c r="JV31" s="35" t="e">
        <f>HLOOKUP(JV$11,'Data63-64'!$S$1:$XFD$44,20,0)</f>
        <v>#N/A</v>
      </c>
      <c r="JW31" s="35" t="e">
        <f>HLOOKUP(JW$11,'Data63-64'!$S$1:$XFD$44,20,0)</f>
        <v>#N/A</v>
      </c>
      <c r="JX31" s="35" t="e">
        <f>HLOOKUP(JX$11,'Data63-64'!$S$1:$XFD$44,20,0)</f>
        <v>#N/A</v>
      </c>
      <c r="JY31" s="35" t="e">
        <f>HLOOKUP(JY$11,'Data63-64'!$S$1:$XFD$44,20,0)</f>
        <v>#N/A</v>
      </c>
      <c r="JZ31" s="35" t="e">
        <f>HLOOKUP(JZ$11,'Data63-64'!$S$1:$XFD$44,20,0)</f>
        <v>#N/A</v>
      </c>
      <c r="KA31" s="35" t="e">
        <f>HLOOKUP(KA$11,'Data63-64'!$S$1:$XFD$44,20,0)</f>
        <v>#N/A</v>
      </c>
      <c r="KB31" s="35" t="e">
        <f>HLOOKUP(KB$11,'Data63-64'!$S$1:$XFD$44,20,0)</f>
        <v>#N/A</v>
      </c>
      <c r="KC31" s="35" t="e">
        <f>HLOOKUP(KC$11,'Data63-64'!$S$1:$XFD$44,20,0)</f>
        <v>#N/A</v>
      </c>
      <c r="KD31" s="35" t="e">
        <f>HLOOKUP(KD$11,'Data63-64'!$S$1:$XFD$44,20,0)</f>
        <v>#N/A</v>
      </c>
      <c r="KE31" s="35" t="e">
        <f>HLOOKUP(KE$11,'Data63-64'!$S$1:$XFD$44,20,0)</f>
        <v>#N/A</v>
      </c>
      <c r="KF31" s="35" t="e">
        <f>HLOOKUP(KF$11,'Data63-64'!$S$1:$XFD$44,20,0)</f>
        <v>#N/A</v>
      </c>
      <c r="KG31" s="35" t="e">
        <f>HLOOKUP(KG$11,'Data63-64'!$S$1:$XFD$44,20,0)</f>
        <v>#N/A</v>
      </c>
      <c r="KH31" s="35" t="e">
        <f>HLOOKUP(KH$11,'Data63-64'!$S$1:$XFD$44,20,0)</f>
        <v>#N/A</v>
      </c>
      <c r="KI31" s="35" t="e">
        <f>HLOOKUP(KI$11,'Data63-64'!$S$1:$XFD$44,20,0)</f>
        <v>#N/A</v>
      </c>
      <c r="KJ31" s="35" t="e">
        <f>HLOOKUP(KJ$11,'Data63-64'!$S$1:$XFD$44,20,0)</f>
        <v>#N/A</v>
      </c>
      <c r="KK31" s="35" t="e">
        <f>HLOOKUP(KK$11,'Data63-64'!$S$1:$XFD$44,20,0)</f>
        <v>#N/A</v>
      </c>
      <c r="KL31" s="35" t="e">
        <f>HLOOKUP(KL$11,'Data63-64'!$S$1:$XFD$44,20,0)</f>
        <v>#N/A</v>
      </c>
      <c r="KM31" s="35" t="e">
        <f>HLOOKUP(KM$11,'Data63-64'!$S$1:$XFD$44,20,0)</f>
        <v>#N/A</v>
      </c>
      <c r="KN31" s="35" t="e">
        <f>HLOOKUP(KN$11,'Data63-64'!$S$1:$XFD$44,20,0)</f>
        <v>#N/A</v>
      </c>
      <c r="KO31" s="35" t="e">
        <f>HLOOKUP(KO$11,'Data63-64'!$S$1:$XFD$44,20,0)</f>
        <v>#N/A</v>
      </c>
      <c r="KP31" s="35" t="e">
        <f>HLOOKUP(KP$11,'Data63-64'!$S$1:$XFD$44,20,0)</f>
        <v>#N/A</v>
      </c>
      <c r="KQ31" s="35" t="e">
        <f>HLOOKUP(KQ$11,'Data63-64'!$S$1:$XFD$44,20,0)</f>
        <v>#N/A</v>
      </c>
      <c r="KR31" s="35" t="e">
        <f>HLOOKUP(KR$11,'Data63-64'!$S$1:$XFD$44,20,0)</f>
        <v>#N/A</v>
      </c>
      <c r="KS31" s="35" t="e">
        <f>HLOOKUP(KS$11,'Data63-64'!$S$1:$XFD$44,20,0)</f>
        <v>#N/A</v>
      </c>
      <c r="KT31" s="35" t="e">
        <f>HLOOKUP(KT$11,'Data63-64'!$S$1:$XFD$44,20,0)</f>
        <v>#N/A</v>
      </c>
      <c r="KU31" s="35" t="e">
        <f>HLOOKUP(KU$11,'Data63-64'!$S$1:$XFD$44,20,0)</f>
        <v>#N/A</v>
      </c>
      <c r="KV31" s="35" t="e">
        <f>HLOOKUP(KV$11,'Data63-64'!$S$1:$XFD$44,20,0)</f>
        <v>#N/A</v>
      </c>
      <c r="KW31" s="35" t="e">
        <f>HLOOKUP(KW$11,'Data63-64'!$S$1:$XFD$44,20,0)</f>
        <v>#N/A</v>
      </c>
      <c r="KX31" s="35" t="e">
        <f>HLOOKUP(KX$11,'Data63-64'!$S$1:$XFD$44,20,0)</f>
        <v>#N/A</v>
      </c>
      <c r="KY31" s="35" t="e">
        <f>HLOOKUP(KY$11,'Data63-64'!$S$1:$XFD$44,20,0)</f>
        <v>#N/A</v>
      </c>
      <c r="KZ31" s="35" t="e">
        <f>HLOOKUP(KZ$11,'Data63-64'!$S$1:$XFD$44,20,0)</f>
        <v>#N/A</v>
      </c>
      <c r="LA31" s="35" t="e">
        <f>HLOOKUP(LA$11,'Data63-64'!$S$1:$XFD$44,20,0)</f>
        <v>#N/A</v>
      </c>
      <c r="LB31" s="35" t="e">
        <f>HLOOKUP(LB$11,'Data63-64'!$S$1:$XFD$44,20,0)</f>
        <v>#N/A</v>
      </c>
      <c r="LC31" s="35" t="e">
        <f>HLOOKUP(LC$11,'Data63-64'!$S$1:$XFD$44,20,0)</f>
        <v>#N/A</v>
      </c>
      <c r="LD31" s="35" t="e">
        <f>HLOOKUP(LD$11,'Data63-64'!$S$1:$XFD$44,20,0)</f>
        <v>#N/A</v>
      </c>
      <c r="LE31" s="35" t="e">
        <f>HLOOKUP(LE$11,'Data63-64'!$S$1:$XFD$44,20,0)</f>
        <v>#N/A</v>
      </c>
      <c r="LF31" s="35" t="e">
        <f>HLOOKUP(LF$11,'Data63-64'!$S$1:$XFD$44,20,0)</f>
        <v>#N/A</v>
      </c>
      <c r="LG31" s="35" t="e">
        <f>HLOOKUP(LG$11,'Data63-64'!$S$1:$XFD$44,20,0)</f>
        <v>#N/A</v>
      </c>
      <c r="LH31" s="35" t="e">
        <f>HLOOKUP(LH$11,'Data63-64'!$S$1:$XFD$44,20,0)</f>
        <v>#N/A</v>
      </c>
      <c r="LI31" s="35" t="e">
        <f>HLOOKUP(LI$11,'Data63-64'!$S$1:$XFD$44,20,0)</f>
        <v>#N/A</v>
      </c>
      <c r="LJ31" s="35" t="e">
        <f>HLOOKUP(LJ$11,'Data63-64'!$S$1:$XFD$44,20,0)</f>
        <v>#N/A</v>
      </c>
      <c r="LK31" s="35" t="e">
        <f>HLOOKUP(LK$11,'Data63-64'!$S$1:$XFD$44,20,0)</f>
        <v>#N/A</v>
      </c>
      <c r="LL31" s="35" t="e">
        <f>HLOOKUP(LL$11,'Data63-64'!$S$1:$XFD$44,20,0)</f>
        <v>#N/A</v>
      </c>
      <c r="LM31" s="35" t="e">
        <f>HLOOKUP(LM$11,'Data63-64'!$S$1:$XFD$44,20,0)</f>
        <v>#N/A</v>
      </c>
      <c r="LN31" s="35" t="e">
        <f>HLOOKUP(LN$11,'Data63-64'!$S$1:$XFD$44,20,0)</f>
        <v>#N/A</v>
      </c>
      <c r="LO31" s="35" t="e">
        <f>HLOOKUP(LO$11,'Data63-64'!$S$1:$XFD$44,20,0)</f>
        <v>#N/A</v>
      </c>
      <c r="LP31" s="35" t="e">
        <f>HLOOKUP(LP$11,'Data63-64'!$S$1:$XFD$44,20,0)</f>
        <v>#N/A</v>
      </c>
      <c r="LQ31" s="35" t="e">
        <f>HLOOKUP(LQ$11,'Data63-64'!$S$1:$XFD$44,20,0)</f>
        <v>#N/A</v>
      </c>
      <c r="LR31" s="35" t="e">
        <f>HLOOKUP(LR$11,'Data63-64'!$S$1:$XFD$44,20,0)</f>
        <v>#N/A</v>
      </c>
      <c r="LS31" s="35" t="e">
        <f>HLOOKUP(LS$11,'Data63-64'!$S$1:$XFD$44,20,0)</f>
        <v>#N/A</v>
      </c>
      <c r="LT31" s="35" t="e">
        <f>HLOOKUP(LT$11,'Data63-64'!$S$1:$XFD$44,20,0)</f>
        <v>#N/A</v>
      </c>
      <c r="LU31" s="35" t="e">
        <f>HLOOKUP(LU$11,'Data63-64'!$S$1:$XFD$44,20,0)</f>
        <v>#N/A</v>
      </c>
      <c r="LV31" s="35" t="e">
        <f>HLOOKUP(LV$11,'Data63-64'!$S$1:$XFD$44,20,0)</f>
        <v>#N/A</v>
      </c>
      <c r="LW31" s="35" t="e">
        <f>HLOOKUP(LW$11,'Data63-64'!$S$1:$XFD$44,20,0)</f>
        <v>#N/A</v>
      </c>
      <c r="LX31" s="35" t="e">
        <f>HLOOKUP(LX$11,'Data63-64'!$S$1:$XFD$44,20,0)</f>
        <v>#N/A</v>
      </c>
      <c r="LY31" s="35" t="e">
        <f>HLOOKUP(LY$11,'Data63-64'!$S$1:$XFD$44,20,0)</f>
        <v>#N/A</v>
      </c>
      <c r="LZ31" s="35" t="e">
        <f>HLOOKUP(LZ$11,'Data63-64'!$S$1:$XFD$44,20,0)</f>
        <v>#N/A</v>
      </c>
      <c r="MA31" s="35" t="e">
        <f>HLOOKUP(MA$11,'Data63-64'!$S$1:$XFD$44,20,0)</f>
        <v>#N/A</v>
      </c>
      <c r="MB31" s="35" t="e">
        <f>HLOOKUP(MB$11,'Data63-64'!$S$1:$XFD$44,20,0)</f>
        <v>#N/A</v>
      </c>
      <c r="MC31" s="35" t="e">
        <f>HLOOKUP(MC$11,'Data63-64'!$S$1:$XFD$44,20,0)</f>
        <v>#N/A</v>
      </c>
      <c r="MD31" s="35" t="e">
        <f>HLOOKUP(MD$11,'Data63-64'!$S$1:$XFD$44,20,0)</f>
        <v>#N/A</v>
      </c>
      <c r="ME31" s="35" t="e">
        <f>HLOOKUP(ME$11,'Data63-64'!$S$1:$XFD$44,20,0)</f>
        <v>#N/A</v>
      </c>
      <c r="MF31" s="35" t="e">
        <f>HLOOKUP(MF$11,'Data63-64'!$S$1:$XFD$44,20,0)</f>
        <v>#N/A</v>
      </c>
      <c r="MG31" s="35" t="e">
        <f>HLOOKUP(MG$11,'Data63-64'!$S$1:$XFD$44,20,0)</f>
        <v>#N/A</v>
      </c>
      <c r="MH31" s="35" t="e">
        <f>HLOOKUP(MH$11,'Data63-64'!$S$1:$XFD$44,20,0)</f>
        <v>#N/A</v>
      </c>
      <c r="MI31" s="35" t="e">
        <f>HLOOKUP(MI$11,'Data63-64'!$S$1:$XFD$44,20,0)</f>
        <v>#N/A</v>
      </c>
      <c r="MJ31" s="35" t="e">
        <f>HLOOKUP(MJ$11,'Data63-64'!$S$1:$XFD$44,20,0)</f>
        <v>#N/A</v>
      </c>
      <c r="MK31" s="35" t="e">
        <f>HLOOKUP(MK$11,'Data63-64'!$S$1:$XFD$44,20,0)</f>
        <v>#N/A</v>
      </c>
      <c r="ML31" s="35" t="e">
        <f>HLOOKUP(ML$11,'Data63-64'!$S$1:$XFD$44,20,0)</f>
        <v>#N/A</v>
      </c>
      <c r="MM31" s="35" t="e">
        <f>HLOOKUP(MM$11,'Data63-64'!$S$1:$XFD$44,20,0)</f>
        <v>#N/A</v>
      </c>
      <c r="MN31" s="35" t="e">
        <f>HLOOKUP(MN$11,'Data63-64'!$S$1:$XFD$44,20,0)</f>
        <v>#N/A</v>
      </c>
      <c r="MO31" s="35" t="e">
        <f>HLOOKUP(MO$11,'Data63-64'!$S$1:$XFD$44,20,0)</f>
        <v>#N/A</v>
      </c>
      <c r="MP31" s="35" t="e">
        <f>HLOOKUP(MP$11,'Data63-64'!$S$1:$XFD$44,20,0)</f>
        <v>#N/A</v>
      </c>
      <c r="MQ31" s="35" t="e">
        <f>HLOOKUP(MQ$11,'Data63-64'!$S$1:$XFD$44,20,0)</f>
        <v>#N/A</v>
      </c>
      <c r="MR31" s="35" t="e">
        <f>HLOOKUP(MR$11,'Data63-64'!$S$1:$XFD$44,20,0)</f>
        <v>#N/A</v>
      </c>
      <c r="MS31" s="35" t="e">
        <f>HLOOKUP(MS$11,'Data63-64'!$S$1:$XFD$44,20,0)</f>
        <v>#N/A</v>
      </c>
      <c r="MT31" s="35" t="e">
        <f>HLOOKUP(MT$11,'Data63-64'!$S$1:$XFD$44,20,0)</f>
        <v>#N/A</v>
      </c>
      <c r="MU31" s="35" t="e">
        <f>HLOOKUP(MU$11,'Data63-64'!$S$1:$XFD$44,20,0)</f>
        <v>#N/A</v>
      </c>
      <c r="MV31" s="35" t="e">
        <f>HLOOKUP(MV$11,'Data63-64'!$S$1:$XFD$44,20,0)</f>
        <v>#N/A</v>
      </c>
      <c r="MW31" s="35" t="e">
        <f>HLOOKUP(MW$11,'Data63-64'!$S$1:$XFD$44,20,0)</f>
        <v>#N/A</v>
      </c>
      <c r="MX31" s="35" t="e">
        <f>HLOOKUP(MX$11,'Data63-64'!$S$1:$XFD$44,20,0)</f>
        <v>#N/A</v>
      </c>
      <c r="MY31" s="35" t="e">
        <f>HLOOKUP(MY$11,'Data63-64'!$S$1:$XFD$44,20,0)</f>
        <v>#N/A</v>
      </c>
      <c r="MZ31" s="35" t="e">
        <f>HLOOKUP(MZ$11,'Data63-64'!$S$1:$XFD$44,20,0)</f>
        <v>#N/A</v>
      </c>
      <c r="NA31" s="35" t="e">
        <f>HLOOKUP(NA$11,'Data63-64'!$S$1:$XFD$44,20,0)</f>
        <v>#N/A</v>
      </c>
      <c r="NB31" s="35" t="e">
        <f>HLOOKUP(NB$11,'Data63-64'!$S$1:$XFD$44,20,0)</f>
        <v>#N/A</v>
      </c>
      <c r="NC31" s="35" t="e">
        <f>HLOOKUP(NC$11,'Data63-64'!$S$1:$XFD$44,20,0)</f>
        <v>#N/A</v>
      </c>
      <c r="ND31" s="35">
        <f>HLOOKUP(ND$11,'Data63-64'!$S$1:$XFD$44,20,0)</f>
        <v>109014</v>
      </c>
      <c r="NE31" s="35">
        <f>HLOOKUP(NE$11,'Data63-64'!$S$1:$XFD$44,20,0)</f>
        <v>111091</v>
      </c>
      <c r="NF31" s="35">
        <f>HLOOKUP(NF$11,'Data63-64'!$S$1:$XFD$44,20,0)</f>
        <v>93757</v>
      </c>
      <c r="NG31" s="35">
        <f>HLOOKUP(NG$11,'Data63-64'!$S$1:$XFD$44,20,0)</f>
        <v>75109</v>
      </c>
      <c r="NH31" s="35">
        <f>HLOOKUP(NH$11,'Data63-64'!$S$1:$XFD$44,20,0)</f>
        <v>49260</v>
      </c>
      <c r="NI31" s="35">
        <f>HLOOKUP(NI$11,'Data63-64'!$S$1:$XFD$44,20,0)</f>
        <v>48255</v>
      </c>
      <c r="NJ31" s="35">
        <f>HLOOKUP(NJ$11,'Data63-64'!$S$1:$XFD$44,20,0)</f>
        <v>43426</v>
      </c>
      <c r="NK31" s="35">
        <f>HLOOKUP(NK$11,'Data63-64'!$S$1:$XFD$44,20,0)</f>
        <v>59089</v>
      </c>
      <c r="NL31" s="35">
        <f>HLOOKUP(NL$11,'Data63-64'!$S$1:$XFD$44,20,0)</f>
        <v>49073</v>
      </c>
      <c r="NM31" s="35">
        <f>HLOOKUP(NM$11,'Data63-64'!$S$1:$XFD$44,20,0)</f>
        <v>44245</v>
      </c>
      <c r="NN31" s="35">
        <f>HLOOKUP(NN$11,'Data63-64'!$S$1:$XFD$44,20,0)</f>
        <v>61740</v>
      </c>
      <c r="NO31" s="35">
        <f>HLOOKUP(NO$11,'Data63-64'!$S$1:$XFD$44,20,0)</f>
        <v>43071</v>
      </c>
      <c r="NP31" s="35">
        <f>HLOOKUP(NP$11,'Data63-64'!$S$1:$XFD$44,20,0)</f>
        <v>40111</v>
      </c>
      <c r="NQ31" s="35">
        <f>HLOOKUP(NQ$11,'Data63-64'!$S$1:$XFD$44,20,0)</f>
        <v>46133</v>
      </c>
      <c r="NR31" s="35">
        <f>HLOOKUP(NR$11,'Data63-64'!$S$1:$XFD$44,20,0)</f>
        <v>44289</v>
      </c>
      <c r="NS31" s="35">
        <f>HLOOKUP(NS$11,'Data63-64'!$S$1:$XFD$44,20,0)</f>
        <v>44286</v>
      </c>
      <c r="NT31" s="35">
        <f>HLOOKUP(NT$11,'Data63-64'!$S$1:$XFD$44,20,0)</f>
        <v>46214</v>
      </c>
      <c r="NU31" s="35">
        <f>HLOOKUP(NU$11,'Data63-64'!$S$1:$XFD$44,20,0)</f>
        <v>46212</v>
      </c>
      <c r="NV31" s="35">
        <f>HLOOKUP(NV$11,'Data63-64'!$S$1:$XFD$44,20,0)</f>
        <v>44782</v>
      </c>
      <c r="NW31" s="35">
        <f>HLOOKUP(NW$11,'Data63-64'!$S$1:$XFD$44,20,0)</f>
        <v>43448</v>
      </c>
      <c r="NX31" s="35">
        <f>HLOOKUP(NX$11,'Data63-64'!$S$1:$XFD$44,20,0)</f>
        <v>42962</v>
      </c>
      <c r="NY31" s="35">
        <f>HLOOKUP(NY$11,'Data63-64'!$S$1:$XFD$44,20,0)</f>
        <v>47876</v>
      </c>
      <c r="NZ31" s="35">
        <f>HLOOKUP(NZ$11,'Data63-64'!$S$1:$XFD$44,20,0)</f>
        <v>41676</v>
      </c>
      <c r="OA31" s="35">
        <f>HLOOKUP(OA$11,'Data63-64'!$S$1:$XFD$44,20,0)</f>
        <v>46058</v>
      </c>
      <c r="OB31" s="35">
        <f>HLOOKUP(OB$11,'Data63-64'!$S$1:$XFD$44,20,0)</f>
        <v>41064</v>
      </c>
      <c r="OC31" s="35">
        <f>HLOOKUP(OC$11,'Data63-64'!$S$1:$XFD$44,20,0)</f>
        <v>59035</v>
      </c>
      <c r="OD31" s="35">
        <f>HLOOKUP(OD$11,'Data63-64'!$S$1:$XFD$44,20,0)</f>
        <v>37673</v>
      </c>
      <c r="OE31" s="35">
        <f>HLOOKUP(OE$11,'Data63-64'!$S$1:$XFD$44,20,0)</f>
        <v>44510</v>
      </c>
      <c r="OF31" s="35">
        <f>HLOOKUP(OF$11,'Data63-64'!$S$1:$XFD$44,20,0)</f>
        <v>46103</v>
      </c>
      <c r="OG31" s="35">
        <f>HLOOKUP(OG$11,'Data63-64'!$S$1:$XFD$44,20,0)</f>
        <v>49853</v>
      </c>
      <c r="OH31" s="35">
        <f>HLOOKUP(OH$11,'Data63-64'!$S$1:$XFD$44,20,0)</f>
        <v>45679</v>
      </c>
      <c r="OI31" s="35">
        <f>HLOOKUP(OI$11,'Data63-64'!$S$1:$XFD$44,20,0)</f>
        <v>44382</v>
      </c>
      <c r="OJ31" s="35">
        <f>HLOOKUP(OJ$11,'Data63-64'!$S$1:$XFD$44,20,0)</f>
        <v>41603</v>
      </c>
      <c r="OK31" s="35">
        <f>HLOOKUP(OK$11,'Data63-64'!$S$1:$XFD$44,20,0)</f>
        <v>41847</v>
      </c>
      <c r="OL31" s="35">
        <f>HLOOKUP(OL$11,'Data63-64'!$S$1:$XFD$44,20,0)</f>
        <v>45058</v>
      </c>
      <c r="OM31" s="35">
        <f>HLOOKUP(OM$11,'Data63-64'!$S$1:$XFD$44,20,0)</f>
        <v>51333</v>
      </c>
      <c r="ON31" s="35">
        <f>HLOOKUP(ON$11,'Data63-64'!$S$1:$XFD$44,20,0)</f>
        <v>56119</v>
      </c>
      <c r="OO31" s="35">
        <f>HLOOKUP(OO$11,'Data63-64'!$S$1:$XFD$44,20,0)</f>
        <v>42876</v>
      </c>
      <c r="OP31" s="35">
        <f>HLOOKUP(OP$11,'Data63-64'!$S$1:$XFD$44,20,0)</f>
        <v>52820</v>
      </c>
      <c r="OQ31" s="35">
        <f>HLOOKUP(OQ$11,'Data63-64'!$S$1:$XFD$44,20,0)</f>
        <v>62809</v>
      </c>
      <c r="OR31" s="35">
        <f>HLOOKUP(OR$11,'Data63-64'!$S$1:$XFD$44,20,0)</f>
        <v>52707</v>
      </c>
      <c r="OS31" s="35">
        <f>HLOOKUP(OS$11,'Data63-64'!$S$1:$XFD$44,20,0)</f>
        <v>44627</v>
      </c>
      <c r="OT31" s="35">
        <f>HLOOKUP(OT$11,'Data63-64'!$S$1:$XFD$44,20,0)</f>
        <v>46823</v>
      </c>
      <c r="OU31" s="35">
        <f>HLOOKUP(OU$11,'Data63-64'!$S$1:$XFD$44,20,0)</f>
        <v>57119</v>
      </c>
      <c r="OV31" s="35">
        <f>HLOOKUP(OV$11,'Data63-64'!$S$1:$XFD$44,20,0)</f>
        <v>44825</v>
      </c>
      <c r="OW31" s="35">
        <f>HLOOKUP(OW$11,'Data63-64'!$S$1:$XFD$44,20,0)</f>
        <v>57546</v>
      </c>
      <c r="OX31" s="35">
        <f>HLOOKUP(OX$11,'Data63-64'!$S$1:$XFD$44,20,0)</f>
        <v>42865</v>
      </c>
      <c r="OY31" s="35">
        <f>HLOOKUP(OY$11,'Data63-64'!$S$1:$XFD$44,20,0)</f>
        <v>52769</v>
      </c>
      <c r="OZ31" s="35">
        <f>HLOOKUP(OZ$11,'Data63-64'!$S$1:$XFD$44,20,0)</f>
        <v>54297</v>
      </c>
      <c r="PA31" s="35">
        <f>HLOOKUP(PA$11,'Data63-64'!$S$1:$XFD$44,20,0)</f>
        <v>57212</v>
      </c>
      <c r="PB31" s="35">
        <f>HLOOKUP(PB$11,'Data63-64'!$S$1:$XFD$44,20,0)</f>
        <v>71786</v>
      </c>
      <c r="PC31" s="35">
        <f>HLOOKUP(PC$11,'Data63-64'!$S$1:$XFD$44,20,0)</f>
        <v>59464</v>
      </c>
      <c r="PD31" s="35">
        <f>HLOOKUP(PD$11,'Data63-64'!$S$1:$XFD$44,20,0)</f>
        <v>47828</v>
      </c>
      <c r="PE31" s="35">
        <f>HLOOKUP(PE$11,'Data63-64'!$S$1:$XFD$44,20,0)</f>
        <v>50534</v>
      </c>
      <c r="PF31" s="35">
        <f>HLOOKUP(PF$11,'Data63-64'!$S$1:$XFD$44,20,0)</f>
        <v>55633</v>
      </c>
      <c r="PG31" s="35">
        <f>HLOOKUP(PG$11,'Data63-64'!$S$1:$XFD$44,20,0)</f>
        <v>57526</v>
      </c>
      <c r="PH31" s="35">
        <f>HLOOKUP(PH$11,'Data63-64'!$S$1:$XFD$44,20,0)</f>
        <v>95117</v>
      </c>
      <c r="PI31" s="35">
        <f>HLOOKUP(PI$11,'Data63-64'!$S$1:$XFD$44,20,0)</f>
        <v>81697</v>
      </c>
      <c r="PJ31" s="35">
        <f>HLOOKUP(PJ$11,'Data63-64'!$S$1:$XFD$44,20,0)</f>
        <v>83933</v>
      </c>
      <c r="PK31" s="35">
        <f>HLOOKUP(PK$11,'Data63-64'!$S$1:$XFD$44,20,0)</f>
        <v>55562</v>
      </c>
      <c r="PL31" s="35">
        <f>HLOOKUP(PL$11,'Data63-64'!$S$1:$XFD$44,20,0)</f>
        <v>44470</v>
      </c>
      <c r="PM31" s="35">
        <f>HLOOKUP(PM$11,'Data63-64'!$S$1:$XFD$44,20,0)</f>
        <v>62890</v>
      </c>
      <c r="PN31" s="35">
        <f>HLOOKUP(PN$11,'Data63-64'!$S$1:$XFD$44,20,0)</f>
        <v>44640</v>
      </c>
      <c r="PO31" s="35">
        <f>HLOOKUP(PO$11,'Data63-64'!$S$1:$XFD$44,20,0)</f>
        <v>49884</v>
      </c>
      <c r="PP31" s="35">
        <f>HLOOKUP(PP$11,'Data63-64'!$S$1:$XFD$44,20,0)</f>
        <v>68931</v>
      </c>
      <c r="PQ31" s="35">
        <f>HLOOKUP(PQ$11,'Data63-64'!$S$1:$XFD$44,20,0)</f>
        <v>69197</v>
      </c>
      <c r="PR31" s="35">
        <f>HLOOKUP(PR$11,'Data63-64'!$S$1:$XFD$44,20,0)</f>
        <v>51943</v>
      </c>
      <c r="PS31" s="35">
        <f>HLOOKUP(PS$11,'Data63-64'!$S$1:$XFD$44,20,0)</f>
        <v>53644</v>
      </c>
      <c r="PT31" s="35">
        <f>HLOOKUP(PT$11,'Data63-64'!$S$1:$XFD$44,20,0)</f>
        <v>52865</v>
      </c>
      <c r="PU31" s="35">
        <f>HLOOKUP(PU$11,'Data63-64'!$S$1:$XFD$44,20,0)</f>
        <v>53281</v>
      </c>
      <c r="PV31" s="35">
        <f>HLOOKUP(PV$11,'Data63-64'!$S$1:$XFD$44,20,0)</f>
        <v>54825</v>
      </c>
      <c r="PW31" s="35">
        <f>HLOOKUP(PW$11,'Data63-64'!$S$1:$XFD$44,20,0)</f>
        <v>83864</v>
      </c>
      <c r="PX31" s="35">
        <f>HLOOKUP(PX$11,'Data63-64'!$S$1:$XFD$44,20,0)</f>
        <v>63281</v>
      </c>
      <c r="PY31" s="35">
        <f>HLOOKUP(PY$11,'Data63-64'!$S$1:$XFD$44,20,0)</f>
        <v>54265</v>
      </c>
      <c r="PZ31" s="35">
        <f>HLOOKUP(PZ$11,'Data63-64'!$S$1:$XFD$44,20,0)</f>
        <v>45476</v>
      </c>
      <c r="QA31" s="35">
        <f>HLOOKUP(QA$11,'Data63-64'!$S$1:$XFD$44,20,0)</f>
        <v>50149</v>
      </c>
      <c r="QB31" s="35">
        <f>HLOOKUP(QB$11,'Data63-64'!$S$1:$XFD$44,20,0)</f>
        <v>55862</v>
      </c>
      <c r="QC31" s="35">
        <f>HLOOKUP(QC$11,'Data63-64'!$S$1:$XFD$44,20,0)</f>
        <v>97218</v>
      </c>
      <c r="QD31" s="35">
        <f>HLOOKUP(QD$11,'Data63-64'!$S$1:$XFD$44,20,0)</f>
        <v>71975</v>
      </c>
      <c r="QE31" s="35">
        <f>HLOOKUP(QE$11,'Data63-64'!$S$1:$XFD$44,20,0)</f>
        <v>76281</v>
      </c>
      <c r="QF31" s="35">
        <f>HLOOKUP(QF$11,'Data63-64'!$S$1:$XFD$44,20,0)</f>
        <v>60416</v>
      </c>
      <c r="QG31" s="35">
        <f>HLOOKUP(QG$11,'Data63-64'!$S$1:$XFD$44,20,0)</f>
        <v>79364</v>
      </c>
      <c r="QH31" s="35">
        <f>HLOOKUP(QH$11,'Data63-64'!$S$1:$XFD$44,20,0)</f>
        <v>49135</v>
      </c>
      <c r="QI31" s="35">
        <f>HLOOKUP(QI$11,'Data63-64'!$S$1:$XFD$44,20,0)</f>
        <v>59794</v>
      </c>
      <c r="QJ31" s="35">
        <f>HLOOKUP(QJ$11,'Data63-64'!$S$1:$XFD$44,20,0)</f>
        <v>59908</v>
      </c>
      <c r="QK31" s="35">
        <f>HLOOKUP(QK$11,'Data63-64'!$S$1:$XFD$44,20,0)</f>
        <v>74485</v>
      </c>
      <c r="QL31" s="35">
        <f>HLOOKUP(QL$11,'Data63-64'!$S$1:$XFD$44,20,0)</f>
        <v>69639</v>
      </c>
      <c r="QM31" s="35">
        <f>HLOOKUP(QM$11,'Data63-64'!$S$1:$XFD$44,20,0)</f>
        <v>78486</v>
      </c>
      <c r="QN31" s="35">
        <f>HLOOKUP(QN$11,'Data63-64'!$S$1:$XFD$44,20,0)</f>
        <v>65706</v>
      </c>
      <c r="QO31" s="35">
        <f>HLOOKUP(QO$11,'Data63-64'!$S$1:$XFD$44,20,0)</f>
        <v>61735</v>
      </c>
      <c r="QP31" s="35">
        <f>HLOOKUP(QP$11,'Data63-64'!$S$1:$XFD$44,20,0)</f>
        <v>55298</v>
      </c>
      <c r="QQ31" s="35">
        <f>HLOOKUP(QQ$11,'Data63-64'!$S$1:$XFD$44,20,0)</f>
        <v>52513</v>
      </c>
      <c r="QR31" s="35">
        <f>HLOOKUP(QR$11,'Data63-64'!$S$1:$XFD$44,20,0)</f>
        <v>104811</v>
      </c>
      <c r="QS31" s="35">
        <f>HLOOKUP(QS$11,'Data63-64'!$S$1:$XFD$44,20,0)</f>
        <v>96739</v>
      </c>
      <c r="QT31" s="35">
        <f>HLOOKUP(QT$11,'Data63-64'!$S$1:$XFD$44,20,0)</f>
        <v>72486</v>
      </c>
      <c r="QU31" s="35">
        <f>HLOOKUP(QU$11,'Data63-64'!$S$1:$XFD$44,20,0)</f>
        <v>72728</v>
      </c>
      <c r="QV31" s="35">
        <f>HLOOKUP(QV$11,'Data63-64'!$S$1:$XFD$44,20,0)</f>
        <v>87165</v>
      </c>
      <c r="QW31" s="35">
        <f>HLOOKUP(QW$11,'Data63-64'!$S$1:$XFD$44,20,0)</f>
        <v>79820</v>
      </c>
      <c r="QX31" s="35">
        <f>HLOOKUP(QX$11,'Data63-64'!$S$1:$XFD$44,20,0)</f>
        <v>95683</v>
      </c>
      <c r="QY31" s="35">
        <f>HLOOKUP(QY$11,'Data63-64'!$S$1:$XFD$44,20,0)</f>
        <v>156062</v>
      </c>
      <c r="QZ31" s="35">
        <f>HLOOKUP(QZ$11,'Data63-64'!$S$1:$XFD$44,20,0)</f>
        <v>163333</v>
      </c>
      <c r="RA31" s="35">
        <f>HLOOKUP(RA$11,'Data63-64'!$S$1:$XFD$44,20,0)</f>
        <v>164048</v>
      </c>
      <c r="RB31" s="35">
        <f>HLOOKUP(RB$11,'Data63-64'!$S$1:$XFD$44,20,0)</f>
        <v>180339</v>
      </c>
      <c r="RC31" s="35">
        <f>HLOOKUP(RC$11,'Data63-64'!$S$1:$XFD$44,20,0)</f>
        <v>164311</v>
      </c>
      <c r="RD31" s="35">
        <f>HLOOKUP(RD$11,'Data63-64'!$S$1:$XFD$44,20,0)</f>
        <v>147976</v>
      </c>
      <c r="RE31" s="35">
        <f>HLOOKUP(RE$11,'Data63-64'!$S$1:$XFD$44,20,0)</f>
        <v>96828</v>
      </c>
      <c r="RF31" s="35">
        <f>HLOOKUP(RF$11,'Data63-64'!$S$1:$XFD$44,20,0)</f>
        <v>97797</v>
      </c>
      <c r="RG31" s="35">
        <f>HLOOKUP(RG$11,'Data63-64'!$S$1:$XFD$44,20,0)</f>
        <v>68666</v>
      </c>
      <c r="RH31" s="35">
        <f>HLOOKUP(RH$11,'Data63-64'!$S$1:$XFD$44,20,0)</f>
        <v>61333</v>
      </c>
      <c r="RI31" s="35">
        <f>HLOOKUP(RI$11,'Data63-64'!$S$1:$XFD$44,20,0)</f>
        <v>53089</v>
      </c>
      <c r="RJ31" s="35">
        <f>HLOOKUP(RJ$11,'Data63-64'!$S$1:$XFD$44,20,0)</f>
        <v>49862</v>
      </c>
      <c r="RK31" s="35">
        <f>HLOOKUP(RK$11,'Data63-64'!$S$1:$XFD$44,20,0)</f>
        <v>44470</v>
      </c>
      <c r="RL31" s="35">
        <f>HLOOKUP(RL$11,'Data63-64'!$S$1:$XFD$44,20,0)</f>
        <v>39539</v>
      </c>
      <c r="RM31" s="35">
        <f>HLOOKUP(RM$11,'Data63-64'!$S$1:$XFD$44,20,0)</f>
        <v>43865</v>
      </c>
      <c r="RN31" s="35">
        <f>HLOOKUP(RN$11,'Data63-64'!$S$1:$XFD$44,20,0)</f>
        <v>38124</v>
      </c>
      <c r="RO31" s="35">
        <f>HLOOKUP(RO$11,'Data63-64'!$S$1:$XFD$44,20,0)</f>
        <v>39269</v>
      </c>
      <c r="RP31" s="35">
        <f>HLOOKUP(RP$11,'Data63-64'!$S$1:$XFD$44,20,0)</f>
        <v>36402</v>
      </c>
      <c r="RQ31" s="35">
        <f>HLOOKUP(RQ$11,'Data63-64'!$S$1:$XFD$44,20,0)</f>
        <v>36237</v>
      </c>
      <c r="RR31" s="35">
        <f>HLOOKUP(RR$11,'Data63-64'!$S$1:$XFD$44,20,0)</f>
        <v>48052</v>
      </c>
      <c r="RS31" s="35">
        <f>HLOOKUP(RS$11,'Data63-64'!$S$1:$XFD$44,20,0)</f>
        <v>46959</v>
      </c>
      <c r="RT31" s="35">
        <f>HLOOKUP(RT$11,'Data63-64'!$S$1:$XFD$44,20,0)</f>
        <v>42656</v>
      </c>
      <c r="RU31" s="35">
        <f>HLOOKUP(RU$11,'Data63-64'!$S$1:$XFD$44,20,0)</f>
        <v>35744</v>
      </c>
      <c r="RV31" s="35">
        <f>HLOOKUP(RV$11,'Data63-64'!$S$1:$XFD$44,20,0)</f>
        <v>42097</v>
      </c>
      <c r="RW31" s="35">
        <f>HLOOKUP(RW$11,'Data63-64'!$S$1:$XFD$44,20,0)</f>
        <v>33874</v>
      </c>
    </row>
    <row r="32" spans="1:491" ht="5.0999999999999996" customHeight="1" x14ac:dyDescent="0.3">
      <c r="N32" s="37"/>
      <c r="O32" s="37"/>
      <c r="P32" s="37"/>
      <c r="Q32" s="37"/>
      <c r="R32" s="37"/>
      <c r="S32" s="37"/>
      <c r="T32" s="37"/>
      <c r="U32" s="37"/>
      <c r="BK32" s="37"/>
      <c r="BL32" s="37"/>
      <c r="BM32" s="37"/>
      <c r="BN32" s="37"/>
      <c r="BO32" s="37"/>
      <c r="BP32" s="37"/>
      <c r="BQ32" s="37"/>
      <c r="BR32" s="37"/>
    </row>
    <row r="33" spans="1:491" x14ac:dyDescent="0.3">
      <c r="A33" s="51" t="s">
        <v>102</v>
      </c>
      <c r="B33" s="41">
        <f>B2</f>
        <v>43831</v>
      </c>
      <c r="C33" s="41">
        <f t="shared" ref="C33:J33" si="1407">C2</f>
        <v>43832</v>
      </c>
      <c r="D33" s="41">
        <f t="shared" si="1407"/>
        <v>43833</v>
      </c>
      <c r="E33" s="41">
        <f t="shared" si="1407"/>
        <v>43834</v>
      </c>
      <c r="F33" s="41">
        <f t="shared" si="1407"/>
        <v>43835</v>
      </c>
      <c r="G33" s="41">
        <f t="shared" si="1407"/>
        <v>43836</v>
      </c>
      <c r="H33" s="41">
        <f t="shared" si="1407"/>
        <v>43837</v>
      </c>
      <c r="I33" s="41">
        <f t="shared" si="1407"/>
        <v>43838</v>
      </c>
      <c r="J33" s="41">
        <f t="shared" si="1407"/>
        <v>43839</v>
      </c>
      <c r="K33" s="41">
        <f t="shared" ref="K33:BV33" si="1408">K2</f>
        <v>43840</v>
      </c>
      <c r="L33" s="42">
        <f t="shared" si="1408"/>
        <v>43841</v>
      </c>
      <c r="M33" s="44">
        <f t="shared" si="1408"/>
        <v>43842</v>
      </c>
      <c r="N33" s="43">
        <f t="shared" si="1408"/>
        <v>43843</v>
      </c>
      <c r="O33" s="43">
        <f t="shared" si="1408"/>
        <v>43844</v>
      </c>
      <c r="P33" s="43">
        <f t="shared" si="1408"/>
        <v>43845</v>
      </c>
      <c r="Q33" s="43">
        <f t="shared" si="1408"/>
        <v>43846</v>
      </c>
      <c r="R33" s="43">
        <f t="shared" si="1408"/>
        <v>43847</v>
      </c>
      <c r="S33" s="43">
        <f t="shared" si="1408"/>
        <v>43848</v>
      </c>
      <c r="T33" s="43">
        <f t="shared" si="1408"/>
        <v>43849</v>
      </c>
      <c r="U33" s="43">
        <f t="shared" si="1408"/>
        <v>43850</v>
      </c>
      <c r="V33" s="44">
        <f t="shared" si="1408"/>
        <v>43851</v>
      </c>
      <c r="W33" s="41">
        <f t="shared" si="1408"/>
        <v>43852</v>
      </c>
      <c r="X33" s="41">
        <f t="shared" si="1408"/>
        <v>43853</v>
      </c>
      <c r="Y33" s="41">
        <f t="shared" si="1408"/>
        <v>43854</v>
      </c>
      <c r="Z33" s="41">
        <f t="shared" si="1408"/>
        <v>43855</v>
      </c>
      <c r="AA33" s="41">
        <f t="shared" si="1408"/>
        <v>43856</v>
      </c>
      <c r="AB33" s="41">
        <f t="shared" si="1408"/>
        <v>43857</v>
      </c>
      <c r="AC33" s="41">
        <f t="shared" si="1408"/>
        <v>43858</v>
      </c>
      <c r="AD33" s="41">
        <f t="shared" si="1408"/>
        <v>43859</v>
      </c>
      <c r="AE33" s="41">
        <f t="shared" si="1408"/>
        <v>43860</v>
      </c>
      <c r="AF33" s="41">
        <f t="shared" si="1408"/>
        <v>43861</v>
      </c>
      <c r="AG33" s="41">
        <f t="shared" si="1408"/>
        <v>43862</v>
      </c>
      <c r="AH33" s="41">
        <f t="shared" si="1408"/>
        <v>43863</v>
      </c>
      <c r="AI33" s="41">
        <f t="shared" si="1408"/>
        <v>43864</v>
      </c>
      <c r="AJ33" s="41">
        <f t="shared" si="1408"/>
        <v>43865</v>
      </c>
      <c r="AK33" s="41">
        <f t="shared" si="1408"/>
        <v>43866</v>
      </c>
      <c r="AL33" s="41">
        <f t="shared" si="1408"/>
        <v>43867</v>
      </c>
      <c r="AM33" s="41">
        <f t="shared" si="1408"/>
        <v>43868</v>
      </c>
      <c r="AN33" s="41">
        <f t="shared" si="1408"/>
        <v>43869</v>
      </c>
      <c r="AO33" s="41">
        <f t="shared" si="1408"/>
        <v>43870</v>
      </c>
      <c r="AP33" s="41">
        <f t="shared" si="1408"/>
        <v>43871</v>
      </c>
      <c r="AQ33" s="41">
        <f t="shared" si="1408"/>
        <v>43872</v>
      </c>
      <c r="AR33" s="41">
        <f t="shared" si="1408"/>
        <v>43873</v>
      </c>
      <c r="AS33" s="41">
        <f t="shared" si="1408"/>
        <v>43874</v>
      </c>
      <c r="AT33" s="41">
        <f t="shared" si="1408"/>
        <v>43875</v>
      </c>
      <c r="AU33" s="41">
        <f t="shared" si="1408"/>
        <v>43876</v>
      </c>
      <c r="AV33" s="41">
        <f t="shared" si="1408"/>
        <v>43877</v>
      </c>
      <c r="AW33" s="41">
        <f t="shared" si="1408"/>
        <v>43878</v>
      </c>
      <c r="AX33" s="41">
        <f t="shared" si="1408"/>
        <v>43879</v>
      </c>
      <c r="AY33" s="41">
        <f t="shared" si="1408"/>
        <v>43880</v>
      </c>
      <c r="AZ33" s="41">
        <f t="shared" si="1408"/>
        <v>43881</v>
      </c>
      <c r="BA33" s="41">
        <f t="shared" si="1408"/>
        <v>43882</v>
      </c>
      <c r="BB33" s="41">
        <f t="shared" si="1408"/>
        <v>43883</v>
      </c>
      <c r="BC33" s="41">
        <f t="shared" si="1408"/>
        <v>43884</v>
      </c>
      <c r="BD33" s="41">
        <f t="shared" si="1408"/>
        <v>43885</v>
      </c>
      <c r="BE33" s="41">
        <f t="shared" si="1408"/>
        <v>43886</v>
      </c>
      <c r="BF33" s="41">
        <f t="shared" si="1408"/>
        <v>43887</v>
      </c>
      <c r="BG33" s="41">
        <f t="shared" si="1408"/>
        <v>43888</v>
      </c>
      <c r="BH33" s="41">
        <f t="shared" si="1408"/>
        <v>43889</v>
      </c>
      <c r="BI33" s="41">
        <f t="shared" si="1408"/>
        <v>43890</v>
      </c>
      <c r="BJ33" s="44">
        <f t="shared" si="1408"/>
        <v>43891</v>
      </c>
      <c r="BK33" s="43">
        <f t="shared" si="1408"/>
        <v>43892</v>
      </c>
      <c r="BL33" s="43">
        <f t="shared" si="1408"/>
        <v>43893</v>
      </c>
      <c r="BM33" s="43">
        <f t="shared" si="1408"/>
        <v>43894</v>
      </c>
      <c r="BN33" s="43">
        <f t="shared" si="1408"/>
        <v>43895</v>
      </c>
      <c r="BO33" s="43">
        <f t="shared" si="1408"/>
        <v>43896</v>
      </c>
      <c r="BP33" s="43">
        <f t="shared" si="1408"/>
        <v>43897</v>
      </c>
      <c r="BQ33" s="43">
        <f t="shared" si="1408"/>
        <v>43898</v>
      </c>
      <c r="BR33" s="43">
        <f t="shared" si="1408"/>
        <v>43899</v>
      </c>
      <c r="BS33" s="44">
        <f t="shared" si="1408"/>
        <v>43900</v>
      </c>
      <c r="BT33" s="41">
        <f t="shared" si="1408"/>
        <v>43901</v>
      </c>
      <c r="BU33" s="41">
        <f t="shared" si="1408"/>
        <v>43902</v>
      </c>
      <c r="BV33" s="41">
        <f t="shared" si="1408"/>
        <v>43903</v>
      </c>
      <c r="BW33" s="41">
        <f t="shared" ref="BW33:EH33" si="1409">BW2</f>
        <v>43904</v>
      </c>
      <c r="BX33" s="41">
        <f t="shared" si="1409"/>
        <v>43905</v>
      </c>
      <c r="BY33" s="41">
        <f t="shared" si="1409"/>
        <v>43906</v>
      </c>
      <c r="BZ33" s="41">
        <f t="shared" si="1409"/>
        <v>43907</v>
      </c>
      <c r="CA33" s="41">
        <f t="shared" si="1409"/>
        <v>43908</v>
      </c>
      <c r="CB33" s="41">
        <f t="shared" si="1409"/>
        <v>43909</v>
      </c>
      <c r="CC33" s="41">
        <f t="shared" si="1409"/>
        <v>43910</v>
      </c>
      <c r="CD33" s="41">
        <f t="shared" si="1409"/>
        <v>43911</v>
      </c>
      <c r="CE33" s="41">
        <f t="shared" si="1409"/>
        <v>43912</v>
      </c>
      <c r="CF33" s="41">
        <f t="shared" si="1409"/>
        <v>43913</v>
      </c>
      <c r="CG33" s="41">
        <f t="shared" si="1409"/>
        <v>43914</v>
      </c>
      <c r="CH33" s="41">
        <f t="shared" si="1409"/>
        <v>43915</v>
      </c>
      <c r="CI33" s="41">
        <f t="shared" si="1409"/>
        <v>43916</v>
      </c>
      <c r="CJ33" s="41">
        <f t="shared" si="1409"/>
        <v>43917</v>
      </c>
      <c r="CK33" s="41">
        <f t="shared" si="1409"/>
        <v>43918</v>
      </c>
      <c r="CL33" s="41">
        <f t="shared" si="1409"/>
        <v>43919</v>
      </c>
      <c r="CM33" s="41">
        <f t="shared" si="1409"/>
        <v>43920</v>
      </c>
      <c r="CN33" s="41">
        <f t="shared" si="1409"/>
        <v>43921</v>
      </c>
      <c r="CO33" s="41">
        <f t="shared" si="1409"/>
        <v>43922</v>
      </c>
      <c r="CP33" s="41">
        <f t="shared" si="1409"/>
        <v>43923</v>
      </c>
      <c r="CQ33" s="41">
        <f t="shared" si="1409"/>
        <v>43924</v>
      </c>
      <c r="CR33" s="41">
        <f t="shared" si="1409"/>
        <v>43925</v>
      </c>
      <c r="CS33" s="41">
        <f t="shared" si="1409"/>
        <v>43926</v>
      </c>
      <c r="CT33" s="41">
        <f t="shared" si="1409"/>
        <v>43927</v>
      </c>
      <c r="CU33" s="41">
        <f t="shared" si="1409"/>
        <v>43928</v>
      </c>
      <c r="CV33" s="41">
        <f t="shared" si="1409"/>
        <v>43929</v>
      </c>
      <c r="CW33" s="41">
        <f t="shared" si="1409"/>
        <v>43930</v>
      </c>
      <c r="CX33" s="41">
        <f t="shared" si="1409"/>
        <v>43931</v>
      </c>
      <c r="CY33" s="41">
        <f t="shared" si="1409"/>
        <v>43932</v>
      </c>
      <c r="CZ33" s="41">
        <f t="shared" si="1409"/>
        <v>43933</v>
      </c>
      <c r="DA33" s="41">
        <f t="shared" si="1409"/>
        <v>43934</v>
      </c>
      <c r="DB33" s="41">
        <f t="shared" si="1409"/>
        <v>43935</v>
      </c>
      <c r="DC33" s="41">
        <f t="shared" si="1409"/>
        <v>43936</v>
      </c>
      <c r="DD33" s="41">
        <f t="shared" si="1409"/>
        <v>43937</v>
      </c>
      <c r="DE33" s="41">
        <f t="shared" si="1409"/>
        <v>43938</v>
      </c>
      <c r="DF33" s="41">
        <f t="shared" si="1409"/>
        <v>43939</v>
      </c>
      <c r="DG33" s="41">
        <f t="shared" si="1409"/>
        <v>43940</v>
      </c>
      <c r="DH33" s="41">
        <f t="shared" si="1409"/>
        <v>43941</v>
      </c>
      <c r="DI33" s="41">
        <f t="shared" si="1409"/>
        <v>43942</v>
      </c>
      <c r="DJ33" s="41">
        <f t="shared" si="1409"/>
        <v>43943</v>
      </c>
      <c r="DK33" s="41">
        <f t="shared" si="1409"/>
        <v>43944</v>
      </c>
      <c r="DL33" s="41">
        <f t="shared" si="1409"/>
        <v>43945</v>
      </c>
      <c r="DM33" s="41">
        <f t="shared" si="1409"/>
        <v>43946</v>
      </c>
      <c r="DN33" s="41">
        <f t="shared" si="1409"/>
        <v>43947</v>
      </c>
      <c r="DO33" s="41">
        <f t="shared" si="1409"/>
        <v>43948</v>
      </c>
      <c r="DP33" s="41">
        <f t="shared" si="1409"/>
        <v>43949</v>
      </c>
      <c r="DQ33" s="41">
        <f t="shared" si="1409"/>
        <v>43950</v>
      </c>
      <c r="DR33" s="41">
        <f t="shared" si="1409"/>
        <v>43951</v>
      </c>
      <c r="DS33" s="41">
        <f t="shared" si="1409"/>
        <v>43952</v>
      </c>
      <c r="DT33" s="41">
        <f t="shared" si="1409"/>
        <v>43953</v>
      </c>
      <c r="DU33" s="41">
        <f t="shared" si="1409"/>
        <v>43954</v>
      </c>
      <c r="DV33" s="41">
        <f t="shared" si="1409"/>
        <v>43955</v>
      </c>
      <c r="DW33" s="41">
        <f t="shared" si="1409"/>
        <v>43956</v>
      </c>
      <c r="DX33" s="41">
        <f t="shared" si="1409"/>
        <v>43957</v>
      </c>
      <c r="DY33" s="41">
        <f t="shared" si="1409"/>
        <v>43958</v>
      </c>
      <c r="DZ33" s="41">
        <f t="shared" si="1409"/>
        <v>43959</v>
      </c>
      <c r="EA33" s="41">
        <f t="shared" si="1409"/>
        <v>43960</v>
      </c>
      <c r="EB33" s="41">
        <f t="shared" si="1409"/>
        <v>43961</v>
      </c>
      <c r="EC33" s="41">
        <f t="shared" si="1409"/>
        <v>43962</v>
      </c>
      <c r="ED33" s="41">
        <f t="shared" si="1409"/>
        <v>43963</v>
      </c>
      <c r="EE33" s="41">
        <f t="shared" si="1409"/>
        <v>43964</v>
      </c>
      <c r="EF33" s="41">
        <f t="shared" si="1409"/>
        <v>43965</v>
      </c>
      <c r="EG33" s="41">
        <f t="shared" si="1409"/>
        <v>43966</v>
      </c>
      <c r="EH33" s="41">
        <f t="shared" si="1409"/>
        <v>43967</v>
      </c>
      <c r="EI33" s="41">
        <f t="shared" ref="EI33:EW33" si="1410">EI2</f>
        <v>43968</v>
      </c>
      <c r="EJ33" s="41">
        <f t="shared" si="1410"/>
        <v>43969</v>
      </c>
      <c r="EK33" s="41">
        <f t="shared" si="1410"/>
        <v>43970</v>
      </c>
      <c r="EL33" s="41">
        <f t="shared" si="1410"/>
        <v>43971</v>
      </c>
      <c r="EM33" s="41">
        <f t="shared" si="1410"/>
        <v>43972</v>
      </c>
      <c r="EN33" s="41">
        <f t="shared" si="1410"/>
        <v>43973</v>
      </c>
      <c r="EO33" s="41">
        <f t="shared" si="1410"/>
        <v>43974</v>
      </c>
      <c r="EP33" s="41">
        <f t="shared" si="1410"/>
        <v>43975</v>
      </c>
      <c r="EQ33" s="41">
        <f t="shared" si="1410"/>
        <v>43976</v>
      </c>
      <c r="ER33" s="41">
        <f t="shared" si="1410"/>
        <v>43977</v>
      </c>
      <c r="ES33" s="41">
        <f t="shared" si="1410"/>
        <v>43978</v>
      </c>
      <c r="ET33" s="41">
        <f t="shared" si="1410"/>
        <v>43979</v>
      </c>
      <c r="EU33" s="41">
        <f t="shared" si="1410"/>
        <v>43980</v>
      </c>
      <c r="EV33" s="41">
        <f t="shared" si="1410"/>
        <v>43981</v>
      </c>
      <c r="EW33" s="41">
        <f t="shared" si="1410"/>
        <v>43982</v>
      </c>
      <c r="EX33" s="41">
        <f t="shared" ref="EX33:HI33" si="1411">EX2</f>
        <v>43983</v>
      </c>
      <c r="EY33" s="41">
        <f t="shared" si="1411"/>
        <v>43984</v>
      </c>
      <c r="EZ33" s="41">
        <f t="shared" si="1411"/>
        <v>43985</v>
      </c>
      <c r="FA33" s="41">
        <f t="shared" si="1411"/>
        <v>43986</v>
      </c>
      <c r="FB33" s="41">
        <f t="shared" si="1411"/>
        <v>43987</v>
      </c>
      <c r="FC33" s="41">
        <f t="shared" si="1411"/>
        <v>43988</v>
      </c>
      <c r="FD33" s="41">
        <f t="shared" si="1411"/>
        <v>43989</v>
      </c>
      <c r="FE33" s="41">
        <f t="shared" si="1411"/>
        <v>43990</v>
      </c>
      <c r="FF33" s="41">
        <f t="shared" si="1411"/>
        <v>43991</v>
      </c>
      <c r="FG33" s="41">
        <f t="shared" si="1411"/>
        <v>43992</v>
      </c>
      <c r="FH33" s="41">
        <f t="shared" si="1411"/>
        <v>43993</v>
      </c>
      <c r="FI33" s="41">
        <f t="shared" si="1411"/>
        <v>43994</v>
      </c>
      <c r="FJ33" s="41">
        <f t="shared" si="1411"/>
        <v>43995</v>
      </c>
      <c r="FK33" s="41">
        <f t="shared" si="1411"/>
        <v>43996</v>
      </c>
      <c r="FL33" s="41">
        <f t="shared" si="1411"/>
        <v>43997</v>
      </c>
      <c r="FM33" s="41">
        <f t="shared" si="1411"/>
        <v>43998</v>
      </c>
      <c r="FN33" s="41">
        <f t="shared" si="1411"/>
        <v>43999</v>
      </c>
      <c r="FO33" s="41">
        <f t="shared" si="1411"/>
        <v>44000</v>
      </c>
      <c r="FP33" s="41">
        <f t="shared" si="1411"/>
        <v>44001</v>
      </c>
      <c r="FQ33" s="41">
        <f t="shared" si="1411"/>
        <v>44002</v>
      </c>
      <c r="FR33" s="41">
        <f t="shared" si="1411"/>
        <v>44003</v>
      </c>
      <c r="FS33" s="41">
        <f t="shared" si="1411"/>
        <v>44004</v>
      </c>
      <c r="FT33" s="41">
        <f t="shared" si="1411"/>
        <v>44005</v>
      </c>
      <c r="FU33" s="41">
        <f t="shared" si="1411"/>
        <v>44006</v>
      </c>
      <c r="FV33" s="41">
        <f t="shared" si="1411"/>
        <v>44007</v>
      </c>
      <c r="FW33" s="41">
        <f t="shared" si="1411"/>
        <v>44008</v>
      </c>
      <c r="FX33" s="41">
        <f t="shared" si="1411"/>
        <v>44009</v>
      </c>
      <c r="FY33" s="41">
        <f t="shared" si="1411"/>
        <v>44010</v>
      </c>
      <c r="FZ33" s="41">
        <f t="shared" si="1411"/>
        <v>44011</v>
      </c>
      <c r="GA33" s="41">
        <f t="shared" si="1411"/>
        <v>44012</v>
      </c>
      <c r="GB33" s="41">
        <f t="shared" si="1411"/>
        <v>44013</v>
      </c>
      <c r="GC33" s="41">
        <f t="shared" si="1411"/>
        <v>44014</v>
      </c>
      <c r="GD33" s="41">
        <f t="shared" si="1411"/>
        <v>44015</v>
      </c>
      <c r="GE33" s="41">
        <f t="shared" si="1411"/>
        <v>44016</v>
      </c>
      <c r="GF33" s="41">
        <f t="shared" si="1411"/>
        <v>44017</v>
      </c>
      <c r="GG33" s="41">
        <f t="shared" si="1411"/>
        <v>44018</v>
      </c>
      <c r="GH33" s="41">
        <f t="shared" si="1411"/>
        <v>44019</v>
      </c>
      <c r="GI33" s="41">
        <f t="shared" si="1411"/>
        <v>44020</v>
      </c>
      <c r="GJ33" s="41">
        <f t="shared" si="1411"/>
        <v>44021</v>
      </c>
      <c r="GK33" s="41">
        <f t="shared" si="1411"/>
        <v>44022</v>
      </c>
      <c r="GL33" s="41">
        <f t="shared" si="1411"/>
        <v>44023</v>
      </c>
      <c r="GM33" s="41">
        <f t="shared" si="1411"/>
        <v>44024</v>
      </c>
      <c r="GN33" s="41">
        <f t="shared" si="1411"/>
        <v>44025</v>
      </c>
      <c r="GO33" s="41">
        <f t="shared" si="1411"/>
        <v>44026</v>
      </c>
      <c r="GP33" s="41">
        <f t="shared" si="1411"/>
        <v>44027</v>
      </c>
      <c r="GQ33" s="41">
        <f t="shared" si="1411"/>
        <v>44028</v>
      </c>
      <c r="GR33" s="41">
        <f t="shared" si="1411"/>
        <v>44029</v>
      </c>
      <c r="GS33" s="41">
        <f t="shared" si="1411"/>
        <v>44030</v>
      </c>
      <c r="GT33" s="41">
        <f t="shared" si="1411"/>
        <v>44031</v>
      </c>
      <c r="GU33" s="41">
        <f t="shared" si="1411"/>
        <v>44032</v>
      </c>
      <c r="GV33" s="41">
        <f t="shared" si="1411"/>
        <v>44033</v>
      </c>
      <c r="GW33" s="41">
        <f t="shared" si="1411"/>
        <v>44034</v>
      </c>
      <c r="GX33" s="41">
        <f t="shared" si="1411"/>
        <v>44035</v>
      </c>
      <c r="GY33" s="41">
        <f t="shared" si="1411"/>
        <v>44036</v>
      </c>
      <c r="GZ33" s="41">
        <f t="shared" si="1411"/>
        <v>44037</v>
      </c>
      <c r="HA33" s="41">
        <f t="shared" si="1411"/>
        <v>44038</v>
      </c>
      <c r="HB33" s="41">
        <f t="shared" si="1411"/>
        <v>44039</v>
      </c>
      <c r="HC33" s="41">
        <f t="shared" si="1411"/>
        <v>44040</v>
      </c>
      <c r="HD33" s="41">
        <f t="shared" si="1411"/>
        <v>44041</v>
      </c>
      <c r="HE33" s="41">
        <f t="shared" si="1411"/>
        <v>44042</v>
      </c>
      <c r="HF33" s="41">
        <f t="shared" si="1411"/>
        <v>44043</v>
      </c>
      <c r="HG33" s="41">
        <f t="shared" si="1411"/>
        <v>44044</v>
      </c>
      <c r="HH33" s="41">
        <f t="shared" si="1411"/>
        <v>44045</v>
      </c>
      <c r="HI33" s="41">
        <f t="shared" si="1411"/>
        <v>44046</v>
      </c>
      <c r="HJ33" s="41">
        <f t="shared" ref="HJ33:IG33" si="1412">HJ2</f>
        <v>44047</v>
      </c>
      <c r="HK33" s="41">
        <f t="shared" si="1412"/>
        <v>44048</v>
      </c>
      <c r="HL33" s="41">
        <f t="shared" si="1412"/>
        <v>44049</v>
      </c>
      <c r="HM33" s="41">
        <f t="shared" si="1412"/>
        <v>44050</v>
      </c>
      <c r="HN33" s="41">
        <f t="shared" si="1412"/>
        <v>44051</v>
      </c>
      <c r="HO33" s="41">
        <f t="shared" si="1412"/>
        <v>44052</v>
      </c>
      <c r="HP33" s="41">
        <f t="shared" si="1412"/>
        <v>44053</v>
      </c>
      <c r="HQ33" s="41">
        <f t="shared" si="1412"/>
        <v>44054</v>
      </c>
      <c r="HR33" s="41">
        <f t="shared" si="1412"/>
        <v>44055</v>
      </c>
      <c r="HS33" s="41">
        <f t="shared" si="1412"/>
        <v>44056</v>
      </c>
      <c r="HT33" s="41">
        <f t="shared" si="1412"/>
        <v>44057</v>
      </c>
      <c r="HU33" s="41">
        <f t="shared" si="1412"/>
        <v>44058</v>
      </c>
      <c r="HV33" s="41">
        <f t="shared" si="1412"/>
        <v>44059</v>
      </c>
      <c r="HW33" s="41">
        <f t="shared" si="1412"/>
        <v>44060</v>
      </c>
      <c r="HX33" s="41">
        <f t="shared" si="1412"/>
        <v>44061</v>
      </c>
      <c r="HY33" s="41">
        <f t="shared" si="1412"/>
        <v>44062</v>
      </c>
      <c r="HZ33" s="41">
        <f t="shared" si="1412"/>
        <v>44063</v>
      </c>
      <c r="IA33" s="41">
        <f t="shared" si="1412"/>
        <v>44064</v>
      </c>
      <c r="IB33" s="41">
        <f t="shared" si="1412"/>
        <v>44065</v>
      </c>
      <c r="IC33" s="41">
        <f t="shared" si="1412"/>
        <v>44066</v>
      </c>
      <c r="ID33" s="41">
        <f t="shared" si="1412"/>
        <v>44067</v>
      </c>
      <c r="IE33" s="41">
        <f t="shared" si="1412"/>
        <v>44068</v>
      </c>
      <c r="IF33" s="41">
        <f t="shared" si="1412"/>
        <v>44069</v>
      </c>
      <c r="IG33" s="41">
        <f t="shared" si="1412"/>
        <v>44070</v>
      </c>
      <c r="IH33" s="41">
        <f t="shared" ref="IH33:IK33" si="1413">IH2</f>
        <v>44071</v>
      </c>
      <c r="II33" s="41">
        <f t="shared" si="1413"/>
        <v>44072</v>
      </c>
      <c r="IJ33" s="41">
        <f t="shared" si="1413"/>
        <v>44073</v>
      </c>
      <c r="IK33" s="41">
        <f t="shared" si="1413"/>
        <v>44074</v>
      </c>
      <c r="IL33" s="41">
        <f t="shared" ref="IL33:JO33" si="1414">IL2</f>
        <v>44075</v>
      </c>
      <c r="IM33" s="41">
        <f t="shared" si="1414"/>
        <v>44076</v>
      </c>
      <c r="IN33" s="41">
        <f t="shared" si="1414"/>
        <v>44077</v>
      </c>
      <c r="IO33" s="41">
        <f t="shared" si="1414"/>
        <v>44078</v>
      </c>
      <c r="IP33" s="41">
        <f t="shared" si="1414"/>
        <v>44079</v>
      </c>
      <c r="IQ33" s="41">
        <f t="shared" si="1414"/>
        <v>44080</v>
      </c>
      <c r="IR33" s="41">
        <f t="shared" si="1414"/>
        <v>44081</v>
      </c>
      <c r="IS33" s="41">
        <f t="shared" si="1414"/>
        <v>44082</v>
      </c>
      <c r="IT33" s="41">
        <f t="shared" si="1414"/>
        <v>44083</v>
      </c>
      <c r="IU33" s="41">
        <f t="shared" si="1414"/>
        <v>44084</v>
      </c>
      <c r="IV33" s="41">
        <f t="shared" si="1414"/>
        <v>44085</v>
      </c>
      <c r="IW33" s="41">
        <f t="shared" si="1414"/>
        <v>44086</v>
      </c>
      <c r="IX33" s="41">
        <f t="shared" si="1414"/>
        <v>44087</v>
      </c>
      <c r="IY33" s="41">
        <f t="shared" si="1414"/>
        <v>44088</v>
      </c>
      <c r="IZ33" s="41">
        <f t="shared" si="1414"/>
        <v>44089</v>
      </c>
      <c r="JA33" s="41">
        <f t="shared" si="1414"/>
        <v>44090</v>
      </c>
      <c r="JB33" s="41">
        <f t="shared" si="1414"/>
        <v>44091</v>
      </c>
      <c r="JC33" s="41">
        <f t="shared" si="1414"/>
        <v>44092</v>
      </c>
      <c r="JD33" s="41">
        <f t="shared" si="1414"/>
        <v>44093</v>
      </c>
      <c r="JE33" s="41">
        <f t="shared" si="1414"/>
        <v>44094</v>
      </c>
      <c r="JF33" s="41">
        <f t="shared" si="1414"/>
        <v>44095</v>
      </c>
      <c r="JG33" s="41">
        <f t="shared" si="1414"/>
        <v>44096</v>
      </c>
      <c r="JH33" s="41">
        <f t="shared" si="1414"/>
        <v>44097</v>
      </c>
      <c r="JI33" s="41">
        <f t="shared" si="1414"/>
        <v>44098</v>
      </c>
      <c r="JJ33" s="41">
        <f t="shared" si="1414"/>
        <v>44099</v>
      </c>
      <c r="JK33" s="41">
        <f t="shared" si="1414"/>
        <v>44100</v>
      </c>
      <c r="JL33" s="41">
        <f t="shared" si="1414"/>
        <v>44101</v>
      </c>
      <c r="JM33" s="41">
        <f t="shared" si="1414"/>
        <v>44102</v>
      </c>
      <c r="JN33" s="41">
        <f t="shared" si="1414"/>
        <v>44103</v>
      </c>
      <c r="JO33" s="41">
        <f t="shared" si="1414"/>
        <v>44104</v>
      </c>
      <c r="JP33" s="41">
        <f t="shared" ref="JP33:JQ33" si="1415">JP2</f>
        <v>44105</v>
      </c>
      <c r="JQ33" s="41">
        <f t="shared" si="1415"/>
        <v>44106</v>
      </c>
      <c r="JR33" s="41">
        <f t="shared" ref="JR33:JS33" si="1416">JR2</f>
        <v>44107</v>
      </c>
      <c r="JS33" s="41">
        <f t="shared" si="1416"/>
        <v>44108</v>
      </c>
      <c r="JT33" s="41">
        <f t="shared" ref="JT33:JU33" si="1417">JT2</f>
        <v>44109</v>
      </c>
      <c r="JU33" s="41">
        <f t="shared" si="1417"/>
        <v>44110</v>
      </c>
      <c r="JV33" s="41">
        <f t="shared" ref="JV33:JX33" si="1418">JV2</f>
        <v>44111</v>
      </c>
      <c r="JW33" s="41">
        <f t="shared" si="1418"/>
        <v>44112</v>
      </c>
      <c r="JX33" s="41">
        <f t="shared" si="1418"/>
        <v>44113</v>
      </c>
      <c r="JY33" s="41">
        <f t="shared" ref="JY33:JZ33" si="1419">JY2</f>
        <v>44114</v>
      </c>
      <c r="JZ33" s="41">
        <f t="shared" si="1419"/>
        <v>44115</v>
      </c>
      <c r="KA33" s="41">
        <f t="shared" ref="KA33:KB33" si="1420">KA2</f>
        <v>44116</v>
      </c>
      <c r="KB33" s="41">
        <f t="shared" si="1420"/>
        <v>44117</v>
      </c>
      <c r="KC33" s="41">
        <f t="shared" ref="KC33:KD33" si="1421">KC2</f>
        <v>44118</v>
      </c>
      <c r="KD33" s="41">
        <f t="shared" si="1421"/>
        <v>44119</v>
      </c>
      <c r="KE33" s="41">
        <f t="shared" ref="KE33:KF33" si="1422">KE2</f>
        <v>44120</v>
      </c>
      <c r="KF33" s="41">
        <f t="shared" si="1422"/>
        <v>44121</v>
      </c>
      <c r="KG33" s="41">
        <f t="shared" ref="KG33:KH33" si="1423">KG2</f>
        <v>44122</v>
      </c>
      <c r="KH33" s="41">
        <f t="shared" si="1423"/>
        <v>44123</v>
      </c>
      <c r="KI33" s="41">
        <f t="shared" ref="KI33:KJ33" si="1424">KI2</f>
        <v>44124</v>
      </c>
      <c r="KJ33" s="41">
        <f t="shared" si="1424"/>
        <v>44125</v>
      </c>
      <c r="KK33" s="41">
        <f t="shared" ref="KK33:KL33" si="1425">KK2</f>
        <v>44126</v>
      </c>
      <c r="KL33" s="41">
        <f t="shared" si="1425"/>
        <v>44127</v>
      </c>
      <c r="KM33" s="41">
        <f t="shared" ref="KM33:KN33" si="1426">KM2</f>
        <v>44128</v>
      </c>
      <c r="KN33" s="41">
        <f t="shared" si="1426"/>
        <v>44129</v>
      </c>
      <c r="KO33" s="41">
        <f t="shared" ref="KO33:KP33" si="1427">KO2</f>
        <v>44130</v>
      </c>
      <c r="KP33" s="41">
        <f t="shared" si="1427"/>
        <v>44131</v>
      </c>
      <c r="KQ33" s="41">
        <f t="shared" ref="KQ33:KT33" si="1428">KQ2</f>
        <v>44132</v>
      </c>
      <c r="KR33" s="41">
        <f t="shared" si="1428"/>
        <v>44133</v>
      </c>
      <c r="KS33" s="41">
        <f t="shared" si="1428"/>
        <v>44134</v>
      </c>
      <c r="KT33" s="41">
        <f t="shared" si="1428"/>
        <v>44135</v>
      </c>
      <c r="KU33" s="41">
        <f t="shared" ref="KU33:KV33" si="1429">KU2</f>
        <v>44136</v>
      </c>
      <c r="KV33" s="41">
        <f t="shared" si="1429"/>
        <v>44137</v>
      </c>
      <c r="KW33" s="41">
        <f t="shared" ref="KW33:KX33" si="1430">KW2</f>
        <v>44138</v>
      </c>
      <c r="KX33" s="41">
        <f t="shared" si="1430"/>
        <v>44139</v>
      </c>
      <c r="KY33" s="41">
        <f t="shared" ref="KY33:KZ33" si="1431">KY2</f>
        <v>44140</v>
      </c>
      <c r="KZ33" s="41">
        <f t="shared" si="1431"/>
        <v>44141</v>
      </c>
      <c r="LA33" s="41">
        <f t="shared" ref="LA33:LB33" si="1432">LA2</f>
        <v>44142</v>
      </c>
      <c r="LB33" s="41">
        <f t="shared" si="1432"/>
        <v>44143</v>
      </c>
      <c r="LC33" s="41">
        <f t="shared" ref="LC33:LD33" si="1433">LC2</f>
        <v>44144</v>
      </c>
      <c r="LD33" s="41">
        <f t="shared" si="1433"/>
        <v>44145</v>
      </c>
      <c r="LE33" s="41">
        <f t="shared" ref="LE33:LF33" si="1434">LE2</f>
        <v>44146</v>
      </c>
      <c r="LF33" s="41">
        <f t="shared" si="1434"/>
        <v>44147</v>
      </c>
      <c r="LG33" s="41">
        <f t="shared" ref="LG33:LH33" si="1435">LG2</f>
        <v>44148</v>
      </c>
      <c r="LH33" s="41">
        <f t="shared" si="1435"/>
        <v>44149</v>
      </c>
      <c r="LI33" s="41">
        <f t="shared" ref="LI33:LJ33" si="1436">LI2</f>
        <v>44150</v>
      </c>
      <c r="LJ33" s="41">
        <f t="shared" si="1436"/>
        <v>44151</v>
      </c>
      <c r="LK33" s="41">
        <f t="shared" ref="LK33:LL33" si="1437">LK2</f>
        <v>44152</v>
      </c>
      <c r="LL33" s="41">
        <f t="shared" si="1437"/>
        <v>44153</v>
      </c>
      <c r="LM33" s="41">
        <f t="shared" ref="LM33:LN33" si="1438">LM2</f>
        <v>44154</v>
      </c>
      <c r="LN33" s="41">
        <f t="shared" si="1438"/>
        <v>44155</v>
      </c>
      <c r="LO33" s="41">
        <f t="shared" ref="LO33:LP33" si="1439">LO2</f>
        <v>44156</v>
      </c>
      <c r="LP33" s="41">
        <f t="shared" si="1439"/>
        <v>44157</v>
      </c>
      <c r="LQ33" s="41">
        <f t="shared" ref="LQ33:LR33" si="1440">LQ2</f>
        <v>44158</v>
      </c>
      <c r="LR33" s="41">
        <f t="shared" si="1440"/>
        <v>44159</v>
      </c>
      <c r="LS33" s="41">
        <f t="shared" ref="LS33:LT33" si="1441">LS2</f>
        <v>44160</v>
      </c>
      <c r="LT33" s="41">
        <f t="shared" si="1441"/>
        <v>44161</v>
      </c>
      <c r="LU33" s="41">
        <f t="shared" ref="LU33:LV33" si="1442">LU2</f>
        <v>44162</v>
      </c>
      <c r="LV33" s="41">
        <f t="shared" si="1442"/>
        <v>44163</v>
      </c>
      <c r="LW33" s="41">
        <f t="shared" ref="LW33:LX33" si="1443">LW2</f>
        <v>44164</v>
      </c>
      <c r="LX33" s="41">
        <f t="shared" si="1443"/>
        <v>44165</v>
      </c>
      <c r="LY33" s="41">
        <f t="shared" ref="LY33:LZ33" si="1444">LY2</f>
        <v>44166</v>
      </c>
      <c r="LZ33" s="41">
        <f t="shared" si="1444"/>
        <v>44167</v>
      </c>
      <c r="MA33" s="41">
        <f t="shared" ref="MA33:MB33" si="1445">MA2</f>
        <v>44168</v>
      </c>
      <c r="MB33" s="41">
        <f t="shared" si="1445"/>
        <v>44169</v>
      </c>
      <c r="MC33" s="41">
        <f t="shared" ref="MC33:MD33" si="1446">MC2</f>
        <v>44170</v>
      </c>
      <c r="MD33" s="41">
        <f t="shared" si="1446"/>
        <v>44171</v>
      </c>
      <c r="ME33" s="41">
        <f t="shared" ref="ME33:MF33" si="1447">ME2</f>
        <v>44172</v>
      </c>
      <c r="MF33" s="41">
        <f t="shared" si="1447"/>
        <v>44173</v>
      </c>
      <c r="MG33" s="41">
        <f t="shared" ref="MG33:MH33" si="1448">MG2</f>
        <v>44174</v>
      </c>
      <c r="MH33" s="41">
        <f t="shared" si="1448"/>
        <v>44175</v>
      </c>
      <c r="MI33" s="41">
        <f t="shared" ref="MI33:MJ33" si="1449">MI2</f>
        <v>44176</v>
      </c>
      <c r="MJ33" s="41">
        <f t="shared" si="1449"/>
        <v>44177</v>
      </c>
      <c r="MK33" s="41">
        <f t="shared" ref="MK33:ML33" si="1450">MK2</f>
        <v>44178</v>
      </c>
      <c r="ML33" s="41">
        <f t="shared" si="1450"/>
        <v>44179</v>
      </c>
      <c r="MM33" s="41">
        <f t="shared" ref="MM33:MN33" si="1451">MM2</f>
        <v>44180</v>
      </c>
      <c r="MN33" s="41">
        <f t="shared" si="1451"/>
        <v>44181</v>
      </c>
      <c r="MO33" s="41">
        <f t="shared" ref="MO33:MP33" si="1452">MO2</f>
        <v>44182</v>
      </c>
      <c r="MP33" s="41">
        <f t="shared" si="1452"/>
        <v>44183</v>
      </c>
      <c r="MQ33" s="41">
        <f t="shared" ref="MQ33:MR33" si="1453">MQ2</f>
        <v>44184</v>
      </c>
      <c r="MR33" s="41">
        <f t="shared" si="1453"/>
        <v>44185</v>
      </c>
      <c r="MS33" s="41">
        <f t="shared" ref="MS33:MT33" si="1454">MS2</f>
        <v>44186</v>
      </c>
      <c r="MT33" s="41">
        <f t="shared" si="1454"/>
        <v>44187</v>
      </c>
      <c r="MU33" s="41">
        <f t="shared" ref="MU33:MV33" si="1455">MU2</f>
        <v>44188</v>
      </c>
      <c r="MV33" s="41">
        <f t="shared" si="1455"/>
        <v>44189</v>
      </c>
      <c r="MW33" s="41">
        <f t="shared" ref="MW33:MX33" si="1456">MW2</f>
        <v>44190</v>
      </c>
      <c r="MX33" s="41">
        <f t="shared" si="1456"/>
        <v>44191</v>
      </c>
      <c r="MY33" s="41">
        <f t="shared" ref="MY33:MZ33" si="1457">MY2</f>
        <v>44192</v>
      </c>
      <c r="MZ33" s="41">
        <f t="shared" si="1457"/>
        <v>44193</v>
      </c>
      <c r="NA33" s="41">
        <f t="shared" ref="NA33:NE33" si="1458">NA2</f>
        <v>44194</v>
      </c>
      <c r="NB33" s="41">
        <f t="shared" si="1458"/>
        <v>44195</v>
      </c>
      <c r="NC33" s="41">
        <f t="shared" si="1458"/>
        <v>44196</v>
      </c>
      <c r="ND33" s="41">
        <f t="shared" si="1458"/>
        <v>44197</v>
      </c>
      <c r="NE33" s="41">
        <f t="shared" si="1458"/>
        <v>44198</v>
      </c>
      <c r="NF33" s="41">
        <f t="shared" ref="NF33:NG33" si="1459">NF2</f>
        <v>44199</v>
      </c>
      <c r="NG33" s="41">
        <f t="shared" si="1459"/>
        <v>44200</v>
      </c>
      <c r="NH33" s="41">
        <f t="shared" ref="NH33:NJ33" si="1460">NH2</f>
        <v>44201</v>
      </c>
      <c r="NI33" s="41">
        <f t="shared" si="1460"/>
        <v>44202</v>
      </c>
      <c r="NJ33" s="41">
        <f t="shared" si="1460"/>
        <v>44203</v>
      </c>
      <c r="NK33" s="41">
        <f t="shared" ref="NK33:NL33" si="1461">NK2</f>
        <v>44204</v>
      </c>
      <c r="NL33" s="41">
        <f t="shared" si="1461"/>
        <v>44205</v>
      </c>
      <c r="NM33" s="41">
        <f t="shared" ref="NM33:NN33" si="1462">NM2</f>
        <v>44206</v>
      </c>
      <c r="NN33" s="41">
        <f t="shared" si="1462"/>
        <v>44207</v>
      </c>
      <c r="NO33" s="41">
        <f t="shared" ref="NO33:NP33" si="1463">NO2</f>
        <v>44208</v>
      </c>
      <c r="NP33" s="41">
        <f t="shared" si="1463"/>
        <v>44209</v>
      </c>
      <c r="NQ33" s="41">
        <f t="shared" ref="NQ33:NR33" si="1464">NQ2</f>
        <v>44210</v>
      </c>
      <c r="NR33" s="41">
        <f t="shared" si="1464"/>
        <v>44211</v>
      </c>
      <c r="NS33" s="41">
        <f t="shared" ref="NS33:NT33" si="1465">NS2</f>
        <v>44212</v>
      </c>
      <c r="NT33" s="41">
        <f t="shared" si="1465"/>
        <v>44213</v>
      </c>
      <c r="NU33" s="41">
        <f t="shared" ref="NU33:NX33" si="1466">NU2</f>
        <v>44214</v>
      </c>
      <c r="NV33" s="41">
        <f t="shared" si="1466"/>
        <v>44215</v>
      </c>
      <c r="NW33" s="41">
        <f t="shared" si="1466"/>
        <v>44216</v>
      </c>
      <c r="NX33" s="41">
        <f t="shared" si="1466"/>
        <v>44217</v>
      </c>
      <c r="NY33" s="41">
        <f t="shared" ref="NY33:NZ33" si="1467">NY2</f>
        <v>44218</v>
      </c>
      <c r="NZ33" s="41">
        <f t="shared" si="1467"/>
        <v>44219</v>
      </c>
      <c r="OA33" s="41">
        <f t="shared" ref="OA33:OB33" si="1468">OA2</f>
        <v>44220</v>
      </c>
      <c r="OB33" s="41">
        <f t="shared" si="1468"/>
        <v>44221</v>
      </c>
      <c r="OC33" s="41">
        <f t="shared" ref="OC33:OD33" si="1469">OC2</f>
        <v>44222</v>
      </c>
      <c r="OD33" s="41">
        <f t="shared" si="1469"/>
        <v>44223</v>
      </c>
      <c r="OE33" s="41">
        <f t="shared" ref="OE33:OF33" si="1470">OE2</f>
        <v>44224</v>
      </c>
      <c r="OF33" s="41">
        <f t="shared" si="1470"/>
        <v>44225</v>
      </c>
      <c r="OG33" s="41">
        <f t="shared" ref="OG33:OH33" si="1471">OG2</f>
        <v>44226</v>
      </c>
      <c r="OH33" s="41">
        <f t="shared" si="1471"/>
        <v>44227</v>
      </c>
      <c r="OI33" s="41">
        <f t="shared" ref="OI33:OL33" si="1472">OI2</f>
        <v>44228</v>
      </c>
      <c r="OJ33" s="41">
        <f t="shared" si="1472"/>
        <v>44229</v>
      </c>
      <c r="OK33" s="41">
        <f t="shared" si="1472"/>
        <v>44230</v>
      </c>
      <c r="OL33" s="41">
        <f t="shared" si="1472"/>
        <v>44231</v>
      </c>
      <c r="OM33" s="41">
        <f t="shared" ref="OM33:ON33" si="1473">OM2</f>
        <v>44232</v>
      </c>
      <c r="ON33" s="41">
        <f t="shared" si="1473"/>
        <v>44233</v>
      </c>
      <c r="OO33" s="41">
        <f t="shared" ref="OO33:OP33" si="1474">OO2</f>
        <v>44234</v>
      </c>
      <c r="OP33" s="41">
        <f t="shared" si="1474"/>
        <v>44235</v>
      </c>
      <c r="OQ33" s="41">
        <f t="shared" ref="OQ33:OR33" si="1475">OQ2</f>
        <v>44236</v>
      </c>
      <c r="OR33" s="41">
        <f t="shared" si="1475"/>
        <v>44237</v>
      </c>
      <c r="OS33" s="41">
        <f t="shared" ref="OS33:OT33" si="1476">OS2</f>
        <v>44238</v>
      </c>
      <c r="OT33" s="41">
        <f t="shared" si="1476"/>
        <v>44239</v>
      </c>
      <c r="OU33" s="41">
        <f t="shared" ref="OU33:OV33" si="1477">OU2</f>
        <v>44240</v>
      </c>
      <c r="OV33" s="41">
        <f t="shared" si="1477"/>
        <v>44241</v>
      </c>
      <c r="OW33" s="41">
        <f t="shared" ref="OW33:OX33" si="1478">OW2</f>
        <v>44242</v>
      </c>
      <c r="OX33" s="41">
        <f t="shared" si="1478"/>
        <v>44243</v>
      </c>
      <c r="OY33" s="41">
        <f t="shared" ref="OY33:OZ33" si="1479">OY2</f>
        <v>44244</v>
      </c>
      <c r="OZ33" s="41">
        <f t="shared" si="1479"/>
        <v>44245</v>
      </c>
      <c r="PA33" s="41">
        <f t="shared" ref="PA33:PB33" si="1480">PA2</f>
        <v>44246</v>
      </c>
      <c r="PB33" s="41">
        <f t="shared" si="1480"/>
        <v>44247</v>
      </c>
      <c r="PC33" s="41">
        <f t="shared" ref="PC33:PD33" si="1481">PC2</f>
        <v>44248</v>
      </c>
      <c r="PD33" s="41">
        <f t="shared" si="1481"/>
        <v>44249</v>
      </c>
      <c r="PE33" s="41">
        <f t="shared" ref="PE33:PF33" si="1482">PE2</f>
        <v>44250</v>
      </c>
      <c r="PF33" s="41">
        <f t="shared" si="1482"/>
        <v>44251</v>
      </c>
      <c r="PG33" s="41">
        <f t="shared" ref="PG33:PH33" si="1483">PG2</f>
        <v>44252</v>
      </c>
      <c r="PH33" s="41">
        <f t="shared" si="1483"/>
        <v>44253</v>
      </c>
      <c r="PI33" s="41">
        <f t="shared" ref="PI33:PJ33" si="1484">PI2</f>
        <v>44254</v>
      </c>
      <c r="PJ33" s="41">
        <f t="shared" si="1484"/>
        <v>44255</v>
      </c>
      <c r="PK33" s="41">
        <f t="shared" ref="PK33:PL33" si="1485">PK2</f>
        <v>44256</v>
      </c>
      <c r="PL33" s="41">
        <f t="shared" si="1485"/>
        <v>44257</v>
      </c>
      <c r="PM33" s="41">
        <f t="shared" ref="PM33:PN33" si="1486">PM2</f>
        <v>44258</v>
      </c>
      <c r="PN33" s="41">
        <f t="shared" si="1486"/>
        <v>44259</v>
      </c>
      <c r="PO33" s="41">
        <f t="shared" ref="PO33:PP33" si="1487">PO2</f>
        <v>44260</v>
      </c>
      <c r="PP33" s="41">
        <f t="shared" si="1487"/>
        <v>44261</v>
      </c>
      <c r="PQ33" s="41">
        <f t="shared" ref="PQ33:PR33" si="1488">PQ2</f>
        <v>44262</v>
      </c>
      <c r="PR33" s="41">
        <f t="shared" si="1488"/>
        <v>44263</v>
      </c>
      <c r="PS33" s="41">
        <f t="shared" ref="PS33:PT33" si="1489">PS2</f>
        <v>44264</v>
      </c>
      <c r="PT33" s="41">
        <f t="shared" si="1489"/>
        <v>44265</v>
      </c>
      <c r="PU33" s="41">
        <f t="shared" ref="PU33:PV33" si="1490">PU2</f>
        <v>44266</v>
      </c>
      <c r="PV33" s="41">
        <f t="shared" si="1490"/>
        <v>44267</v>
      </c>
      <c r="PW33" s="41">
        <f t="shared" ref="PW33:PX33" si="1491">PW2</f>
        <v>44268</v>
      </c>
      <c r="PX33" s="41">
        <f t="shared" si="1491"/>
        <v>44269</v>
      </c>
      <c r="PY33" s="41">
        <f t="shared" ref="PY33:PZ33" si="1492">PY2</f>
        <v>44270</v>
      </c>
      <c r="PZ33" s="41">
        <f t="shared" si="1492"/>
        <v>44271</v>
      </c>
      <c r="QA33" s="41">
        <f t="shared" ref="QA33:QB33" si="1493">QA2</f>
        <v>44272</v>
      </c>
      <c r="QB33" s="41">
        <f t="shared" si="1493"/>
        <v>44273</v>
      </c>
      <c r="QC33" s="41">
        <f t="shared" ref="QC33:QD33" si="1494">QC2</f>
        <v>44274</v>
      </c>
      <c r="QD33" s="41">
        <f t="shared" si="1494"/>
        <v>44275</v>
      </c>
      <c r="QE33" s="41">
        <f t="shared" ref="QE33:QF33" si="1495">QE2</f>
        <v>44276</v>
      </c>
      <c r="QF33" s="41">
        <f t="shared" si="1495"/>
        <v>44277</v>
      </c>
      <c r="QG33" s="41">
        <f t="shared" ref="QG33:QH33" si="1496">QG2</f>
        <v>44278</v>
      </c>
      <c r="QH33" s="41">
        <f t="shared" si="1496"/>
        <v>44279</v>
      </c>
      <c r="QI33" s="41">
        <f t="shared" ref="QI33:QL33" si="1497">QI2</f>
        <v>44280</v>
      </c>
      <c r="QJ33" s="41">
        <f t="shared" si="1497"/>
        <v>44281</v>
      </c>
      <c r="QK33" s="41">
        <f t="shared" si="1497"/>
        <v>44282</v>
      </c>
      <c r="QL33" s="41">
        <f t="shared" si="1497"/>
        <v>44283</v>
      </c>
      <c r="QM33" s="41">
        <f t="shared" ref="QM33:QN33" si="1498">QM2</f>
        <v>44284</v>
      </c>
      <c r="QN33" s="41">
        <f t="shared" si="1498"/>
        <v>44285</v>
      </c>
      <c r="QO33" s="41">
        <f t="shared" ref="QO33:QP33" si="1499">QO2</f>
        <v>44286</v>
      </c>
      <c r="QP33" s="41">
        <f t="shared" si="1499"/>
        <v>44287</v>
      </c>
      <c r="QQ33" s="41">
        <f t="shared" ref="QQ33:QR33" si="1500">QQ2</f>
        <v>44288</v>
      </c>
      <c r="QR33" s="41">
        <f t="shared" si="1500"/>
        <v>44289</v>
      </c>
      <c r="QS33" s="41">
        <f t="shared" ref="QS33:QT33" si="1501">QS2</f>
        <v>44290</v>
      </c>
      <c r="QT33" s="41">
        <f t="shared" si="1501"/>
        <v>44291</v>
      </c>
      <c r="QU33" s="41">
        <f t="shared" ref="QU33:QV33" si="1502">QU2</f>
        <v>44292</v>
      </c>
      <c r="QV33" s="41">
        <f t="shared" si="1502"/>
        <v>44293</v>
      </c>
      <c r="QW33" s="41">
        <f t="shared" ref="QW33:RH33" si="1503">QW2</f>
        <v>44294</v>
      </c>
      <c r="QX33" s="41">
        <f t="shared" si="1503"/>
        <v>44295</v>
      </c>
      <c r="QY33" s="41">
        <f t="shared" si="1503"/>
        <v>44296</v>
      </c>
      <c r="QZ33" s="41">
        <f t="shared" si="1503"/>
        <v>44297</v>
      </c>
      <c r="RA33" s="41">
        <f t="shared" si="1503"/>
        <v>44298</v>
      </c>
      <c r="RB33" s="41">
        <f t="shared" si="1503"/>
        <v>44299</v>
      </c>
      <c r="RC33" s="41">
        <f t="shared" si="1503"/>
        <v>44300</v>
      </c>
      <c r="RD33" s="41">
        <f t="shared" si="1503"/>
        <v>44301</v>
      </c>
      <c r="RE33" s="41">
        <f t="shared" si="1503"/>
        <v>44302</v>
      </c>
      <c r="RF33" s="41">
        <f t="shared" si="1503"/>
        <v>44303</v>
      </c>
      <c r="RG33" s="41">
        <f t="shared" si="1503"/>
        <v>44304</v>
      </c>
      <c r="RH33" s="41">
        <f t="shared" si="1503"/>
        <v>44305</v>
      </c>
      <c r="RI33" s="41">
        <f t="shared" ref="RI33:RJ33" si="1504">RI2</f>
        <v>44306</v>
      </c>
      <c r="RJ33" s="41">
        <f t="shared" si="1504"/>
        <v>44307</v>
      </c>
      <c r="RK33" s="41">
        <f t="shared" ref="RK33:RL33" si="1505">RK2</f>
        <v>44308</v>
      </c>
      <c r="RL33" s="41">
        <f t="shared" si="1505"/>
        <v>44309</v>
      </c>
      <c r="RM33" s="41">
        <f t="shared" ref="RM33:RN33" si="1506">RM2</f>
        <v>44310</v>
      </c>
      <c r="RN33" s="41">
        <f t="shared" si="1506"/>
        <v>44311</v>
      </c>
      <c r="RO33" s="41">
        <f t="shared" ref="RO33:RP33" si="1507">RO2</f>
        <v>44312</v>
      </c>
      <c r="RP33" s="41">
        <f t="shared" si="1507"/>
        <v>44313</v>
      </c>
      <c r="RQ33" s="41">
        <f t="shared" ref="RQ33:RR33" si="1508">RQ2</f>
        <v>44314</v>
      </c>
      <c r="RR33" s="41">
        <f t="shared" si="1508"/>
        <v>44315</v>
      </c>
      <c r="RS33" s="41">
        <f t="shared" ref="RS33:RT33" si="1509">RS2</f>
        <v>44316</v>
      </c>
      <c r="RT33" s="41">
        <f t="shared" si="1509"/>
        <v>44317</v>
      </c>
      <c r="RU33" s="41">
        <f t="shared" ref="RU33:RV33" si="1510">RU2</f>
        <v>44318</v>
      </c>
      <c r="RV33" s="41">
        <f t="shared" si="1510"/>
        <v>44319</v>
      </c>
      <c r="RW33" s="41">
        <f t="shared" ref="RW33" si="1511">RW2</f>
        <v>44320</v>
      </c>
    </row>
    <row r="34" spans="1:491" x14ac:dyDescent="0.3">
      <c r="A34" s="45" t="s">
        <v>84</v>
      </c>
      <c r="B34" s="35" t="e">
        <f>SUM(B35:B36)</f>
        <v>#N/A</v>
      </c>
      <c r="C34" s="35" t="e">
        <f t="shared" ref="C34:BN34" si="1512">SUM(C35:C36)</f>
        <v>#N/A</v>
      </c>
      <c r="D34" s="35" t="e">
        <f t="shared" si="1512"/>
        <v>#N/A</v>
      </c>
      <c r="E34" s="35" t="e">
        <f t="shared" si="1512"/>
        <v>#N/A</v>
      </c>
      <c r="F34" s="35" t="e">
        <f t="shared" si="1512"/>
        <v>#N/A</v>
      </c>
      <c r="G34" s="35" t="e">
        <f t="shared" si="1512"/>
        <v>#N/A</v>
      </c>
      <c r="H34" s="35" t="e">
        <f t="shared" si="1512"/>
        <v>#N/A</v>
      </c>
      <c r="I34" s="35" t="e">
        <f t="shared" si="1512"/>
        <v>#N/A</v>
      </c>
      <c r="J34" s="35" t="e">
        <f t="shared" si="1512"/>
        <v>#N/A</v>
      </c>
      <c r="K34" s="35" t="e">
        <f t="shared" si="1512"/>
        <v>#N/A</v>
      </c>
      <c r="L34" s="35" t="e">
        <f t="shared" si="1512"/>
        <v>#N/A</v>
      </c>
      <c r="M34" s="35" t="e">
        <f t="shared" si="1512"/>
        <v>#N/A</v>
      </c>
      <c r="N34" s="35" t="e">
        <f t="shared" si="1512"/>
        <v>#N/A</v>
      </c>
      <c r="O34" s="35" t="e">
        <f t="shared" si="1512"/>
        <v>#N/A</v>
      </c>
      <c r="P34" s="35" t="e">
        <f t="shared" si="1512"/>
        <v>#N/A</v>
      </c>
      <c r="Q34" s="35" t="e">
        <f t="shared" si="1512"/>
        <v>#N/A</v>
      </c>
      <c r="R34" s="35" t="e">
        <f t="shared" si="1512"/>
        <v>#N/A</v>
      </c>
      <c r="S34" s="35" t="e">
        <f t="shared" si="1512"/>
        <v>#N/A</v>
      </c>
      <c r="T34" s="35" t="e">
        <f t="shared" si="1512"/>
        <v>#N/A</v>
      </c>
      <c r="U34" s="35" t="e">
        <f t="shared" si="1512"/>
        <v>#N/A</v>
      </c>
      <c r="V34" s="35" t="e">
        <f t="shared" si="1512"/>
        <v>#N/A</v>
      </c>
      <c r="W34" s="35" t="e">
        <f t="shared" si="1512"/>
        <v>#N/A</v>
      </c>
      <c r="X34" s="35" t="e">
        <f t="shared" si="1512"/>
        <v>#N/A</v>
      </c>
      <c r="Y34" s="35" t="e">
        <f t="shared" si="1512"/>
        <v>#N/A</v>
      </c>
      <c r="Z34" s="35" t="e">
        <f t="shared" si="1512"/>
        <v>#N/A</v>
      </c>
      <c r="AA34" s="35" t="e">
        <f t="shared" si="1512"/>
        <v>#N/A</v>
      </c>
      <c r="AB34" s="35" t="e">
        <f t="shared" si="1512"/>
        <v>#N/A</v>
      </c>
      <c r="AC34" s="35" t="e">
        <f t="shared" si="1512"/>
        <v>#N/A</v>
      </c>
      <c r="AD34" s="35" t="e">
        <f t="shared" si="1512"/>
        <v>#N/A</v>
      </c>
      <c r="AE34" s="35" t="e">
        <f t="shared" si="1512"/>
        <v>#N/A</v>
      </c>
      <c r="AF34" s="35" t="e">
        <f t="shared" si="1512"/>
        <v>#N/A</v>
      </c>
      <c r="AG34" s="35" t="e">
        <f t="shared" si="1512"/>
        <v>#N/A</v>
      </c>
      <c r="AH34" s="35" t="e">
        <f t="shared" si="1512"/>
        <v>#N/A</v>
      </c>
      <c r="AI34" s="35" t="e">
        <f t="shared" si="1512"/>
        <v>#N/A</v>
      </c>
      <c r="AJ34" s="35" t="e">
        <f t="shared" si="1512"/>
        <v>#N/A</v>
      </c>
      <c r="AK34" s="35" t="e">
        <f t="shared" si="1512"/>
        <v>#N/A</v>
      </c>
      <c r="AL34" s="35" t="e">
        <f t="shared" si="1512"/>
        <v>#N/A</v>
      </c>
      <c r="AM34" s="35" t="e">
        <f t="shared" si="1512"/>
        <v>#N/A</v>
      </c>
      <c r="AN34" s="35" t="e">
        <f t="shared" si="1512"/>
        <v>#N/A</v>
      </c>
      <c r="AO34" s="35" t="e">
        <f t="shared" si="1512"/>
        <v>#N/A</v>
      </c>
      <c r="AP34" s="35" t="e">
        <f t="shared" si="1512"/>
        <v>#N/A</v>
      </c>
      <c r="AQ34" s="35" t="e">
        <f t="shared" si="1512"/>
        <v>#N/A</v>
      </c>
      <c r="AR34" s="35" t="e">
        <f t="shared" si="1512"/>
        <v>#N/A</v>
      </c>
      <c r="AS34" s="35" t="e">
        <f t="shared" si="1512"/>
        <v>#N/A</v>
      </c>
      <c r="AT34" s="35" t="e">
        <f t="shared" si="1512"/>
        <v>#N/A</v>
      </c>
      <c r="AU34" s="35" t="e">
        <f t="shared" si="1512"/>
        <v>#N/A</v>
      </c>
      <c r="AV34" s="35" t="e">
        <f t="shared" si="1512"/>
        <v>#N/A</v>
      </c>
      <c r="AW34" s="35" t="e">
        <f t="shared" si="1512"/>
        <v>#N/A</v>
      </c>
      <c r="AX34" s="35" t="e">
        <f t="shared" si="1512"/>
        <v>#N/A</v>
      </c>
      <c r="AY34" s="35" t="e">
        <f t="shared" si="1512"/>
        <v>#N/A</v>
      </c>
      <c r="AZ34" s="35" t="e">
        <f t="shared" si="1512"/>
        <v>#N/A</v>
      </c>
      <c r="BA34" s="35" t="e">
        <f t="shared" si="1512"/>
        <v>#N/A</v>
      </c>
      <c r="BB34" s="35" t="e">
        <f t="shared" si="1512"/>
        <v>#N/A</v>
      </c>
      <c r="BC34" s="35" t="e">
        <f t="shared" si="1512"/>
        <v>#N/A</v>
      </c>
      <c r="BD34" s="35" t="e">
        <f t="shared" si="1512"/>
        <v>#N/A</v>
      </c>
      <c r="BE34" s="35" t="e">
        <f t="shared" si="1512"/>
        <v>#N/A</v>
      </c>
      <c r="BF34" s="35" t="e">
        <f t="shared" si="1512"/>
        <v>#N/A</v>
      </c>
      <c r="BG34" s="35" t="e">
        <f t="shared" si="1512"/>
        <v>#N/A</v>
      </c>
      <c r="BH34" s="35" t="e">
        <f t="shared" si="1512"/>
        <v>#N/A</v>
      </c>
      <c r="BI34" s="35" t="e">
        <f t="shared" si="1512"/>
        <v>#N/A</v>
      </c>
      <c r="BJ34" s="35" t="e">
        <f t="shared" si="1512"/>
        <v>#N/A</v>
      </c>
      <c r="BK34" s="35" t="e">
        <f t="shared" si="1512"/>
        <v>#N/A</v>
      </c>
      <c r="BL34" s="35" t="e">
        <f t="shared" si="1512"/>
        <v>#N/A</v>
      </c>
      <c r="BM34" s="35" t="e">
        <f t="shared" si="1512"/>
        <v>#N/A</v>
      </c>
      <c r="BN34" s="35" t="e">
        <f t="shared" si="1512"/>
        <v>#N/A</v>
      </c>
      <c r="BO34" s="35" t="e">
        <f t="shared" ref="BO34:DZ34" si="1513">SUM(BO35:BO36)</f>
        <v>#N/A</v>
      </c>
      <c r="BP34" s="35" t="e">
        <f t="shared" si="1513"/>
        <v>#N/A</v>
      </c>
      <c r="BQ34" s="35" t="e">
        <f t="shared" si="1513"/>
        <v>#N/A</v>
      </c>
      <c r="BR34" s="35" t="e">
        <f t="shared" si="1513"/>
        <v>#N/A</v>
      </c>
      <c r="BS34" s="35" t="e">
        <f t="shared" si="1513"/>
        <v>#N/A</v>
      </c>
      <c r="BT34" s="35" t="e">
        <f t="shared" si="1513"/>
        <v>#N/A</v>
      </c>
      <c r="BU34" s="35" t="e">
        <f t="shared" si="1513"/>
        <v>#N/A</v>
      </c>
      <c r="BV34" s="35" t="e">
        <f t="shared" si="1513"/>
        <v>#N/A</v>
      </c>
      <c r="BW34" s="35" t="e">
        <f t="shared" si="1513"/>
        <v>#N/A</v>
      </c>
      <c r="BX34" s="35" t="e">
        <f t="shared" si="1513"/>
        <v>#N/A</v>
      </c>
      <c r="BY34" s="35" t="e">
        <f t="shared" si="1513"/>
        <v>#N/A</v>
      </c>
      <c r="BZ34" s="35" t="e">
        <f t="shared" si="1513"/>
        <v>#N/A</v>
      </c>
      <c r="CA34" s="35" t="e">
        <f t="shared" si="1513"/>
        <v>#N/A</v>
      </c>
      <c r="CB34" s="35" t="e">
        <f t="shared" si="1513"/>
        <v>#N/A</v>
      </c>
      <c r="CC34" s="35" t="e">
        <f t="shared" si="1513"/>
        <v>#N/A</v>
      </c>
      <c r="CD34" s="35" t="e">
        <f t="shared" si="1513"/>
        <v>#N/A</v>
      </c>
      <c r="CE34" s="35" t="e">
        <f t="shared" si="1513"/>
        <v>#N/A</v>
      </c>
      <c r="CF34" s="35" t="e">
        <f t="shared" si="1513"/>
        <v>#N/A</v>
      </c>
      <c r="CG34" s="35" t="e">
        <f t="shared" si="1513"/>
        <v>#N/A</v>
      </c>
      <c r="CH34" s="35" t="e">
        <f t="shared" si="1513"/>
        <v>#N/A</v>
      </c>
      <c r="CI34" s="35" t="e">
        <f t="shared" si="1513"/>
        <v>#N/A</v>
      </c>
      <c r="CJ34" s="35" t="e">
        <f t="shared" si="1513"/>
        <v>#N/A</v>
      </c>
      <c r="CK34" s="35" t="e">
        <f t="shared" si="1513"/>
        <v>#N/A</v>
      </c>
      <c r="CL34" s="35" t="e">
        <f t="shared" si="1513"/>
        <v>#N/A</v>
      </c>
      <c r="CM34" s="35" t="e">
        <f t="shared" si="1513"/>
        <v>#N/A</v>
      </c>
      <c r="CN34" s="35" t="e">
        <f t="shared" si="1513"/>
        <v>#N/A</v>
      </c>
      <c r="CO34" s="35" t="e">
        <f t="shared" si="1513"/>
        <v>#N/A</v>
      </c>
      <c r="CP34" s="35" t="e">
        <f t="shared" si="1513"/>
        <v>#N/A</v>
      </c>
      <c r="CQ34" s="35" t="e">
        <f t="shared" si="1513"/>
        <v>#N/A</v>
      </c>
      <c r="CR34" s="35" t="e">
        <f t="shared" si="1513"/>
        <v>#N/A</v>
      </c>
      <c r="CS34" s="35" t="e">
        <f t="shared" si="1513"/>
        <v>#N/A</v>
      </c>
      <c r="CT34" s="35" t="e">
        <f t="shared" si="1513"/>
        <v>#N/A</v>
      </c>
      <c r="CU34" s="35" t="e">
        <f t="shared" si="1513"/>
        <v>#N/A</v>
      </c>
      <c r="CV34" s="35" t="e">
        <f t="shared" si="1513"/>
        <v>#N/A</v>
      </c>
      <c r="CW34" s="35" t="e">
        <f t="shared" si="1513"/>
        <v>#N/A</v>
      </c>
      <c r="CX34" s="35" t="e">
        <f t="shared" si="1513"/>
        <v>#N/A</v>
      </c>
      <c r="CY34" s="35" t="e">
        <f t="shared" si="1513"/>
        <v>#N/A</v>
      </c>
      <c r="CZ34" s="35" t="e">
        <f t="shared" si="1513"/>
        <v>#N/A</v>
      </c>
      <c r="DA34" s="35" t="e">
        <f t="shared" si="1513"/>
        <v>#N/A</v>
      </c>
      <c r="DB34" s="35" t="e">
        <f t="shared" si="1513"/>
        <v>#N/A</v>
      </c>
      <c r="DC34" s="35" t="e">
        <f t="shared" si="1513"/>
        <v>#N/A</v>
      </c>
      <c r="DD34" s="35" t="e">
        <f t="shared" si="1513"/>
        <v>#N/A</v>
      </c>
      <c r="DE34" s="35" t="e">
        <f t="shared" si="1513"/>
        <v>#N/A</v>
      </c>
      <c r="DF34" s="35" t="e">
        <f t="shared" si="1513"/>
        <v>#N/A</v>
      </c>
      <c r="DG34" s="35" t="e">
        <f t="shared" si="1513"/>
        <v>#N/A</v>
      </c>
      <c r="DH34" s="35" t="e">
        <f t="shared" si="1513"/>
        <v>#N/A</v>
      </c>
      <c r="DI34" s="35" t="e">
        <f t="shared" si="1513"/>
        <v>#N/A</v>
      </c>
      <c r="DJ34" s="35" t="e">
        <f t="shared" si="1513"/>
        <v>#N/A</v>
      </c>
      <c r="DK34" s="35" t="e">
        <f t="shared" si="1513"/>
        <v>#N/A</v>
      </c>
      <c r="DL34" s="35" t="e">
        <f t="shared" si="1513"/>
        <v>#N/A</v>
      </c>
      <c r="DM34" s="35" t="e">
        <f t="shared" si="1513"/>
        <v>#N/A</v>
      </c>
      <c r="DN34" s="35" t="e">
        <f t="shared" si="1513"/>
        <v>#N/A</v>
      </c>
      <c r="DO34" s="35" t="e">
        <f t="shared" si="1513"/>
        <v>#N/A</v>
      </c>
      <c r="DP34" s="35" t="e">
        <f t="shared" si="1513"/>
        <v>#N/A</v>
      </c>
      <c r="DQ34" s="35" t="e">
        <f t="shared" si="1513"/>
        <v>#N/A</v>
      </c>
      <c r="DR34" s="35" t="e">
        <f t="shared" si="1513"/>
        <v>#N/A</v>
      </c>
      <c r="DS34" s="35" t="e">
        <f t="shared" si="1513"/>
        <v>#N/A</v>
      </c>
      <c r="DT34" s="35" t="e">
        <f t="shared" si="1513"/>
        <v>#N/A</v>
      </c>
      <c r="DU34" s="35" t="e">
        <f t="shared" si="1513"/>
        <v>#N/A</v>
      </c>
      <c r="DV34" s="35" t="e">
        <f t="shared" si="1513"/>
        <v>#N/A</v>
      </c>
      <c r="DW34" s="35" t="e">
        <f t="shared" si="1513"/>
        <v>#N/A</v>
      </c>
      <c r="DX34" s="35" t="e">
        <f t="shared" si="1513"/>
        <v>#N/A</v>
      </c>
      <c r="DY34" s="35" t="e">
        <f t="shared" si="1513"/>
        <v>#N/A</v>
      </c>
      <c r="DZ34" s="35" t="e">
        <f t="shared" si="1513"/>
        <v>#N/A</v>
      </c>
      <c r="EA34" s="35" t="e">
        <f t="shared" ref="EA34:EW34" si="1514">SUM(EA35:EA36)</f>
        <v>#N/A</v>
      </c>
      <c r="EB34" s="35" t="e">
        <f t="shared" si="1514"/>
        <v>#N/A</v>
      </c>
      <c r="EC34" s="35" t="e">
        <f t="shared" si="1514"/>
        <v>#N/A</v>
      </c>
      <c r="ED34" s="35" t="e">
        <f t="shared" si="1514"/>
        <v>#N/A</v>
      </c>
      <c r="EE34" s="35" t="e">
        <f t="shared" si="1514"/>
        <v>#N/A</v>
      </c>
      <c r="EF34" s="35" t="e">
        <f t="shared" si="1514"/>
        <v>#N/A</v>
      </c>
      <c r="EG34" s="35" t="e">
        <f t="shared" si="1514"/>
        <v>#N/A</v>
      </c>
      <c r="EH34" s="35" t="e">
        <f t="shared" si="1514"/>
        <v>#N/A</v>
      </c>
      <c r="EI34" s="35" t="e">
        <f t="shared" si="1514"/>
        <v>#N/A</v>
      </c>
      <c r="EJ34" s="35" t="e">
        <f t="shared" si="1514"/>
        <v>#N/A</v>
      </c>
      <c r="EK34" s="35" t="e">
        <f t="shared" si="1514"/>
        <v>#N/A</v>
      </c>
      <c r="EL34" s="35" t="e">
        <f t="shared" si="1514"/>
        <v>#N/A</v>
      </c>
      <c r="EM34" s="35" t="e">
        <f t="shared" si="1514"/>
        <v>#N/A</v>
      </c>
      <c r="EN34" s="35" t="e">
        <f t="shared" si="1514"/>
        <v>#N/A</v>
      </c>
      <c r="EO34" s="35" t="e">
        <f t="shared" si="1514"/>
        <v>#N/A</v>
      </c>
      <c r="EP34" s="35" t="e">
        <f t="shared" si="1514"/>
        <v>#N/A</v>
      </c>
      <c r="EQ34" s="35" t="e">
        <f t="shared" si="1514"/>
        <v>#N/A</v>
      </c>
      <c r="ER34" s="35" t="e">
        <f t="shared" si="1514"/>
        <v>#N/A</v>
      </c>
      <c r="ES34" s="35" t="e">
        <f t="shared" si="1514"/>
        <v>#N/A</v>
      </c>
      <c r="ET34" s="35" t="e">
        <f t="shared" si="1514"/>
        <v>#N/A</v>
      </c>
      <c r="EU34" s="35" t="e">
        <f t="shared" si="1514"/>
        <v>#N/A</v>
      </c>
      <c r="EV34" s="35" t="e">
        <f t="shared" si="1514"/>
        <v>#N/A</v>
      </c>
      <c r="EW34" s="35" t="e">
        <f t="shared" si="1514"/>
        <v>#N/A</v>
      </c>
      <c r="EX34" s="35" t="e">
        <f t="shared" ref="EX34:HH34" si="1515">SUM(EX35:EX36)</f>
        <v>#N/A</v>
      </c>
      <c r="EY34" s="35" t="e">
        <f t="shared" si="1515"/>
        <v>#N/A</v>
      </c>
      <c r="EZ34" s="35" t="e">
        <f t="shared" si="1515"/>
        <v>#N/A</v>
      </c>
      <c r="FA34" s="35" t="e">
        <f t="shared" si="1515"/>
        <v>#N/A</v>
      </c>
      <c r="FB34" s="35" t="e">
        <f t="shared" si="1515"/>
        <v>#N/A</v>
      </c>
      <c r="FC34" s="35" t="e">
        <f t="shared" si="1515"/>
        <v>#N/A</v>
      </c>
      <c r="FD34" s="35" t="e">
        <f t="shared" si="1515"/>
        <v>#N/A</v>
      </c>
      <c r="FE34" s="35" t="e">
        <f t="shared" si="1515"/>
        <v>#N/A</v>
      </c>
      <c r="FF34" s="35" t="e">
        <f t="shared" si="1515"/>
        <v>#N/A</v>
      </c>
      <c r="FG34" s="35" t="e">
        <f t="shared" si="1515"/>
        <v>#N/A</v>
      </c>
      <c r="FH34" s="35" t="e">
        <f t="shared" si="1515"/>
        <v>#N/A</v>
      </c>
      <c r="FI34" s="35" t="e">
        <f t="shared" si="1515"/>
        <v>#N/A</v>
      </c>
      <c r="FJ34" s="35" t="e">
        <f t="shared" si="1515"/>
        <v>#N/A</v>
      </c>
      <c r="FK34" s="35" t="e">
        <f t="shared" si="1515"/>
        <v>#N/A</v>
      </c>
      <c r="FL34" s="35" t="e">
        <f t="shared" si="1515"/>
        <v>#N/A</v>
      </c>
      <c r="FM34" s="35" t="e">
        <f t="shared" si="1515"/>
        <v>#N/A</v>
      </c>
      <c r="FN34" s="35" t="e">
        <f t="shared" si="1515"/>
        <v>#N/A</v>
      </c>
      <c r="FO34" s="35" t="e">
        <f t="shared" si="1515"/>
        <v>#N/A</v>
      </c>
      <c r="FP34" s="35" t="e">
        <f t="shared" si="1515"/>
        <v>#N/A</v>
      </c>
      <c r="FQ34" s="35" t="e">
        <f t="shared" si="1515"/>
        <v>#N/A</v>
      </c>
      <c r="FR34" s="35" t="e">
        <f t="shared" si="1515"/>
        <v>#N/A</v>
      </c>
      <c r="FS34" s="35" t="e">
        <f t="shared" si="1515"/>
        <v>#N/A</v>
      </c>
      <c r="FT34" s="35" t="e">
        <f t="shared" si="1515"/>
        <v>#N/A</v>
      </c>
      <c r="FU34" s="35" t="e">
        <f t="shared" si="1515"/>
        <v>#N/A</v>
      </c>
      <c r="FV34" s="35" t="e">
        <f t="shared" si="1515"/>
        <v>#N/A</v>
      </c>
      <c r="FW34" s="35" t="e">
        <f t="shared" si="1515"/>
        <v>#N/A</v>
      </c>
      <c r="FX34" s="35" t="e">
        <f t="shared" si="1515"/>
        <v>#N/A</v>
      </c>
      <c r="FY34" s="35" t="e">
        <f t="shared" si="1515"/>
        <v>#N/A</v>
      </c>
      <c r="FZ34" s="35" t="e">
        <f t="shared" si="1515"/>
        <v>#N/A</v>
      </c>
      <c r="GA34" s="35" t="e">
        <f t="shared" si="1515"/>
        <v>#N/A</v>
      </c>
      <c r="GB34" s="35" t="e">
        <f t="shared" si="1515"/>
        <v>#N/A</v>
      </c>
      <c r="GC34" s="35" t="e">
        <f t="shared" si="1515"/>
        <v>#N/A</v>
      </c>
      <c r="GD34" s="35" t="e">
        <f t="shared" si="1515"/>
        <v>#N/A</v>
      </c>
      <c r="GE34" s="35" t="e">
        <f t="shared" si="1515"/>
        <v>#N/A</v>
      </c>
      <c r="GF34" s="35" t="e">
        <f t="shared" si="1515"/>
        <v>#N/A</v>
      </c>
      <c r="GG34" s="35" t="e">
        <f t="shared" si="1515"/>
        <v>#N/A</v>
      </c>
      <c r="GH34" s="35" t="e">
        <f t="shared" si="1515"/>
        <v>#N/A</v>
      </c>
      <c r="GI34" s="35" t="e">
        <f t="shared" si="1515"/>
        <v>#N/A</v>
      </c>
      <c r="GJ34" s="35" t="e">
        <f t="shared" si="1515"/>
        <v>#N/A</v>
      </c>
      <c r="GK34" s="35" t="e">
        <f t="shared" si="1515"/>
        <v>#N/A</v>
      </c>
      <c r="GL34" s="35" t="e">
        <f t="shared" si="1515"/>
        <v>#N/A</v>
      </c>
      <c r="GM34" s="35" t="e">
        <f t="shared" si="1515"/>
        <v>#N/A</v>
      </c>
      <c r="GN34" s="35" t="e">
        <f t="shared" si="1515"/>
        <v>#N/A</v>
      </c>
      <c r="GO34" s="35" t="e">
        <f t="shared" si="1515"/>
        <v>#N/A</v>
      </c>
      <c r="GP34" s="35" t="e">
        <f t="shared" si="1515"/>
        <v>#N/A</v>
      </c>
      <c r="GQ34" s="35" t="e">
        <f t="shared" si="1515"/>
        <v>#N/A</v>
      </c>
      <c r="GR34" s="35" t="e">
        <f t="shared" si="1515"/>
        <v>#N/A</v>
      </c>
      <c r="GS34" s="35" t="e">
        <f t="shared" si="1515"/>
        <v>#N/A</v>
      </c>
      <c r="GT34" s="35" t="e">
        <f t="shared" si="1515"/>
        <v>#N/A</v>
      </c>
      <c r="GU34" s="35" t="e">
        <f t="shared" si="1515"/>
        <v>#N/A</v>
      </c>
      <c r="GV34" s="35" t="e">
        <f t="shared" si="1515"/>
        <v>#N/A</v>
      </c>
      <c r="GW34" s="35" t="e">
        <f t="shared" si="1515"/>
        <v>#N/A</v>
      </c>
      <c r="GX34" s="35" t="e">
        <f t="shared" si="1515"/>
        <v>#N/A</v>
      </c>
      <c r="GY34" s="35" t="e">
        <f t="shared" si="1515"/>
        <v>#N/A</v>
      </c>
      <c r="GZ34" s="35" t="e">
        <f t="shared" si="1515"/>
        <v>#N/A</v>
      </c>
      <c r="HA34" s="35" t="e">
        <f t="shared" si="1515"/>
        <v>#N/A</v>
      </c>
      <c r="HB34" s="35" t="e">
        <f t="shared" si="1515"/>
        <v>#N/A</v>
      </c>
      <c r="HC34" s="35" t="e">
        <f t="shared" si="1515"/>
        <v>#N/A</v>
      </c>
      <c r="HD34" s="35" t="e">
        <f t="shared" si="1515"/>
        <v>#N/A</v>
      </c>
      <c r="HE34" s="35" t="e">
        <f t="shared" si="1515"/>
        <v>#N/A</v>
      </c>
      <c r="HF34" s="35" t="e">
        <f t="shared" si="1515"/>
        <v>#N/A</v>
      </c>
      <c r="HG34" s="35" t="e">
        <f t="shared" si="1515"/>
        <v>#N/A</v>
      </c>
      <c r="HH34" s="35" t="e">
        <f t="shared" si="1515"/>
        <v>#N/A</v>
      </c>
      <c r="HI34" s="35" t="e">
        <f t="shared" ref="HI34:IG34" si="1516">SUM(HI35:HI36)</f>
        <v>#N/A</v>
      </c>
      <c r="HJ34" s="35" t="e">
        <f t="shared" si="1516"/>
        <v>#N/A</v>
      </c>
      <c r="HK34" s="35" t="e">
        <f t="shared" si="1516"/>
        <v>#N/A</v>
      </c>
      <c r="HL34" s="35" t="e">
        <f t="shared" si="1516"/>
        <v>#N/A</v>
      </c>
      <c r="HM34" s="35" t="e">
        <f t="shared" si="1516"/>
        <v>#N/A</v>
      </c>
      <c r="HN34" s="35" t="e">
        <f t="shared" si="1516"/>
        <v>#N/A</v>
      </c>
      <c r="HO34" s="35" t="e">
        <f t="shared" si="1516"/>
        <v>#N/A</v>
      </c>
      <c r="HP34" s="35" t="e">
        <f t="shared" si="1516"/>
        <v>#N/A</v>
      </c>
      <c r="HQ34" s="35" t="e">
        <f t="shared" si="1516"/>
        <v>#N/A</v>
      </c>
      <c r="HR34" s="35" t="e">
        <f t="shared" si="1516"/>
        <v>#N/A</v>
      </c>
      <c r="HS34" s="35" t="e">
        <f t="shared" si="1516"/>
        <v>#N/A</v>
      </c>
      <c r="HT34" s="35" t="e">
        <f t="shared" si="1516"/>
        <v>#N/A</v>
      </c>
      <c r="HU34" s="35" t="e">
        <f t="shared" si="1516"/>
        <v>#N/A</v>
      </c>
      <c r="HV34" s="35" t="e">
        <f t="shared" si="1516"/>
        <v>#N/A</v>
      </c>
      <c r="HW34" s="35" t="e">
        <f t="shared" si="1516"/>
        <v>#N/A</v>
      </c>
      <c r="HX34" s="35" t="e">
        <f t="shared" si="1516"/>
        <v>#N/A</v>
      </c>
      <c r="HY34" s="35" t="e">
        <f t="shared" si="1516"/>
        <v>#N/A</v>
      </c>
      <c r="HZ34" s="35" t="e">
        <f t="shared" si="1516"/>
        <v>#N/A</v>
      </c>
      <c r="IA34" s="35" t="e">
        <f t="shared" si="1516"/>
        <v>#N/A</v>
      </c>
      <c r="IB34" s="35" t="e">
        <f t="shared" si="1516"/>
        <v>#N/A</v>
      </c>
      <c r="IC34" s="35" t="e">
        <f t="shared" si="1516"/>
        <v>#N/A</v>
      </c>
      <c r="ID34" s="35" t="e">
        <f t="shared" si="1516"/>
        <v>#N/A</v>
      </c>
      <c r="IE34" s="35" t="e">
        <f t="shared" si="1516"/>
        <v>#N/A</v>
      </c>
      <c r="IF34" s="35" t="e">
        <f t="shared" si="1516"/>
        <v>#N/A</v>
      </c>
      <c r="IG34" s="35" t="e">
        <f t="shared" si="1516"/>
        <v>#N/A</v>
      </c>
      <c r="IH34" s="35" t="e">
        <f t="shared" ref="IH34:IK34" si="1517">SUM(IH35:IH36)</f>
        <v>#N/A</v>
      </c>
      <c r="II34" s="35" t="e">
        <f t="shared" si="1517"/>
        <v>#N/A</v>
      </c>
      <c r="IJ34" s="35" t="e">
        <f t="shared" si="1517"/>
        <v>#N/A</v>
      </c>
      <c r="IK34" s="35" t="e">
        <f t="shared" si="1517"/>
        <v>#N/A</v>
      </c>
      <c r="IL34" s="35" t="e">
        <f t="shared" ref="IL34:JO34" si="1518">SUM(IL35:IL36)</f>
        <v>#N/A</v>
      </c>
      <c r="IM34" s="35" t="e">
        <f t="shared" si="1518"/>
        <v>#N/A</v>
      </c>
      <c r="IN34" s="35" t="e">
        <f t="shared" si="1518"/>
        <v>#N/A</v>
      </c>
      <c r="IO34" s="35" t="e">
        <f t="shared" si="1518"/>
        <v>#N/A</v>
      </c>
      <c r="IP34" s="35" t="e">
        <f t="shared" si="1518"/>
        <v>#N/A</v>
      </c>
      <c r="IQ34" s="35" t="e">
        <f t="shared" si="1518"/>
        <v>#N/A</v>
      </c>
      <c r="IR34" s="35" t="e">
        <f t="shared" si="1518"/>
        <v>#N/A</v>
      </c>
      <c r="IS34" s="35" t="e">
        <f t="shared" si="1518"/>
        <v>#N/A</v>
      </c>
      <c r="IT34" s="35" t="e">
        <f t="shared" si="1518"/>
        <v>#N/A</v>
      </c>
      <c r="IU34" s="35" t="e">
        <f t="shared" si="1518"/>
        <v>#N/A</v>
      </c>
      <c r="IV34" s="35" t="e">
        <f t="shared" si="1518"/>
        <v>#N/A</v>
      </c>
      <c r="IW34" s="35" t="e">
        <f t="shared" si="1518"/>
        <v>#N/A</v>
      </c>
      <c r="IX34" s="35" t="e">
        <f t="shared" si="1518"/>
        <v>#N/A</v>
      </c>
      <c r="IY34" s="35" t="e">
        <f t="shared" si="1518"/>
        <v>#N/A</v>
      </c>
      <c r="IZ34" s="35" t="e">
        <f t="shared" si="1518"/>
        <v>#N/A</v>
      </c>
      <c r="JA34" s="35" t="e">
        <f t="shared" si="1518"/>
        <v>#N/A</v>
      </c>
      <c r="JB34" s="35" t="e">
        <f t="shared" si="1518"/>
        <v>#N/A</v>
      </c>
      <c r="JC34" s="35" t="e">
        <f t="shared" si="1518"/>
        <v>#N/A</v>
      </c>
      <c r="JD34" s="35" t="e">
        <f t="shared" si="1518"/>
        <v>#N/A</v>
      </c>
      <c r="JE34" s="35" t="e">
        <f t="shared" si="1518"/>
        <v>#N/A</v>
      </c>
      <c r="JF34" s="35" t="e">
        <f t="shared" si="1518"/>
        <v>#N/A</v>
      </c>
      <c r="JG34" s="35" t="e">
        <f t="shared" si="1518"/>
        <v>#N/A</v>
      </c>
      <c r="JH34" s="35" t="e">
        <f t="shared" si="1518"/>
        <v>#N/A</v>
      </c>
      <c r="JI34" s="35" t="e">
        <f t="shared" si="1518"/>
        <v>#N/A</v>
      </c>
      <c r="JJ34" s="35" t="e">
        <f t="shared" si="1518"/>
        <v>#N/A</v>
      </c>
      <c r="JK34" s="35" t="e">
        <f t="shared" si="1518"/>
        <v>#N/A</v>
      </c>
      <c r="JL34" s="35" t="e">
        <f t="shared" si="1518"/>
        <v>#N/A</v>
      </c>
      <c r="JM34" s="35" t="e">
        <f t="shared" si="1518"/>
        <v>#N/A</v>
      </c>
      <c r="JN34" s="35" t="e">
        <f t="shared" si="1518"/>
        <v>#N/A</v>
      </c>
      <c r="JO34" s="35" t="e">
        <f t="shared" si="1518"/>
        <v>#N/A</v>
      </c>
      <c r="JP34" s="35" t="e">
        <f t="shared" ref="JP34:JQ34" si="1519">SUM(JP35:JP36)</f>
        <v>#N/A</v>
      </c>
      <c r="JQ34" s="35" t="e">
        <f t="shared" si="1519"/>
        <v>#N/A</v>
      </c>
      <c r="JR34" s="35" t="e">
        <f t="shared" ref="JR34:JS34" si="1520">SUM(JR35:JR36)</f>
        <v>#N/A</v>
      </c>
      <c r="JS34" s="35" t="e">
        <f t="shared" si="1520"/>
        <v>#N/A</v>
      </c>
      <c r="JT34" s="35" t="e">
        <f t="shared" ref="JT34:JU34" si="1521">SUM(JT35:JT36)</f>
        <v>#N/A</v>
      </c>
      <c r="JU34" s="35" t="e">
        <f t="shared" si="1521"/>
        <v>#N/A</v>
      </c>
      <c r="JV34" s="35" t="e">
        <f t="shared" ref="JV34:JX34" si="1522">SUM(JV35:JV36)</f>
        <v>#N/A</v>
      </c>
      <c r="JW34" s="35" t="e">
        <f t="shared" si="1522"/>
        <v>#N/A</v>
      </c>
      <c r="JX34" s="35" t="e">
        <f t="shared" si="1522"/>
        <v>#N/A</v>
      </c>
      <c r="JY34" s="35" t="e">
        <f t="shared" ref="JY34:JZ34" si="1523">SUM(JY35:JY36)</f>
        <v>#N/A</v>
      </c>
      <c r="JZ34" s="35" t="e">
        <f t="shared" si="1523"/>
        <v>#N/A</v>
      </c>
      <c r="KA34" s="35" t="e">
        <f t="shared" ref="KA34:KB34" si="1524">SUM(KA35:KA36)</f>
        <v>#N/A</v>
      </c>
      <c r="KB34" s="35" t="e">
        <f t="shared" si="1524"/>
        <v>#N/A</v>
      </c>
      <c r="KC34" s="35" t="e">
        <f t="shared" ref="KC34:KD34" si="1525">SUM(KC35:KC36)</f>
        <v>#N/A</v>
      </c>
      <c r="KD34" s="35" t="e">
        <f t="shared" si="1525"/>
        <v>#N/A</v>
      </c>
      <c r="KE34" s="35" t="e">
        <f t="shared" ref="KE34:KF34" si="1526">SUM(KE35:KE36)</f>
        <v>#N/A</v>
      </c>
      <c r="KF34" s="35" t="e">
        <f t="shared" si="1526"/>
        <v>#N/A</v>
      </c>
      <c r="KG34" s="35" t="e">
        <f t="shared" ref="KG34:KH34" si="1527">SUM(KG35:KG36)</f>
        <v>#N/A</v>
      </c>
      <c r="KH34" s="35" t="e">
        <f t="shared" si="1527"/>
        <v>#N/A</v>
      </c>
      <c r="KI34" s="35" t="e">
        <f t="shared" ref="KI34:KJ34" si="1528">SUM(KI35:KI36)</f>
        <v>#N/A</v>
      </c>
      <c r="KJ34" s="35" t="e">
        <f t="shared" si="1528"/>
        <v>#N/A</v>
      </c>
      <c r="KK34" s="35" t="e">
        <f t="shared" ref="KK34:KL34" si="1529">SUM(KK35:KK36)</f>
        <v>#N/A</v>
      </c>
      <c r="KL34" s="35" t="e">
        <f t="shared" si="1529"/>
        <v>#N/A</v>
      </c>
      <c r="KM34" s="35" t="e">
        <f t="shared" ref="KM34:KN34" si="1530">SUM(KM35:KM36)</f>
        <v>#N/A</v>
      </c>
      <c r="KN34" s="35" t="e">
        <f t="shared" si="1530"/>
        <v>#N/A</v>
      </c>
      <c r="KO34" s="35" t="e">
        <f t="shared" ref="KO34:KP34" si="1531">SUM(KO35:KO36)</f>
        <v>#N/A</v>
      </c>
      <c r="KP34" s="35" t="e">
        <f t="shared" si="1531"/>
        <v>#N/A</v>
      </c>
      <c r="KQ34" s="35" t="e">
        <f t="shared" ref="KQ34:KT34" si="1532">SUM(KQ35:KQ36)</f>
        <v>#N/A</v>
      </c>
      <c r="KR34" s="35" t="e">
        <f t="shared" si="1532"/>
        <v>#N/A</v>
      </c>
      <c r="KS34" s="35" t="e">
        <f t="shared" si="1532"/>
        <v>#N/A</v>
      </c>
      <c r="KT34" s="35" t="e">
        <f t="shared" si="1532"/>
        <v>#N/A</v>
      </c>
      <c r="KU34" s="35" t="e">
        <f t="shared" ref="KU34:KV34" si="1533">SUM(KU35:KU36)</f>
        <v>#N/A</v>
      </c>
      <c r="KV34" s="35" t="e">
        <f t="shared" si="1533"/>
        <v>#N/A</v>
      </c>
      <c r="KW34" s="35" t="e">
        <f t="shared" ref="KW34:KX34" si="1534">SUM(KW35:KW36)</f>
        <v>#N/A</v>
      </c>
      <c r="KX34" s="35" t="e">
        <f t="shared" si="1534"/>
        <v>#N/A</v>
      </c>
      <c r="KY34" s="35" t="e">
        <f t="shared" ref="KY34:KZ34" si="1535">SUM(KY35:KY36)</f>
        <v>#N/A</v>
      </c>
      <c r="KZ34" s="35" t="e">
        <f t="shared" si="1535"/>
        <v>#N/A</v>
      </c>
      <c r="LA34" s="35" t="e">
        <f t="shared" ref="LA34:LB34" si="1536">SUM(LA35:LA36)</f>
        <v>#N/A</v>
      </c>
      <c r="LB34" s="35" t="e">
        <f t="shared" si="1536"/>
        <v>#N/A</v>
      </c>
      <c r="LC34" s="35" t="e">
        <f t="shared" ref="LC34:LD34" si="1537">SUM(LC35:LC36)</f>
        <v>#N/A</v>
      </c>
      <c r="LD34" s="35" t="e">
        <f t="shared" si="1537"/>
        <v>#N/A</v>
      </c>
      <c r="LE34" s="35" t="e">
        <f t="shared" ref="LE34:LF34" si="1538">SUM(LE35:LE36)</f>
        <v>#N/A</v>
      </c>
      <c r="LF34" s="35" t="e">
        <f t="shared" si="1538"/>
        <v>#N/A</v>
      </c>
      <c r="LG34" s="35" t="e">
        <f t="shared" ref="LG34:LH34" si="1539">SUM(LG35:LG36)</f>
        <v>#N/A</v>
      </c>
      <c r="LH34" s="35" t="e">
        <f t="shared" si="1539"/>
        <v>#N/A</v>
      </c>
      <c r="LI34" s="35" t="e">
        <f t="shared" ref="LI34:LJ34" si="1540">SUM(LI35:LI36)</f>
        <v>#N/A</v>
      </c>
      <c r="LJ34" s="35" t="e">
        <f t="shared" si="1540"/>
        <v>#N/A</v>
      </c>
      <c r="LK34" s="35" t="e">
        <f t="shared" ref="LK34:LL34" si="1541">SUM(LK35:LK36)</f>
        <v>#N/A</v>
      </c>
      <c r="LL34" s="35" t="e">
        <f t="shared" si="1541"/>
        <v>#N/A</v>
      </c>
      <c r="LM34" s="35" t="e">
        <f t="shared" ref="LM34:LN34" si="1542">SUM(LM35:LM36)</f>
        <v>#N/A</v>
      </c>
      <c r="LN34" s="35" t="e">
        <f t="shared" si="1542"/>
        <v>#N/A</v>
      </c>
      <c r="LO34" s="35" t="e">
        <f t="shared" ref="LO34:LP34" si="1543">SUM(LO35:LO36)</f>
        <v>#N/A</v>
      </c>
      <c r="LP34" s="35" t="e">
        <f t="shared" si="1543"/>
        <v>#N/A</v>
      </c>
      <c r="LQ34" s="35" t="e">
        <f t="shared" ref="LQ34:LR34" si="1544">SUM(LQ35:LQ36)</f>
        <v>#N/A</v>
      </c>
      <c r="LR34" s="35" t="e">
        <f t="shared" si="1544"/>
        <v>#N/A</v>
      </c>
      <c r="LS34" s="35" t="e">
        <f t="shared" ref="LS34:LT34" si="1545">SUM(LS35:LS36)</f>
        <v>#N/A</v>
      </c>
      <c r="LT34" s="35" t="e">
        <f t="shared" si="1545"/>
        <v>#N/A</v>
      </c>
      <c r="LU34" s="35" t="e">
        <f t="shared" ref="LU34:LV34" si="1546">SUM(LU35:LU36)</f>
        <v>#N/A</v>
      </c>
      <c r="LV34" s="35" t="e">
        <f t="shared" si="1546"/>
        <v>#N/A</v>
      </c>
      <c r="LW34" s="35" t="e">
        <f t="shared" ref="LW34:LX34" si="1547">SUM(LW35:LW36)</f>
        <v>#N/A</v>
      </c>
      <c r="LX34" s="35" t="e">
        <f t="shared" si="1547"/>
        <v>#N/A</v>
      </c>
      <c r="LY34" s="35" t="e">
        <f t="shared" ref="LY34:LZ34" si="1548">SUM(LY35:LY36)</f>
        <v>#N/A</v>
      </c>
      <c r="LZ34" s="35" t="e">
        <f t="shared" si="1548"/>
        <v>#N/A</v>
      </c>
      <c r="MA34" s="35" t="e">
        <f t="shared" ref="MA34:MB34" si="1549">SUM(MA35:MA36)</f>
        <v>#N/A</v>
      </c>
      <c r="MB34" s="35" t="e">
        <f t="shared" si="1549"/>
        <v>#N/A</v>
      </c>
      <c r="MC34" s="35" t="e">
        <f t="shared" ref="MC34:MD34" si="1550">SUM(MC35:MC36)</f>
        <v>#N/A</v>
      </c>
      <c r="MD34" s="35" t="e">
        <f t="shared" si="1550"/>
        <v>#N/A</v>
      </c>
      <c r="ME34" s="35" t="e">
        <f t="shared" ref="ME34:MF34" si="1551">SUM(ME35:ME36)</f>
        <v>#N/A</v>
      </c>
      <c r="MF34" s="35" t="e">
        <f t="shared" si="1551"/>
        <v>#N/A</v>
      </c>
      <c r="MG34" s="35" t="e">
        <f t="shared" ref="MG34:MH34" si="1552">SUM(MG35:MG36)</f>
        <v>#N/A</v>
      </c>
      <c r="MH34" s="35" t="e">
        <f t="shared" si="1552"/>
        <v>#N/A</v>
      </c>
      <c r="MI34" s="35" t="e">
        <f t="shared" ref="MI34:MJ34" si="1553">SUM(MI35:MI36)</f>
        <v>#N/A</v>
      </c>
      <c r="MJ34" s="35" t="e">
        <f t="shared" si="1553"/>
        <v>#N/A</v>
      </c>
      <c r="MK34" s="35" t="e">
        <f t="shared" ref="MK34:ML34" si="1554">SUM(MK35:MK36)</f>
        <v>#N/A</v>
      </c>
      <c r="ML34" s="35" t="e">
        <f t="shared" si="1554"/>
        <v>#N/A</v>
      </c>
      <c r="MM34" s="35" t="e">
        <f t="shared" ref="MM34:MN34" si="1555">SUM(MM35:MM36)</f>
        <v>#N/A</v>
      </c>
      <c r="MN34" s="35" t="e">
        <f t="shared" si="1555"/>
        <v>#N/A</v>
      </c>
      <c r="MO34" s="35" t="e">
        <f t="shared" ref="MO34:MP34" si="1556">SUM(MO35:MO36)</f>
        <v>#N/A</v>
      </c>
      <c r="MP34" s="35" t="e">
        <f t="shared" si="1556"/>
        <v>#N/A</v>
      </c>
      <c r="MQ34" s="35" t="e">
        <f t="shared" ref="MQ34:MR34" si="1557">SUM(MQ35:MQ36)</f>
        <v>#N/A</v>
      </c>
      <c r="MR34" s="35" t="e">
        <f t="shared" si="1557"/>
        <v>#N/A</v>
      </c>
      <c r="MS34" s="35" t="e">
        <f t="shared" ref="MS34:MT34" si="1558">SUM(MS35:MS36)</f>
        <v>#N/A</v>
      </c>
      <c r="MT34" s="35" t="e">
        <f t="shared" si="1558"/>
        <v>#N/A</v>
      </c>
      <c r="MU34" s="35" t="e">
        <f t="shared" ref="MU34:MV34" si="1559">SUM(MU35:MU36)</f>
        <v>#N/A</v>
      </c>
      <c r="MV34" s="35" t="e">
        <f t="shared" si="1559"/>
        <v>#N/A</v>
      </c>
      <c r="MW34" s="35" t="e">
        <f t="shared" ref="MW34:MX34" si="1560">SUM(MW35:MW36)</f>
        <v>#N/A</v>
      </c>
      <c r="MX34" s="35" t="e">
        <f t="shared" si="1560"/>
        <v>#N/A</v>
      </c>
      <c r="MY34" s="35" t="e">
        <f t="shared" ref="MY34:MZ34" si="1561">SUM(MY35:MY36)</f>
        <v>#N/A</v>
      </c>
      <c r="MZ34" s="35" t="e">
        <f t="shared" si="1561"/>
        <v>#N/A</v>
      </c>
      <c r="NA34" s="35" t="e">
        <f t="shared" ref="NA34:NE34" si="1562">SUM(NA35:NA36)</f>
        <v>#N/A</v>
      </c>
      <c r="NB34" s="35" t="e">
        <f t="shared" si="1562"/>
        <v>#N/A</v>
      </c>
      <c r="NC34" s="35" t="e">
        <f t="shared" si="1562"/>
        <v>#N/A</v>
      </c>
      <c r="ND34" s="35">
        <f t="shared" si="1562"/>
        <v>20629</v>
      </c>
      <c r="NE34" s="35">
        <f t="shared" si="1562"/>
        <v>15398</v>
      </c>
      <c r="NF34" s="35">
        <f t="shared" ref="NF34:NG34" si="1563">SUM(NF35:NF36)</f>
        <v>20923</v>
      </c>
      <c r="NG34" s="35">
        <f t="shared" si="1563"/>
        <v>14987</v>
      </c>
      <c r="NH34" s="35">
        <f t="shared" ref="NH34:NJ34" si="1564">SUM(NH35:NH36)</f>
        <v>11408</v>
      </c>
      <c r="NI34" s="35">
        <f t="shared" si="1564"/>
        <v>9237</v>
      </c>
      <c r="NJ34" s="35">
        <f t="shared" si="1564"/>
        <v>8193</v>
      </c>
      <c r="NK34" s="35">
        <f t="shared" ref="NK34:NL34" si="1565">SUM(NK35:NK36)</f>
        <v>8468</v>
      </c>
      <c r="NL34" s="35">
        <f t="shared" si="1565"/>
        <v>6576</v>
      </c>
      <c r="NM34" s="35">
        <f t="shared" ref="NM34:NN34" si="1566">SUM(NM35:NM36)</f>
        <v>6345</v>
      </c>
      <c r="NN34" s="35">
        <f t="shared" si="1566"/>
        <v>5017</v>
      </c>
      <c r="NO34" s="35">
        <f t="shared" ref="NO34:NP34" si="1567">SUM(NO35:NO36)</f>
        <v>4237</v>
      </c>
      <c r="NP34" s="35">
        <f t="shared" si="1567"/>
        <v>4968</v>
      </c>
      <c r="NQ34" s="35">
        <f t="shared" ref="NQ34:NR34" si="1568">SUM(NQ35:NQ36)</f>
        <v>4693</v>
      </c>
      <c r="NR34" s="35">
        <f t="shared" si="1568"/>
        <v>6504</v>
      </c>
      <c r="NS34" s="35">
        <f t="shared" ref="NS34:NT34" si="1569">SUM(NS35:NS36)</f>
        <v>5379</v>
      </c>
      <c r="NT34" s="35">
        <f t="shared" si="1569"/>
        <v>5688</v>
      </c>
      <c r="NU34" s="35">
        <f t="shared" ref="NU34:NX34" si="1570">SUM(NU35:NU36)</f>
        <v>4726</v>
      </c>
      <c r="NV34" s="35">
        <f t="shared" si="1570"/>
        <v>4484</v>
      </c>
      <c r="NW34" s="35">
        <f t="shared" si="1570"/>
        <v>5216</v>
      </c>
      <c r="NX34" s="35">
        <f t="shared" si="1570"/>
        <v>5304</v>
      </c>
      <c r="NY34" s="35">
        <f t="shared" ref="NY34:NZ34" si="1571">SUM(NY35:NY36)</f>
        <v>8132</v>
      </c>
      <c r="NZ34" s="35">
        <f t="shared" si="1571"/>
        <v>5917</v>
      </c>
      <c r="OA34" s="35">
        <f t="shared" ref="OA34:OB34" si="1572">SUM(OA35:OA36)</f>
        <v>6706</v>
      </c>
      <c r="OB34" s="35">
        <f t="shared" si="1572"/>
        <v>6040</v>
      </c>
      <c r="OC34" s="35">
        <f t="shared" ref="OC34:OD34" si="1573">SUM(OC35:OC36)</f>
        <v>5661</v>
      </c>
      <c r="OD34" s="35">
        <f t="shared" si="1573"/>
        <v>6358</v>
      </c>
      <c r="OE34" s="35">
        <f t="shared" ref="OE34:OF34" si="1574">SUM(OE35:OE36)</f>
        <v>6665</v>
      </c>
      <c r="OF34" s="35">
        <f t="shared" si="1574"/>
        <v>9336</v>
      </c>
      <c r="OG34" s="35">
        <f t="shared" ref="OG34:OH34" si="1575">SUM(OG35:OG36)</f>
        <v>7518</v>
      </c>
      <c r="OH34" s="35">
        <f t="shared" si="1575"/>
        <v>8018</v>
      </c>
      <c r="OI34" s="35">
        <f t="shared" ref="OI34:OL34" si="1576">SUM(OI35:OI36)</f>
        <v>8112</v>
      </c>
      <c r="OJ34" s="35">
        <f t="shared" si="1576"/>
        <v>6785</v>
      </c>
      <c r="OK34" s="35">
        <f t="shared" si="1576"/>
        <v>8244</v>
      </c>
      <c r="OL34" s="35">
        <f t="shared" si="1576"/>
        <v>8938</v>
      </c>
      <c r="OM34" s="35">
        <f t="shared" ref="OM34:ON34" si="1577">SUM(OM35:OM36)</f>
        <v>12750</v>
      </c>
      <c r="ON34" s="35">
        <f t="shared" si="1577"/>
        <v>10722</v>
      </c>
      <c r="OO34" s="35">
        <f t="shared" ref="OO34:OP34" si="1578">SUM(OO35:OO36)</f>
        <v>10669</v>
      </c>
      <c r="OP34" s="35">
        <f t="shared" si="1578"/>
        <v>10125</v>
      </c>
      <c r="OQ34" s="35">
        <f t="shared" ref="OQ34:OR34" si="1579">SUM(OQ35:OQ36)</f>
        <v>9581</v>
      </c>
      <c r="OR34" s="35">
        <f t="shared" si="1579"/>
        <v>13172</v>
      </c>
      <c r="OS34" s="35">
        <f t="shared" ref="OS34:OT34" si="1580">SUM(OS35:OS36)</f>
        <v>15620</v>
      </c>
      <c r="OT34" s="35">
        <f t="shared" si="1580"/>
        <v>19646</v>
      </c>
      <c r="OU34" s="35">
        <f t="shared" ref="OU34:OV34" si="1581">SUM(OU35:OU36)</f>
        <v>13006</v>
      </c>
      <c r="OV34" s="35">
        <f t="shared" si="1581"/>
        <v>14468</v>
      </c>
      <c r="OW34" s="35">
        <f t="shared" ref="OW34:OX34" si="1582">SUM(OW35:OW36)</f>
        <v>16365</v>
      </c>
      <c r="OX34" s="35">
        <f t="shared" si="1582"/>
        <v>13366</v>
      </c>
      <c r="OY34" s="35">
        <f t="shared" ref="OY34:OZ34" si="1583">SUM(OY35:OY36)</f>
        <v>15245</v>
      </c>
      <c r="OZ34" s="35">
        <f t="shared" si="1583"/>
        <v>16658</v>
      </c>
      <c r="PA34" s="35">
        <f t="shared" ref="PA34:PB34" si="1584">SUM(PA35:PA36)</f>
        <v>21252</v>
      </c>
      <c r="PB34" s="35">
        <f t="shared" si="1584"/>
        <v>19368</v>
      </c>
      <c r="PC34" s="35">
        <f t="shared" ref="PC34:PD34" si="1585">SUM(PC35:PC36)</f>
        <v>18848</v>
      </c>
      <c r="PD34" s="35">
        <f t="shared" si="1585"/>
        <v>17749</v>
      </c>
      <c r="PE34" s="35">
        <f t="shared" ref="PE34:PF34" si="1586">SUM(PE35:PE36)</f>
        <v>16200</v>
      </c>
      <c r="PF34" s="35">
        <f t="shared" si="1586"/>
        <v>20411</v>
      </c>
      <c r="PG34" s="35">
        <f t="shared" ref="PG34:PH34" si="1587">SUM(PG35:PG36)</f>
        <v>25959</v>
      </c>
      <c r="PH34" s="35">
        <f t="shared" si="1587"/>
        <v>29145</v>
      </c>
      <c r="PI34" s="35">
        <f t="shared" ref="PI34:PJ34" si="1588">SUM(PI35:PI36)</f>
        <v>17845</v>
      </c>
      <c r="PJ34" s="35">
        <f t="shared" si="1588"/>
        <v>20137</v>
      </c>
      <c r="PK34" s="35">
        <f t="shared" ref="PK34:PL34" si="1589">SUM(PK35:PK36)</f>
        <v>19965</v>
      </c>
      <c r="PL34" s="35">
        <f t="shared" si="1589"/>
        <v>16819</v>
      </c>
      <c r="PM34" s="35">
        <f t="shared" ref="PM34:PN34" si="1590">SUM(PM35:PM36)</f>
        <v>19098</v>
      </c>
      <c r="PN34" s="35">
        <f t="shared" si="1590"/>
        <v>22839</v>
      </c>
      <c r="PO34" s="35">
        <f t="shared" ref="PO34:PP34" si="1591">SUM(PO35:PO36)</f>
        <v>28656</v>
      </c>
      <c r="PP34" s="35">
        <f t="shared" si="1591"/>
        <v>25792</v>
      </c>
      <c r="PQ34" s="35">
        <f t="shared" ref="PQ34:PR34" si="1592">SUM(PQ35:PQ36)</f>
        <v>24390</v>
      </c>
      <c r="PR34" s="35">
        <f t="shared" si="1592"/>
        <v>23575</v>
      </c>
      <c r="PS34" s="35">
        <f t="shared" ref="PS34:PT34" si="1593">SUM(PS35:PS36)</f>
        <v>20226</v>
      </c>
      <c r="PT34" s="35">
        <f t="shared" si="1593"/>
        <v>23051</v>
      </c>
      <c r="PU34" s="35">
        <f t="shared" ref="PU34:PV34" si="1594">SUM(PU35:PU36)</f>
        <v>25732</v>
      </c>
      <c r="PV34" s="35">
        <f t="shared" si="1594"/>
        <v>31284</v>
      </c>
      <c r="PW34" s="35">
        <f t="shared" ref="PW34:PX34" si="1595">SUM(PW35:PW36)</f>
        <v>26842</v>
      </c>
      <c r="PX34" s="35">
        <f t="shared" si="1595"/>
        <v>26050</v>
      </c>
      <c r="PY34" s="35">
        <f t="shared" ref="PY34:PZ34" si="1596">SUM(PY35:PY36)</f>
        <v>25063</v>
      </c>
      <c r="PZ34" s="35">
        <f t="shared" si="1596"/>
        <v>20961</v>
      </c>
      <c r="QA34" s="35">
        <f t="shared" ref="QA34:QB34" si="1597">SUM(QA35:QA36)</f>
        <v>23704</v>
      </c>
      <c r="QB34" s="35">
        <f t="shared" si="1597"/>
        <v>28464</v>
      </c>
      <c r="QC34" s="35">
        <f t="shared" ref="QC34:QD34" si="1598">SUM(QC35:QC36)</f>
        <v>33893</v>
      </c>
      <c r="QD34" s="35">
        <f t="shared" si="1598"/>
        <v>30409</v>
      </c>
      <c r="QE34" s="35">
        <f t="shared" ref="QE34:QF34" si="1599">SUM(QE35:QE36)</f>
        <v>28797</v>
      </c>
      <c r="QF34" s="35">
        <f t="shared" si="1599"/>
        <v>27566</v>
      </c>
      <c r="QG34" s="35">
        <f t="shared" ref="QG34:QH34" si="1600">SUM(QG35:QG36)</f>
        <v>24556</v>
      </c>
      <c r="QH34" s="35">
        <f t="shared" si="1600"/>
        <v>27557</v>
      </c>
      <c r="QI34" s="35">
        <f t="shared" ref="QI34:QL34" si="1601">SUM(QI35:QI36)</f>
        <v>31538</v>
      </c>
      <c r="QJ34" s="35">
        <f t="shared" si="1601"/>
        <v>36553</v>
      </c>
      <c r="QK34" s="35">
        <f t="shared" si="1601"/>
        <v>35079</v>
      </c>
      <c r="QL34" s="35">
        <f t="shared" si="1601"/>
        <v>32651</v>
      </c>
      <c r="QM34" s="35">
        <f t="shared" ref="QM34:QN34" si="1602">SUM(QM35:QM36)</f>
        <v>28863</v>
      </c>
      <c r="QN34" s="35">
        <f t="shared" si="1602"/>
        <v>24902</v>
      </c>
      <c r="QO34" s="35">
        <f t="shared" ref="QO34:QP34" si="1603">SUM(QO35:QO36)</f>
        <v>28004</v>
      </c>
      <c r="QP34" s="35">
        <f t="shared" si="1603"/>
        <v>37459</v>
      </c>
      <c r="QQ34" s="35">
        <f t="shared" ref="QQ34:QR34" si="1604">SUM(QQ35:QQ36)</f>
        <v>40859</v>
      </c>
      <c r="QR34" s="35">
        <f t="shared" si="1604"/>
        <v>41446</v>
      </c>
      <c r="QS34" s="35">
        <f t="shared" ref="QS34:QT34" si="1605">SUM(QS35:QS36)</f>
        <v>37619</v>
      </c>
      <c r="QT34" s="35">
        <f t="shared" si="1605"/>
        <v>34923</v>
      </c>
      <c r="QU34" s="35">
        <f t="shared" ref="QU34:QV34" si="1606">SUM(QU35:QU36)</f>
        <v>36833</v>
      </c>
      <c r="QV34" s="35">
        <f t="shared" si="1606"/>
        <v>39172</v>
      </c>
      <c r="QW34" s="35">
        <f t="shared" ref="QW34:RH34" si="1607">SUM(QW35:QW36)</f>
        <v>44361</v>
      </c>
      <c r="QX34" s="35">
        <f t="shared" si="1607"/>
        <v>41286</v>
      </c>
      <c r="QY34" s="35">
        <f t="shared" si="1607"/>
        <v>40291</v>
      </c>
      <c r="QZ34" s="35">
        <f t="shared" si="1607"/>
        <v>34868</v>
      </c>
      <c r="RA34" s="35">
        <f t="shared" si="1607"/>
        <v>29830</v>
      </c>
      <c r="RB34" s="35">
        <f t="shared" si="1607"/>
        <v>24398</v>
      </c>
      <c r="RC34" s="35">
        <f t="shared" si="1607"/>
        <v>19646</v>
      </c>
      <c r="RD34" s="35">
        <f t="shared" si="1607"/>
        <v>17665</v>
      </c>
      <c r="RE34" s="35">
        <f t="shared" si="1607"/>
        <v>13923</v>
      </c>
      <c r="RF34" s="35">
        <f t="shared" si="1607"/>
        <v>12185</v>
      </c>
      <c r="RG34" s="35">
        <f t="shared" si="1607"/>
        <v>13140</v>
      </c>
      <c r="RH34" s="35">
        <f t="shared" si="1607"/>
        <v>9397</v>
      </c>
      <c r="RI34" s="35">
        <f t="shared" ref="RI34:RJ34" si="1608">SUM(RI35:RI36)</f>
        <v>8826</v>
      </c>
      <c r="RJ34" s="35">
        <f t="shared" si="1608"/>
        <v>6830</v>
      </c>
      <c r="RK34" s="35">
        <f t="shared" ref="RK34:RL34" si="1609">SUM(RK35:RK36)</f>
        <v>6516</v>
      </c>
      <c r="RL34" s="35">
        <f t="shared" si="1609"/>
        <v>6394</v>
      </c>
      <c r="RM34" s="35">
        <f t="shared" ref="RM34:RN34" si="1610">SUM(RM35:RM36)</f>
        <v>5660</v>
      </c>
      <c r="RN34" s="35">
        <f t="shared" si="1610"/>
        <v>6906</v>
      </c>
      <c r="RO34" s="35">
        <f t="shared" ref="RO34:RP34" si="1611">SUM(RO35:RO36)</f>
        <v>5272</v>
      </c>
      <c r="RP34" s="35">
        <f t="shared" si="1611"/>
        <v>4009</v>
      </c>
      <c r="RQ34" s="35">
        <f t="shared" ref="RQ34:RR34" si="1612">SUM(RQ35:RQ36)</f>
        <v>4493</v>
      </c>
      <c r="RR34" s="35">
        <f t="shared" si="1612"/>
        <v>4569</v>
      </c>
      <c r="RS34" s="35">
        <f t="shared" ref="RS34:RT34" si="1613">SUM(RS35:RS36)</f>
        <v>6471</v>
      </c>
      <c r="RT34" s="35">
        <f t="shared" si="1613"/>
        <v>5481</v>
      </c>
      <c r="RU34" s="35">
        <f t="shared" ref="RU34:RV34" si="1614">SUM(RU35:RU36)</f>
        <v>4432</v>
      </c>
      <c r="RV34" s="35">
        <f t="shared" si="1614"/>
        <v>3291</v>
      </c>
      <c r="RW34" s="35">
        <f t="shared" ref="RW34" si="1615">SUM(RW35:RW36)</f>
        <v>3611</v>
      </c>
    </row>
    <row r="35" spans="1:491" x14ac:dyDescent="0.3">
      <c r="A35" s="49" t="s">
        <v>47</v>
      </c>
      <c r="B35" s="35" t="e">
        <f>HLOOKUP(B$11,'Data63-64'!$S$1:$XFD$44,27,0)</f>
        <v>#N/A</v>
      </c>
      <c r="C35" s="35" t="e">
        <f>HLOOKUP(C$11,'Data63-64'!$S$1:$XFD$44,27,0)</f>
        <v>#N/A</v>
      </c>
      <c r="D35" s="35" t="e">
        <f>HLOOKUP(D$11,'Data63-64'!$S$1:$XFD$44,27,0)</f>
        <v>#N/A</v>
      </c>
      <c r="E35" s="35" t="e">
        <f>HLOOKUP(E$11,'Data63-64'!$S$1:$XFD$44,27,0)</f>
        <v>#N/A</v>
      </c>
      <c r="F35" s="35" t="e">
        <f>HLOOKUP(F$11,'Data63-64'!$S$1:$XFD$44,27,0)</f>
        <v>#N/A</v>
      </c>
      <c r="G35" s="35" t="e">
        <f>HLOOKUP(G$11,'Data63-64'!$S$1:$XFD$44,27,0)</f>
        <v>#N/A</v>
      </c>
      <c r="H35" s="35" t="e">
        <f>HLOOKUP(H$11,'Data63-64'!$S$1:$XFD$44,27,0)</f>
        <v>#N/A</v>
      </c>
      <c r="I35" s="35" t="e">
        <f>HLOOKUP(I$11,'Data63-64'!$S$1:$XFD$44,27,0)</f>
        <v>#N/A</v>
      </c>
      <c r="J35" s="35" t="e">
        <f>HLOOKUP(J$11,'Data63-64'!$S$1:$XFD$44,27,0)</f>
        <v>#N/A</v>
      </c>
      <c r="K35" s="35" t="e">
        <f>HLOOKUP(K$11,'Data63-64'!$S$1:$XFD$44,27,0)</f>
        <v>#N/A</v>
      </c>
      <c r="L35" s="35" t="e">
        <f>HLOOKUP(L$11,'Data63-64'!$S$1:$XFD$44,27,0)</f>
        <v>#N/A</v>
      </c>
      <c r="M35" s="35" t="e">
        <f>HLOOKUP(M$11,'Data63-64'!$S$1:$XFD$44,27,0)</f>
        <v>#N/A</v>
      </c>
      <c r="N35" s="35" t="e">
        <f>HLOOKUP(N$11,'Data63-64'!$S$1:$XFD$44,27,0)</f>
        <v>#N/A</v>
      </c>
      <c r="O35" s="35" t="e">
        <f>HLOOKUP(O$11,'Data63-64'!$S$1:$XFD$44,27,0)</f>
        <v>#N/A</v>
      </c>
      <c r="P35" s="35" t="e">
        <f>HLOOKUP(P$11,'Data63-64'!$S$1:$XFD$44,27,0)</f>
        <v>#N/A</v>
      </c>
      <c r="Q35" s="35" t="e">
        <f>HLOOKUP(Q$11,'Data63-64'!$S$1:$XFD$44,27,0)</f>
        <v>#N/A</v>
      </c>
      <c r="R35" s="35" t="e">
        <f>HLOOKUP(R$11,'Data63-64'!$S$1:$XFD$44,27,0)</f>
        <v>#N/A</v>
      </c>
      <c r="S35" s="35" t="e">
        <f>HLOOKUP(S$11,'Data63-64'!$S$1:$XFD$44,27,0)</f>
        <v>#N/A</v>
      </c>
      <c r="T35" s="35" t="e">
        <f>HLOOKUP(T$11,'Data63-64'!$S$1:$XFD$44,27,0)</f>
        <v>#N/A</v>
      </c>
      <c r="U35" s="35" t="e">
        <f>HLOOKUP(U$11,'Data63-64'!$S$1:$XFD$44,27,0)</f>
        <v>#N/A</v>
      </c>
      <c r="V35" s="35" t="e">
        <f>HLOOKUP(V$11,'Data63-64'!$S$1:$XFD$44,27,0)</f>
        <v>#N/A</v>
      </c>
      <c r="W35" s="35" t="e">
        <f>HLOOKUP(W$11,'Data63-64'!$S$1:$XFD$44,27,0)</f>
        <v>#N/A</v>
      </c>
      <c r="X35" s="35" t="e">
        <f>HLOOKUP(X$11,'Data63-64'!$S$1:$XFD$44,27,0)</f>
        <v>#N/A</v>
      </c>
      <c r="Y35" s="35" t="e">
        <f>HLOOKUP(Y$11,'Data63-64'!$S$1:$XFD$44,27,0)</f>
        <v>#N/A</v>
      </c>
      <c r="Z35" s="35" t="e">
        <f>HLOOKUP(Z$11,'Data63-64'!$S$1:$XFD$44,27,0)</f>
        <v>#N/A</v>
      </c>
      <c r="AA35" s="35" t="e">
        <f>HLOOKUP(AA$11,'Data63-64'!$S$1:$XFD$44,27,0)</f>
        <v>#N/A</v>
      </c>
      <c r="AB35" s="35" t="e">
        <f>HLOOKUP(AB$11,'Data63-64'!$S$1:$XFD$44,27,0)</f>
        <v>#N/A</v>
      </c>
      <c r="AC35" s="35" t="e">
        <f>HLOOKUP(AC$11,'Data63-64'!$S$1:$XFD$44,27,0)</f>
        <v>#N/A</v>
      </c>
      <c r="AD35" s="35" t="e">
        <f>HLOOKUP(AD$11,'Data63-64'!$S$1:$XFD$44,27,0)</f>
        <v>#N/A</v>
      </c>
      <c r="AE35" s="35" t="e">
        <f>HLOOKUP(AE$11,'Data63-64'!$S$1:$XFD$44,27,0)</f>
        <v>#N/A</v>
      </c>
      <c r="AF35" s="35" t="e">
        <f>HLOOKUP(AF$11,'Data63-64'!$S$1:$XFD$44,27,0)</f>
        <v>#N/A</v>
      </c>
      <c r="AG35" s="35" t="e">
        <f>HLOOKUP(AG$11,'Data63-64'!$S$1:$XFD$44,27,0)</f>
        <v>#N/A</v>
      </c>
      <c r="AH35" s="35" t="e">
        <f>HLOOKUP(AH$11,'Data63-64'!$S$1:$XFD$44,27,0)</f>
        <v>#N/A</v>
      </c>
      <c r="AI35" s="35" t="e">
        <f>HLOOKUP(AI$11,'Data63-64'!$S$1:$XFD$44,27,0)</f>
        <v>#N/A</v>
      </c>
      <c r="AJ35" s="35" t="e">
        <f>HLOOKUP(AJ$11,'Data63-64'!$S$1:$XFD$44,27,0)</f>
        <v>#N/A</v>
      </c>
      <c r="AK35" s="35" t="e">
        <f>HLOOKUP(AK$11,'Data63-64'!$S$1:$XFD$44,27,0)</f>
        <v>#N/A</v>
      </c>
      <c r="AL35" s="35" t="e">
        <f>HLOOKUP(AL$11,'Data63-64'!$S$1:$XFD$44,27,0)</f>
        <v>#N/A</v>
      </c>
      <c r="AM35" s="35" t="e">
        <f>HLOOKUP(AM$11,'Data63-64'!$S$1:$XFD$44,27,0)</f>
        <v>#N/A</v>
      </c>
      <c r="AN35" s="35" t="e">
        <f>HLOOKUP(AN$11,'Data63-64'!$S$1:$XFD$44,27,0)</f>
        <v>#N/A</v>
      </c>
      <c r="AO35" s="35" t="e">
        <f>HLOOKUP(AO$11,'Data63-64'!$S$1:$XFD$44,27,0)</f>
        <v>#N/A</v>
      </c>
      <c r="AP35" s="35" t="e">
        <f>HLOOKUP(AP$11,'Data63-64'!$S$1:$XFD$44,27,0)</f>
        <v>#N/A</v>
      </c>
      <c r="AQ35" s="35" t="e">
        <f>HLOOKUP(AQ$11,'Data63-64'!$S$1:$XFD$44,27,0)</f>
        <v>#N/A</v>
      </c>
      <c r="AR35" s="35" t="e">
        <f>HLOOKUP(AR$11,'Data63-64'!$S$1:$XFD$44,27,0)</f>
        <v>#N/A</v>
      </c>
      <c r="AS35" s="35" t="e">
        <f>HLOOKUP(AS$11,'Data63-64'!$S$1:$XFD$44,27,0)</f>
        <v>#N/A</v>
      </c>
      <c r="AT35" s="35" t="e">
        <f>HLOOKUP(AT$11,'Data63-64'!$S$1:$XFD$44,27,0)</f>
        <v>#N/A</v>
      </c>
      <c r="AU35" s="35" t="e">
        <f>HLOOKUP(AU$11,'Data63-64'!$S$1:$XFD$44,27,0)</f>
        <v>#N/A</v>
      </c>
      <c r="AV35" s="35" t="e">
        <f>HLOOKUP(AV$11,'Data63-64'!$S$1:$XFD$44,27,0)</f>
        <v>#N/A</v>
      </c>
      <c r="AW35" s="35" t="e">
        <f>HLOOKUP(AW$11,'Data63-64'!$S$1:$XFD$44,27,0)</f>
        <v>#N/A</v>
      </c>
      <c r="AX35" s="35" t="e">
        <f>HLOOKUP(AX$11,'Data63-64'!$S$1:$XFD$44,27,0)</f>
        <v>#N/A</v>
      </c>
      <c r="AY35" s="35" t="e">
        <f>HLOOKUP(AY$11,'Data63-64'!$S$1:$XFD$44,27,0)</f>
        <v>#N/A</v>
      </c>
      <c r="AZ35" s="35" t="e">
        <f>HLOOKUP(AZ$11,'Data63-64'!$S$1:$XFD$44,27,0)</f>
        <v>#N/A</v>
      </c>
      <c r="BA35" s="35" t="e">
        <f>HLOOKUP(BA$11,'Data63-64'!$S$1:$XFD$44,27,0)</f>
        <v>#N/A</v>
      </c>
      <c r="BB35" s="35" t="e">
        <f>HLOOKUP(BB$11,'Data63-64'!$S$1:$XFD$44,27,0)</f>
        <v>#N/A</v>
      </c>
      <c r="BC35" s="35" t="e">
        <f>HLOOKUP(BC$11,'Data63-64'!$S$1:$XFD$44,27,0)</f>
        <v>#N/A</v>
      </c>
      <c r="BD35" s="35" t="e">
        <f>HLOOKUP(BD$11,'Data63-64'!$S$1:$XFD$44,27,0)</f>
        <v>#N/A</v>
      </c>
      <c r="BE35" s="35" t="e">
        <f>HLOOKUP(BE$11,'Data63-64'!$S$1:$XFD$44,27,0)</f>
        <v>#N/A</v>
      </c>
      <c r="BF35" s="35" t="e">
        <f>HLOOKUP(BF$11,'Data63-64'!$S$1:$XFD$44,27,0)</f>
        <v>#N/A</v>
      </c>
      <c r="BG35" s="35" t="e">
        <f>HLOOKUP(BG$11,'Data63-64'!$S$1:$XFD$44,27,0)</f>
        <v>#N/A</v>
      </c>
      <c r="BH35" s="35" t="e">
        <f>HLOOKUP(BH$11,'Data63-64'!$S$1:$XFD$44,27,0)</f>
        <v>#N/A</v>
      </c>
      <c r="BI35" s="35" t="e">
        <f>HLOOKUP(BI$11,'Data63-64'!$S$1:$XFD$44,27,0)</f>
        <v>#N/A</v>
      </c>
      <c r="BJ35" s="35" t="e">
        <f>HLOOKUP(BJ$11,'Data63-64'!$S$1:$XFD$44,27,0)</f>
        <v>#N/A</v>
      </c>
      <c r="BK35" s="35" t="e">
        <f>HLOOKUP(BK$11,'Data63-64'!$S$1:$XFD$44,27,0)</f>
        <v>#N/A</v>
      </c>
      <c r="BL35" s="35" t="e">
        <f>HLOOKUP(BL$11,'Data63-64'!$S$1:$XFD$44,27,0)</f>
        <v>#N/A</v>
      </c>
      <c r="BM35" s="35" t="e">
        <f>HLOOKUP(BM$11,'Data63-64'!$S$1:$XFD$44,27,0)</f>
        <v>#N/A</v>
      </c>
      <c r="BN35" s="35" t="e">
        <f>HLOOKUP(BN$11,'Data63-64'!$S$1:$XFD$44,27,0)</f>
        <v>#N/A</v>
      </c>
      <c r="BO35" s="35" t="e">
        <f>HLOOKUP(BO$11,'Data63-64'!$S$1:$XFD$44,27,0)</f>
        <v>#N/A</v>
      </c>
      <c r="BP35" s="35" t="e">
        <f>HLOOKUP(BP$11,'Data63-64'!$S$1:$XFD$44,27,0)</f>
        <v>#N/A</v>
      </c>
      <c r="BQ35" s="35" t="e">
        <f>HLOOKUP(BQ$11,'Data63-64'!$S$1:$XFD$44,27,0)</f>
        <v>#N/A</v>
      </c>
      <c r="BR35" s="35" t="e">
        <f>HLOOKUP(BR$11,'Data63-64'!$S$1:$XFD$44,27,0)</f>
        <v>#N/A</v>
      </c>
      <c r="BS35" s="35" t="e">
        <f>HLOOKUP(BS$11,'Data63-64'!$S$1:$XFD$44,27,0)</f>
        <v>#N/A</v>
      </c>
      <c r="BT35" s="35" t="e">
        <f>HLOOKUP(BT$11,'Data63-64'!$S$1:$XFD$44,27,0)</f>
        <v>#N/A</v>
      </c>
      <c r="BU35" s="35" t="e">
        <f>HLOOKUP(BU$11,'Data63-64'!$S$1:$XFD$44,27,0)</f>
        <v>#N/A</v>
      </c>
      <c r="BV35" s="35" t="e">
        <f>HLOOKUP(BV$11,'Data63-64'!$S$1:$XFD$44,27,0)</f>
        <v>#N/A</v>
      </c>
      <c r="BW35" s="35" t="e">
        <f>HLOOKUP(BW$11,'Data63-64'!$S$1:$XFD$44,27,0)</f>
        <v>#N/A</v>
      </c>
      <c r="BX35" s="35" t="e">
        <f>HLOOKUP(BX$11,'Data63-64'!$S$1:$XFD$44,27,0)</f>
        <v>#N/A</v>
      </c>
      <c r="BY35" s="35" t="e">
        <f>HLOOKUP(BY$11,'Data63-64'!$S$1:$XFD$44,27,0)</f>
        <v>#N/A</v>
      </c>
      <c r="BZ35" s="35" t="e">
        <f>HLOOKUP(BZ$11,'Data63-64'!$S$1:$XFD$44,27,0)</f>
        <v>#N/A</v>
      </c>
      <c r="CA35" s="35" t="e">
        <f>HLOOKUP(CA$11,'Data63-64'!$S$1:$XFD$44,27,0)</f>
        <v>#N/A</v>
      </c>
      <c r="CB35" s="35" t="e">
        <f>HLOOKUP(CB$11,'Data63-64'!$S$1:$XFD$44,27,0)</f>
        <v>#N/A</v>
      </c>
      <c r="CC35" s="35" t="e">
        <f>HLOOKUP(CC$11,'Data63-64'!$S$1:$XFD$44,27,0)</f>
        <v>#N/A</v>
      </c>
      <c r="CD35" s="35" t="e">
        <f>HLOOKUP(CD$11,'Data63-64'!$S$1:$XFD$44,27,0)</f>
        <v>#N/A</v>
      </c>
      <c r="CE35" s="35" t="e">
        <f>HLOOKUP(CE$11,'Data63-64'!$S$1:$XFD$44,27,0)</f>
        <v>#N/A</v>
      </c>
      <c r="CF35" s="35" t="e">
        <f>HLOOKUP(CF$11,'Data63-64'!$S$1:$XFD$44,27,0)</f>
        <v>#N/A</v>
      </c>
      <c r="CG35" s="35" t="e">
        <f>HLOOKUP(CG$11,'Data63-64'!$S$1:$XFD$44,27,0)</f>
        <v>#N/A</v>
      </c>
      <c r="CH35" s="35" t="e">
        <f>HLOOKUP(CH$11,'Data63-64'!$S$1:$XFD$44,27,0)</f>
        <v>#N/A</v>
      </c>
      <c r="CI35" s="35" t="e">
        <f>HLOOKUP(CI$11,'Data63-64'!$S$1:$XFD$44,27,0)</f>
        <v>#N/A</v>
      </c>
      <c r="CJ35" s="35" t="e">
        <f>HLOOKUP(CJ$11,'Data63-64'!$S$1:$XFD$44,27,0)</f>
        <v>#N/A</v>
      </c>
      <c r="CK35" s="35" t="e">
        <f>HLOOKUP(CK$11,'Data63-64'!$S$1:$XFD$44,27,0)</f>
        <v>#N/A</v>
      </c>
      <c r="CL35" s="35" t="e">
        <f>HLOOKUP(CL$11,'Data63-64'!$S$1:$XFD$44,27,0)</f>
        <v>#N/A</v>
      </c>
      <c r="CM35" s="35" t="e">
        <f>HLOOKUP(CM$11,'Data63-64'!$S$1:$XFD$44,27,0)</f>
        <v>#N/A</v>
      </c>
      <c r="CN35" s="35" t="e">
        <f>HLOOKUP(CN$11,'Data63-64'!$S$1:$XFD$44,27,0)</f>
        <v>#N/A</v>
      </c>
      <c r="CO35" s="35" t="e">
        <f>HLOOKUP(CO$11,'Data63-64'!$S$1:$XFD$44,27,0)</f>
        <v>#N/A</v>
      </c>
      <c r="CP35" s="35" t="e">
        <f>HLOOKUP(CP$11,'Data63-64'!$S$1:$XFD$44,27,0)</f>
        <v>#N/A</v>
      </c>
      <c r="CQ35" s="35" t="e">
        <f>HLOOKUP(CQ$11,'Data63-64'!$S$1:$XFD$44,27,0)</f>
        <v>#N/A</v>
      </c>
      <c r="CR35" s="35" t="e">
        <f>HLOOKUP(CR$11,'Data63-64'!$S$1:$XFD$44,27,0)</f>
        <v>#N/A</v>
      </c>
      <c r="CS35" s="35" t="e">
        <f>HLOOKUP(CS$11,'Data63-64'!$S$1:$XFD$44,27,0)</f>
        <v>#N/A</v>
      </c>
      <c r="CT35" s="35" t="e">
        <f>HLOOKUP(CT$11,'Data63-64'!$S$1:$XFD$44,27,0)</f>
        <v>#N/A</v>
      </c>
      <c r="CU35" s="35" t="e">
        <f>HLOOKUP(CU$11,'Data63-64'!$S$1:$XFD$44,27,0)</f>
        <v>#N/A</v>
      </c>
      <c r="CV35" s="35" t="e">
        <f>HLOOKUP(CV$11,'Data63-64'!$S$1:$XFD$44,27,0)</f>
        <v>#N/A</v>
      </c>
      <c r="CW35" s="35" t="e">
        <f>HLOOKUP(CW$11,'Data63-64'!$S$1:$XFD$44,27,0)</f>
        <v>#N/A</v>
      </c>
      <c r="CX35" s="35" t="e">
        <f>HLOOKUP(CX$11,'Data63-64'!$S$1:$XFD$44,27,0)</f>
        <v>#N/A</v>
      </c>
      <c r="CY35" s="35" t="e">
        <f>HLOOKUP(CY$11,'Data63-64'!$S$1:$XFD$44,27,0)</f>
        <v>#N/A</v>
      </c>
      <c r="CZ35" s="35" t="e">
        <f>HLOOKUP(CZ$11,'Data63-64'!$S$1:$XFD$44,27,0)</f>
        <v>#N/A</v>
      </c>
      <c r="DA35" s="35" t="e">
        <f>HLOOKUP(DA$11,'Data63-64'!$S$1:$XFD$44,27,0)</f>
        <v>#N/A</v>
      </c>
      <c r="DB35" s="35" t="e">
        <f>HLOOKUP(DB$11,'Data63-64'!$S$1:$XFD$44,27,0)</f>
        <v>#N/A</v>
      </c>
      <c r="DC35" s="35" t="e">
        <f>HLOOKUP(DC$11,'Data63-64'!$S$1:$XFD$44,27,0)</f>
        <v>#N/A</v>
      </c>
      <c r="DD35" s="35" t="e">
        <f>HLOOKUP(DD$11,'Data63-64'!$S$1:$XFD$44,27,0)</f>
        <v>#N/A</v>
      </c>
      <c r="DE35" s="35" t="e">
        <f>HLOOKUP(DE$11,'Data63-64'!$S$1:$XFD$44,27,0)</f>
        <v>#N/A</v>
      </c>
      <c r="DF35" s="35" t="e">
        <f>HLOOKUP(DF$11,'Data63-64'!$S$1:$XFD$44,27,0)</f>
        <v>#N/A</v>
      </c>
      <c r="DG35" s="35" t="e">
        <f>HLOOKUP(DG$11,'Data63-64'!$S$1:$XFD$44,27,0)</f>
        <v>#N/A</v>
      </c>
      <c r="DH35" s="35" t="e">
        <f>HLOOKUP(DH$11,'Data63-64'!$S$1:$XFD$44,27,0)</f>
        <v>#N/A</v>
      </c>
      <c r="DI35" s="35" t="e">
        <f>HLOOKUP(DI$11,'Data63-64'!$S$1:$XFD$44,27,0)</f>
        <v>#N/A</v>
      </c>
      <c r="DJ35" s="35" t="e">
        <f>HLOOKUP(DJ$11,'Data63-64'!$S$1:$XFD$44,27,0)</f>
        <v>#N/A</v>
      </c>
      <c r="DK35" s="35" t="e">
        <f>HLOOKUP(DK$11,'Data63-64'!$S$1:$XFD$44,27,0)</f>
        <v>#N/A</v>
      </c>
      <c r="DL35" s="35" t="e">
        <f>HLOOKUP(DL$11,'Data63-64'!$S$1:$XFD$44,27,0)</f>
        <v>#N/A</v>
      </c>
      <c r="DM35" s="35" t="e">
        <f>HLOOKUP(DM$11,'Data63-64'!$S$1:$XFD$44,27,0)</f>
        <v>#N/A</v>
      </c>
      <c r="DN35" s="35" t="e">
        <f>HLOOKUP(DN$11,'Data63-64'!$S$1:$XFD$44,27,0)</f>
        <v>#N/A</v>
      </c>
      <c r="DO35" s="35" t="e">
        <f>HLOOKUP(DO$11,'Data63-64'!$S$1:$XFD$44,27,0)</f>
        <v>#N/A</v>
      </c>
      <c r="DP35" s="35" t="e">
        <f>HLOOKUP(DP$11,'Data63-64'!$S$1:$XFD$44,27,0)</f>
        <v>#N/A</v>
      </c>
      <c r="DQ35" s="35" t="e">
        <f>HLOOKUP(DQ$11,'Data63-64'!$S$1:$XFD$44,27,0)</f>
        <v>#N/A</v>
      </c>
      <c r="DR35" s="35" t="e">
        <f>HLOOKUP(DR$11,'Data63-64'!$S$1:$XFD$44,27,0)</f>
        <v>#N/A</v>
      </c>
      <c r="DS35" s="35" t="e">
        <f>HLOOKUP(DS$11,'Data63-64'!$S$1:$XFD$44,27,0)</f>
        <v>#N/A</v>
      </c>
      <c r="DT35" s="35" t="e">
        <f>HLOOKUP(DT$11,'Data63-64'!$S$1:$XFD$44,27,0)</f>
        <v>#N/A</v>
      </c>
      <c r="DU35" s="35" t="e">
        <f>HLOOKUP(DU$11,'Data63-64'!$S$1:$XFD$44,27,0)</f>
        <v>#N/A</v>
      </c>
      <c r="DV35" s="35" t="e">
        <f>HLOOKUP(DV$11,'Data63-64'!$S$1:$XFD$44,27,0)</f>
        <v>#N/A</v>
      </c>
      <c r="DW35" s="35" t="e">
        <f>HLOOKUP(DW$11,'Data63-64'!$S$1:$XFD$44,27,0)</f>
        <v>#N/A</v>
      </c>
      <c r="DX35" s="35" t="e">
        <f>HLOOKUP(DX$11,'Data63-64'!$S$1:$XFD$44,27,0)</f>
        <v>#N/A</v>
      </c>
      <c r="DY35" s="35" t="e">
        <f>HLOOKUP(DY$11,'Data63-64'!$S$1:$XFD$44,27,0)</f>
        <v>#N/A</v>
      </c>
      <c r="DZ35" s="35" t="e">
        <f>HLOOKUP(DZ$11,'Data63-64'!$S$1:$XFD$44,27,0)</f>
        <v>#N/A</v>
      </c>
      <c r="EA35" s="35" t="e">
        <f>HLOOKUP(EA$11,'Data63-64'!$S$1:$XFD$44,27,0)</f>
        <v>#N/A</v>
      </c>
      <c r="EB35" s="35" t="e">
        <f>HLOOKUP(EB$11,'Data63-64'!$S$1:$XFD$44,27,0)</f>
        <v>#N/A</v>
      </c>
      <c r="EC35" s="35" t="e">
        <f>HLOOKUP(EC$11,'Data63-64'!$S$1:$XFD$44,27,0)</f>
        <v>#N/A</v>
      </c>
      <c r="ED35" s="35" t="e">
        <f>HLOOKUP(ED$11,'Data63-64'!$S$1:$XFD$44,27,0)</f>
        <v>#N/A</v>
      </c>
      <c r="EE35" s="35" t="e">
        <f>HLOOKUP(EE$11,'Data63-64'!$S$1:$XFD$44,27,0)</f>
        <v>#N/A</v>
      </c>
      <c r="EF35" s="35" t="e">
        <f>HLOOKUP(EF$11,'Data63-64'!$S$1:$XFD$44,27,0)</f>
        <v>#N/A</v>
      </c>
      <c r="EG35" s="35" t="e">
        <f>HLOOKUP(EG$11,'Data63-64'!$S$1:$XFD$44,27,0)</f>
        <v>#N/A</v>
      </c>
      <c r="EH35" s="35" t="e">
        <f>HLOOKUP(EH$11,'Data63-64'!$S$1:$XFD$44,27,0)</f>
        <v>#N/A</v>
      </c>
      <c r="EI35" s="35" t="e">
        <f>HLOOKUP(EI$11,'Data63-64'!$S$1:$XFD$44,27,0)</f>
        <v>#N/A</v>
      </c>
      <c r="EJ35" s="35" t="e">
        <f>HLOOKUP(EJ$11,'Data63-64'!$S$1:$XFD$44,27,0)</f>
        <v>#N/A</v>
      </c>
      <c r="EK35" s="35" t="e">
        <f>HLOOKUP(EK$11,'Data63-64'!$S$1:$XFD$44,27,0)</f>
        <v>#N/A</v>
      </c>
      <c r="EL35" s="35" t="e">
        <f>HLOOKUP(EL$11,'Data63-64'!$S$1:$XFD$44,27,0)</f>
        <v>#N/A</v>
      </c>
      <c r="EM35" s="35" t="e">
        <f>HLOOKUP(EM$11,'Data63-64'!$S$1:$XFD$44,27,0)</f>
        <v>#N/A</v>
      </c>
      <c r="EN35" s="35" t="e">
        <f>HLOOKUP(EN$11,'Data63-64'!$S$1:$XFD$44,27,0)</f>
        <v>#N/A</v>
      </c>
      <c r="EO35" s="35" t="e">
        <f>HLOOKUP(EO$11,'Data63-64'!$S$1:$XFD$44,27,0)</f>
        <v>#N/A</v>
      </c>
      <c r="EP35" s="35" t="e">
        <f>HLOOKUP(EP$11,'Data63-64'!$S$1:$XFD$44,27,0)</f>
        <v>#N/A</v>
      </c>
      <c r="EQ35" s="35" t="e">
        <f>HLOOKUP(EQ$11,'Data63-64'!$S$1:$XFD$44,27,0)</f>
        <v>#N/A</v>
      </c>
      <c r="ER35" s="35" t="e">
        <f>HLOOKUP(ER$11,'Data63-64'!$S$1:$XFD$44,27,0)</f>
        <v>#N/A</v>
      </c>
      <c r="ES35" s="35" t="e">
        <f>HLOOKUP(ES$11,'Data63-64'!$S$1:$XFD$44,27,0)</f>
        <v>#N/A</v>
      </c>
      <c r="ET35" s="35" t="e">
        <f>HLOOKUP(ET$11,'Data63-64'!$S$1:$XFD$44,27,0)</f>
        <v>#N/A</v>
      </c>
      <c r="EU35" s="35" t="e">
        <f>HLOOKUP(EU$11,'Data63-64'!$S$1:$XFD$44,27,0)</f>
        <v>#N/A</v>
      </c>
      <c r="EV35" s="35" t="e">
        <f>HLOOKUP(EV$11,'Data63-64'!$S$1:$XFD$44,27,0)</f>
        <v>#N/A</v>
      </c>
      <c r="EW35" s="35" t="e">
        <f>HLOOKUP(EW$11,'Data63-64'!$S$1:$XFD$44,27,0)</f>
        <v>#N/A</v>
      </c>
      <c r="EX35" s="35" t="e">
        <f>HLOOKUP(EX$11,'Data63-64'!$S$1:$XFD$44,27,0)</f>
        <v>#N/A</v>
      </c>
      <c r="EY35" s="35" t="e">
        <f>HLOOKUP(EY$11,'Data63-64'!$S$1:$XFD$44,27,0)</f>
        <v>#N/A</v>
      </c>
      <c r="EZ35" s="35" t="e">
        <f>HLOOKUP(EZ$11,'Data63-64'!$S$1:$XFD$44,27,0)</f>
        <v>#N/A</v>
      </c>
      <c r="FA35" s="35" t="e">
        <f>HLOOKUP(FA$11,'Data63-64'!$S$1:$XFD$44,27,0)</f>
        <v>#N/A</v>
      </c>
      <c r="FB35" s="35" t="e">
        <f>HLOOKUP(FB$11,'Data63-64'!$S$1:$XFD$44,27,0)</f>
        <v>#N/A</v>
      </c>
      <c r="FC35" s="35" t="e">
        <f>HLOOKUP(FC$11,'Data63-64'!$S$1:$XFD$44,27,0)</f>
        <v>#N/A</v>
      </c>
      <c r="FD35" s="35" t="e">
        <f>HLOOKUP(FD$11,'Data63-64'!$S$1:$XFD$44,27,0)</f>
        <v>#N/A</v>
      </c>
      <c r="FE35" s="35" t="e">
        <f>HLOOKUP(FE$11,'Data63-64'!$S$1:$XFD$44,27,0)</f>
        <v>#N/A</v>
      </c>
      <c r="FF35" s="35" t="e">
        <f>HLOOKUP(FF$11,'Data63-64'!$S$1:$XFD$44,27,0)</f>
        <v>#N/A</v>
      </c>
      <c r="FG35" s="35" t="e">
        <f>HLOOKUP(FG$11,'Data63-64'!$S$1:$XFD$44,27,0)</f>
        <v>#N/A</v>
      </c>
      <c r="FH35" s="35" t="e">
        <f>HLOOKUP(FH$11,'Data63-64'!$S$1:$XFD$44,27,0)</f>
        <v>#N/A</v>
      </c>
      <c r="FI35" s="35" t="e">
        <f>HLOOKUP(FI$11,'Data63-64'!$S$1:$XFD$44,27,0)</f>
        <v>#N/A</v>
      </c>
      <c r="FJ35" s="35" t="e">
        <f>HLOOKUP(FJ$11,'Data63-64'!$S$1:$XFD$44,27,0)</f>
        <v>#N/A</v>
      </c>
      <c r="FK35" s="35" t="e">
        <f>HLOOKUP(FK$11,'Data63-64'!$S$1:$XFD$44,27,0)</f>
        <v>#N/A</v>
      </c>
      <c r="FL35" s="35" t="e">
        <f>HLOOKUP(FL$11,'Data63-64'!$S$1:$XFD$44,27,0)</f>
        <v>#N/A</v>
      </c>
      <c r="FM35" s="35" t="e">
        <f>HLOOKUP(FM$11,'Data63-64'!$S$1:$XFD$44,27,0)</f>
        <v>#N/A</v>
      </c>
      <c r="FN35" s="35" t="e">
        <f>HLOOKUP(FN$11,'Data63-64'!$S$1:$XFD$44,27,0)</f>
        <v>#N/A</v>
      </c>
      <c r="FO35" s="35" t="e">
        <f>HLOOKUP(FO$11,'Data63-64'!$S$1:$XFD$44,27,0)</f>
        <v>#N/A</v>
      </c>
      <c r="FP35" s="35" t="e">
        <f>HLOOKUP(FP$11,'Data63-64'!$S$1:$XFD$44,27,0)</f>
        <v>#N/A</v>
      </c>
      <c r="FQ35" s="35" t="e">
        <f>HLOOKUP(FQ$11,'Data63-64'!$S$1:$XFD$44,27,0)</f>
        <v>#N/A</v>
      </c>
      <c r="FR35" s="35" t="e">
        <f>HLOOKUP(FR$11,'Data63-64'!$S$1:$XFD$44,27,0)</f>
        <v>#N/A</v>
      </c>
      <c r="FS35" s="35" t="e">
        <f>HLOOKUP(FS$11,'Data63-64'!$S$1:$XFD$44,27,0)</f>
        <v>#N/A</v>
      </c>
      <c r="FT35" s="35" t="e">
        <f>HLOOKUP(FT$11,'Data63-64'!$S$1:$XFD$44,27,0)</f>
        <v>#N/A</v>
      </c>
      <c r="FU35" s="35" t="e">
        <f>HLOOKUP(FU$11,'Data63-64'!$S$1:$XFD$44,27,0)</f>
        <v>#N/A</v>
      </c>
      <c r="FV35" s="35" t="e">
        <f>HLOOKUP(FV$11,'Data63-64'!$S$1:$XFD$44,27,0)</f>
        <v>#N/A</v>
      </c>
      <c r="FW35" s="35" t="e">
        <f>HLOOKUP(FW$11,'Data63-64'!$S$1:$XFD$44,27,0)</f>
        <v>#N/A</v>
      </c>
      <c r="FX35" s="35" t="e">
        <f>HLOOKUP(FX$11,'Data63-64'!$S$1:$XFD$44,27,0)</f>
        <v>#N/A</v>
      </c>
      <c r="FY35" s="35" t="e">
        <f>HLOOKUP(FY$11,'Data63-64'!$S$1:$XFD$44,27,0)</f>
        <v>#N/A</v>
      </c>
      <c r="FZ35" s="35" t="e">
        <f>HLOOKUP(FZ$11,'Data63-64'!$S$1:$XFD$44,27,0)</f>
        <v>#N/A</v>
      </c>
      <c r="GA35" s="35" t="e">
        <f>HLOOKUP(GA$11,'Data63-64'!$S$1:$XFD$44,27,0)</f>
        <v>#N/A</v>
      </c>
      <c r="GB35" s="35" t="e">
        <f>HLOOKUP(GB$11,'Data63-64'!$S$1:$XFD$44,27,0)</f>
        <v>#N/A</v>
      </c>
      <c r="GC35" s="35" t="e">
        <f>HLOOKUP(GC$11,'Data63-64'!$S$1:$XFD$44,27,0)</f>
        <v>#N/A</v>
      </c>
      <c r="GD35" s="35" t="e">
        <f>HLOOKUP(GD$11,'Data63-64'!$S$1:$XFD$44,27,0)</f>
        <v>#N/A</v>
      </c>
      <c r="GE35" s="35" t="e">
        <f>HLOOKUP(GE$11,'Data63-64'!$S$1:$XFD$44,27,0)</f>
        <v>#N/A</v>
      </c>
      <c r="GF35" s="35" t="e">
        <f>HLOOKUP(GF$11,'Data63-64'!$S$1:$XFD$44,27,0)</f>
        <v>#N/A</v>
      </c>
      <c r="GG35" s="35" t="e">
        <f>HLOOKUP(GG$11,'Data63-64'!$S$1:$XFD$44,27,0)</f>
        <v>#N/A</v>
      </c>
      <c r="GH35" s="35" t="e">
        <f>HLOOKUP(GH$11,'Data63-64'!$S$1:$XFD$44,27,0)</f>
        <v>#N/A</v>
      </c>
      <c r="GI35" s="35" t="e">
        <f>HLOOKUP(GI$11,'Data63-64'!$S$1:$XFD$44,27,0)</f>
        <v>#N/A</v>
      </c>
      <c r="GJ35" s="35" t="e">
        <f>HLOOKUP(GJ$11,'Data63-64'!$S$1:$XFD$44,27,0)</f>
        <v>#N/A</v>
      </c>
      <c r="GK35" s="35" t="e">
        <f>HLOOKUP(GK$11,'Data63-64'!$S$1:$XFD$44,27,0)</f>
        <v>#N/A</v>
      </c>
      <c r="GL35" s="35" t="e">
        <f>HLOOKUP(GL$11,'Data63-64'!$S$1:$XFD$44,27,0)</f>
        <v>#N/A</v>
      </c>
      <c r="GM35" s="35" t="e">
        <f>HLOOKUP(GM$11,'Data63-64'!$S$1:$XFD$44,27,0)</f>
        <v>#N/A</v>
      </c>
      <c r="GN35" s="35" t="e">
        <f>HLOOKUP(GN$11,'Data63-64'!$S$1:$XFD$44,27,0)</f>
        <v>#N/A</v>
      </c>
      <c r="GO35" s="35" t="e">
        <f>HLOOKUP(GO$11,'Data63-64'!$S$1:$XFD$44,27,0)</f>
        <v>#N/A</v>
      </c>
      <c r="GP35" s="35" t="e">
        <f>HLOOKUP(GP$11,'Data63-64'!$S$1:$XFD$44,27,0)</f>
        <v>#N/A</v>
      </c>
      <c r="GQ35" s="35" t="e">
        <f>HLOOKUP(GQ$11,'Data63-64'!$S$1:$XFD$44,27,0)</f>
        <v>#N/A</v>
      </c>
      <c r="GR35" s="35" t="e">
        <f>HLOOKUP(GR$11,'Data63-64'!$S$1:$XFD$44,27,0)</f>
        <v>#N/A</v>
      </c>
      <c r="GS35" s="35" t="e">
        <f>HLOOKUP(GS$11,'Data63-64'!$S$1:$XFD$44,27,0)</f>
        <v>#N/A</v>
      </c>
      <c r="GT35" s="35" t="e">
        <f>HLOOKUP(GT$11,'Data63-64'!$S$1:$XFD$44,27,0)</f>
        <v>#N/A</v>
      </c>
      <c r="GU35" s="35" t="e">
        <f>HLOOKUP(GU$11,'Data63-64'!$S$1:$XFD$44,27,0)</f>
        <v>#N/A</v>
      </c>
      <c r="GV35" s="35" t="e">
        <f>HLOOKUP(GV$11,'Data63-64'!$S$1:$XFD$44,27,0)</f>
        <v>#N/A</v>
      </c>
      <c r="GW35" s="35" t="e">
        <f>HLOOKUP(GW$11,'Data63-64'!$S$1:$XFD$44,27,0)</f>
        <v>#N/A</v>
      </c>
      <c r="GX35" s="35" t="e">
        <f>HLOOKUP(GX$11,'Data63-64'!$S$1:$XFD$44,27,0)</f>
        <v>#N/A</v>
      </c>
      <c r="GY35" s="35" t="e">
        <f>HLOOKUP(GY$11,'Data63-64'!$S$1:$XFD$44,27,0)</f>
        <v>#N/A</v>
      </c>
      <c r="GZ35" s="35" t="e">
        <f>HLOOKUP(GZ$11,'Data63-64'!$S$1:$XFD$44,27,0)</f>
        <v>#N/A</v>
      </c>
      <c r="HA35" s="35" t="e">
        <f>HLOOKUP(HA$11,'Data63-64'!$S$1:$XFD$44,27,0)</f>
        <v>#N/A</v>
      </c>
      <c r="HB35" s="35" t="e">
        <f>HLOOKUP(HB$11,'Data63-64'!$S$1:$XFD$44,27,0)</f>
        <v>#N/A</v>
      </c>
      <c r="HC35" s="35" t="e">
        <f>HLOOKUP(HC$11,'Data63-64'!$S$1:$XFD$44,27,0)</f>
        <v>#N/A</v>
      </c>
      <c r="HD35" s="35" t="e">
        <f>HLOOKUP(HD$11,'Data63-64'!$S$1:$XFD$44,27,0)</f>
        <v>#N/A</v>
      </c>
      <c r="HE35" s="35" t="e">
        <f>HLOOKUP(HE$11,'Data63-64'!$S$1:$XFD$44,27,0)</f>
        <v>#N/A</v>
      </c>
      <c r="HF35" s="35" t="e">
        <f>HLOOKUP(HF$11,'Data63-64'!$S$1:$XFD$44,27,0)</f>
        <v>#N/A</v>
      </c>
      <c r="HG35" s="35" t="e">
        <f>HLOOKUP(HG$11,'Data63-64'!$S$1:$XFD$44,27,0)</f>
        <v>#N/A</v>
      </c>
      <c r="HH35" s="35" t="e">
        <f>HLOOKUP(HH$11,'Data63-64'!$S$1:$XFD$44,27,0)</f>
        <v>#N/A</v>
      </c>
      <c r="HI35" s="35" t="e">
        <f>HLOOKUP(HI$11,'Data63-64'!$S$1:$XFD$44,27,0)</f>
        <v>#N/A</v>
      </c>
      <c r="HJ35" s="35" t="e">
        <f>HLOOKUP(HJ$11,'Data63-64'!$S$1:$XFD$44,27,0)</f>
        <v>#N/A</v>
      </c>
      <c r="HK35" s="35" t="e">
        <f>HLOOKUP(HK$11,'Data63-64'!$S$1:$XFD$44,27,0)</f>
        <v>#N/A</v>
      </c>
      <c r="HL35" s="35" t="e">
        <f>HLOOKUP(HL$11,'Data63-64'!$S$1:$XFD$44,27,0)</f>
        <v>#N/A</v>
      </c>
      <c r="HM35" s="35" t="e">
        <f>HLOOKUP(HM$11,'Data63-64'!$S$1:$XFD$44,27,0)</f>
        <v>#N/A</v>
      </c>
      <c r="HN35" s="35" t="e">
        <f>HLOOKUP(HN$11,'Data63-64'!$S$1:$XFD$44,27,0)</f>
        <v>#N/A</v>
      </c>
      <c r="HO35" s="35" t="e">
        <f>HLOOKUP(HO$11,'Data63-64'!$S$1:$XFD$44,27,0)</f>
        <v>#N/A</v>
      </c>
      <c r="HP35" s="35" t="e">
        <f>HLOOKUP(HP$11,'Data63-64'!$S$1:$XFD$44,27,0)</f>
        <v>#N/A</v>
      </c>
      <c r="HQ35" s="35" t="e">
        <f>HLOOKUP(HQ$11,'Data63-64'!$S$1:$XFD$44,27,0)</f>
        <v>#N/A</v>
      </c>
      <c r="HR35" s="35" t="e">
        <f>HLOOKUP(HR$11,'Data63-64'!$S$1:$XFD$44,27,0)</f>
        <v>#N/A</v>
      </c>
      <c r="HS35" s="35" t="e">
        <f>HLOOKUP(HS$11,'Data63-64'!$S$1:$XFD$44,27,0)</f>
        <v>#N/A</v>
      </c>
      <c r="HT35" s="35" t="e">
        <f>HLOOKUP(HT$11,'Data63-64'!$S$1:$XFD$44,27,0)</f>
        <v>#N/A</v>
      </c>
      <c r="HU35" s="35" t="e">
        <f>HLOOKUP(HU$11,'Data63-64'!$S$1:$XFD$44,27,0)</f>
        <v>#N/A</v>
      </c>
      <c r="HV35" s="35" t="e">
        <f>HLOOKUP(HV$11,'Data63-64'!$S$1:$XFD$44,27,0)</f>
        <v>#N/A</v>
      </c>
      <c r="HW35" s="35" t="e">
        <f>HLOOKUP(HW$11,'Data63-64'!$S$1:$XFD$44,27,0)</f>
        <v>#N/A</v>
      </c>
      <c r="HX35" s="35" t="e">
        <f>HLOOKUP(HX$11,'Data63-64'!$S$1:$XFD$44,27,0)</f>
        <v>#N/A</v>
      </c>
      <c r="HY35" s="35" t="e">
        <f>HLOOKUP(HY$11,'Data63-64'!$S$1:$XFD$44,27,0)</f>
        <v>#N/A</v>
      </c>
      <c r="HZ35" s="35" t="e">
        <f>HLOOKUP(HZ$11,'Data63-64'!$S$1:$XFD$44,27,0)</f>
        <v>#N/A</v>
      </c>
      <c r="IA35" s="35" t="e">
        <f>HLOOKUP(IA$11,'Data63-64'!$S$1:$XFD$44,27,0)</f>
        <v>#N/A</v>
      </c>
      <c r="IB35" s="35" t="e">
        <f>HLOOKUP(IB$11,'Data63-64'!$S$1:$XFD$44,27,0)</f>
        <v>#N/A</v>
      </c>
      <c r="IC35" s="35" t="e">
        <f>HLOOKUP(IC$11,'Data63-64'!$S$1:$XFD$44,27,0)</f>
        <v>#N/A</v>
      </c>
      <c r="ID35" s="35" t="e">
        <f>HLOOKUP(ID$11,'Data63-64'!$S$1:$XFD$44,27,0)</f>
        <v>#N/A</v>
      </c>
      <c r="IE35" s="35" t="e">
        <f>HLOOKUP(IE$11,'Data63-64'!$S$1:$XFD$44,27,0)</f>
        <v>#N/A</v>
      </c>
      <c r="IF35" s="35" t="e">
        <f>HLOOKUP(IF$11,'Data63-64'!$S$1:$XFD$44,27,0)</f>
        <v>#N/A</v>
      </c>
      <c r="IG35" s="35" t="e">
        <f>HLOOKUP(IG$11,'Data63-64'!$S$1:$XFD$44,27,0)</f>
        <v>#N/A</v>
      </c>
      <c r="IH35" s="35" t="e">
        <f>HLOOKUP(IH$11,'Data63-64'!$S$1:$XFD$44,27,0)</f>
        <v>#N/A</v>
      </c>
      <c r="II35" s="35" t="e">
        <f>HLOOKUP(II$11,'Data63-64'!$S$1:$XFD$44,27,0)</f>
        <v>#N/A</v>
      </c>
      <c r="IJ35" s="35" t="e">
        <f>HLOOKUP(IJ$11,'Data63-64'!$S$1:$XFD$44,27,0)</f>
        <v>#N/A</v>
      </c>
      <c r="IK35" s="35" t="e">
        <f>HLOOKUP(IK$11,'Data63-64'!$S$1:$XFD$44,27,0)</f>
        <v>#N/A</v>
      </c>
      <c r="IL35" s="35" t="e">
        <f>HLOOKUP(IL$11,'Data63-64'!$S$1:$XFD$44,27,0)</f>
        <v>#N/A</v>
      </c>
      <c r="IM35" s="35" t="e">
        <f>HLOOKUP(IM$11,'Data63-64'!$S$1:$XFD$44,27,0)</f>
        <v>#N/A</v>
      </c>
      <c r="IN35" s="35" t="e">
        <f>HLOOKUP(IN$11,'Data63-64'!$S$1:$XFD$44,27,0)</f>
        <v>#N/A</v>
      </c>
      <c r="IO35" s="35" t="e">
        <f>HLOOKUP(IO$11,'Data63-64'!$S$1:$XFD$44,27,0)</f>
        <v>#N/A</v>
      </c>
      <c r="IP35" s="35" t="e">
        <f>HLOOKUP(IP$11,'Data63-64'!$S$1:$XFD$44,27,0)</f>
        <v>#N/A</v>
      </c>
      <c r="IQ35" s="35" t="e">
        <f>HLOOKUP(IQ$11,'Data63-64'!$S$1:$XFD$44,27,0)</f>
        <v>#N/A</v>
      </c>
      <c r="IR35" s="35" t="e">
        <f>HLOOKUP(IR$11,'Data63-64'!$S$1:$XFD$44,27,0)</f>
        <v>#N/A</v>
      </c>
      <c r="IS35" s="35" t="e">
        <f>HLOOKUP(IS$11,'Data63-64'!$S$1:$XFD$44,27,0)</f>
        <v>#N/A</v>
      </c>
      <c r="IT35" s="35" t="e">
        <f>HLOOKUP(IT$11,'Data63-64'!$S$1:$XFD$44,27,0)</f>
        <v>#N/A</v>
      </c>
      <c r="IU35" s="35" t="e">
        <f>HLOOKUP(IU$11,'Data63-64'!$S$1:$XFD$44,27,0)</f>
        <v>#N/A</v>
      </c>
      <c r="IV35" s="35" t="e">
        <f>HLOOKUP(IV$11,'Data63-64'!$S$1:$XFD$44,27,0)</f>
        <v>#N/A</v>
      </c>
      <c r="IW35" s="35" t="e">
        <f>HLOOKUP(IW$11,'Data63-64'!$S$1:$XFD$44,27,0)</f>
        <v>#N/A</v>
      </c>
      <c r="IX35" s="35" t="e">
        <f>HLOOKUP(IX$11,'Data63-64'!$S$1:$XFD$44,27,0)</f>
        <v>#N/A</v>
      </c>
      <c r="IY35" s="35" t="e">
        <f>HLOOKUP(IY$11,'Data63-64'!$S$1:$XFD$44,27,0)</f>
        <v>#N/A</v>
      </c>
      <c r="IZ35" s="35" t="e">
        <f>HLOOKUP(IZ$11,'Data63-64'!$S$1:$XFD$44,27,0)</f>
        <v>#N/A</v>
      </c>
      <c r="JA35" s="35" t="e">
        <f>HLOOKUP(JA$11,'Data63-64'!$S$1:$XFD$44,27,0)</f>
        <v>#N/A</v>
      </c>
      <c r="JB35" s="35" t="e">
        <f>HLOOKUP(JB$11,'Data63-64'!$S$1:$XFD$44,27,0)</f>
        <v>#N/A</v>
      </c>
      <c r="JC35" s="35" t="e">
        <f>HLOOKUP(JC$11,'Data63-64'!$S$1:$XFD$44,27,0)</f>
        <v>#N/A</v>
      </c>
      <c r="JD35" s="35" t="e">
        <f>HLOOKUP(JD$11,'Data63-64'!$S$1:$XFD$44,27,0)</f>
        <v>#N/A</v>
      </c>
      <c r="JE35" s="35" t="e">
        <f>HLOOKUP(JE$11,'Data63-64'!$S$1:$XFD$44,27,0)</f>
        <v>#N/A</v>
      </c>
      <c r="JF35" s="35" t="e">
        <f>HLOOKUP(JF$11,'Data63-64'!$S$1:$XFD$44,27,0)</f>
        <v>#N/A</v>
      </c>
      <c r="JG35" s="35" t="e">
        <f>HLOOKUP(JG$11,'Data63-64'!$S$1:$XFD$44,27,0)</f>
        <v>#N/A</v>
      </c>
      <c r="JH35" s="35" t="e">
        <f>HLOOKUP(JH$11,'Data63-64'!$S$1:$XFD$44,27,0)</f>
        <v>#N/A</v>
      </c>
      <c r="JI35" s="35" t="e">
        <f>HLOOKUP(JI$11,'Data63-64'!$S$1:$XFD$44,27,0)</f>
        <v>#N/A</v>
      </c>
      <c r="JJ35" s="35" t="e">
        <f>HLOOKUP(JJ$11,'Data63-64'!$S$1:$XFD$44,27,0)</f>
        <v>#N/A</v>
      </c>
      <c r="JK35" s="35" t="e">
        <f>HLOOKUP(JK$11,'Data63-64'!$S$1:$XFD$44,27,0)</f>
        <v>#N/A</v>
      </c>
      <c r="JL35" s="35" t="e">
        <f>HLOOKUP(JL$11,'Data63-64'!$S$1:$XFD$44,27,0)</f>
        <v>#N/A</v>
      </c>
      <c r="JM35" s="35" t="e">
        <f>HLOOKUP(JM$11,'Data63-64'!$S$1:$XFD$44,27,0)</f>
        <v>#N/A</v>
      </c>
      <c r="JN35" s="35" t="e">
        <f>HLOOKUP(JN$11,'Data63-64'!$S$1:$XFD$44,27,0)</f>
        <v>#N/A</v>
      </c>
      <c r="JO35" s="35" t="e">
        <f>HLOOKUP(JO$11,'Data63-64'!$S$1:$XFD$44,27,0)</f>
        <v>#N/A</v>
      </c>
      <c r="JP35" s="35" t="e">
        <f>HLOOKUP(JP$11,'Data63-64'!$S$1:$XFD$44,27,0)</f>
        <v>#N/A</v>
      </c>
      <c r="JQ35" s="35" t="e">
        <f>HLOOKUP(JQ$11,'Data63-64'!$S$1:$XFD$44,27,0)</f>
        <v>#N/A</v>
      </c>
      <c r="JR35" s="35" t="e">
        <f>HLOOKUP(JR$11,'Data63-64'!$S$1:$XFD$44,27,0)</f>
        <v>#N/A</v>
      </c>
      <c r="JS35" s="35" t="e">
        <f>HLOOKUP(JS$11,'Data63-64'!$S$1:$XFD$44,27,0)</f>
        <v>#N/A</v>
      </c>
      <c r="JT35" s="35" t="e">
        <f>HLOOKUP(JT$11,'Data63-64'!$S$1:$XFD$44,27,0)</f>
        <v>#N/A</v>
      </c>
      <c r="JU35" s="35" t="e">
        <f>HLOOKUP(JU$11,'Data63-64'!$S$1:$XFD$44,27,0)</f>
        <v>#N/A</v>
      </c>
      <c r="JV35" s="35" t="e">
        <f>HLOOKUP(JV$11,'Data63-64'!$S$1:$XFD$44,27,0)</f>
        <v>#N/A</v>
      </c>
      <c r="JW35" s="35" t="e">
        <f>HLOOKUP(JW$11,'Data63-64'!$S$1:$XFD$44,27,0)</f>
        <v>#N/A</v>
      </c>
      <c r="JX35" s="35" t="e">
        <f>HLOOKUP(JX$11,'Data63-64'!$S$1:$XFD$44,27,0)</f>
        <v>#N/A</v>
      </c>
      <c r="JY35" s="35" t="e">
        <f>HLOOKUP(JY$11,'Data63-64'!$S$1:$XFD$44,27,0)</f>
        <v>#N/A</v>
      </c>
      <c r="JZ35" s="35" t="e">
        <f>HLOOKUP(JZ$11,'Data63-64'!$S$1:$XFD$44,27,0)</f>
        <v>#N/A</v>
      </c>
      <c r="KA35" s="35" t="e">
        <f>HLOOKUP(KA$11,'Data63-64'!$S$1:$XFD$44,27,0)</f>
        <v>#N/A</v>
      </c>
      <c r="KB35" s="35" t="e">
        <f>HLOOKUP(KB$11,'Data63-64'!$S$1:$XFD$44,27,0)</f>
        <v>#N/A</v>
      </c>
      <c r="KC35" s="35" t="e">
        <f>HLOOKUP(KC$11,'Data63-64'!$S$1:$XFD$44,27,0)</f>
        <v>#N/A</v>
      </c>
      <c r="KD35" s="35" t="e">
        <f>HLOOKUP(KD$11,'Data63-64'!$S$1:$XFD$44,27,0)</f>
        <v>#N/A</v>
      </c>
      <c r="KE35" s="35" t="e">
        <f>HLOOKUP(KE$11,'Data63-64'!$S$1:$XFD$44,27,0)</f>
        <v>#N/A</v>
      </c>
      <c r="KF35" s="35" t="e">
        <f>HLOOKUP(KF$11,'Data63-64'!$S$1:$XFD$44,27,0)</f>
        <v>#N/A</v>
      </c>
      <c r="KG35" s="35" t="e">
        <f>HLOOKUP(KG$11,'Data63-64'!$S$1:$XFD$44,27,0)</f>
        <v>#N/A</v>
      </c>
      <c r="KH35" s="35" t="e">
        <f>HLOOKUP(KH$11,'Data63-64'!$S$1:$XFD$44,27,0)</f>
        <v>#N/A</v>
      </c>
      <c r="KI35" s="35" t="e">
        <f>HLOOKUP(KI$11,'Data63-64'!$S$1:$XFD$44,27,0)</f>
        <v>#N/A</v>
      </c>
      <c r="KJ35" s="35" t="e">
        <f>HLOOKUP(KJ$11,'Data63-64'!$S$1:$XFD$44,27,0)</f>
        <v>#N/A</v>
      </c>
      <c r="KK35" s="35" t="e">
        <f>HLOOKUP(KK$11,'Data63-64'!$S$1:$XFD$44,27,0)</f>
        <v>#N/A</v>
      </c>
      <c r="KL35" s="35" t="e">
        <f>HLOOKUP(KL$11,'Data63-64'!$S$1:$XFD$44,27,0)</f>
        <v>#N/A</v>
      </c>
      <c r="KM35" s="35" t="e">
        <f>HLOOKUP(KM$11,'Data63-64'!$S$1:$XFD$44,27,0)</f>
        <v>#N/A</v>
      </c>
      <c r="KN35" s="35" t="e">
        <f>HLOOKUP(KN$11,'Data63-64'!$S$1:$XFD$44,27,0)</f>
        <v>#N/A</v>
      </c>
      <c r="KO35" s="35" t="e">
        <f>HLOOKUP(KO$11,'Data63-64'!$S$1:$XFD$44,27,0)</f>
        <v>#N/A</v>
      </c>
      <c r="KP35" s="35" t="e">
        <f>HLOOKUP(KP$11,'Data63-64'!$S$1:$XFD$44,27,0)</f>
        <v>#N/A</v>
      </c>
      <c r="KQ35" s="35" t="e">
        <f>HLOOKUP(KQ$11,'Data63-64'!$S$1:$XFD$44,27,0)</f>
        <v>#N/A</v>
      </c>
      <c r="KR35" s="35" t="e">
        <f>HLOOKUP(KR$11,'Data63-64'!$S$1:$XFD$44,27,0)</f>
        <v>#N/A</v>
      </c>
      <c r="KS35" s="35" t="e">
        <f>HLOOKUP(KS$11,'Data63-64'!$S$1:$XFD$44,27,0)</f>
        <v>#N/A</v>
      </c>
      <c r="KT35" s="35" t="e">
        <f>HLOOKUP(KT$11,'Data63-64'!$S$1:$XFD$44,27,0)</f>
        <v>#N/A</v>
      </c>
      <c r="KU35" s="35" t="e">
        <f>HLOOKUP(KU$11,'Data63-64'!$S$1:$XFD$44,27,0)</f>
        <v>#N/A</v>
      </c>
      <c r="KV35" s="35" t="e">
        <f>HLOOKUP(KV$11,'Data63-64'!$S$1:$XFD$44,27,0)</f>
        <v>#N/A</v>
      </c>
      <c r="KW35" s="35" t="e">
        <f>HLOOKUP(KW$11,'Data63-64'!$S$1:$XFD$44,27,0)</f>
        <v>#N/A</v>
      </c>
      <c r="KX35" s="35" t="e">
        <f>HLOOKUP(KX$11,'Data63-64'!$S$1:$XFD$44,27,0)</f>
        <v>#N/A</v>
      </c>
      <c r="KY35" s="35" t="e">
        <f>HLOOKUP(KY$11,'Data63-64'!$S$1:$XFD$44,27,0)</f>
        <v>#N/A</v>
      </c>
      <c r="KZ35" s="35" t="e">
        <f>HLOOKUP(KZ$11,'Data63-64'!$S$1:$XFD$44,27,0)</f>
        <v>#N/A</v>
      </c>
      <c r="LA35" s="35" t="e">
        <f>HLOOKUP(LA$11,'Data63-64'!$S$1:$XFD$44,27,0)</f>
        <v>#N/A</v>
      </c>
      <c r="LB35" s="35" t="e">
        <f>HLOOKUP(LB$11,'Data63-64'!$S$1:$XFD$44,27,0)</f>
        <v>#N/A</v>
      </c>
      <c r="LC35" s="35" t="e">
        <f>HLOOKUP(LC$11,'Data63-64'!$S$1:$XFD$44,27,0)</f>
        <v>#N/A</v>
      </c>
      <c r="LD35" s="35" t="e">
        <f>HLOOKUP(LD$11,'Data63-64'!$S$1:$XFD$44,27,0)</f>
        <v>#N/A</v>
      </c>
      <c r="LE35" s="35" t="e">
        <f>HLOOKUP(LE$11,'Data63-64'!$S$1:$XFD$44,27,0)</f>
        <v>#N/A</v>
      </c>
      <c r="LF35" s="35" t="e">
        <f>HLOOKUP(LF$11,'Data63-64'!$S$1:$XFD$44,27,0)</f>
        <v>#N/A</v>
      </c>
      <c r="LG35" s="35" t="e">
        <f>HLOOKUP(LG$11,'Data63-64'!$S$1:$XFD$44,27,0)</f>
        <v>#N/A</v>
      </c>
      <c r="LH35" s="35" t="e">
        <f>HLOOKUP(LH$11,'Data63-64'!$S$1:$XFD$44,27,0)</f>
        <v>#N/A</v>
      </c>
      <c r="LI35" s="35" t="e">
        <f>HLOOKUP(LI$11,'Data63-64'!$S$1:$XFD$44,27,0)</f>
        <v>#N/A</v>
      </c>
      <c r="LJ35" s="35" t="e">
        <f>HLOOKUP(LJ$11,'Data63-64'!$S$1:$XFD$44,27,0)</f>
        <v>#N/A</v>
      </c>
      <c r="LK35" s="35" t="e">
        <f>HLOOKUP(LK$11,'Data63-64'!$S$1:$XFD$44,27,0)</f>
        <v>#N/A</v>
      </c>
      <c r="LL35" s="35" t="e">
        <f>HLOOKUP(LL$11,'Data63-64'!$S$1:$XFD$44,27,0)</f>
        <v>#N/A</v>
      </c>
      <c r="LM35" s="35" t="e">
        <f>HLOOKUP(LM$11,'Data63-64'!$S$1:$XFD$44,27,0)</f>
        <v>#N/A</v>
      </c>
      <c r="LN35" s="35" t="e">
        <f>HLOOKUP(LN$11,'Data63-64'!$S$1:$XFD$44,27,0)</f>
        <v>#N/A</v>
      </c>
      <c r="LO35" s="35" t="e">
        <f>HLOOKUP(LO$11,'Data63-64'!$S$1:$XFD$44,27,0)</f>
        <v>#N/A</v>
      </c>
      <c r="LP35" s="35" t="e">
        <f>HLOOKUP(LP$11,'Data63-64'!$S$1:$XFD$44,27,0)</f>
        <v>#N/A</v>
      </c>
      <c r="LQ35" s="35" t="e">
        <f>HLOOKUP(LQ$11,'Data63-64'!$S$1:$XFD$44,27,0)</f>
        <v>#N/A</v>
      </c>
      <c r="LR35" s="35" t="e">
        <f>HLOOKUP(LR$11,'Data63-64'!$S$1:$XFD$44,27,0)</f>
        <v>#N/A</v>
      </c>
      <c r="LS35" s="35" t="e">
        <f>HLOOKUP(LS$11,'Data63-64'!$S$1:$XFD$44,27,0)</f>
        <v>#N/A</v>
      </c>
      <c r="LT35" s="35" t="e">
        <f>HLOOKUP(LT$11,'Data63-64'!$S$1:$XFD$44,27,0)</f>
        <v>#N/A</v>
      </c>
      <c r="LU35" s="35" t="e">
        <f>HLOOKUP(LU$11,'Data63-64'!$S$1:$XFD$44,27,0)</f>
        <v>#N/A</v>
      </c>
      <c r="LV35" s="35" t="e">
        <f>HLOOKUP(LV$11,'Data63-64'!$S$1:$XFD$44,27,0)</f>
        <v>#N/A</v>
      </c>
      <c r="LW35" s="35" t="e">
        <f>HLOOKUP(LW$11,'Data63-64'!$S$1:$XFD$44,27,0)</f>
        <v>#N/A</v>
      </c>
      <c r="LX35" s="35" t="e">
        <f>HLOOKUP(LX$11,'Data63-64'!$S$1:$XFD$44,27,0)</f>
        <v>#N/A</v>
      </c>
      <c r="LY35" s="35" t="e">
        <f>HLOOKUP(LY$11,'Data63-64'!$S$1:$XFD$44,27,0)</f>
        <v>#N/A</v>
      </c>
      <c r="LZ35" s="35" t="e">
        <f>HLOOKUP(LZ$11,'Data63-64'!$S$1:$XFD$44,27,0)</f>
        <v>#N/A</v>
      </c>
      <c r="MA35" s="35" t="e">
        <f>HLOOKUP(MA$11,'Data63-64'!$S$1:$XFD$44,27,0)</f>
        <v>#N/A</v>
      </c>
      <c r="MB35" s="35" t="e">
        <f>HLOOKUP(MB$11,'Data63-64'!$S$1:$XFD$44,27,0)</f>
        <v>#N/A</v>
      </c>
      <c r="MC35" s="35" t="e">
        <f>HLOOKUP(MC$11,'Data63-64'!$S$1:$XFD$44,27,0)</f>
        <v>#N/A</v>
      </c>
      <c r="MD35" s="35" t="e">
        <f>HLOOKUP(MD$11,'Data63-64'!$S$1:$XFD$44,27,0)</f>
        <v>#N/A</v>
      </c>
      <c r="ME35" s="35" t="e">
        <f>HLOOKUP(ME$11,'Data63-64'!$S$1:$XFD$44,27,0)</f>
        <v>#N/A</v>
      </c>
      <c r="MF35" s="35" t="e">
        <f>HLOOKUP(MF$11,'Data63-64'!$S$1:$XFD$44,27,0)</f>
        <v>#N/A</v>
      </c>
      <c r="MG35" s="35" t="e">
        <f>HLOOKUP(MG$11,'Data63-64'!$S$1:$XFD$44,27,0)</f>
        <v>#N/A</v>
      </c>
      <c r="MH35" s="35" t="e">
        <f>HLOOKUP(MH$11,'Data63-64'!$S$1:$XFD$44,27,0)</f>
        <v>#N/A</v>
      </c>
      <c r="MI35" s="35" t="e">
        <f>HLOOKUP(MI$11,'Data63-64'!$S$1:$XFD$44,27,0)</f>
        <v>#N/A</v>
      </c>
      <c r="MJ35" s="35" t="e">
        <f>HLOOKUP(MJ$11,'Data63-64'!$S$1:$XFD$44,27,0)</f>
        <v>#N/A</v>
      </c>
      <c r="MK35" s="35" t="e">
        <f>HLOOKUP(MK$11,'Data63-64'!$S$1:$XFD$44,27,0)</f>
        <v>#N/A</v>
      </c>
      <c r="ML35" s="35" t="e">
        <f>HLOOKUP(ML$11,'Data63-64'!$S$1:$XFD$44,27,0)</f>
        <v>#N/A</v>
      </c>
      <c r="MM35" s="35" t="e">
        <f>HLOOKUP(MM$11,'Data63-64'!$S$1:$XFD$44,27,0)</f>
        <v>#N/A</v>
      </c>
      <c r="MN35" s="35" t="e">
        <f>HLOOKUP(MN$11,'Data63-64'!$S$1:$XFD$44,27,0)</f>
        <v>#N/A</v>
      </c>
      <c r="MO35" s="35" t="e">
        <f>HLOOKUP(MO$11,'Data63-64'!$S$1:$XFD$44,27,0)</f>
        <v>#N/A</v>
      </c>
      <c r="MP35" s="35" t="e">
        <f>HLOOKUP(MP$11,'Data63-64'!$S$1:$XFD$44,27,0)</f>
        <v>#N/A</v>
      </c>
      <c r="MQ35" s="35" t="e">
        <f>HLOOKUP(MQ$11,'Data63-64'!$S$1:$XFD$44,27,0)</f>
        <v>#N/A</v>
      </c>
      <c r="MR35" s="35" t="e">
        <f>HLOOKUP(MR$11,'Data63-64'!$S$1:$XFD$44,27,0)</f>
        <v>#N/A</v>
      </c>
      <c r="MS35" s="35" t="e">
        <f>HLOOKUP(MS$11,'Data63-64'!$S$1:$XFD$44,27,0)</f>
        <v>#N/A</v>
      </c>
      <c r="MT35" s="35" t="e">
        <f>HLOOKUP(MT$11,'Data63-64'!$S$1:$XFD$44,27,0)</f>
        <v>#N/A</v>
      </c>
      <c r="MU35" s="35" t="e">
        <f>HLOOKUP(MU$11,'Data63-64'!$S$1:$XFD$44,27,0)</f>
        <v>#N/A</v>
      </c>
      <c r="MV35" s="35" t="e">
        <f>HLOOKUP(MV$11,'Data63-64'!$S$1:$XFD$44,27,0)</f>
        <v>#N/A</v>
      </c>
      <c r="MW35" s="35" t="e">
        <f>HLOOKUP(MW$11,'Data63-64'!$S$1:$XFD$44,27,0)</f>
        <v>#N/A</v>
      </c>
      <c r="MX35" s="35" t="e">
        <f>HLOOKUP(MX$11,'Data63-64'!$S$1:$XFD$44,27,0)</f>
        <v>#N/A</v>
      </c>
      <c r="MY35" s="35" t="e">
        <f>HLOOKUP(MY$11,'Data63-64'!$S$1:$XFD$44,27,0)</f>
        <v>#N/A</v>
      </c>
      <c r="MZ35" s="35" t="e">
        <f>HLOOKUP(MZ$11,'Data63-64'!$S$1:$XFD$44,27,0)</f>
        <v>#N/A</v>
      </c>
      <c r="NA35" s="35" t="e">
        <f>HLOOKUP(NA$11,'Data63-64'!$S$1:$XFD$44,27,0)</f>
        <v>#N/A</v>
      </c>
      <c r="NB35" s="35" t="e">
        <f>HLOOKUP(NB$11,'Data63-64'!$S$1:$XFD$44,27,0)</f>
        <v>#N/A</v>
      </c>
      <c r="NC35" s="35" t="e">
        <f>HLOOKUP(NC$11,'Data63-64'!$S$1:$XFD$44,27,0)</f>
        <v>#N/A</v>
      </c>
      <c r="ND35" s="35">
        <f>HLOOKUP(ND$11,'Data63-64'!$S$1:$XFD$44,27,0)</f>
        <v>9038</v>
      </c>
      <c r="NE35" s="35">
        <f>HLOOKUP(NE$11,'Data63-64'!$S$1:$XFD$44,27,0)</f>
        <v>6898</v>
      </c>
      <c r="NF35" s="35">
        <f>HLOOKUP(NF$11,'Data63-64'!$S$1:$XFD$44,27,0)</f>
        <v>8740</v>
      </c>
      <c r="NG35" s="35">
        <f>HLOOKUP(NG$11,'Data63-64'!$S$1:$XFD$44,27,0)</f>
        <v>6327</v>
      </c>
      <c r="NH35" s="35">
        <f>HLOOKUP(NH$11,'Data63-64'!$S$1:$XFD$44,27,0)</f>
        <v>4633</v>
      </c>
      <c r="NI35" s="35">
        <f>HLOOKUP(NI$11,'Data63-64'!$S$1:$XFD$44,27,0)</f>
        <v>3735</v>
      </c>
      <c r="NJ35" s="35">
        <f>HLOOKUP(NJ$11,'Data63-64'!$S$1:$XFD$44,27,0)</f>
        <v>3235</v>
      </c>
      <c r="NK35" s="35">
        <f>HLOOKUP(NK$11,'Data63-64'!$S$1:$XFD$44,27,0)</f>
        <v>3346</v>
      </c>
      <c r="NL35" s="35">
        <f>HLOOKUP(NL$11,'Data63-64'!$S$1:$XFD$44,27,0)</f>
        <v>2304</v>
      </c>
      <c r="NM35" s="35">
        <f>HLOOKUP(NM$11,'Data63-64'!$S$1:$XFD$44,27,0)</f>
        <v>2134</v>
      </c>
      <c r="NN35" s="35">
        <f>HLOOKUP(NN$11,'Data63-64'!$S$1:$XFD$44,27,0)</f>
        <v>1586</v>
      </c>
      <c r="NO35" s="35">
        <f>HLOOKUP(NO$11,'Data63-64'!$S$1:$XFD$44,27,0)</f>
        <v>1578</v>
      </c>
      <c r="NP35" s="35">
        <f>HLOOKUP(NP$11,'Data63-64'!$S$1:$XFD$44,27,0)</f>
        <v>1722</v>
      </c>
      <c r="NQ35" s="35">
        <f>HLOOKUP(NQ$11,'Data63-64'!$S$1:$XFD$44,27,0)</f>
        <v>1378</v>
      </c>
      <c r="NR35" s="35">
        <f>HLOOKUP(NR$11,'Data63-64'!$S$1:$XFD$44,27,0)</f>
        <v>2136</v>
      </c>
      <c r="NS35" s="35">
        <f>HLOOKUP(NS$11,'Data63-64'!$S$1:$XFD$44,27,0)</f>
        <v>1724</v>
      </c>
      <c r="NT35" s="35">
        <f>HLOOKUP(NT$11,'Data63-64'!$S$1:$XFD$44,27,0)</f>
        <v>1627</v>
      </c>
      <c r="NU35" s="35">
        <f>HLOOKUP(NU$11,'Data63-64'!$S$1:$XFD$44,27,0)</f>
        <v>1585</v>
      </c>
      <c r="NV35" s="35">
        <f>HLOOKUP(NV$11,'Data63-64'!$S$1:$XFD$44,27,0)</f>
        <v>1555</v>
      </c>
      <c r="NW35" s="35">
        <f>HLOOKUP(NW$11,'Data63-64'!$S$1:$XFD$44,27,0)</f>
        <v>1712</v>
      </c>
      <c r="NX35" s="35">
        <f>HLOOKUP(NX$11,'Data63-64'!$S$1:$XFD$44,27,0)</f>
        <v>1715</v>
      </c>
      <c r="NY35" s="35">
        <f>HLOOKUP(NY$11,'Data63-64'!$S$1:$XFD$44,27,0)</f>
        <v>2095</v>
      </c>
      <c r="NZ35" s="35">
        <f>HLOOKUP(NZ$11,'Data63-64'!$S$1:$XFD$44,27,0)</f>
        <v>1841</v>
      </c>
      <c r="OA35" s="35">
        <f>HLOOKUP(OA$11,'Data63-64'!$S$1:$XFD$44,27,0)</f>
        <v>1741</v>
      </c>
      <c r="OB35" s="35">
        <f>HLOOKUP(OB$11,'Data63-64'!$S$1:$XFD$44,27,0)</f>
        <v>1602</v>
      </c>
      <c r="OC35" s="35">
        <f>HLOOKUP(OC$11,'Data63-64'!$S$1:$XFD$44,27,0)</f>
        <v>1687</v>
      </c>
      <c r="OD35" s="35">
        <f>HLOOKUP(OD$11,'Data63-64'!$S$1:$XFD$44,27,0)</f>
        <v>2157</v>
      </c>
      <c r="OE35" s="35">
        <f>HLOOKUP(OE$11,'Data63-64'!$S$1:$XFD$44,27,0)</f>
        <v>2209</v>
      </c>
      <c r="OF35" s="35">
        <f>HLOOKUP(OF$11,'Data63-64'!$S$1:$XFD$44,27,0)</f>
        <v>2503</v>
      </c>
      <c r="OG35" s="35">
        <f>HLOOKUP(OG$11,'Data63-64'!$S$1:$XFD$44,27,0)</f>
        <v>1991</v>
      </c>
      <c r="OH35" s="35">
        <f>HLOOKUP(OH$11,'Data63-64'!$S$1:$XFD$44,27,0)</f>
        <v>1908</v>
      </c>
      <c r="OI35" s="35">
        <f>HLOOKUP(OI$11,'Data63-64'!$S$1:$XFD$44,27,0)</f>
        <v>2532</v>
      </c>
      <c r="OJ35" s="35">
        <f>HLOOKUP(OJ$11,'Data63-64'!$S$1:$XFD$44,27,0)</f>
        <v>2567</v>
      </c>
      <c r="OK35" s="35">
        <f>HLOOKUP(OK$11,'Data63-64'!$S$1:$XFD$44,27,0)</f>
        <v>3047</v>
      </c>
      <c r="OL35" s="35">
        <f>HLOOKUP(OL$11,'Data63-64'!$S$1:$XFD$44,27,0)</f>
        <v>3201</v>
      </c>
      <c r="OM35" s="35">
        <f>HLOOKUP(OM$11,'Data63-64'!$S$1:$XFD$44,27,0)</f>
        <v>4725</v>
      </c>
      <c r="ON35" s="35">
        <f>HLOOKUP(ON$11,'Data63-64'!$S$1:$XFD$44,27,0)</f>
        <v>4107</v>
      </c>
      <c r="OO35" s="35">
        <f>HLOOKUP(OO$11,'Data63-64'!$S$1:$XFD$44,27,0)</f>
        <v>3896</v>
      </c>
      <c r="OP35" s="35">
        <f>HLOOKUP(OP$11,'Data63-64'!$S$1:$XFD$44,27,0)</f>
        <v>3404</v>
      </c>
      <c r="OQ35" s="35">
        <f>HLOOKUP(OQ$11,'Data63-64'!$S$1:$XFD$44,27,0)</f>
        <v>3483</v>
      </c>
      <c r="OR35" s="35">
        <f>HLOOKUP(OR$11,'Data63-64'!$S$1:$XFD$44,27,0)</f>
        <v>4689</v>
      </c>
      <c r="OS35" s="35">
        <f>HLOOKUP(OS$11,'Data63-64'!$S$1:$XFD$44,27,0)</f>
        <v>5864</v>
      </c>
      <c r="OT35" s="35">
        <f>HLOOKUP(OT$11,'Data63-64'!$S$1:$XFD$44,27,0)</f>
        <v>8708</v>
      </c>
      <c r="OU35" s="35">
        <f>HLOOKUP(OU$11,'Data63-64'!$S$1:$XFD$44,27,0)</f>
        <v>5032</v>
      </c>
      <c r="OV35" s="35">
        <f>HLOOKUP(OV$11,'Data63-64'!$S$1:$XFD$44,27,0)</f>
        <v>5981</v>
      </c>
      <c r="OW35" s="35">
        <f>HLOOKUP(OW$11,'Data63-64'!$S$1:$XFD$44,27,0)</f>
        <v>6687</v>
      </c>
      <c r="OX35" s="35">
        <f>HLOOKUP(OX$11,'Data63-64'!$S$1:$XFD$44,27,0)</f>
        <v>5845</v>
      </c>
      <c r="OY35" s="35">
        <f>HLOOKUP(OY$11,'Data63-64'!$S$1:$XFD$44,27,0)</f>
        <v>6631</v>
      </c>
      <c r="OZ35" s="35">
        <f>HLOOKUP(OZ$11,'Data63-64'!$S$1:$XFD$44,27,0)</f>
        <v>7124</v>
      </c>
      <c r="PA35" s="35">
        <f>HLOOKUP(PA$11,'Data63-64'!$S$1:$XFD$44,27,0)</f>
        <v>9303</v>
      </c>
      <c r="PB35" s="35">
        <f>HLOOKUP(PB$11,'Data63-64'!$S$1:$XFD$44,27,0)</f>
        <v>8413</v>
      </c>
      <c r="PC35" s="35">
        <f>HLOOKUP(PC$11,'Data63-64'!$S$1:$XFD$44,27,0)</f>
        <v>8018</v>
      </c>
      <c r="PD35" s="35">
        <f>HLOOKUP(PD$11,'Data63-64'!$S$1:$XFD$44,27,0)</f>
        <v>7008</v>
      </c>
      <c r="PE35" s="35">
        <f>HLOOKUP(PE$11,'Data63-64'!$S$1:$XFD$44,27,0)</f>
        <v>6758</v>
      </c>
      <c r="PF35" s="35">
        <f>HLOOKUP(PF$11,'Data63-64'!$S$1:$XFD$44,27,0)</f>
        <v>8780</v>
      </c>
      <c r="PG35" s="35">
        <f>HLOOKUP(PG$11,'Data63-64'!$S$1:$XFD$44,27,0)</f>
        <v>12699</v>
      </c>
      <c r="PH35" s="35">
        <f>HLOOKUP(PH$11,'Data63-64'!$S$1:$XFD$44,27,0)</f>
        <v>14394</v>
      </c>
      <c r="PI35" s="35">
        <f>HLOOKUP(PI$11,'Data63-64'!$S$1:$XFD$44,27,0)</f>
        <v>8516</v>
      </c>
      <c r="PJ35" s="35">
        <f>HLOOKUP(PJ$11,'Data63-64'!$S$1:$XFD$44,27,0)</f>
        <v>8957</v>
      </c>
      <c r="PK35" s="35">
        <f>HLOOKUP(PK$11,'Data63-64'!$S$1:$XFD$44,27,0)</f>
        <v>8532</v>
      </c>
      <c r="PL35" s="35">
        <f>HLOOKUP(PL$11,'Data63-64'!$S$1:$XFD$44,27,0)</f>
        <v>7510</v>
      </c>
      <c r="PM35" s="35">
        <f>HLOOKUP(PM$11,'Data63-64'!$S$1:$XFD$44,27,0)</f>
        <v>8173</v>
      </c>
      <c r="PN35" s="35">
        <f>HLOOKUP(PN$11,'Data63-64'!$S$1:$XFD$44,27,0)</f>
        <v>10356</v>
      </c>
      <c r="PO35" s="35">
        <f>HLOOKUP(PO$11,'Data63-64'!$S$1:$XFD$44,27,0)</f>
        <v>13113</v>
      </c>
      <c r="PP35" s="35">
        <f>HLOOKUP(PP$11,'Data63-64'!$S$1:$XFD$44,27,0)</f>
        <v>11317</v>
      </c>
      <c r="PQ35" s="35">
        <f>HLOOKUP(PQ$11,'Data63-64'!$S$1:$XFD$44,27,0)</f>
        <v>10659</v>
      </c>
      <c r="PR35" s="35">
        <f>HLOOKUP(PR$11,'Data63-64'!$S$1:$XFD$44,27,0)</f>
        <v>10348</v>
      </c>
      <c r="PS35" s="35">
        <f>HLOOKUP(PS$11,'Data63-64'!$S$1:$XFD$44,27,0)</f>
        <v>8935</v>
      </c>
      <c r="PT35" s="35">
        <f>HLOOKUP(PT$11,'Data63-64'!$S$1:$XFD$44,27,0)</f>
        <v>9951</v>
      </c>
      <c r="PU35" s="35">
        <f>HLOOKUP(PU$11,'Data63-64'!$S$1:$XFD$44,27,0)</f>
        <v>11466</v>
      </c>
      <c r="PV35" s="35">
        <f>HLOOKUP(PV$11,'Data63-64'!$S$1:$XFD$44,27,0)</f>
        <v>14392</v>
      </c>
      <c r="PW35" s="35">
        <f>HLOOKUP(PW$11,'Data63-64'!$S$1:$XFD$44,27,0)</f>
        <v>12038</v>
      </c>
      <c r="PX35" s="35">
        <f>HLOOKUP(PX$11,'Data63-64'!$S$1:$XFD$44,27,0)</f>
        <v>11299</v>
      </c>
      <c r="PY35" s="35">
        <f>HLOOKUP(PY$11,'Data63-64'!$S$1:$XFD$44,27,0)</f>
        <v>10670</v>
      </c>
      <c r="PZ35" s="35">
        <f>HLOOKUP(PZ$11,'Data63-64'!$S$1:$XFD$44,27,0)</f>
        <v>8889</v>
      </c>
      <c r="QA35" s="35">
        <f>HLOOKUP(QA$11,'Data63-64'!$S$1:$XFD$44,27,0)</f>
        <v>10348</v>
      </c>
      <c r="QB35" s="35">
        <f>HLOOKUP(QB$11,'Data63-64'!$S$1:$XFD$44,27,0)</f>
        <v>12589</v>
      </c>
      <c r="QC35" s="35">
        <f>HLOOKUP(QC$11,'Data63-64'!$S$1:$XFD$44,27,0)</f>
        <v>15609</v>
      </c>
      <c r="QD35" s="35">
        <f>HLOOKUP(QD$11,'Data63-64'!$S$1:$XFD$44,27,0)</f>
        <v>13620</v>
      </c>
      <c r="QE35" s="35">
        <f>HLOOKUP(QE$11,'Data63-64'!$S$1:$XFD$44,27,0)</f>
        <v>12864</v>
      </c>
      <c r="QF35" s="35">
        <f>HLOOKUP(QF$11,'Data63-64'!$S$1:$XFD$44,27,0)</f>
        <v>12234</v>
      </c>
      <c r="QG35" s="35">
        <f>HLOOKUP(QG$11,'Data63-64'!$S$1:$XFD$44,27,0)</f>
        <v>10874</v>
      </c>
      <c r="QH35" s="35">
        <f>HLOOKUP(QH$11,'Data63-64'!$S$1:$XFD$44,27,0)</f>
        <v>12137</v>
      </c>
      <c r="QI35" s="35">
        <f>HLOOKUP(QI$11,'Data63-64'!$S$1:$XFD$44,27,0)</f>
        <v>14106</v>
      </c>
      <c r="QJ35" s="35">
        <f>HLOOKUP(QJ$11,'Data63-64'!$S$1:$XFD$44,27,0)</f>
        <v>17354</v>
      </c>
      <c r="QK35" s="35">
        <f>HLOOKUP(QK$11,'Data63-64'!$S$1:$XFD$44,27,0)</f>
        <v>16418</v>
      </c>
      <c r="QL35" s="35">
        <f>HLOOKUP(QL$11,'Data63-64'!$S$1:$XFD$44,27,0)</f>
        <v>15119</v>
      </c>
      <c r="QM35" s="35">
        <f>HLOOKUP(QM$11,'Data63-64'!$S$1:$XFD$44,27,0)</f>
        <v>13094</v>
      </c>
      <c r="QN35" s="35">
        <f>HLOOKUP(QN$11,'Data63-64'!$S$1:$XFD$44,27,0)</f>
        <v>11194</v>
      </c>
      <c r="QO35" s="35">
        <f>HLOOKUP(QO$11,'Data63-64'!$S$1:$XFD$44,27,0)</f>
        <v>13051</v>
      </c>
      <c r="QP35" s="35">
        <f>HLOOKUP(QP$11,'Data63-64'!$S$1:$XFD$44,27,0)</f>
        <v>16179</v>
      </c>
      <c r="QQ35" s="35">
        <f>HLOOKUP(QQ$11,'Data63-64'!$S$1:$XFD$44,27,0)</f>
        <v>17804</v>
      </c>
      <c r="QR35" s="35">
        <f>HLOOKUP(QR$11,'Data63-64'!$S$1:$XFD$44,27,0)</f>
        <v>18074</v>
      </c>
      <c r="QS35" s="35">
        <f>HLOOKUP(QS$11,'Data63-64'!$S$1:$XFD$44,27,0)</f>
        <v>17242</v>
      </c>
      <c r="QT35" s="35">
        <f>HLOOKUP(QT$11,'Data63-64'!$S$1:$XFD$44,27,0)</f>
        <v>15515</v>
      </c>
      <c r="QU35" s="35">
        <f>HLOOKUP(QU$11,'Data63-64'!$S$1:$XFD$44,27,0)</f>
        <v>16345</v>
      </c>
      <c r="QV35" s="35">
        <f>HLOOKUP(QV$11,'Data63-64'!$S$1:$XFD$44,27,0)</f>
        <v>17039</v>
      </c>
      <c r="QW35" s="35">
        <f>HLOOKUP(QW$11,'Data63-64'!$S$1:$XFD$44,27,0)</f>
        <v>19613</v>
      </c>
      <c r="QX35" s="35">
        <f>HLOOKUP(QX$11,'Data63-64'!$S$1:$XFD$44,27,0)</f>
        <v>18555</v>
      </c>
      <c r="QY35" s="35">
        <f>HLOOKUP(QY$11,'Data63-64'!$S$1:$XFD$44,27,0)</f>
        <v>18484</v>
      </c>
      <c r="QZ35" s="35">
        <f>HLOOKUP(QZ$11,'Data63-64'!$S$1:$XFD$44,27,0)</f>
        <v>16380</v>
      </c>
      <c r="RA35" s="35">
        <f>HLOOKUP(RA$11,'Data63-64'!$S$1:$XFD$44,27,0)</f>
        <v>13618</v>
      </c>
      <c r="RB35" s="35">
        <f>HLOOKUP(RB$11,'Data63-64'!$S$1:$XFD$44,27,0)</f>
        <v>11222</v>
      </c>
      <c r="RC35" s="35">
        <f>HLOOKUP(RC$11,'Data63-64'!$S$1:$XFD$44,27,0)</f>
        <v>9206</v>
      </c>
      <c r="RD35" s="35">
        <f>HLOOKUP(RD$11,'Data63-64'!$S$1:$XFD$44,27,0)</f>
        <v>7834</v>
      </c>
      <c r="RE35" s="35">
        <f>HLOOKUP(RE$11,'Data63-64'!$S$1:$XFD$44,27,0)</f>
        <v>6280</v>
      </c>
      <c r="RF35" s="35">
        <f>HLOOKUP(RF$11,'Data63-64'!$S$1:$XFD$44,27,0)</f>
        <v>5524</v>
      </c>
      <c r="RG35" s="35">
        <f>HLOOKUP(RG$11,'Data63-64'!$S$1:$XFD$44,27,0)</f>
        <v>5797</v>
      </c>
      <c r="RH35" s="35">
        <f>HLOOKUP(RH$11,'Data63-64'!$S$1:$XFD$44,27,0)</f>
        <v>4111</v>
      </c>
      <c r="RI35" s="35">
        <f>HLOOKUP(RI$11,'Data63-64'!$S$1:$XFD$44,27,0)</f>
        <v>3748</v>
      </c>
      <c r="RJ35" s="35">
        <f>HLOOKUP(RJ$11,'Data63-64'!$S$1:$XFD$44,27,0)</f>
        <v>2781</v>
      </c>
      <c r="RK35" s="35">
        <f>HLOOKUP(RK$11,'Data63-64'!$S$1:$XFD$44,27,0)</f>
        <v>2739</v>
      </c>
      <c r="RL35" s="35">
        <f>HLOOKUP(RL$11,'Data63-64'!$S$1:$XFD$44,27,0)</f>
        <v>2568</v>
      </c>
      <c r="RM35" s="35">
        <f>HLOOKUP(RM$11,'Data63-64'!$S$1:$XFD$44,27,0)</f>
        <v>2397</v>
      </c>
      <c r="RN35" s="35">
        <f>HLOOKUP(RN$11,'Data63-64'!$S$1:$XFD$44,27,0)</f>
        <v>2712</v>
      </c>
      <c r="RO35" s="35">
        <f>HLOOKUP(RO$11,'Data63-64'!$S$1:$XFD$44,27,0)</f>
        <v>2020</v>
      </c>
      <c r="RP35" s="35">
        <f>HLOOKUP(RP$11,'Data63-64'!$S$1:$XFD$44,27,0)</f>
        <v>1749</v>
      </c>
      <c r="RQ35" s="35">
        <f>HLOOKUP(RQ$11,'Data63-64'!$S$1:$XFD$44,27,0)</f>
        <v>2061</v>
      </c>
      <c r="RR35" s="35">
        <f>HLOOKUP(RR$11,'Data63-64'!$S$1:$XFD$44,27,0)</f>
        <v>1832</v>
      </c>
      <c r="RS35" s="35">
        <f>HLOOKUP(RS$11,'Data63-64'!$S$1:$XFD$44,27,0)</f>
        <v>2820</v>
      </c>
      <c r="RT35" s="35">
        <f>HLOOKUP(RT$11,'Data63-64'!$S$1:$XFD$44,27,0)</f>
        <v>2582</v>
      </c>
      <c r="RU35" s="35">
        <f>HLOOKUP(RU$11,'Data63-64'!$S$1:$XFD$44,27,0)</f>
        <v>1819</v>
      </c>
      <c r="RV35" s="35">
        <f>HLOOKUP(RV$11,'Data63-64'!$S$1:$XFD$44,27,0)</f>
        <v>1394</v>
      </c>
      <c r="RW35" s="35">
        <f>HLOOKUP(RW$11,'Data63-64'!$S$1:$XFD$44,27,0)</f>
        <v>1696</v>
      </c>
    </row>
    <row r="36" spans="1:491" x14ac:dyDescent="0.3">
      <c r="A36" s="49" t="s">
        <v>48</v>
      </c>
      <c r="B36" s="35" t="e">
        <f>HLOOKUP(B$11,'Data63-64'!$S$1:$XFD$44,28,0)</f>
        <v>#N/A</v>
      </c>
      <c r="C36" s="35" t="e">
        <f>HLOOKUP(C$11,'Data63-64'!$S$1:$XFD$44,28,0)</f>
        <v>#N/A</v>
      </c>
      <c r="D36" s="35" t="e">
        <f>HLOOKUP(D$11,'Data63-64'!$S$1:$XFD$44,28,0)</f>
        <v>#N/A</v>
      </c>
      <c r="E36" s="35" t="e">
        <f>HLOOKUP(E$11,'Data63-64'!$S$1:$XFD$44,28,0)</f>
        <v>#N/A</v>
      </c>
      <c r="F36" s="35" t="e">
        <f>HLOOKUP(F$11,'Data63-64'!$S$1:$XFD$44,28,0)</f>
        <v>#N/A</v>
      </c>
      <c r="G36" s="35" t="e">
        <f>HLOOKUP(G$11,'Data63-64'!$S$1:$XFD$44,28,0)</f>
        <v>#N/A</v>
      </c>
      <c r="H36" s="35" t="e">
        <f>HLOOKUP(H$11,'Data63-64'!$S$1:$XFD$44,28,0)</f>
        <v>#N/A</v>
      </c>
      <c r="I36" s="35" t="e">
        <f>HLOOKUP(I$11,'Data63-64'!$S$1:$XFD$44,28,0)</f>
        <v>#N/A</v>
      </c>
      <c r="J36" s="35" t="e">
        <f>HLOOKUP(J$11,'Data63-64'!$S$1:$XFD$44,28,0)</f>
        <v>#N/A</v>
      </c>
      <c r="K36" s="35" t="e">
        <f>HLOOKUP(K$11,'Data63-64'!$S$1:$XFD$44,28,0)</f>
        <v>#N/A</v>
      </c>
      <c r="L36" s="35" t="e">
        <f>HLOOKUP(L$11,'Data63-64'!$S$1:$XFD$44,28,0)</f>
        <v>#N/A</v>
      </c>
      <c r="M36" s="35" t="e">
        <f>HLOOKUP(M$11,'Data63-64'!$S$1:$XFD$44,28,0)</f>
        <v>#N/A</v>
      </c>
      <c r="N36" s="35" t="e">
        <f>HLOOKUP(N$11,'Data63-64'!$S$1:$XFD$44,28,0)</f>
        <v>#N/A</v>
      </c>
      <c r="O36" s="35" t="e">
        <f>HLOOKUP(O$11,'Data63-64'!$S$1:$XFD$44,28,0)</f>
        <v>#N/A</v>
      </c>
      <c r="P36" s="35" t="e">
        <f>HLOOKUP(P$11,'Data63-64'!$S$1:$XFD$44,28,0)</f>
        <v>#N/A</v>
      </c>
      <c r="Q36" s="35" t="e">
        <f>HLOOKUP(Q$11,'Data63-64'!$S$1:$XFD$44,28,0)</f>
        <v>#N/A</v>
      </c>
      <c r="R36" s="35" t="e">
        <f>HLOOKUP(R$11,'Data63-64'!$S$1:$XFD$44,28,0)</f>
        <v>#N/A</v>
      </c>
      <c r="S36" s="35" t="e">
        <f>HLOOKUP(S$11,'Data63-64'!$S$1:$XFD$44,28,0)</f>
        <v>#N/A</v>
      </c>
      <c r="T36" s="35" t="e">
        <f>HLOOKUP(T$11,'Data63-64'!$S$1:$XFD$44,28,0)</f>
        <v>#N/A</v>
      </c>
      <c r="U36" s="35" t="e">
        <f>HLOOKUP(U$11,'Data63-64'!$S$1:$XFD$44,28,0)</f>
        <v>#N/A</v>
      </c>
      <c r="V36" s="35" t="e">
        <f>HLOOKUP(V$11,'Data63-64'!$S$1:$XFD$44,28,0)</f>
        <v>#N/A</v>
      </c>
      <c r="W36" s="35" t="e">
        <f>HLOOKUP(W$11,'Data63-64'!$S$1:$XFD$44,28,0)</f>
        <v>#N/A</v>
      </c>
      <c r="X36" s="35" t="e">
        <f>HLOOKUP(X$11,'Data63-64'!$S$1:$XFD$44,28,0)</f>
        <v>#N/A</v>
      </c>
      <c r="Y36" s="35" t="e">
        <f>HLOOKUP(Y$11,'Data63-64'!$S$1:$XFD$44,28,0)</f>
        <v>#N/A</v>
      </c>
      <c r="Z36" s="35" t="e">
        <f>HLOOKUP(Z$11,'Data63-64'!$S$1:$XFD$44,28,0)</f>
        <v>#N/A</v>
      </c>
      <c r="AA36" s="35" t="e">
        <f>HLOOKUP(AA$11,'Data63-64'!$S$1:$XFD$44,28,0)</f>
        <v>#N/A</v>
      </c>
      <c r="AB36" s="35" t="e">
        <f>HLOOKUP(AB$11,'Data63-64'!$S$1:$XFD$44,28,0)</f>
        <v>#N/A</v>
      </c>
      <c r="AC36" s="35" t="e">
        <f>HLOOKUP(AC$11,'Data63-64'!$S$1:$XFD$44,28,0)</f>
        <v>#N/A</v>
      </c>
      <c r="AD36" s="35" t="e">
        <f>HLOOKUP(AD$11,'Data63-64'!$S$1:$XFD$44,28,0)</f>
        <v>#N/A</v>
      </c>
      <c r="AE36" s="35" t="e">
        <f>HLOOKUP(AE$11,'Data63-64'!$S$1:$XFD$44,28,0)</f>
        <v>#N/A</v>
      </c>
      <c r="AF36" s="35" t="e">
        <f>HLOOKUP(AF$11,'Data63-64'!$S$1:$XFD$44,28,0)</f>
        <v>#N/A</v>
      </c>
      <c r="AG36" s="35" t="e">
        <f>HLOOKUP(AG$11,'Data63-64'!$S$1:$XFD$44,28,0)</f>
        <v>#N/A</v>
      </c>
      <c r="AH36" s="35" t="e">
        <f>HLOOKUP(AH$11,'Data63-64'!$S$1:$XFD$44,28,0)</f>
        <v>#N/A</v>
      </c>
      <c r="AI36" s="35" t="e">
        <f>HLOOKUP(AI$11,'Data63-64'!$S$1:$XFD$44,28,0)</f>
        <v>#N/A</v>
      </c>
      <c r="AJ36" s="35" t="e">
        <f>HLOOKUP(AJ$11,'Data63-64'!$S$1:$XFD$44,28,0)</f>
        <v>#N/A</v>
      </c>
      <c r="AK36" s="35" t="e">
        <f>HLOOKUP(AK$11,'Data63-64'!$S$1:$XFD$44,28,0)</f>
        <v>#N/A</v>
      </c>
      <c r="AL36" s="35" t="e">
        <f>HLOOKUP(AL$11,'Data63-64'!$S$1:$XFD$44,28,0)</f>
        <v>#N/A</v>
      </c>
      <c r="AM36" s="35" t="e">
        <f>HLOOKUP(AM$11,'Data63-64'!$S$1:$XFD$44,28,0)</f>
        <v>#N/A</v>
      </c>
      <c r="AN36" s="35" t="e">
        <f>HLOOKUP(AN$11,'Data63-64'!$S$1:$XFD$44,28,0)</f>
        <v>#N/A</v>
      </c>
      <c r="AO36" s="35" t="e">
        <f>HLOOKUP(AO$11,'Data63-64'!$S$1:$XFD$44,28,0)</f>
        <v>#N/A</v>
      </c>
      <c r="AP36" s="35" t="e">
        <f>HLOOKUP(AP$11,'Data63-64'!$S$1:$XFD$44,28,0)</f>
        <v>#N/A</v>
      </c>
      <c r="AQ36" s="35" t="e">
        <f>HLOOKUP(AQ$11,'Data63-64'!$S$1:$XFD$44,28,0)</f>
        <v>#N/A</v>
      </c>
      <c r="AR36" s="35" t="e">
        <f>HLOOKUP(AR$11,'Data63-64'!$S$1:$XFD$44,28,0)</f>
        <v>#N/A</v>
      </c>
      <c r="AS36" s="35" t="e">
        <f>HLOOKUP(AS$11,'Data63-64'!$S$1:$XFD$44,28,0)</f>
        <v>#N/A</v>
      </c>
      <c r="AT36" s="35" t="e">
        <f>HLOOKUP(AT$11,'Data63-64'!$S$1:$XFD$44,28,0)</f>
        <v>#N/A</v>
      </c>
      <c r="AU36" s="35" t="e">
        <f>HLOOKUP(AU$11,'Data63-64'!$S$1:$XFD$44,28,0)</f>
        <v>#N/A</v>
      </c>
      <c r="AV36" s="35" t="e">
        <f>HLOOKUP(AV$11,'Data63-64'!$S$1:$XFD$44,28,0)</f>
        <v>#N/A</v>
      </c>
      <c r="AW36" s="35" t="e">
        <f>HLOOKUP(AW$11,'Data63-64'!$S$1:$XFD$44,28,0)</f>
        <v>#N/A</v>
      </c>
      <c r="AX36" s="35" t="e">
        <f>HLOOKUP(AX$11,'Data63-64'!$S$1:$XFD$44,28,0)</f>
        <v>#N/A</v>
      </c>
      <c r="AY36" s="35" t="e">
        <f>HLOOKUP(AY$11,'Data63-64'!$S$1:$XFD$44,28,0)</f>
        <v>#N/A</v>
      </c>
      <c r="AZ36" s="35" t="e">
        <f>HLOOKUP(AZ$11,'Data63-64'!$S$1:$XFD$44,28,0)</f>
        <v>#N/A</v>
      </c>
      <c r="BA36" s="35" t="e">
        <f>HLOOKUP(BA$11,'Data63-64'!$S$1:$XFD$44,28,0)</f>
        <v>#N/A</v>
      </c>
      <c r="BB36" s="35" t="e">
        <f>HLOOKUP(BB$11,'Data63-64'!$S$1:$XFD$44,28,0)</f>
        <v>#N/A</v>
      </c>
      <c r="BC36" s="35" t="e">
        <f>HLOOKUP(BC$11,'Data63-64'!$S$1:$XFD$44,28,0)</f>
        <v>#N/A</v>
      </c>
      <c r="BD36" s="35" t="e">
        <f>HLOOKUP(BD$11,'Data63-64'!$S$1:$XFD$44,28,0)</f>
        <v>#N/A</v>
      </c>
      <c r="BE36" s="35" t="e">
        <f>HLOOKUP(BE$11,'Data63-64'!$S$1:$XFD$44,28,0)</f>
        <v>#N/A</v>
      </c>
      <c r="BF36" s="35" t="e">
        <f>HLOOKUP(BF$11,'Data63-64'!$S$1:$XFD$44,28,0)</f>
        <v>#N/A</v>
      </c>
      <c r="BG36" s="35" t="e">
        <f>HLOOKUP(BG$11,'Data63-64'!$S$1:$XFD$44,28,0)</f>
        <v>#N/A</v>
      </c>
      <c r="BH36" s="35" t="e">
        <f>HLOOKUP(BH$11,'Data63-64'!$S$1:$XFD$44,28,0)</f>
        <v>#N/A</v>
      </c>
      <c r="BI36" s="35" t="e">
        <f>HLOOKUP(BI$11,'Data63-64'!$S$1:$XFD$44,28,0)</f>
        <v>#N/A</v>
      </c>
      <c r="BJ36" s="35" t="e">
        <f>HLOOKUP(BJ$11,'Data63-64'!$S$1:$XFD$44,28,0)</f>
        <v>#N/A</v>
      </c>
      <c r="BK36" s="35" t="e">
        <f>HLOOKUP(BK$11,'Data63-64'!$S$1:$XFD$44,28,0)</f>
        <v>#N/A</v>
      </c>
      <c r="BL36" s="35" t="e">
        <f>HLOOKUP(BL$11,'Data63-64'!$S$1:$XFD$44,28,0)</f>
        <v>#N/A</v>
      </c>
      <c r="BM36" s="35" t="e">
        <f>HLOOKUP(BM$11,'Data63-64'!$S$1:$XFD$44,28,0)</f>
        <v>#N/A</v>
      </c>
      <c r="BN36" s="35" t="e">
        <f>HLOOKUP(BN$11,'Data63-64'!$S$1:$XFD$44,28,0)</f>
        <v>#N/A</v>
      </c>
      <c r="BO36" s="35" t="e">
        <f>HLOOKUP(BO$11,'Data63-64'!$S$1:$XFD$44,28,0)</f>
        <v>#N/A</v>
      </c>
      <c r="BP36" s="35" t="e">
        <f>HLOOKUP(BP$11,'Data63-64'!$S$1:$XFD$44,28,0)</f>
        <v>#N/A</v>
      </c>
      <c r="BQ36" s="35" t="e">
        <f>HLOOKUP(BQ$11,'Data63-64'!$S$1:$XFD$44,28,0)</f>
        <v>#N/A</v>
      </c>
      <c r="BR36" s="35" t="e">
        <f>HLOOKUP(BR$11,'Data63-64'!$S$1:$XFD$44,28,0)</f>
        <v>#N/A</v>
      </c>
      <c r="BS36" s="35" t="e">
        <f>HLOOKUP(BS$11,'Data63-64'!$S$1:$XFD$44,28,0)</f>
        <v>#N/A</v>
      </c>
      <c r="BT36" s="35" t="e">
        <f>HLOOKUP(BT$11,'Data63-64'!$S$1:$XFD$44,28,0)</f>
        <v>#N/A</v>
      </c>
      <c r="BU36" s="35" t="e">
        <f>HLOOKUP(BU$11,'Data63-64'!$S$1:$XFD$44,28,0)</f>
        <v>#N/A</v>
      </c>
      <c r="BV36" s="35" t="e">
        <f>HLOOKUP(BV$11,'Data63-64'!$S$1:$XFD$44,28,0)</f>
        <v>#N/A</v>
      </c>
      <c r="BW36" s="35" t="e">
        <f>HLOOKUP(BW$11,'Data63-64'!$S$1:$XFD$44,28,0)</f>
        <v>#N/A</v>
      </c>
      <c r="BX36" s="35" t="e">
        <f>HLOOKUP(BX$11,'Data63-64'!$S$1:$XFD$44,28,0)</f>
        <v>#N/A</v>
      </c>
      <c r="BY36" s="35" t="e">
        <f>HLOOKUP(BY$11,'Data63-64'!$S$1:$XFD$44,28,0)</f>
        <v>#N/A</v>
      </c>
      <c r="BZ36" s="35" t="e">
        <f>HLOOKUP(BZ$11,'Data63-64'!$S$1:$XFD$44,28,0)</f>
        <v>#N/A</v>
      </c>
      <c r="CA36" s="35" t="e">
        <f>HLOOKUP(CA$11,'Data63-64'!$S$1:$XFD$44,28,0)</f>
        <v>#N/A</v>
      </c>
      <c r="CB36" s="35" t="e">
        <f>HLOOKUP(CB$11,'Data63-64'!$S$1:$XFD$44,28,0)</f>
        <v>#N/A</v>
      </c>
      <c r="CC36" s="35" t="e">
        <f>HLOOKUP(CC$11,'Data63-64'!$S$1:$XFD$44,28,0)</f>
        <v>#N/A</v>
      </c>
      <c r="CD36" s="35" t="e">
        <f>HLOOKUP(CD$11,'Data63-64'!$S$1:$XFD$44,28,0)</f>
        <v>#N/A</v>
      </c>
      <c r="CE36" s="35" t="e">
        <f>HLOOKUP(CE$11,'Data63-64'!$S$1:$XFD$44,28,0)</f>
        <v>#N/A</v>
      </c>
      <c r="CF36" s="35" t="e">
        <f>HLOOKUP(CF$11,'Data63-64'!$S$1:$XFD$44,28,0)</f>
        <v>#N/A</v>
      </c>
      <c r="CG36" s="35" t="e">
        <f>HLOOKUP(CG$11,'Data63-64'!$S$1:$XFD$44,28,0)</f>
        <v>#N/A</v>
      </c>
      <c r="CH36" s="35" t="e">
        <f>HLOOKUP(CH$11,'Data63-64'!$S$1:$XFD$44,28,0)</f>
        <v>#N/A</v>
      </c>
      <c r="CI36" s="35" t="e">
        <f>HLOOKUP(CI$11,'Data63-64'!$S$1:$XFD$44,28,0)</f>
        <v>#N/A</v>
      </c>
      <c r="CJ36" s="35" t="e">
        <f>HLOOKUP(CJ$11,'Data63-64'!$S$1:$XFD$44,28,0)</f>
        <v>#N/A</v>
      </c>
      <c r="CK36" s="35" t="e">
        <f>HLOOKUP(CK$11,'Data63-64'!$S$1:$XFD$44,28,0)</f>
        <v>#N/A</v>
      </c>
      <c r="CL36" s="35" t="e">
        <f>HLOOKUP(CL$11,'Data63-64'!$S$1:$XFD$44,28,0)</f>
        <v>#N/A</v>
      </c>
      <c r="CM36" s="35" t="e">
        <f>HLOOKUP(CM$11,'Data63-64'!$S$1:$XFD$44,28,0)</f>
        <v>#N/A</v>
      </c>
      <c r="CN36" s="35" t="e">
        <f>HLOOKUP(CN$11,'Data63-64'!$S$1:$XFD$44,28,0)</f>
        <v>#N/A</v>
      </c>
      <c r="CO36" s="35" t="e">
        <f>HLOOKUP(CO$11,'Data63-64'!$S$1:$XFD$44,28,0)</f>
        <v>#N/A</v>
      </c>
      <c r="CP36" s="35" t="e">
        <f>HLOOKUP(CP$11,'Data63-64'!$S$1:$XFD$44,28,0)</f>
        <v>#N/A</v>
      </c>
      <c r="CQ36" s="35" t="e">
        <f>HLOOKUP(CQ$11,'Data63-64'!$S$1:$XFD$44,28,0)</f>
        <v>#N/A</v>
      </c>
      <c r="CR36" s="35" t="e">
        <f>HLOOKUP(CR$11,'Data63-64'!$S$1:$XFD$44,28,0)</f>
        <v>#N/A</v>
      </c>
      <c r="CS36" s="35" t="e">
        <f>HLOOKUP(CS$11,'Data63-64'!$S$1:$XFD$44,28,0)</f>
        <v>#N/A</v>
      </c>
      <c r="CT36" s="35" t="e">
        <f>HLOOKUP(CT$11,'Data63-64'!$S$1:$XFD$44,28,0)</f>
        <v>#N/A</v>
      </c>
      <c r="CU36" s="35" t="e">
        <f>HLOOKUP(CU$11,'Data63-64'!$S$1:$XFD$44,28,0)</f>
        <v>#N/A</v>
      </c>
      <c r="CV36" s="35" t="e">
        <f>HLOOKUP(CV$11,'Data63-64'!$S$1:$XFD$44,28,0)</f>
        <v>#N/A</v>
      </c>
      <c r="CW36" s="35" t="e">
        <f>HLOOKUP(CW$11,'Data63-64'!$S$1:$XFD$44,28,0)</f>
        <v>#N/A</v>
      </c>
      <c r="CX36" s="35" t="e">
        <f>HLOOKUP(CX$11,'Data63-64'!$S$1:$XFD$44,28,0)</f>
        <v>#N/A</v>
      </c>
      <c r="CY36" s="35" t="e">
        <f>HLOOKUP(CY$11,'Data63-64'!$S$1:$XFD$44,28,0)</f>
        <v>#N/A</v>
      </c>
      <c r="CZ36" s="35" t="e">
        <f>HLOOKUP(CZ$11,'Data63-64'!$S$1:$XFD$44,28,0)</f>
        <v>#N/A</v>
      </c>
      <c r="DA36" s="35" t="e">
        <f>HLOOKUP(DA$11,'Data63-64'!$S$1:$XFD$44,28,0)</f>
        <v>#N/A</v>
      </c>
      <c r="DB36" s="35" t="e">
        <f>HLOOKUP(DB$11,'Data63-64'!$S$1:$XFD$44,28,0)</f>
        <v>#N/A</v>
      </c>
      <c r="DC36" s="35" t="e">
        <f>HLOOKUP(DC$11,'Data63-64'!$S$1:$XFD$44,28,0)</f>
        <v>#N/A</v>
      </c>
      <c r="DD36" s="35" t="e">
        <f>HLOOKUP(DD$11,'Data63-64'!$S$1:$XFD$44,28,0)</f>
        <v>#N/A</v>
      </c>
      <c r="DE36" s="35" t="e">
        <f>HLOOKUP(DE$11,'Data63-64'!$S$1:$XFD$44,28,0)</f>
        <v>#N/A</v>
      </c>
      <c r="DF36" s="35" t="e">
        <f>HLOOKUP(DF$11,'Data63-64'!$S$1:$XFD$44,28,0)</f>
        <v>#N/A</v>
      </c>
      <c r="DG36" s="35" t="e">
        <f>HLOOKUP(DG$11,'Data63-64'!$S$1:$XFD$44,28,0)</f>
        <v>#N/A</v>
      </c>
      <c r="DH36" s="35" t="e">
        <f>HLOOKUP(DH$11,'Data63-64'!$S$1:$XFD$44,28,0)</f>
        <v>#N/A</v>
      </c>
      <c r="DI36" s="35" t="e">
        <f>HLOOKUP(DI$11,'Data63-64'!$S$1:$XFD$44,28,0)</f>
        <v>#N/A</v>
      </c>
      <c r="DJ36" s="35" t="e">
        <f>HLOOKUP(DJ$11,'Data63-64'!$S$1:$XFD$44,28,0)</f>
        <v>#N/A</v>
      </c>
      <c r="DK36" s="35" t="e">
        <f>HLOOKUP(DK$11,'Data63-64'!$S$1:$XFD$44,28,0)</f>
        <v>#N/A</v>
      </c>
      <c r="DL36" s="35" t="e">
        <f>HLOOKUP(DL$11,'Data63-64'!$S$1:$XFD$44,28,0)</f>
        <v>#N/A</v>
      </c>
      <c r="DM36" s="35" t="e">
        <f>HLOOKUP(DM$11,'Data63-64'!$S$1:$XFD$44,28,0)</f>
        <v>#N/A</v>
      </c>
      <c r="DN36" s="35" t="e">
        <f>HLOOKUP(DN$11,'Data63-64'!$S$1:$XFD$44,28,0)</f>
        <v>#N/A</v>
      </c>
      <c r="DO36" s="35" t="e">
        <f>HLOOKUP(DO$11,'Data63-64'!$S$1:$XFD$44,28,0)</f>
        <v>#N/A</v>
      </c>
      <c r="DP36" s="35" t="e">
        <f>HLOOKUP(DP$11,'Data63-64'!$S$1:$XFD$44,28,0)</f>
        <v>#N/A</v>
      </c>
      <c r="DQ36" s="35" t="e">
        <f>HLOOKUP(DQ$11,'Data63-64'!$S$1:$XFD$44,28,0)</f>
        <v>#N/A</v>
      </c>
      <c r="DR36" s="35" t="e">
        <f>HLOOKUP(DR$11,'Data63-64'!$S$1:$XFD$44,28,0)</f>
        <v>#N/A</v>
      </c>
      <c r="DS36" s="35" t="e">
        <f>HLOOKUP(DS$11,'Data63-64'!$S$1:$XFD$44,28,0)</f>
        <v>#N/A</v>
      </c>
      <c r="DT36" s="35" t="e">
        <f>HLOOKUP(DT$11,'Data63-64'!$S$1:$XFD$44,28,0)</f>
        <v>#N/A</v>
      </c>
      <c r="DU36" s="35" t="e">
        <f>HLOOKUP(DU$11,'Data63-64'!$S$1:$XFD$44,28,0)</f>
        <v>#N/A</v>
      </c>
      <c r="DV36" s="35" t="e">
        <f>HLOOKUP(DV$11,'Data63-64'!$S$1:$XFD$44,28,0)</f>
        <v>#N/A</v>
      </c>
      <c r="DW36" s="35" t="e">
        <f>HLOOKUP(DW$11,'Data63-64'!$S$1:$XFD$44,28,0)</f>
        <v>#N/A</v>
      </c>
      <c r="DX36" s="35" t="e">
        <f>HLOOKUP(DX$11,'Data63-64'!$S$1:$XFD$44,28,0)</f>
        <v>#N/A</v>
      </c>
      <c r="DY36" s="35" t="e">
        <f>HLOOKUP(DY$11,'Data63-64'!$S$1:$XFD$44,28,0)</f>
        <v>#N/A</v>
      </c>
      <c r="DZ36" s="35" t="e">
        <f>HLOOKUP(DZ$11,'Data63-64'!$S$1:$XFD$44,28,0)</f>
        <v>#N/A</v>
      </c>
      <c r="EA36" s="35" t="e">
        <f>HLOOKUP(EA$11,'Data63-64'!$S$1:$XFD$44,28,0)</f>
        <v>#N/A</v>
      </c>
      <c r="EB36" s="35" t="e">
        <f>HLOOKUP(EB$11,'Data63-64'!$S$1:$XFD$44,28,0)</f>
        <v>#N/A</v>
      </c>
      <c r="EC36" s="35" t="e">
        <f>HLOOKUP(EC$11,'Data63-64'!$S$1:$XFD$44,28,0)</f>
        <v>#N/A</v>
      </c>
      <c r="ED36" s="35" t="e">
        <f>HLOOKUP(ED$11,'Data63-64'!$S$1:$XFD$44,28,0)</f>
        <v>#N/A</v>
      </c>
      <c r="EE36" s="35" t="e">
        <f>HLOOKUP(EE$11,'Data63-64'!$S$1:$XFD$44,28,0)</f>
        <v>#N/A</v>
      </c>
      <c r="EF36" s="35" t="e">
        <f>HLOOKUP(EF$11,'Data63-64'!$S$1:$XFD$44,28,0)</f>
        <v>#N/A</v>
      </c>
      <c r="EG36" s="35" t="e">
        <f>HLOOKUP(EG$11,'Data63-64'!$S$1:$XFD$44,28,0)</f>
        <v>#N/A</v>
      </c>
      <c r="EH36" s="35" t="e">
        <f>HLOOKUP(EH$11,'Data63-64'!$S$1:$XFD$44,28,0)</f>
        <v>#N/A</v>
      </c>
      <c r="EI36" s="35" t="e">
        <f>HLOOKUP(EI$11,'Data63-64'!$S$1:$XFD$44,28,0)</f>
        <v>#N/A</v>
      </c>
      <c r="EJ36" s="35" t="e">
        <f>HLOOKUP(EJ$11,'Data63-64'!$S$1:$XFD$44,28,0)</f>
        <v>#N/A</v>
      </c>
      <c r="EK36" s="35" t="e">
        <f>HLOOKUP(EK$11,'Data63-64'!$S$1:$XFD$44,28,0)</f>
        <v>#N/A</v>
      </c>
      <c r="EL36" s="35" t="e">
        <f>HLOOKUP(EL$11,'Data63-64'!$S$1:$XFD$44,28,0)</f>
        <v>#N/A</v>
      </c>
      <c r="EM36" s="35" t="e">
        <f>HLOOKUP(EM$11,'Data63-64'!$S$1:$XFD$44,28,0)</f>
        <v>#N/A</v>
      </c>
      <c r="EN36" s="35" t="e">
        <f>HLOOKUP(EN$11,'Data63-64'!$S$1:$XFD$44,28,0)</f>
        <v>#N/A</v>
      </c>
      <c r="EO36" s="35" t="e">
        <f>HLOOKUP(EO$11,'Data63-64'!$S$1:$XFD$44,28,0)</f>
        <v>#N/A</v>
      </c>
      <c r="EP36" s="35" t="e">
        <f>HLOOKUP(EP$11,'Data63-64'!$S$1:$XFD$44,28,0)</f>
        <v>#N/A</v>
      </c>
      <c r="EQ36" s="35" t="e">
        <f>HLOOKUP(EQ$11,'Data63-64'!$S$1:$XFD$44,28,0)</f>
        <v>#N/A</v>
      </c>
      <c r="ER36" s="35" t="e">
        <f>HLOOKUP(ER$11,'Data63-64'!$S$1:$XFD$44,28,0)</f>
        <v>#N/A</v>
      </c>
      <c r="ES36" s="35" t="e">
        <f>HLOOKUP(ES$11,'Data63-64'!$S$1:$XFD$44,28,0)</f>
        <v>#N/A</v>
      </c>
      <c r="ET36" s="35" t="e">
        <f>HLOOKUP(ET$11,'Data63-64'!$S$1:$XFD$44,28,0)</f>
        <v>#N/A</v>
      </c>
      <c r="EU36" s="35" t="e">
        <f>HLOOKUP(EU$11,'Data63-64'!$S$1:$XFD$44,28,0)</f>
        <v>#N/A</v>
      </c>
      <c r="EV36" s="35" t="e">
        <f>HLOOKUP(EV$11,'Data63-64'!$S$1:$XFD$44,28,0)</f>
        <v>#N/A</v>
      </c>
      <c r="EW36" s="35" t="e">
        <f>HLOOKUP(EW$11,'Data63-64'!$S$1:$XFD$44,28,0)</f>
        <v>#N/A</v>
      </c>
      <c r="EX36" s="35" t="e">
        <f>HLOOKUP(EX$11,'Data63-64'!$S$1:$XFD$44,28,0)</f>
        <v>#N/A</v>
      </c>
      <c r="EY36" s="35" t="e">
        <f>HLOOKUP(EY$11,'Data63-64'!$S$1:$XFD$44,28,0)</f>
        <v>#N/A</v>
      </c>
      <c r="EZ36" s="35" t="e">
        <f>HLOOKUP(EZ$11,'Data63-64'!$S$1:$XFD$44,28,0)</f>
        <v>#N/A</v>
      </c>
      <c r="FA36" s="35" t="e">
        <f>HLOOKUP(FA$11,'Data63-64'!$S$1:$XFD$44,28,0)</f>
        <v>#N/A</v>
      </c>
      <c r="FB36" s="35" t="e">
        <f>HLOOKUP(FB$11,'Data63-64'!$S$1:$XFD$44,28,0)</f>
        <v>#N/A</v>
      </c>
      <c r="FC36" s="35" t="e">
        <f>HLOOKUP(FC$11,'Data63-64'!$S$1:$XFD$44,28,0)</f>
        <v>#N/A</v>
      </c>
      <c r="FD36" s="35" t="e">
        <f>HLOOKUP(FD$11,'Data63-64'!$S$1:$XFD$44,28,0)</f>
        <v>#N/A</v>
      </c>
      <c r="FE36" s="35" t="e">
        <f>HLOOKUP(FE$11,'Data63-64'!$S$1:$XFD$44,28,0)</f>
        <v>#N/A</v>
      </c>
      <c r="FF36" s="35" t="e">
        <f>HLOOKUP(FF$11,'Data63-64'!$S$1:$XFD$44,28,0)</f>
        <v>#N/A</v>
      </c>
      <c r="FG36" s="35" t="e">
        <f>HLOOKUP(FG$11,'Data63-64'!$S$1:$XFD$44,28,0)</f>
        <v>#N/A</v>
      </c>
      <c r="FH36" s="35" t="e">
        <f>HLOOKUP(FH$11,'Data63-64'!$S$1:$XFD$44,28,0)</f>
        <v>#N/A</v>
      </c>
      <c r="FI36" s="35" t="e">
        <f>HLOOKUP(FI$11,'Data63-64'!$S$1:$XFD$44,28,0)</f>
        <v>#N/A</v>
      </c>
      <c r="FJ36" s="35" t="e">
        <f>HLOOKUP(FJ$11,'Data63-64'!$S$1:$XFD$44,28,0)</f>
        <v>#N/A</v>
      </c>
      <c r="FK36" s="35" t="e">
        <f>HLOOKUP(FK$11,'Data63-64'!$S$1:$XFD$44,28,0)</f>
        <v>#N/A</v>
      </c>
      <c r="FL36" s="35" t="e">
        <f>HLOOKUP(FL$11,'Data63-64'!$S$1:$XFD$44,28,0)</f>
        <v>#N/A</v>
      </c>
      <c r="FM36" s="35" t="e">
        <f>HLOOKUP(FM$11,'Data63-64'!$S$1:$XFD$44,28,0)</f>
        <v>#N/A</v>
      </c>
      <c r="FN36" s="35" t="e">
        <f>HLOOKUP(FN$11,'Data63-64'!$S$1:$XFD$44,28,0)</f>
        <v>#N/A</v>
      </c>
      <c r="FO36" s="35" t="e">
        <f>HLOOKUP(FO$11,'Data63-64'!$S$1:$XFD$44,28,0)</f>
        <v>#N/A</v>
      </c>
      <c r="FP36" s="35" t="e">
        <f>HLOOKUP(FP$11,'Data63-64'!$S$1:$XFD$44,28,0)</f>
        <v>#N/A</v>
      </c>
      <c r="FQ36" s="35" t="e">
        <f>HLOOKUP(FQ$11,'Data63-64'!$S$1:$XFD$44,28,0)</f>
        <v>#N/A</v>
      </c>
      <c r="FR36" s="35" t="e">
        <f>HLOOKUP(FR$11,'Data63-64'!$S$1:$XFD$44,28,0)</f>
        <v>#N/A</v>
      </c>
      <c r="FS36" s="35" t="e">
        <f>HLOOKUP(FS$11,'Data63-64'!$S$1:$XFD$44,28,0)</f>
        <v>#N/A</v>
      </c>
      <c r="FT36" s="35" t="e">
        <f>HLOOKUP(FT$11,'Data63-64'!$S$1:$XFD$44,28,0)</f>
        <v>#N/A</v>
      </c>
      <c r="FU36" s="35" t="e">
        <f>HLOOKUP(FU$11,'Data63-64'!$S$1:$XFD$44,28,0)</f>
        <v>#N/A</v>
      </c>
      <c r="FV36" s="35" t="e">
        <f>HLOOKUP(FV$11,'Data63-64'!$S$1:$XFD$44,28,0)</f>
        <v>#N/A</v>
      </c>
      <c r="FW36" s="35" t="e">
        <f>HLOOKUP(FW$11,'Data63-64'!$S$1:$XFD$44,28,0)</f>
        <v>#N/A</v>
      </c>
      <c r="FX36" s="35" t="e">
        <f>HLOOKUP(FX$11,'Data63-64'!$S$1:$XFD$44,28,0)</f>
        <v>#N/A</v>
      </c>
      <c r="FY36" s="35" t="e">
        <f>HLOOKUP(FY$11,'Data63-64'!$S$1:$XFD$44,28,0)</f>
        <v>#N/A</v>
      </c>
      <c r="FZ36" s="35" t="e">
        <f>HLOOKUP(FZ$11,'Data63-64'!$S$1:$XFD$44,28,0)</f>
        <v>#N/A</v>
      </c>
      <c r="GA36" s="35" t="e">
        <f>HLOOKUP(GA$11,'Data63-64'!$S$1:$XFD$44,28,0)</f>
        <v>#N/A</v>
      </c>
      <c r="GB36" s="35" t="e">
        <f>HLOOKUP(GB$11,'Data63-64'!$S$1:$XFD$44,28,0)</f>
        <v>#N/A</v>
      </c>
      <c r="GC36" s="35" t="e">
        <f>HLOOKUP(GC$11,'Data63-64'!$S$1:$XFD$44,28,0)</f>
        <v>#N/A</v>
      </c>
      <c r="GD36" s="35" t="e">
        <f>HLOOKUP(GD$11,'Data63-64'!$S$1:$XFD$44,28,0)</f>
        <v>#N/A</v>
      </c>
      <c r="GE36" s="35" t="e">
        <f>HLOOKUP(GE$11,'Data63-64'!$S$1:$XFD$44,28,0)</f>
        <v>#N/A</v>
      </c>
      <c r="GF36" s="35" t="e">
        <f>HLOOKUP(GF$11,'Data63-64'!$S$1:$XFD$44,28,0)</f>
        <v>#N/A</v>
      </c>
      <c r="GG36" s="35" t="e">
        <f>HLOOKUP(GG$11,'Data63-64'!$S$1:$XFD$44,28,0)</f>
        <v>#N/A</v>
      </c>
      <c r="GH36" s="35" t="e">
        <f>HLOOKUP(GH$11,'Data63-64'!$S$1:$XFD$44,28,0)</f>
        <v>#N/A</v>
      </c>
      <c r="GI36" s="35" t="e">
        <f>HLOOKUP(GI$11,'Data63-64'!$S$1:$XFD$44,28,0)</f>
        <v>#N/A</v>
      </c>
      <c r="GJ36" s="35" t="e">
        <f>HLOOKUP(GJ$11,'Data63-64'!$S$1:$XFD$44,28,0)</f>
        <v>#N/A</v>
      </c>
      <c r="GK36" s="35" t="e">
        <f>HLOOKUP(GK$11,'Data63-64'!$S$1:$XFD$44,28,0)</f>
        <v>#N/A</v>
      </c>
      <c r="GL36" s="35" t="e">
        <f>HLOOKUP(GL$11,'Data63-64'!$S$1:$XFD$44,28,0)</f>
        <v>#N/A</v>
      </c>
      <c r="GM36" s="35" t="e">
        <f>HLOOKUP(GM$11,'Data63-64'!$S$1:$XFD$44,28,0)</f>
        <v>#N/A</v>
      </c>
      <c r="GN36" s="35" t="e">
        <f>HLOOKUP(GN$11,'Data63-64'!$S$1:$XFD$44,28,0)</f>
        <v>#N/A</v>
      </c>
      <c r="GO36" s="35" t="e">
        <f>HLOOKUP(GO$11,'Data63-64'!$S$1:$XFD$44,28,0)</f>
        <v>#N/A</v>
      </c>
      <c r="GP36" s="35" t="e">
        <f>HLOOKUP(GP$11,'Data63-64'!$S$1:$XFD$44,28,0)</f>
        <v>#N/A</v>
      </c>
      <c r="GQ36" s="35" t="e">
        <f>HLOOKUP(GQ$11,'Data63-64'!$S$1:$XFD$44,28,0)</f>
        <v>#N/A</v>
      </c>
      <c r="GR36" s="35" t="e">
        <f>HLOOKUP(GR$11,'Data63-64'!$S$1:$XFD$44,28,0)</f>
        <v>#N/A</v>
      </c>
      <c r="GS36" s="35" t="e">
        <f>HLOOKUP(GS$11,'Data63-64'!$S$1:$XFD$44,28,0)</f>
        <v>#N/A</v>
      </c>
      <c r="GT36" s="35" t="e">
        <f>HLOOKUP(GT$11,'Data63-64'!$S$1:$XFD$44,28,0)</f>
        <v>#N/A</v>
      </c>
      <c r="GU36" s="35" t="e">
        <f>HLOOKUP(GU$11,'Data63-64'!$S$1:$XFD$44,28,0)</f>
        <v>#N/A</v>
      </c>
      <c r="GV36" s="35" t="e">
        <f>HLOOKUP(GV$11,'Data63-64'!$S$1:$XFD$44,28,0)</f>
        <v>#N/A</v>
      </c>
      <c r="GW36" s="35" t="e">
        <f>HLOOKUP(GW$11,'Data63-64'!$S$1:$XFD$44,28,0)</f>
        <v>#N/A</v>
      </c>
      <c r="GX36" s="35" t="e">
        <f>HLOOKUP(GX$11,'Data63-64'!$S$1:$XFD$44,28,0)</f>
        <v>#N/A</v>
      </c>
      <c r="GY36" s="35" t="e">
        <f>HLOOKUP(GY$11,'Data63-64'!$S$1:$XFD$44,28,0)</f>
        <v>#N/A</v>
      </c>
      <c r="GZ36" s="35" t="e">
        <f>HLOOKUP(GZ$11,'Data63-64'!$S$1:$XFD$44,28,0)</f>
        <v>#N/A</v>
      </c>
      <c r="HA36" s="35" t="e">
        <f>HLOOKUP(HA$11,'Data63-64'!$S$1:$XFD$44,28,0)</f>
        <v>#N/A</v>
      </c>
      <c r="HB36" s="35" t="e">
        <f>HLOOKUP(HB$11,'Data63-64'!$S$1:$XFD$44,28,0)</f>
        <v>#N/A</v>
      </c>
      <c r="HC36" s="35" t="e">
        <f>HLOOKUP(HC$11,'Data63-64'!$S$1:$XFD$44,28,0)</f>
        <v>#N/A</v>
      </c>
      <c r="HD36" s="35" t="e">
        <f>HLOOKUP(HD$11,'Data63-64'!$S$1:$XFD$44,28,0)</f>
        <v>#N/A</v>
      </c>
      <c r="HE36" s="35" t="e">
        <f>HLOOKUP(HE$11,'Data63-64'!$S$1:$XFD$44,28,0)</f>
        <v>#N/A</v>
      </c>
      <c r="HF36" s="35" t="e">
        <f>HLOOKUP(HF$11,'Data63-64'!$S$1:$XFD$44,28,0)</f>
        <v>#N/A</v>
      </c>
      <c r="HG36" s="35" t="e">
        <f>HLOOKUP(HG$11,'Data63-64'!$S$1:$XFD$44,28,0)</f>
        <v>#N/A</v>
      </c>
      <c r="HH36" s="35" t="e">
        <f>HLOOKUP(HH$11,'Data63-64'!$S$1:$XFD$44,28,0)</f>
        <v>#N/A</v>
      </c>
      <c r="HI36" s="35" t="e">
        <f>HLOOKUP(HI$11,'Data63-64'!$S$1:$XFD$44,28,0)</f>
        <v>#N/A</v>
      </c>
      <c r="HJ36" s="35" t="e">
        <f>HLOOKUP(HJ$11,'Data63-64'!$S$1:$XFD$44,28,0)</f>
        <v>#N/A</v>
      </c>
      <c r="HK36" s="35" t="e">
        <f>HLOOKUP(HK$11,'Data63-64'!$S$1:$XFD$44,28,0)</f>
        <v>#N/A</v>
      </c>
      <c r="HL36" s="35" t="e">
        <f>HLOOKUP(HL$11,'Data63-64'!$S$1:$XFD$44,28,0)</f>
        <v>#N/A</v>
      </c>
      <c r="HM36" s="35" t="e">
        <f>HLOOKUP(HM$11,'Data63-64'!$S$1:$XFD$44,28,0)</f>
        <v>#N/A</v>
      </c>
      <c r="HN36" s="35" t="e">
        <f>HLOOKUP(HN$11,'Data63-64'!$S$1:$XFD$44,28,0)</f>
        <v>#N/A</v>
      </c>
      <c r="HO36" s="35" t="e">
        <f>HLOOKUP(HO$11,'Data63-64'!$S$1:$XFD$44,28,0)</f>
        <v>#N/A</v>
      </c>
      <c r="HP36" s="35" t="e">
        <f>HLOOKUP(HP$11,'Data63-64'!$S$1:$XFD$44,28,0)</f>
        <v>#N/A</v>
      </c>
      <c r="HQ36" s="35" t="e">
        <f>HLOOKUP(HQ$11,'Data63-64'!$S$1:$XFD$44,28,0)</f>
        <v>#N/A</v>
      </c>
      <c r="HR36" s="35" t="e">
        <f>HLOOKUP(HR$11,'Data63-64'!$S$1:$XFD$44,28,0)</f>
        <v>#N/A</v>
      </c>
      <c r="HS36" s="35" t="e">
        <f>HLOOKUP(HS$11,'Data63-64'!$S$1:$XFD$44,28,0)</f>
        <v>#N/A</v>
      </c>
      <c r="HT36" s="35" t="e">
        <f>HLOOKUP(HT$11,'Data63-64'!$S$1:$XFD$44,28,0)</f>
        <v>#N/A</v>
      </c>
      <c r="HU36" s="35" t="e">
        <f>HLOOKUP(HU$11,'Data63-64'!$S$1:$XFD$44,28,0)</f>
        <v>#N/A</v>
      </c>
      <c r="HV36" s="35" t="e">
        <f>HLOOKUP(HV$11,'Data63-64'!$S$1:$XFD$44,28,0)</f>
        <v>#N/A</v>
      </c>
      <c r="HW36" s="35" t="e">
        <f>HLOOKUP(HW$11,'Data63-64'!$S$1:$XFD$44,28,0)</f>
        <v>#N/A</v>
      </c>
      <c r="HX36" s="35" t="e">
        <f>HLOOKUP(HX$11,'Data63-64'!$S$1:$XFD$44,28,0)</f>
        <v>#N/A</v>
      </c>
      <c r="HY36" s="35" t="e">
        <f>HLOOKUP(HY$11,'Data63-64'!$S$1:$XFD$44,28,0)</f>
        <v>#N/A</v>
      </c>
      <c r="HZ36" s="35" t="e">
        <f>HLOOKUP(HZ$11,'Data63-64'!$S$1:$XFD$44,28,0)</f>
        <v>#N/A</v>
      </c>
      <c r="IA36" s="35" t="e">
        <f>HLOOKUP(IA$11,'Data63-64'!$S$1:$XFD$44,28,0)</f>
        <v>#N/A</v>
      </c>
      <c r="IB36" s="35" t="e">
        <f>HLOOKUP(IB$11,'Data63-64'!$S$1:$XFD$44,28,0)</f>
        <v>#N/A</v>
      </c>
      <c r="IC36" s="35" t="e">
        <f>HLOOKUP(IC$11,'Data63-64'!$S$1:$XFD$44,28,0)</f>
        <v>#N/A</v>
      </c>
      <c r="ID36" s="35" t="e">
        <f>HLOOKUP(ID$11,'Data63-64'!$S$1:$XFD$44,28,0)</f>
        <v>#N/A</v>
      </c>
      <c r="IE36" s="35" t="e">
        <f>HLOOKUP(IE$11,'Data63-64'!$S$1:$XFD$44,28,0)</f>
        <v>#N/A</v>
      </c>
      <c r="IF36" s="35" t="e">
        <f>HLOOKUP(IF$11,'Data63-64'!$S$1:$XFD$44,28,0)</f>
        <v>#N/A</v>
      </c>
      <c r="IG36" s="35" t="e">
        <f>HLOOKUP(IG$11,'Data63-64'!$S$1:$XFD$44,28,0)</f>
        <v>#N/A</v>
      </c>
      <c r="IH36" s="35" t="e">
        <f>HLOOKUP(IH$11,'Data63-64'!$S$1:$XFD$44,28,0)</f>
        <v>#N/A</v>
      </c>
      <c r="II36" s="35" t="e">
        <f>HLOOKUP(II$11,'Data63-64'!$S$1:$XFD$44,28,0)</f>
        <v>#N/A</v>
      </c>
      <c r="IJ36" s="35" t="e">
        <f>HLOOKUP(IJ$11,'Data63-64'!$S$1:$XFD$44,28,0)</f>
        <v>#N/A</v>
      </c>
      <c r="IK36" s="35" t="e">
        <f>HLOOKUP(IK$11,'Data63-64'!$S$1:$XFD$44,28,0)</f>
        <v>#N/A</v>
      </c>
      <c r="IL36" s="35" t="e">
        <f>HLOOKUP(IL$11,'Data63-64'!$S$1:$XFD$44,28,0)</f>
        <v>#N/A</v>
      </c>
      <c r="IM36" s="35" t="e">
        <f>HLOOKUP(IM$11,'Data63-64'!$S$1:$XFD$44,28,0)</f>
        <v>#N/A</v>
      </c>
      <c r="IN36" s="35" t="e">
        <f>HLOOKUP(IN$11,'Data63-64'!$S$1:$XFD$44,28,0)</f>
        <v>#N/A</v>
      </c>
      <c r="IO36" s="35" t="e">
        <f>HLOOKUP(IO$11,'Data63-64'!$S$1:$XFD$44,28,0)</f>
        <v>#N/A</v>
      </c>
      <c r="IP36" s="35" t="e">
        <f>HLOOKUP(IP$11,'Data63-64'!$S$1:$XFD$44,28,0)</f>
        <v>#N/A</v>
      </c>
      <c r="IQ36" s="35" t="e">
        <f>HLOOKUP(IQ$11,'Data63-64'!$S$1:$XFD$44,28,0)</f>
        <v>#N/A</v>
      </c>
      <c r="IR36" s="35" t="e">
        <f>HLOOKUP(IR$11,'Data63-64'!$S$1:$XFD$44,28,0)</f>
        <v>#N/A</v>
      </c>
      <c r="IS36" s="35" t="e">
        <f>HLOOKUP(IS$11,'Data63-64'!$S$1:$XFD$44,28,0)</f>
        <v>#N/A</v>
      </c>
      <c r="IT36" s="35" t="e">
        <f>HLOOKUP(IT$11,'Data63-64'!$S$1:$XFD$44,28,0)</f>
        <v>#N/A</v>
      </c>
      <c r="IU36" s="35" t="e">
        <f>HLOOKUP(IU$11,'Data63-64'!$S$1:$XFD$44,28,0)</f>
        <v>#N/A</v>
      </c>
      <c r="IV36" s="35" t="e">
        <f>HLOOKUP(IV$11,'Data63-64'!$S$1:$XFD$44,28,0)</f>
        <v>#N/A</v>
      </c>
      <c r="IW36" s="35" t="e">
        <f>HLOOKUP(IW$11,'Data63-64'!$S$1:$XFD$44,28,0)</f>
        <v>#N/A</v>
      </c>
      <c r="IX36" s="35" t="e">
        <f>HLOOKUP(IX$11,'Data63-64'!$S$1:$XFD$44,28,0)</f>
        <v>#N/A</v>
      </c>
      <c r="IY36" s="35" t="e">
        <f>HLOOKUP(IY$11,'Data63-64'!$S$1:$XFD$44,28,0)</f>
        <v>#N/A</v>
      </c>
      <c r="IZ36" s="35" t="e">
        <f>HLOOKUP(IZ$11,'Data63-64'!$S$1:$XFD$44,28,0)</f>
        <v>#N/A</v>
      </c>
      <c r="JA36" s="35" t="e">
        <f>HLOOKUP(JA$11,'Data63-64'!$S$1:$XFD$44,28,0)</f>
        <v>#N/A</v>
      </c>
      <c r="JB36" s="35" t="e">
        <f>HLOOKUP(JB$11,'Data63-64'!$S$1:$XFD$44,28,0)</f>
        <v>#N/A</v>
      </c>
      <c r="JC36" s="35" t="e">
        <f>HLOOKUP(JC$11,'Data63-64'!$S$1:$XFD$44,28,0)</f>
        <v>#N/A</v>
      </c>
      <c r="JD36" s="35" t="e">
        <f>HLOOKUP(JD$11,'Data63-64'!$S$1:$XFD$44,28,0)</f>
        <v>#N/A</v>
      </c>
      <c r="JE36" s="35" t="e">
        <f>HLOOKUP(JE$11,'Data63-64'!$S$1:$XFD$44,28,0)</f>
        <v>#N/A</v>
      </c>
      <c r="JF36" s="35" t="e">
        <f>HLOOKUP(JF$11,'Data63-64'!$S$1:$XFD$44,28,0)</f>
        <v>#N/A</v>
      </c>
      <c r="JG36" s="35" t="e">
        <f>HLOOKUP(JG$11,'Data63-64'!$S$1:$XFD$44,28,0)</f>
        <v>#N/A</v>
      </c>
      <c r="JH36" s="35" t="e">
        <f>HLOOKUP(JH$11,'Data63-64'!$S$1:$XFD$44,28,0)</f>
        <v>#N/A</v>
      </c>
      <c r="JI36" s="35" t="e">
        <f>HLOOKUP(JI$11,'Data63-64'!$S$1:$XFD$44,28,0)</f>
        <v>#N/A</v>
      </c>
      <c r="JJ36" s="35" t="e">
        <f>HLOOKUP(JJ$11,'Data63-64'!$S$1:$XFD$44,28,0)</f>
        <v>#N/A</v>
      </c>
      <c r="JK36" s="35" t="e">
        <f>HLOOKUP(JK$11,'Data63-64'!$S$1:$XFD$44,28,0)</f>
        <v>#N/A</v>
      </c>
      <c r="JL36" s="35" t="e">
        <f>HLOOKUP(JL$11,'Data63-64'!$S$1:$XFD$44,28,0)</f>
        <v>#N/A</v>
      </c>
      <c r="JM36" s="35" t="e">
        <f>HLOOKUP(JM$11,'Data63-64'!$S$1:$XFD$44,28,0)</f>
        <v>#N/A</v>
      </c>
      <c r="JN36" s="35" t="e">
        <f>HLOOKUP(JN$11,'Data63-64'!$S$1:$XFD$44,28,0)</f>
        <v>#N/A</v>
      </c>
      <c r="JO36" s="35" t="e">
        <f>HLOOKUP(JO$11,'Data63-64'!$S$1:$XFD$44,28,0)</f>
        <v>#N/A</v>
      </c>
      <c r="JP36" s="35" t="e">
        <f>HLOOKUP(JP$11,'Data63-64'!$S$1:$XFD$44,28,0)</f>
        <v>#N/A</v>
      </c>
      <c r="JQ36" s="35" t="e">
        <f>HLOOKUP(JQ$11,'Data63-64'!$S$1:$XFD$44,28,0)</f>
        <v>#N/A</v>
      </c>
      <c r="JR36" s="35" t="e">
        <f>HLOOKUP(JR$11,'Data63-64'!$S$1:$XFD$44,28,0)</f>
        <v>#N/A</v>
      </c>
      <c r="JS36" s="35" t="e">
        <f>HLOOKUP(JS$11,'Data63-64'!$S$1:$XFD$44,28,0)</f>
        <v>#N/A</v>
      </c>
      <c r="JT36" s="35" t="e">
        <f>HLOOKUP(JT$11,'Data63-64'!$S$1:$XFD$44,28,0)</f>
        <v>#N/A</v>
      </c>
      <c r="JU36" s="35" t="e">
        <f>HLOOKUP(JU$11,'Data63-64'!$S$1:$XFD$44,28,0)</f>
        <v>#N/A</v>
      </c>
      <c r="JV36" s="35" t="e">
        <f>HLOOKUP(JV$11,'Data63-64'!$S$1:$XFD$44,28,0)</f>
        <v>#N/A</v>
      </c>
      <c r="JW36" s="35" t="e">
        <f>HLOOKUP(JW$11,'Data63-64'!$S$1:$XFD$44,28,0)</f>
        <v>#N/A</v>
      </c>
      <c r="JX36" s="35" t="e">
        <f>HLOOKUP(JX$11,'Data63-64'!$S$1:$XFD$44,28,0)</f>
        <v>#N/A</v>
      </c>
      <c r="JY36" s="35" t="e">
        <f>HLOOKUP(JY$11,'Data63-64'!$S$1:$XFD$44,28,0)</f>
        <v>#N/A</v>
      </c>
      <c r="JZ36" s="35" t="e">
        <f>HLOOKUP(JZ$11,'Data63-64'!$S$1:$XFD$44,28,0)</f>
        <v>#N/A</v>
      </c>
      <c r="KA36" s="35" t="e">
        <f>HLOOKUP(KA$11,'Data63-64'!$S$1:$XFD$44,28,0)</f>
        <v>#N/A</v>
      </c>
      <c r="KB36" s="35" t="e">
        <f>HLOOKUP(KB$11,'Data63-64'!$S$1:$XFD$44,28,0)</f>
        <v>#N/A</v>
      </c>
      <c r="KC36" s="35" t="e">
        <f>HLOOKUP(KC$11,'Data63-64'!$S$1:$XFD$44,28,0)</f>
        <v>#N/A</v>
      </c>
      <c r="KD36" s="35" t="e">
        <f>HLOOKUP(KD$11,'Data63-64'!$S$1:$XFD$44,28,0)</f>
        <v>#N/A</v>
      </c>
      <c r="KE36" s="35" t="e">
        <f>HLOOKUP(KE$11,'Data63-64'!$S$1:$XFD$44,28,0)</f>
        <v>#N/A</v>
      </c>
      <c r="KF36" s="35" t="e">
        <f>HLOOKUP(KF$11,'Data63-64'!$S$1:$XFD$44,28,0)</f>
        <v>#N/A</v>
      </c>
      <c r="KG36" s="35" t="e">
        <f>HLOOKUP(KG$11,'Data63-64'!$S$1:$XFD$44,28,0)</f>
        <v>#N/A</v>
      </c>
      <c r="KH36" s="35" t="e">
        <f>HLOOKUP(KH$11,'Data63-64'!$S$1:$XFD$44,28,0)</f>
        <v>#N/A</v>
      </c>
      <c r="KI36" s="35" t="e">
        <f>HLOOKUP(KI$11,'Data63-64'!$S$1:$XFD$44,28,0)</f>
        <v>#N/A</v>
      </c>
      <c r="KJ36" s="35" t="e">
        <f>HLOOKUP(KJ$11,'Data63-64'!$S$1:$XFD$44,28,0)</f>
        <v>#N/A</v>
      </c>
      <c r="KK36" s="35" t="e">
        <f>HLOOKUP(KK$11,'Data63-64'!$S$1:$XFD$44,28,0)</f>
        <v>#N/A</v>
      </c>
      <c r="KL36" s="35" t="e">
        <f>HLOOKUP(KL$11,'Data63-64'!$S$1:$XFD$44,28,0)</f>
        <v>#N/A</v>
      </c>
      <c r="KM36" s="35" t="e">
        <f>HLOOKUP(KM$11,'Data63-64'!$S$1:$XFD$44,28,0)</f>
        <v>#N/A</v>
      </c>
      <c r="KN36" s="35" t="e">
        <f>HLOOKUP(KN$11,'Data63-64'!$S$1:$XFD$44,28,0)</f>
        <v>#N/A</v>
      </c>
      <c r="KO36" s="35" t="e">
        <f>HLOOKUP(KO$11,'Data63-64'!$S$1:$XFD$44,28,0)</f>
        <v>#N/A</v>
      </c>
      <c r="KP36" s="35" t="e">
        <f>HLOOKUP(KP$11,'Data63-64'!$S$1:$XFD$44,28,0)</f>
        <v>#N/A</v>
      </c>
      <c r="KQ36" s="35" t="e">
        <f>HLOOKUP(KQ$11,'Data63-64'!$S$1:$XFD$44,28,0)</f>
        <v>#N/A</v>
      </c>
      <c r="KR36" s="35" t="e">
        <f>HLOOKUP(KR$11,'Data63-64'!$S$1:$XFD$44,28,0)</f>
        <v>#N/A</v>
      </c>
      <c r="KS36" s="35" t="e">
        <f>HLOOKUP(KS$11,'Data63-64'!$S$1:$XFD$44,28,0)</f>
        <v>#N/A</v>
      </c>
      <c r="KT36" s="35" t="e">
        <f>HLOOKUP(KT$11,'Data63-64'!$S$1:$XFD$44,28,0)</f>
        <v>#N/A</v>
      </c>
      <c r="KU36" s="35" t="e">
        <f>HLOOKUP(KU$11,'Data63-64'!$S$1:$XFD$44,28,0)</f>
        <v>#N/A</v>
      </c>
      <c r="KV36" s="35" t="e">
        <f>HLOOKUP(KV$11,'Data63-64'!$S$1:$XFD$44,28,0)</f>
        <v>#N/A</v>
      </c>
      <c r="KW36" s="35" t="e">
        <f>HLOOKUP(KW$11,'Data63-64'!$S$1:$XFD$44,28,0)</f>
        <v>#N/A</v>
      </c>
      <c r="KX36" s="35" t="e">
        <f>HLOOKUP(KX$11,'Data63-64'!$S$1:$XFD$44,28,0)</f>
        <v>#N/A</v>
      </c>
      <c r="KY36" s="35" t="e">
        <f>HLOOKUP(KY$11,'Data63-64'!$S$1:$XFD$44,28,0)</f>
        <v>#N/A</v>
      </c>
      <c r="KZ36" s="35" t="e">
        <f>HLOOKUP(KZ$11,'Data63-64'!$S$1:$XFD$44,28,0)</f>
        <v>#N/A</v>
      </c>
      <c r="LA36" s="35" t="e">
        <f>HLOOKUP(LA$11,'Data63-64'!$S$1:$XFD$44,28,0)</f>
        <v>#N/A</v>
      </c>
      <c r="LB36" s="35" t="e">
        <f>HLOOKUP(LB$11,'Data63-64'!$S$1:$XFD$44,28,0)</f>
        <v>#N/A</v>
      </c>
      <c r="LC36" s="35" t="e">
        <f>HLOOKUP(LC$11,'Data63-64'!$S$1:$XFD$44,28,0)</f>
        <v>#N/A</v>
      </c>
      <c r="LD36" s="35" t="e">
        <f>HLOOKUP(LD$11,'Data63-64'!$S$1:$XFD$44,28,0)</f>
        <v>#N/A</v>
      </c>
      <c r="LE36" s="35" t="e">
        <f>HLOOKUP(LE$11,'Data63-64'!$S$1:$XFD$44,28,0)</f>
        <v>#N/A</v>
      </c>
      <c r="LF36" s="35" t="e">
        <f>HLOOKUP(LF$11,'Data63-64'!$S$1:$XFD$44,28,0)</f>
        <v>#N/A</v>
      </c>
      <c r="LG36" s="35" t="e">
        <f>HLOOKUP(LG$11,'Data63-64'!$S$1:$XFD$44,28,0)</f>
        <v>#N/A</v>
      </c>
      <c r="LH36" s="35" t="e">
        <f>HLOOKUP(LH$11,'Data63-64'!$S$1:$XFD$44,28,0)</f>
        <v>#N/A</v>
      </c>
      <c r="LI36" s="35" t="e">
        <f>HLOOKUP(LI$11,'Data63-64'!$S$1:$XFD$44,28,0)</f>
        <v>#N/A</v>
      </c>
      <c r="LJ36" s="35" t="e">
        <f>HLOOKUP(LJ$11,'Data63-64'!$S$1:$XFD$44,28,0)</f>
        <v>#N/A</v>
      </c>
      <c r="LK36" s="35" t="e">
        <f>HLOOKUP(LK$11,'Data63-64'!$S$1:$XFD$44,28,0)</f>
        <v>#N/A</v>
      </c>
      <c r="LL36" s="35" t="e">
        <f>HLOOKUP(LL$11,'Data63-64'!$S$1:$XFD$44,28,0)</f>
        <v>#N/A</v>
      </c>
      <c r="LM36" s="35" t="e">
        <f>HLOOKUP(LM$11,'Data63-64'!$S$1:$XFD$44,28,0)</f>
        <v>#N/A</v>
      </c>
      <c r="LN36" s="35" t="e">
        <f>HLOOKUP(LN$11,'Data63-64'!$S$1:$XFD$44,28,0)</f>
        <v>#N/A</v>
      </c>
      <c r="LO36" s="35" t="e">
        <f>HLOOKUP(LO$11,'Data63-64'!$S$1:$XFD$44,28,0)</f>
        <v>#N/A</v>
      </c>
      <c r="LP36" s="35" t="e">
        <f>HLOOKUP(LP$11,'Data63-64'!$S$1:$XFD$44,28,0)</f>
        <v>#N/A</v>
      </c>
      <c r="LQ36" s="35" t="e">
        <f>HLOOKUP(LQ$11,'Data63-64'!$S$1:$XFD$44,28,0)</f>
        <v>#N/A</v>
      </c>
      <c r="LR36" s="35" t="e">
        <f>HLOOKUP(LR$11,'Data63-64'!$S$1:$XFD$44,28,0)</f>
        <v>#N/A</v>
      </c>
      <c r="LS36" s="35" t="e">
        <f>HLOOKUP(LS$11,'Data63-64'!$S$1:$XFD$44,28,0)</f>
        <v>#N/A</v>
      </c>
      <c r="LT36" s="35" t="e">
        <f>HLOOKUP(LT$11,'Data63-64'!$S$1:$XFD$44,28,0)</f>
        <v>#N/A</v>
      </c>
      <c r="LU36" s="35" t="e">
        <f>HLOOKUP(LU$11,'Data63-64'!$S$1:$XFD$44,28,0)</f>
        <v>#N/A</v>
      </c>
      <c r="LV36" s="35" t="e">
        <f>HLOOKUP(LV$11,'Data63-64'!$S$1:$XFD$44,28,0)</f>
        <v>#N/A</v>
      </c>
      <c r="LW36" s="35" t="e">
        <f>HLOOKUP(LW$11,'Data63-64'!$S$1:$XFD$44,28,0)</f>
        <v>#N/A</v>
      </c>
      <c r="LX36" s="35" t="e">
        <f>HLOOKUP(LX$11,'Data63-64'!$S$1:$XFD$44,28,0)</f>
        <v>#N/A</v>
      </c>
      <c r="LY36" s="35" t="e">
        <f>HLOOKUP(LY$11,'Data63-64'!$S$1:$XFD$44,28,0)</f>
        <v>#N/A</v>
      </c>
      <c r="LZ36" s="35" t="e">
        <f>HLOOKUP(LZ$11,'Data63-64'!$S$1:$XFD$44,28,0)</f>
        <v>#N/A</v>
      </c>
      <c r="MA36" s="35" t="e">
        <f>HLOOKUP(MA$11,'Data63-64'!$S$1:$XFD$44,28,0)</f>
        <v>#N/A</v>
      </c>
      <c r="MB36" s="35" t="e">
        <f>HLOOKUP(MB$11,'Data63-64'!$S$1:$XFD$44,28,0)</f>
        <v>#N/A</v>
      </c>
      <c r="MC36" s="35" t="e">
        <f>HLOOKUP(MC$11,'Data63-64'!$S$1:$XFD$44,28,0)</f>
        <v>#N/A</v>
      </c>
      <c r="MD36" s="35" t="e">
        <f>HLOOKUP(MD$11,'Data63-64'!$S$1:$XFD$44,28,0)</f>
        <v>#N/A</v>
      </c>
      <c r="ME36" s="35" t="e">
        <f>HLOOKUP(ME$11,'Data63-64'!$S$1:$XFD$44,28,0)</f>
        <v>#N/A</v>
      </c>
      <c r="MF36" s="35" t="e">
        <f>HLOOKUP(MF$11,'Data63-64'!$S$1:$XFD$44,28,0)</f>
        <v>#N/A</v>
      </c>
      <c r="MG36" s="35" t="e">
        <f>HLOOKUP(MG$11,'Data63-64'!$S$1:$XFD$44,28,0)</f>
        <v>#N/A</v>
      </c>
      <c r="MH36" s="35" t="e">
        <f>HLOOKUP(MH$11,'Data63-64'!$S$1:$XFD$44,28,0)</f>
        <v>#N/A</v>
      </c>
      <c r="MI36" s="35" t="e">
        <f>HLOOKUP(MI$11,'Data63-64'!$S$1:$XFD$44,28,0)</f>
        <v>#N/A</v>
      </c>
      <c r="MJ36" s="35" t="e">
        <f>HLOOKUP(MJ$11,'Data63-64'!$S$1:$XFD$44,28,0)</f>
        <v>#N/A</v>
      </c>
      <c r="MK36" s="35" t="e">
        <f>HLOOKUP(MK$11,'Data63-64'!$S$1:$XFD$44,28,0)</f>
        <v>#N/A</v>
      </c>
      <c r="ML36" s="35" t="e">
        <f>HLOOKUP(ML$11,'Data63-64'!$S$1:$XFD$44,28,0)</f>
        <v>#N/A</v>
      </c>
      <c r="MM36" s="35" t="e">
        <f>HLOOKUP(MM$11,'Data63-64'!$S$1:$XFD$44,28,0)</f>
        <v>#N/A</v>
      </c>
      <c r="MN36" s="35" t="e">
        <f>HLOOKUP(MN$11,'Data63-64'!$S$1:$XFD$44,28,0)</f>
        <v>#N/A</v>
      </c>
      <c r="MO36" s="35" t="e">
        <f>HLOOKUP(MO$11,'Data63-64'!$S$1:$XFD$44,28,0)</f>
        <v>#N/A</v>
      </c>
      <c r="MP36" s="35" t="e">
        <f>HLOOKUP(MP$11,'Data63-64'!$S$1:$XFD$44,28,0)</f>
        <v>#N/A</v>
      </c>
      <c r="MQ36" s="35" t="e">
        <f>HLOOKUP(MQ$11,'Data63-64'!$S$1:$XFD$44,28,0)</f>
        <v>#N/A</v>
      </c>
      <c r="MR36" s="35" t="e">
        <f>HLOOKUP(MR$11,'Data63-64'!$S$1:$XFD$44,28,0)</f>
        <v>#N/A</v>
      </c>
      <c r="MS36" s="35" t="e">
        <f>HLOOKUP(MS$11,'Data63-64'!$S$1:$XFD$44,28,0)</f>
        <v>#N/A</v>
      </c>
      <c r="MT36" s="35" t="e">
        <f>HLOOKUP(MT$11,'Data63-64'!$S$1:$XFD$44,28,0)</f>
        <v>#N/A</v>
      </c>
      <c r="MU36" s="35" t="e">
        <f>HLOOKUP(MU$11,'Data63-64'!$S$1:$XFD$44,28,0)</f>
        <v>#N/A</v>
      </c>
      <c r="MV36" s="35" t="e">
        <f>HLOOKUP(MV$11,'Data63-64'!$S$1:$XFD$44,28,0)</f>
        <v>#N/A</v>
      </c>
      <c r="MW36" s="35" t="e">
        <f>HLOOKUP(MW$11,'Data63-64'!$S$1:$XFD$44,28,0)</f>
        <v>#N/A</v>
      </c>
      <c r="MX36" s="35" t="e">
        <f>HLOOKUP(MX$11,'Data63-64'!$S$1:$XFD$44,28,0)</f>
        <v>#N/A</v>
      </c>
      <c r="MY36" s="35" t="e">
        <f>HLOOKUP(MY$11,'Data63-64'!$S$1:$XFD$44,28,0)</f>
        <v>#N/A</v>
      </c>
      <c r="MZ36" s="35" t="e">
        <f>HLOOKUP(MZ$11,'Data63-64'!$S$1:$XFD$44,28,0)</f>
        <v>#N/A</v>
      </c>
      <c r="NA36" s="35" t="e">
        <f>HLOOKUP(NA$11,'Data63-64'!$S$1:$XFD$44,28,0)</f>
        <v>#N/A</v>
      </c>
      <c r="NB36" s="35" t="e">
        <f>HLOOKUP(NB$11,'Data63-64'!$S$1:$XFD$44,28,0)</f>
        <v>#N/A</v>
      </c>
      <c r="NC36" s="35" t="e">
        <f>HLOOKUP(NC$11,'Data63-64'!$S$1:$XFD$44,28,0)</f>
        <v>#N/A</v>
      </c>
      <c r="ND36" s="35">
        <f>HLOOKUP(ND$11,'Data63-64'!$S$1:$XFD$44,28,0)</f>
        <v>11591</v>
      </c>
      <c r="NE36" s="35">
        <f>HLOOKUP(NE$11,'Data63-64'!$S$1:$XFD$44,28,0)</f>
        <v>8500</v>
      </c>
      <c r="NF36" s="35">
        <f>HLOOKUP(NF$11,'Data63-64'!$S$1:$XFD$44,28,0)</f>
        <v>12183</v>
      </c>
      <c r="NG36" s="35">
        <f>HLOOKUP(NG$11,'Data63-64'!$S$1:$XFD$44,28,0)</f>
        <v>8660</v>
      </c>
      <c r="NH36" s="35">
        <f>HLOOKUP(NH$11,'Data63-64'!$S$1:$XFD$44,28,0)</f>
        <v>6775</v>
      </c>
      <c r="NI36" s="35">
        <f>HLOOKUP(NI$11,'Data63-64'!$S$1:$XFD$44,28,0)</f>
        <v>5502</v>
      </c>
      <c r="NJ36" s="35">
        <f>HLOOKUP(NJ$11,'Data63-64'!$S$1:$XFD$44,28,0)</f>
        <v>4958</v>
      </c>
      <c r="NK36" s="35">
        <f>HLOOKUP(NK$11,'Data63-64'!$S$1:$XFD$44,28,0)</f>
        <v>5122</v>
      </c>
      <c r="NL36" s="35">
        <f>HLOOKUP(NL$11,'Data63-64'!$S$1:$XFD$44,28,0)</f>
        <v>4272</v>
      </c>
      <c r="NM36" s="35">
        <f>HLOOKUP(NM$11,'Data63-64'!$S$1:$XFD$44,28,0)</f>
        <v>4211</v>
      </c>
      <c r="NN36" s="35">
        <f>HLOOKUP(NN$11,'Data63-64'!$S$1:$XFD$44,28,0)</f>
        <v>3431</v>
      </c>
      <c r="NO36" s="35">
        <f>HLOOKUP(NO$11,'Data63-64'!$S$1:$XFD$44,28,0)</f>
        <v>2659</v>
      </c>
      <c r="NP36" s="35">
        <f>HLOOKUP(NP$11,'Data63-64'!$S$1:$XFD$44,28,0)</f>
        <v>3246</v>
      </c>
      <c r="NQ36" s="35">
        <f>HLOOKUP(NQ$11,'Data63-64'!$S$1:$XFD$44,28,0)</f>
        <v>3315</v>
      </c>
      <c r="NR36" s="35">
        <f>HLOOKUP(NR$11,'Data63-64'!$S$1:$XFD$44,28,0)</f>
        <v>4368</v>
      </c>
      <c r="NS36" s="35">
        <f>HLOOKUP(NS$11,'Data63-64'!$S$1:$XFD$44,28,0)</f>
        <v>3655</v>
      </c>
      <c r="NT36" s="35">
        <f>HLOOKUP(NT$11,'Data63-64'!$S$1:$XFD$44,28,0)</f>
        <v>4061</v>
      </c>
      <c r="NU36" s="35">
        <f>HLOOKUP(NU$11,'Data63-64'!$S$1:$XFD$44,28,0)</f>
        <v>3141</v>
      </c>
      <c r="NV36" s="35">
        <f>HLOOKUP(NV$11,'Data63-64'!$S$1:$XFD$44,28,0)</f>
        <v>2929</v>
      </c>
      <c r="NW36" s="35">
        <f>HLOOKUP(NW$11,'Data63-64'!$S$1:$XFD$44,28,0)</f>
        <v>3504</v>
      </c>
      <c r="NX36" s="35">
        <f>HLOOKUP(NX$11,'Data63-64'!$S$1:$XFD$44,28,0)</f>
        <v>3589</v>
      </c>
      <c r="NY36" s="35">
        <f>HLOOKUP(NY$11,'Data63-64'!$S$1:$XFD$44,28,0)</f>
        <v>6037</v>
      </c>
      <c r="NZ36" s="35">
        <f>HLOOKUP(NZ$11,'Data63-64'!$S$1:$XFD$44,28,0)</f>
        <v>4076</v>
      </c>
      <c r="OA36" s="35">
        <f>HLOOKUP(OA$11,'Data63-64'!$S$1:$XFD$44,28,0)</f>
        <v>4965</v>
      </c>
      <c r="OB36" s="35">
        <f>HLOOKUP(OB$11,'Data63-64'!$S$1:$XFD$44,28,0)</f>
        <v>4438</v>
      </c>
      <c r="OC36" s="35">
        <f>HLOOKUP(OC$11,'Data63-64'!$S$1:$XFD$44,28,0)</f>
        <v>3974</v>
      </c>
      <c r="OD36" s="35">
        <f>HLOOKUP(OD$11,'Data63-64'!$S$1:$XFD$44,28,0)</f>
        <v>4201</v>
      </c>
      <c r="OE36" s="35">
        <f>HLOOKUP(OE$11,'Data63-64'!$S$1:$XFD$44,28,0)</f>
        <v>4456</v>
      </c>
      <c r="OF36" s="35">
        <f>HLOOKUP(OF$11,'Data63-64'!$S$1:$XFD$44,28,0)</f>
        <v>6833</v>
      </c>
      <c r="OG36" s="35">
        <f>HLOOKUP(OG$11,'Data63-64'!$S$1:$XFD$44,28,0)</f>
        <v>5527</v>
      </c>
      <c r="OH36" s="35">
        <f>HLOOKUP(OH$11,'Data63-64'!$S$1:$XFD$44,28,0)</f>
        <v>6110</v>
      </c>
      <c r="OI36" s="35">
        <f>HLOOKUP(OI$11,'Data63-64'!$S$1:$XFD$44,28,0)</f>
        <v>5580</v>
      </c>
      <c r="OJ36" s="35">
        <f>HLOOKUP(OJ$11,'Data63-64'!$S$1:$XFD$44,28,0)</f>
        <v>4218</v>
      </c>
      <c r="OK36" s="35">
        <f>HLOOKUP(OK$11,'Data63-64'!$S$1:$XFD$44,28,0)</f>
        <v>5197</v>
      </c>
      <c r="OL36" s="35">
        <f>HLOOKUP(OL$11,'Data63-64'!$S$1:$XFD$44,28,0)</f>
        <v>5737</v>
      </c>
      <c r="OM36" s="35">
        <f>HLOOKUP(OM$11,'Data63-64'!$S$1:$XFD$44,28,0)</f>
        <v>8025</v>
      </c>
      <c r="ON36" s="35">
        <f>HLOOKUP(ON$11,'Data63-64'!$S$1:$XFD$44,28,0)</f>
        <v>6615</v>
      </c>
      <c r="OO36" s="35">
        <f>HLOOKUP(OO$11,'Data63-64'!$S$1:$XFD$44,28,0)</f>
        <v>6773</v>
      </c>
      <c r="OP36" s="35">
        <f>HLOOKUP(OP$11,'Data63-64'!$S$1:$XFD$44,28,0)</f>
        <v>6721</v>
      </c>
      <c r="OQ36" s="35">
        <f>HLOOKUP(OQ$11,'Data63-64'!$S$1:$XFD$44,28,0)</f>
        <v>6098</v>
      </c>
      <c r="OR36" s="35">
        <f>HLOOKUP(OR$11,'Data63-64'!$S$1:$XFD$44,28,0)</f>
        <v>8483</v>
      </c>
      <c r="OS36" s="35">
        <f>HLOOKUP(OS$11,'Data63-64'!$S$1:$XFD$44,28,0)</f>
        <v>9756</v>
      </c>
      <c r="OT36" s="35">
        <f>HLOOKUP(OT$11,'Data63-64'!$S$1:$XFD$44,28,0)</f>
        <v>10938</v>
      </c>
      <c r="OU36" s="35">
        <f>HLOOKUP(OU$11,'Data63-64'!$S$1:$XFD$44,28,0)</f>
        <v>7974</v>
      </c>
      <c r="OV36" s="35">
        <f>HLOOKUP(OV$11,'Data63-64'!$S$1:$XFD$44,28,0)</f>
        <v>8487</v>
      </c>
      <c r="OW36" s="35">
        <f>HLOOKUP(OW$11,'Data63-64'!$S$1:$XFD$44,28,0)</f>
        <v>9678</v>
      </c>
      <c r="OX36" s="35">
        <f>HLOOKUP(OX$11,'Data63-64'!$S$1:$XFD$44,28,0)</f>
        <v>7521</v>
      </c>
      <c r="OY36" s="35">
        <f>HLOOKUP(OY$11,'Data63-64'!$S$1:$XFD$44,28,0)</f>
        <v>8614</v>
      </c>
      <c r="OZ36" s="35">
        <f>HLOOKUP(OZ$11,'Data63-64'!$S$1:$XFD$44,28,0)</f>
        <v>9534</v>
      </c>
      <c r="PA36" s="35">
        <f>HLOOKUP(PA$11,'Data63-64'!$S$1:$XFD$44,28,0)</f>
        <v>11949</v>
      </c>
      <c r="PB36" s="35">
        <f>HLOOKUP(PB$11,'Data63-64'!$S$1:$XFD$44,28,0)</f>
        <v>10955</v>
      </c>
      <c r="PC36" s="35">
        <f>HLOOKUP(PC$11,'Data63-64'!$S$1:$XFD$44,28,0)</f>
        <v>10830</v>
      </c>
      <c r="PD36" s="35">
        <f>HLOOKUP(PD$11,'Data63-64'!$S$1:$XFD$44,28,0)</f>
        <v>10741</v>
      </c>
      <c r="PE36" s="35">
        <f>HLOOKUP(PE$11,'Data63-64'!$S$1:$XFD$44,28,0)</f>
        <v>9442</v>
      </c>
      <c r="PF36" s="35">
        <f>HLOOKUP(PF$11,'Data63-64'!$S$1:$XFD$44,28,0)</f>
        <v>11631</v>
      </c>
      <c r="PG36" s="35">
        <f>HLOOKUP(PG$11,'Data63-64'!$S$1:$XFD$44,28,0)</f>
        <v>13260</v>
      </c>
      <c r="PH36" s="35">
        <f>HLOOKUP(PH$11,'Data63-64'!$S$1:$XFD$44,28,0)</f>
        <v>14751</v>
      </c>
      <c r="PI36" s="35">
        <f>HLOOKUP(PI$11,'Data63-64'!$S$1:$XFD$44,28,0)</f>
        <v>9329</v>
      </c>
      <c r="PJ36" s="35">
        <f>HLOOKUP(PJ$11,'Data63-64'!$S$1:$XFD$44,28,0)</f>
        <v>11180</v>
      </c>
      <c r="PK36" s="35">
        <f>HLOOKUP(PK$11,'Data63-64'!$S$1:$XFD$44,28,0)</f>
        <v>11433</v>
      </c>
      <c r="PL36" s="35">
        <f>HLOOKUP(PL$11,'Data63-64'!$S$1:$XFD$44,28,0)</f>
        <v>9309</v>
      </c>
      <c r="PM36" s="35">
        <f>HLOOKUP(PM$11,'Data63-64'!$S$1:$XFD$44,28,0)</f>
        <v>10925</v>
      </c>
      <c r="PN36" s="35">
        <f>HLOOKUP(PN$11,'Data63-64'!$S$1:$XFD$44,28,0)</f>
        <v>12483</v>
      </c>
      <c r="PO36" s="35">
        <f>HLOOKUP(PO$11,'Data63-64'!$S$1:$XFD$44,28,0)</f>
        <v>15543</v>
      </c>
      <c r="PP36" s="35">
        <f>HLOOKUP(PP$11,'Data63-64'!$S$1:$XFD$44,28,0)</f>
        <v>14475</v>
      </c>
      <c r="PQ36" s="35">
        <f>HLOOKUP(PQ$11,'Data63-64'!$S$1:$XFD$44,28,0)</f>
        <v>13731</v>
      </c>
      <c r="PR36" s="35">
        <f>HLOOKUP(PR$11,'Data63-64'!$S$1:$XFD$44,28,0)</f>
        <v>13227</v>
      </c>
      <c r="PS36" s="35">
        <f>HLOOKUP(PS$11,'Data63-64'!$S$1:$XFD$44,28,0)</f>
        <v>11291</v>
      </c>
      <c r="PT36" s="35">
        <f>HLOOKUP(PT$11,'Data63-64'!$S$1:$XFD$44,28,0)</f>
        <v>13100</v>
      </c>
      <c r="PU36" s="35">
        <f>HLOOKUP(PU$11,'Data63-64'!$S$1:$XFD$44,28,0)</f>
        <v>14266</v>
      </c>
      <c r="PV36" s="35">
        <f>HLOOKUP(PV$11,'Data63-64'!$S$1:$XFD$44,28,0)</f>
        <v>16892</v>
      </c>
      <c r="PW36" s="35">
        <f>HLOOKUP(PW$11,'Data63-64'!$S$1:$XFD$44,28,0)</f>
        <v>14804</v>
      </c>
      <c r="PX36" s="35">
        <f>HLOOKUP(PX$11,'Data63-64'!$S$1:$XFD$44,28,0)</f>
        <v>14751</v>
      </c>
      <c r="PY36" s="35">
        <f>HLOOKUP(PY$11,'Data63-64'!$S$1:$XFD$44,28,0)</f>
        <v>14393</v>
      </c>
      <c r="PZ36" s="35">
        <f>HLOOKUP(PZ$11,'Data63-64'!$S$1:$XFD$44,28,0)</f>
        <v>12072</v>
      </c>
      <c r="QA36" s="35">
        <f>HLOOKUP(QA$11,'Data63-64'!$S$1:$XFD$44,28,0)</f>
        <v>13356</v>
      </c>
      <c r="QB36" s="35">
        <f>HLOOKUP(QB$11,'Data63-64'!$S$1:$XFD$44,28,0)</f>
        <v>15875</v>
      </c>
      <c r="QC36" s="35">
        <f>HLOOKUP(QC$11,'Data63-64'!$S$1:$XFD$44,28,0)</f>
        <v>18284</v>
      </c>
      <c r="QD36" s="35">
        <f>HLOOKUP(QD$11,'Data63-64'!$S$1:$XFD$44,28,0)</f>
        <v>16789</v>
      </c>
      <c r="QE36" s="35">
        <f>HLOOKUP(QE$11,'Data63-64'!$S$1:$XFD$44,28,0)</f>
        <v>15933</v>
      </c>
      <c r="QF36" s="35">
        <f>HLOOKUP(QF$11,'Data63-64'!$S$1:$XFD$44,28,0)</f>
        <v>15332</v>
      </c>
      <c r="QG36" s="35">
        <f>HLOOKUP(QG$11,'Data63-64'!$S$1:$XFD$44,28,0)</f>
        <v>13682</v>
      </c>
      <c r="QH36" s="35">
        <f>HLOOKUP(QH$11,'Data63-64'!$S$1:$XFD$44,28,0)</f>
        <v>15420</v>
      </c>
      <c r="QI36" s="35">
        <f>HLOOKUP(QI$11,'Data63-64'!$S$1:$XFD$44,28,0)</f>
        <v>17432</v>
      </c>
      <c r="QJ36" s="35">
        <f>HLOOKUP(QJ$11,'Data63-64'!$S$1:$XFD$44,28,0)</f>
        <v>19199</v>
      </c>
      <c r="QK36" s="35">
        <f>HLOOKUP(QK$11,'Data63-64'!$S$1:$XFD$44,28,0)</f>
        <v>18661</v>
      </c>
      <c r="QL36" s="35">
        <f>HLOOKUP(QL$11,'Data63-64'!$S$1:$XFD$44,28,0)</f>
        <v>17532</v>
      </c>
      <c r="QM36" s="35">
        <f>HLOOKUP(QM$11,'Data63-64'!$S$1:$XFD$44,28,0)</f>
        <v>15769</v>
      </c>
      <c r="QN36" s="35">
        <f>HLOOKUP(QN$11,'Data63-64'!$S$1:$XFD$44,28,0)</f>
        <v>13708</v>
      </c>
      <c r="QO36" s="35">
        <f>HLOOKUP(QO$11,'Data63-64'!$S$1:$XFD$44,28,0)</f>
        <v>14953</v>
      </c>
      <c r="QP36" s="35">
        <f>HLOOKUP(QP$11,'Data63-64'!$S$1:$XFD$44,28,0)</f>
        <v>21280</v>
      </c>
      <c r="QQ36" s="35">
        <f>HLOOKUP(QQ$11,'Data63-64'!$S$1:$XFD$44,28,0)</f>
        <v>23055</v>
      </c>
      <c r="QR36" s="35">
        <f>HLOOKUP(QR$11,'Data63-64'!$S$1:$XFD$44,28,0)</f>
        <v>23372</v>
      </c>
      <c r="QS36" s="35">
        <f>HLOOKUP(QS$11,'Data63-64'!$S$1:$XFD$44,28,0)</f>
        <v>20377</v>
      </c>
      <c r="QT36" s="35">
        <f>HLOOKUP(QT$11,'Data63-64'!$S$1:$XFD$44,28,0)</f>
        <v>19408</v>
      </c>
      <c r="QU36" s="35">
        <f>HLOOKUP(QU$11,'Data63-64'!$S$1:$XFD$44,28,0)</f>
        <v>20488</v>
      </c>
      <c r="QV36" s="35">
        <f>HLOOKUP(QV$11,'Data63-64'!$S$1:$XFD$44,28,0)</f>
        <v>22133</v>
      </c>
      <c r="QW36" s="35">
        <f>HLOOKUP(QW$11,'Data63-64'!$S$1:$XFD$44,28,0)</f>
        <v>24748</v>
      </c>
      <c r="QX36" s="35">
        <f>HLOOKUP(QX$11,'Data63-64'!$S$1:$XFD$44,28,0)</f>
        <v>22731</v>
      </c>
      <c r="QY36" s="35">
        <f>HLOOKUP(QY$11,'Data63-64'!$S$1:$XFD$44,28,0)</f>
        <v>21807</v>
      </c>
      <c r="QZ36" s="35">
        <f>HLOOKUP(QZ$11,'Data63-64'!$S$1:$XFD$44,28,0)</f>
        <v>18488</v>
      </c>
      <c r="RA36" s="35">
        <f>HLOOKUP(RA$11,'Data63-64'!$S$1:$XFD$44,28,0)</f>
        <v>16212</v>
      </c>
      <c r="RB36" s="35">
        <f>HLOOKUP(RB$11,'Data63-64'!$S$1:$XFD$44,28,0)</f>
        <v>13176</v>
      </c>
      <c r="RC36" s="35">
        <f>HLOOKUP(RC$11,'Data63-64'!$S$1:$XFD$44,28,0)</f>
        <v>10440</v>
      </c>
      <c r="RD36" s="35">
        <f>HLOOKUP(RD$11,'Data63-64'!$S$1:$XFD$44,28,0)</f>
        <v>9831</v>
      </c>
      <c r="RE36" s="35">
        <f>HLOOKUP(RE$11,'Data63-64'!$S$1:$XFD$44,28,0)</f>
        <v>7643</v>
      </c>
      <c r="RF36" s="35">
        <f>HLOOKUP(RF$11,'Data63-64'!$S$1:$XFD$44,28,0)</f>
        <v>6661</v>
      </c>
      <c r="RG36" s="35">
        <f>HLOOKUP(RG$11,'Data63-64'!$S$1:$XFD$44,28,0)</f>
        <v>7343</v>
      </c>
      <c r="RH36" s="35">
        <f>HLOOKUP(RH$11,'Data63-64'!$S$1:$XFD$44,28,0)</f>
        <v>5286</v>
      </c>
      <c r="RI36" s="35">
        <f>HLOOKUP(RI$11,'Data63-64'!$S$1:$XFD$44,28,0)</f>
        <v>5078</v>
      </c>
      <c r="RJ36" s="35">
        <f>HLOOKUP(RJ$11,'Data63-64'!$S$1:$XFD$44,28,0)</f>
        <v>4049</v>
      </c>
      <c r="RK36" s="35">
        <f>HLOOKUP(RK$11,'Data63-64'!$S$1:$XFD$44,28,0)</f>
        <v>3777</v>
      </c>
      <c r="RL36" s="35">
        <f>HLOOKUP(RL$11,'Data63-64'!$S$1:$XFD$44,28,0)</f>
        <v>3826</v>
      </c>
      <c r="RM36" s="35">
        <f>HLOOKUP(RM$11,'Data63-64'!$S$1:$XFD$44,28,0)</f>
        <v>3263</v>
      </c>
      <c r="RN36" s="35">
        <f>HLOOKUP(RN$11,'Data63-64'!$S$1:$XFD$44,28,0)</f>
        <v>4194</v>
      </c>
      <c r="RO36" s="35">
        <f>HLOOKUP(RO$11,'Data63-64'!$S$1:$XFD$44,28,0)</f>
        <v>3252</v>
      </c>
      <c r="RP36" s="35">
        <f>HLOOKUP(RP$11,'Data63-64'!$S$1:$XFD$44,28,0)</f>
        <v>2260</v>
      </c>
      <c r="RQ36" s="35">
        <f>HLOOKUP(RQ$11,'Data63-64'!$S$1:$XFD$44,28,0)</f>
        <v>2432</v>
      </c>
      <c r="RR36" s="35">
        <f>HLOOKUP(RR$11,'Data63-64'!$S$1:$XFD$44,28,0)</f>
        <v>2737</v>
      </c>
      <c r="RS36" s="35">
        <f>HLOOKUP(RS$11,'Data63-64'!$S$1:$XFD$44,28,0)</f>
        <v>3651</v>
      </c>
      <c r="RT36" s="35">
        <f>HLOOKUP(RT$11,'Data63-64'!$S$1:$XFD$44,28,0)</f>
        <v>2899</v>
      </c>
      <c r="RU36" s="35">
        <f>HLOOKUP(RU$11,'Data63-64'!$S$1:$XFD$44,28,0)</f>
        <v>2613</v>
      </c>
      <c r="RV36" s="35">
        <f>HLOOKUP(RV$11,'Data63-64'!$S$1:$XFD$44,28,0)</f>
        <v>1897</v>
      </c>
      <c r="RW36" s="35">
        <f>HLOOKUP(RW$11,'Data63-64'!$S$1:$XFD$44,28,0)</f>
        <v>1915</v>
      </c>
    </row>
    <row r="37" spans="1:491" x14ac:dyDescent="0.3">
      <c r="A37" s="45" t="s">
        <v>51</v>
      </c>
      <c r="B37" s="35" t="e">
        <f>HLOOKUP(B$11,'Data63-64'!$S$1:$XFD$44,29,0)+HLOOKUP(B$11,'Data63-64'!$S$1:$XFD$44,30,0)</f>
        <v>#N/A</v>
      </c>
      <c r="C37" s="35" t="e">
        <f>HLOOKUP(C$11,'Data63-64'!$S$1:$XFD$44,29,0)+HLOOKUP(C$11,'Data63-64'!$S$1:$XFD$44,30,0)</f>
        <v>#N/A</v>
      </c>
      <c r="D37" s="35" t="e">
        <f>HLOOKUP(D$11,'Data63-64'!$S$1:$XFD$44,29,0)+HLOOKUP(D$11,'Data63-64'!$S$1:$XFD$44,30,0)</f>
        <v>#N/A</v>
      </c>
      <c r="E37" s="35" t="e">
        <f>HLOOKUP(E$11,'Data63-64'!$S$1:$XFD$44,29,0)+HLOOKUP(E$11,'Data63-64'!$S$1:$XFD$44,30,0)</f>
        <v>#N/A</v>
      </c>
      <c r="F37" s="35" t="e">
        <f>HLOOKUP(F$11,'Data63-64'!$S$1:$XFD$44,29,0)+HLOOKUP(F$11,'Data63-64'!$S$1:$XFD$44,30,0)</f>
        <v>#N/A</v>
      </c>
      <c r="G37" s="35" t="e">
        <f>HLOOKUP(G$11,'Data63-64'!$S$1:$XFD$44,29,0)+HLOOKUP(G$11,'Data63-64'!$S$1:$XFD$44,30,0)</f>
        <v>#N/A</v>
      </c>
      <c r="H37" s="35" t="e">
        <f>HLOOKUP(H$11,'Data63-64'!$S$1:$XFD$44,29,0)+HLOOKUP(H$11,'Data63-64'!$S$1:$XFD$44,30,0)</f>
        <v>#N/A</v>
      </c>
      <c r="I37" s="35" t="e">
        <f>HLOOKUP(I$11,'Data63-64'!$S$1:$XFD$44,29,0)+HLOOKUP(I$11,'Data63-64'!$S$1:$XFD$44,30,0)</f>
        <v>#N/A</v>
      </c>
      <c r="J37" s="35" t="e">
        <f>HLOOKUP(J$11,'Data63-64'!$S$1:$XFD$44,29,0)+HLOOKUP(J$11,'Data63-64'!$S$1:$XFD$44,30,0)</f>
        <v>#N/A</v>
      </c>
      <c r="K37" s="35" t="e">
        <f>HLOOKUP(K$11,'Data63-64'!$S$1:$XFD$44,29,0)+HLOOKUP(K$11,'Data63-64'!$S$1:$XFD$44,30,0)</f>
        <v>#N/A</v>
      </c>
      <c r="L37" s="35" t="e">
        <f>HLOOKUP(L$11,'Data63-64'!$S$1:$XFD$44,29,0)+HLOOKUP(L$11,'Data63-64'!$S$1:$XFD$44,30,0)</f>
        <v>#N/A</v>
      </c>
      <c r="M37" s="35" t="e">
        <f>HLOOKUP(M$11,'Data63-64'!$S$1:$XFD$44,29,0)+HLOOKUP(M$11,'Data63-64'!$S$1:$XFD$44,30,0)</f>
        <v>#N/A</v>
      </c>
      <c r="N37" s="35" t="e">
        <f>HLOOKUP(N$11,'Data63-64'!$S$1:$XFD$44,29,0)+HLOOKUP(N$11,'Data63-64'!$S$1:$XFD$44,30,0)</f>
        <v>#N/A</v>
      </c>
      <c r="O37" s="35" t="e">
        <f>HLOOKUP(O$11,'Data63-64'!$S$1:$XFD$44,29,0)+HLOOKUP(O$11,'Data63-64'!$S$1:$XFD$44,30,0)</f>
        <v>#N/A</v>
      </c>
      <c r="P37" s="35" t="e">
        <f>HLOOKUP(P$11,'Data63-64'!$S$1:$XFD$44,29,0)+HLOOKUP(P$11,'Data63-64'!$S$1:$XFD$44,30,0)</f>
        <v>#N/A</v>
      </c>
      <c r="Q37" s="35" t="e">
        <f>HLOOKUP(Q$11,'Data63-64'!$S$1:$XFD$44,29,0)+HLOOKUP(Q$11,'Data63-64'!$S$1:$XFD$44,30,0)</f>
        <v>#N/A</v>
      </c>
      <c r="R37" s="35" t="e">
        <f>HLOOKUP(R$11,'Data63-64'!$S$1:$XFD$44,29,0)+HLOOKUP(R$11,'Data63-64'!$S$1:$XFD$44,30,0)</f>
        <v>#N/A</v>
      </c>
      <c r="S37" s="35" t="e">
        <f>HLOOKUP(S$11,'Data63-64'!$S$1:$XFD$44,29,0)+HLOOKUP(S$11,'Data63-64'!$S$1:$XFD$44,30,0)</f>
        <v>#N/A</v>
      </c>
      <c r="T37" s="35" t="e">
        <f>HLOOKUP(T$11,'Data63-64'!$S$1:$XFD$44,29,0)+HLOOKUP(T$11,'Data63-64'!$S$1:$XFD$44,30,0)</f>
        <v>#N/A</v>
      </c>
      <c r="U37" s="35" t="e">
        <f>HLOOKUP(U$11,'Data63-64'!$S$1:$XFD$44,29,0)+HLOOKUP(U$11,'Data63-64'!$S$1:$XFD$44,30,0)</f>
        <v>#N/A</v>
      </c>
      <c r="V37" s="35" t="e">
        <f>HLOOKUP(V$11,'Data63-64'!$S$1:$XFD$44,29,0)+HLOOKUP(V$11,'Data63-64'!$S$1:$XFD$44,30,0)</f>
        <v>#N/A</v>
      </c>
      <c r="W37" s="35" t="e">
        <f>HLOOKUP(W$11,'Data63-64'!$S$1:$XFD$44,29,0)+HLOOKUP(W$11,'Data63-64'!$S$1:$XFD$44,30,0)</f>
        <v>#N/A</v>
      </c>
      <c r="X37" s="35" t="e">
        <f>HLOOKUP(X$11,'Data63-64'!$S$1:$XFD$44,29,0)+HLOOKUP(X$11,'Data63-64'!$S$1:$XFD$44,30,0)</f>
        <v>#N/A</v>
      </c>
      <c r="Y37" s="35" t="e">
        <f>HLOOKUP(Y$11,'Data63-64'!$S$1:$XFD$44,29,0)+HLOOKUP(Y$11,'Data63-64'!$S$1:$XFD$44,30,0)</f>
        <v>#N/A</v>
      </c>
      <c r="Z37" s="35" t="e">
        <f>HLOOKUP(Z$11,'Data63-64'!$S$1:$XFD$44,29,0)+HLOOKUP(Z$11,'Data63-64'!$S$1:$XFD$44,30,0)</f>
        <v>#N/A</v>
      </c>
      <c r="AA37" s="35" t="e">
        <f>HLOOKUP(AA$11,'Data63-64'!$S$1:$XFD$44,29,0)+HLOOKUP(AA$11,'Data63-64'!$S$1:$XFD$44,30,0)</f>
        <v>#N/A</v>
      </c>
      <c r="AB37" s="35" t="e">
        <f>HLOOKUP(AB$11,'Data63-64'!$S$1:$XFD$44,29,0)+HLOOKUP(AB$11,'Data63-64'!$S$1:$XFD$44,30,0)</f>
        <v>#N/A</v>
      </c>
      <c r="AC37" s="35" t="e">
        <f>HLOOKUP(AC$11,'Data63-64'!$S$1:$XFD$44,29,0)+HLOOKUP(AC$11,'Data63-64'!$S$1:$XFD$44,30,0)</f>
        <v>#N/A</v>
      </c>
      <c r="AD37" s="35" t="e">
        <f>HLOOKUP(AD$11,'Data63-64'!$S$1:$XFD$44,29,0)+HLOOKUP(AD$11,'Data63-64'!$S$1:$XFD$44,30,0)</f>
        <v>#N/A</v>
      </c>
      <c r="AE37" s="35" t="e">
        <f>HLOOKUP(AE$11,'Data63-64'!$S$1:$XFD$44,29,0)+HLOOKUP(AE$11,'Data63-64'!$S$1:$XFD$44,30,0)</f>
        <v>#N/A</v>
      </c>
      <c r="AF37" s="35" t="e">
        <f>HLOOKUP(AF$11,'Data63-64'!$S$1:$XFD$44,29,0)+HLOOKUP(AF$11,'Data63-64'!$S$1:$XFD$44,30,0)</f>
        <v>#N/A</v>
      </c>
      <c r="AG37" s="35" t="e">
        <f>HLOOKUP(AG$11,'Data63-64'!$S$1:$XFD$44,29,0)+HLOOKUP(AG$11,'Data63-64'!$S$1:$XFD$44,30,0)</f>
        <v>#N/A</v>
      </c>
      <c r="AH37" s="35" t="e">
        <f>HLOOKUP(AH$11,'Data63-64'!$S$1:$XFD$44,29,0)+HLOOKUP(AH$11,'Data63-64'!$S$1:$XFD$44,30,0)</f>
        <v>#N/A</v>
      </c>
      <c r="AI37" s="35" t="e">
        <f>HLOOKUP(AI$11,'Data63-64'!$S$1:$XFD$44,29,0)+HLOOKUP(AI$11,'Data63-64'!$S$1:$XFD$44,30,0)</f>
        <v>#N/A</v>
      </c>
      <c r="AJ37" s="35" t="e">
        <f>HLOOKUP(AJ$11,'Data63-64'!$S$1:$XFD$44,29,0)+HLOOKUP(AJ$11,'Data63-64'!$S$1:$XFD$44,30,0)</f>
        <v>#N/A</v>
      </c>
      <c r="AK37" s="35" t="e">
        <f>HLOOKUP(AK$11,'Data63-64'!$S$1:$XFD$44,29,0)+HLOOKUP(AK$11,'Data63-64'!$S$1:$XFD$44,30,0)</f>
        <v>#N/A</v>
      </c>
      <c r="AL37" s="35" t="e">
        <f>HLOOKUP(AL$11,'Data63-64'!$S$1:$XFD$44,29,0)+HLOOKUP(AL$11,'Data63-64'!$S$1:$XFD$44,30,0)</f>
        <v>#N/A</v>
      </c>
      <c r="AM37" s="35" t="e">
        <f>HLOOKUP(AM$11,'Data63-64'!$S$1:$XFD$44,29,0)+HLOOKUP(AM$11,'Data63-64'!$S$1:$XFD$44,30,0)</f>
        <v>#N/A</v>
      </c>
      <c r="AN37" s="35" t="e">
        <f>HLOOKUP(AN$11,'Data63-64'!$S$1:$XFD$44,29,0)+HLOOKUP(AN$11,'Data63-64'!$S$1:$XFD$44,30,0)</f>
        <v>#N/A</v>
      </c>
      <c r="AO37" s="35" t="e">
        <f>HLOOKUP(AO$11,'Data63-64'!$S$1:$XFD$44,29,0)+HLOOKUP(AO$11,'Data63-64'!$S$1:$XFD$44,30,0)</f>
        <v>#N/A</v>
      </c>
      <c r="AP37" s="35" t="e">
        <f>HLOOKUP(AP$11,'Data63-64'!$S$1:$XFD$44,29,0)+HLOOKUP(AP$11,'Data63-64'!$S$1:$XFD$44,30,0)</f>
        <v>#N/A</v>
      </c>
      <c r="AQ37" s="35" t="e">
        <f>HLOOKUP(AQ$11,'Data63-64'!$S$1:$XFD$44,29,0)+HLOOKUP(AQ$11,'Data63-64'!$S$1:$XFD$44,30,0)</f>
        <v>#N/A</v>
      </c>
      <c r="AR37" s="35" t="e">
        <f>HLOOKUP(AR$11,'Data63-64'!$S$1:$XFD$44,29,0)+HLOOKUP(AR$11,'Data63-64'!$S$1:$XFD$44,30,0)</f>
        <v>#N/A</v>
      </c>
      <c r="AS37" s="35" t="e">
        <f>HLOOKUP(AS$11,'Data63-64'!$S$1:$XFD$44,29,0)+HLOOKUP(AS$11,'Data63-64'!$S$1:$XFD$44,30,0)</f>
        <v>#N/A</v>
      </c>
      <c r="AT37" s="35" t="e">
        <f>HLOOKUP(AT$11,'Data63-64'!$S$1:$XFD$44,29,0)+HLOOKUP(AT$11,'Data63-64'!$S$1:$XFD$44,30,0)</f>
        <v>#N/A</v>
      </c>
      <c r="AU37" s="35" t="e">
        <f>HLOOKUP(AU$11,'Data63-64'!$S$1:$XFD$44,29,0)+HLOOKUP(AU$11,'Data63-64'!$S$1:$XFD$44,30,0)</f>
        <v>#N/A</v>
      </c>
      <c r="AV37" s="35" t="e">
        <f>HLOOKUP(AV$11,'Data63-64'!$S$1:$XFD$44,29,0)+HLOOKUP(AV$11,'Data63-64'!$S$1:$XFD$44,30,0)</f>
        <v>#N/A</v>
      </c>
      <c r="AW37" s="35" t="e">
        <f>HLOOKUP(AW$11,'Data63-64'!$S$1:$XFD$44,29,0)+HLOOKUP(AW$11,'Data63-64'!$S$1:$XFD$44,30,0)</f>
        <v>#N/A</v>
      </c>
      <c r="AX37" s="35" t="e">
        <f>HLOOKUP(AX$11,'Data63-64'!$S$1:$XFD$44,29,0)+HLOOKUP(AX$11,'Data63-64'!$S$1:$XFD$44,30,0)</f>
        <v>#N/A</v>
      </c>
      <c r="AY37" s="35" t="e">
        <f>HLOOKUP(AY$11,'Data63-64'!$S$1:$XFD$44,29,0)+HLOOKUP(AY$11,'Data63-64'!$S$1:$XFD$44,30,0)</f>
        <v>#N/A</v>
      </c>
      <c r="AZ37" s="35" t="e">
        <f>HLOOKUP(AZ$11,'Data63-64'!$S$1:$XFD$44,29,0)+HLOOKUP(AZ$11,'Data63-64'!$S$1:$XFD$44,30,0)</f>
        <v>#N/A</v>
      </c>
      <c r="BA37" s="35" t="e">
        <f>HLOOKUP(BA$11,'Data63-64'!$S$1:$XFD$44,29,0)+HLOOKUP(BA$11,'Data63-64'!$S$1:$XFD$44,30,0)</f>
        <v>#N/A</v>
      </c>
      <c r="BB37" s="35" t="e">
        <f>HLOOKUP(BB$11,'Data63-64'!$S$1:$XFD$44,29,0)+HLOOKUP(BB$11,'Data63-64'!$S$1:$XFD$44,30,0)</f>
        <v>#N/A</v>
      </c>
      <c r="BC37" s="35" t="e">
        <f>HLOOKUP(BC$11,'Data63-64'!$S$1:$XFD$44,29,0)+HLOOKUP(BC$11,'Data63-64'!$S$1:$XFD$44,30,0)</f>
        <v>#N/A</v>
      </c>
      <c r="BD37" s="35" t="e">
        <f>HLOOKUP(BD$11,'Data63-64'!$S$1:$XFD$44,29,0)+HLOOKUP(BD$11,'Data63-64'!$S$1:$XFD$44,30,0)</f>
        <v>#N/A</v>
      </c>
      <c r="BE37" s="35" t="e">
        <f>HLOOKUP(BE$11,'Data63-64'!$S$1:$XFD$44,29,0)+HLOOKUP(BE$11,'Data63-64'!$S$1:$XFD$44,30,0)</f>
        <v>#N/A</v>
      </c>
      <c r="BF37" s="35" t="e">
        <f>HLOOKUP(BF$11,'Data63-64'!$S$1:$XFD$44,29,0)+HLOOKUP(BF$11,'Data63-64'!$S$1:$XFD$44,30,0)</f>
        <v>#N/A</v>
      </c>
      <c r="BG37" s="35" t="e">
        <f>HLOOKUP(BG$11,'Data63-64'!$S$1:$XFD$44,29,0)+HLOOKUP(BG$11,'Data63-64'!$S$1:$XFD$44,30,0)</f>
        <v>#N/A</v>
      </c>
      <c r="BH37" s="35" t="e">
        <f>HLOOKUP(BH$11,'Data63-64'!$S$1:$XFD$44,29,0)+HLOOKUP(BH$11,'Data63-64'!$S$1:$XFD$44,30,0)</f>
        <v>#N/A</v>
      </c>
      <c r="BI37" s="35" t="e">
        <f>HLOOKUP(BI$11,'Data63-64'!$S$1:$XFD$44,29,0)+HLOOKUP(BI$11,'Data63-64'!$S$1:$XFD$44,30,0)</f>
        <v>#N/A</v>
      </c>
      <c r="BJ37" s="35" t="e">
        <f>HLOOKUP(BJ$11,'Data63-64'!$S$1:$XFD$44,29,0)+HLOOKUP(BJ$11,'Data63-64'!$S$1:$XFD$44,30,0)</f>
        <v>#N/A</v>
      </c>
      <c r="BK37" s="35" t="e">
        <f>HLOOKUP(BK$11,'Data63-64'!$S$1:$XFD$44,29,0)+HLOOKUP(BK$11,'Data63-64'!$S$1:$XFD$44,30,0)</f>
        <v>#N/A</v>
      </c>
      <c r="BL37" s="35" t="e">
        <f>HLOOKUP(BL$11,'Data63-64'!$S$1:$XFD$44,29,0)+HLOOKUP(BL$11,'Data63-64'!$S$1:$XFD$44,30,0)</f>
        <v>#N/A</v>
      </c>
      <c r="BM37" s="35" t="e">
        <f>HLOOKUP(BM$11,'Data63-64'!$S$1:$XFD$44,29,0)+HLOOKUP(BM$11,'Data63-64'!$S$1:$XFD$44,30,0)</f>
        <v>#N/A</v>
      </c>
      <c r="BN37" s="35" t="e">
        <f>HLOOKUP(BN$11,'Data63-64'!$S$1:$XFD$44,29,0)+HLOOKUP(BN$11,'Data63-64'!$S$1:$XFD$44,30,0)</f>
        <v>#N/A</v>
      </c>
      <c r="BO37" s="35" t="e">
        <f>HLOOKUP(BO$11,'Data63-64'!$S$1:$XFD$44,29,0)+HLOOKUP(BO$11,'Data63-64'!$S$1:$XFD$44,30,0)</f>
        <v>#N/A</v>
      </c>
      <c r="BP37" s="35" t="e">
        <f>HLOOKUP(BP$11,'Data63-64'!$S$1:$XFD$44,29,0)+HLOOKUP(BP$11,'Data63-64'!$S$1:$XFD$44,30,0)</f>
        <v>#N/A</v>
      </c>
      <c r="BQ37" s="35" t="e">
        <f>HLOOKUP(BQ$11,'Data63-64'!$S$1:$XFD$44,29,0)+HLOOKUP(BQ$11,'Data63-64'!$S$1:$XFD$44,30,0)</f>
        <v>#N/A</v>
      </c>
      <c r="BR37" s="35" t="e">
        <f>HLOOKUP(BR$11,'Data63-64'!$S$1:$XFD$44,29,0)+HLOOKUP(BR$11,'Data63-64'!$S$1:$XFD$44,30,0)</f>
        <v>#N/A</v>
      </c>
      <c r="BS37" s="35" t="e">
        <f>HLOOKUP(BS$11,'Data63-64'!$S$1:$XFD$44,29,0)+HLOOKUP(BS$11,'Data63-64'!$S$1:$XFD$44,30,0)</f>
        <v>#N/A</v>
      </c>
      <c r="BT37" s="35" t="e">
        <f>HLOOKUP(BT$11,'Data63-64'!$S$1:$XFD$44,29,0)+HLOOKUP(BT$11,'Data63-64'!$S$1:$XFD$44,30,0)</f>
        <v>#N/A</v>
      </c>
      <c r="BU37" s="35" t="e">
        <f>HLOOKUP(BU$11,'Data63-64'!$S$1:$XFD$44,29,0)+HLOOKUP(BU$11,'Data63-64'!$S$1:$XFD$44,30,0)</f>
        <v>#N/A</v>
      </c>
      <c r="BV37" s="35" t="e">
        <f>HLOOKUP(BV$11,'Data63-64'!$S$1:$XFD$44,29,0)+HLOOKUP(BV$11,'Data63-64'!$S$1:$XFD$44,30,0)</f>
        <v>#N/A</v>
      </c>
      <c r="BW37" s="35" t="e">
        <f>HLOOKUP(BW$11,'Data63-64'!$S$1:$XFD$44,29,0)+HLOOKUP(BW$11,'Data63-64'!$S$1:$XFD$44,30,0)</f>
        <v>#N/A</v>
      </c>
      <c r="BX37" s="35" t="e">
        <f>HLOOKUP(BX$11,'Data63-64'!$S$1:$XFD$44,29,0)+HLOOKUP(BX$11,'Data63-64'!$S$1:$XFD$44,30,0)</f>
        <v>#N/A</v>
      </c>
      <c r="BY37" s="35" t="e">
        <f>HLOOKUP(BY$11,'Data63-64'!$S$1:$XFD$44,29,0)+HLOOKUP(BY$11,'Data63-64'!$S$1:$XFD$44,30,0)</f>
        <v>#N/A</v>
      </c>
      <c r="BZ37" s="35" t="e">
        <f>HLOOKUP(BZ$11,'Data63-64'!$S$1:$XFD$44,29,0)+HLOOKUP(BZ$11,'Data63-64'!$S$1:$XFD$44,30,0)</f>
        <v>#N/A</v>
      </c>
      <c r="CA37" s="35" t="e">
        <f>HLOOKUP(CA$11,'Data63-64'!$S$1:$XFD$44,29,0)+HLOOKUP(CA$11,'Data63-64'!$S$1:$XFD$44,30,0)</f>
        <v>#N/A</v>
      </c>
      <c r="CB37" s="35" t="e">
        <f>HLOOKUP(CB$11,'Data63-64'!$S$1:$XFD$44,29,0)+HLOOKUP(CB$11,'Data63-64'!$S$1:$XFD$44,30,0)</f>
        <v>#N/A</v>
      </c>
      <c r="CC37" s="35" t="e">
        <f>HLOOKUP(CC$11,'Data63-64'!$S$1:$XFD$44,29,0)+HLOOKUP(CC$11,'Data63-64'!$S$1:$XFD$44,30,0)</f>
        <v>#N/A</v>
      </c>
      <c r="CD37" s="35" t="e">
        <f>HLOOKUP(CD$11,'Data63-64'!$S$1:$XFD$44,29,0)+HLOOKUP(CD$11,'Data63-64'!$S$1:$XFD$44,30,0)</f>
        <v>#N/A</v>
      </c>
      <c r="CE37" s="35" t="e">
        <f>HLOOKUP(CE$11,'Data63-64'!$S$1:$XFD$44,29,0)+HLOOKUP(CE$11,'Data63-64'!$S$1:$XFD$44,30,0)</f>
        <v>#N/A</v>
      </c>
      <c r="CF37" s="35" t="e">
        <f>HLOOKUP(CF$11,'Data63-64'!$S$1:$XFD$44,29,0)+HLOOKUP(CF$11,'Data63-64'!$S$1:$XFD$44,30,0)</f>
        <v>#N/A</v>
      </c>
      <c r="CG37" s="35" t="e">
        <f>HLOOKUP(CG$11,'Data63-64'!$S$1:$XFD$44,29,0)+HLOOKUP(CG$11,'Data63-64'!$S$1:$XFD$44,30,0)</f>
        <v>#N/A</v>
      </c>
      <c r="CH37" s="35" t="e">
        <f>HLOOKUP(CH$11,'Data63-64'!$S$1:$XFD$44,29,0)+HLOOKUP(CH$11,'Data63-64'!$S$1:$XFD$44,30,0)</f>
        <v>#N/A</v>
      </c>
      <c r="CI37" s="35" t="e">
        <f>HLOOKUP(CI$11,'Data63-64'!$S$1:$XFD$44,29,0)+HLOOKUP(CI$11,'Data63-64'!$S$1:$XFD$44,30,0)</f>
        <v>#N/A</v>
      </c>
      <c r="CJ37" s="35" t="e">
        <f>HLOOKUP(CJ$11,'Data63-64'!$S$1:$XFD$44,29,0)+HLOOKUP(CJ$11,'Data63-64'!$S$1:$XFD$44,30,0)</f>
        <v>#N/A</v>
      </c>
      <c r="CK37" s="35" t="e">
        <f>HLOOKUP(CK$11,'Data63-64'!$S$1:$XFD$44,29,0)+HLOOKUP(CK$11,'Data63-64'!$S$1:$XFD$44,30,0)</f>
        <v>#N/A</v>
      </c>
      <c r="CL37" s="35" t="e">
        <f>HLOOKUP(CL$11,'Data63-64'!$S$1:$XFD$44,29,0)+HLOOKUP(CL$11,'Data63-64'!$S$1:$XFD$44,30,0)</f>
        <v>#N/A</v>
      </c>
      <c r="CM37" s="35" t="e">
        <f>HLOOKUP(CM$11,'Data63-64'!$S$1:$XFD$44,29,0)+HLOOKUP(CM$11,'Data63-64'!$S$1:$XFD$44,30,0)</f>
        <v>#N/A</v>
      </c>
      <c r="CN37" s="35" t="e">
        <f>HLOOKUP(CN$11,'Data63-64'!$S$1:$XFD$44,29,0)+HLOOKUP(CN$11,'Data63-64'!$S$1:$XFD$44,30,0)</f>
        <v>#N/A</v>
      </c>
      <c r="CO37" s="35" t="e">
        <f>HLOOKUP(CO$11,'Data63-64'!$S$1:$XFD$44,29,0)+HLOOKUP(CO$11,'Data63-64'!$S$1:$XFD$44,30,0)</f>
        <v>#N/A</v>
      </c>
      <c r="CP37" s="35" t="e">
        <f>HLOOKUP(CP$11,'Data63-64'!$S$1:$XFD$44,29,0)+HLOOKUP(CP$11,'Data63-64'!$S$1:$XFD$44,30,0)</f>
        <v>#N/A</v>
      </c>
      <c r="CQ37" s="35" t="e">
        <f>HLOOKUP(CQ$11,'Data63-64'!$S$1:$XFD$44,29,0)+HLOOKUP(CQ$11,'Data63-64'!$S$1:$XFD$44,30,0)</f>
        <v>#N/A</v>
      </c>
      <c r="CR37" s="35" t="e">
        <f>HLOOKUP(CR$11,'Data63-64'!$S$1:$XFD$44,29,0)+HLOOKUP(CR$11,'Data63-64'!$S$1:$XFD$44,30,0)</f>
        <v>#N/A</v>
      </c>
      <c r="CS37" s="35" t="e">
        <f>HLOOKUP(CS$11,'Data63-64'!$S$1:$XFD$44,29,0)+HLOOKUP(CS$11,'Data63-64'!$S$1:$XFD$44,30,0)</f>
        <v>#N/A</v>
      </c>
      <c r="CT37" s="35" t="e">
        <f>HLOOKUP(CT$11,'Data63-64'!$S$1:$XFD$44,29,0)+HLOOKUP(CT$11,'Data63-64'!$S$1:$XFD$44,30,0)</f>
        <v>#N/A</v>
      </c>
      <c r="CU37" s="35" t="e">
        <f>HLOOKUP(CU$11,'Data63-64'!$S$1:$XFD$44,29,0)+HLOOKUP(CU$11,'Data63-64'!$S$1:$XFD$44,30,0)</f>
        <v>#N/A</v>
      </c>
      <c r="CV37" s="35" t="e">
        <f>HLOOKUP(CV$11,'Data63-64'!$S$1:$XFD$44,29,0)+HLOOKUP(CV$11,'Data63-64'!$S$1:$XFD$44,30,0)</f>
        <v>#N/A</v>
      </c>
      <c r="CW37" s="35" t="e">
        <f>HLOOKUP(CW$11,'Data63-64'!$S$1:$XFD$44,29,0)+HLOOKUP(CW$11,'Data63-64'!$S$1:$XFD$44,30,0)</f>
        <v>#N/A</v>
      </c>
      <c r="CX37" s="35" t="e">
        <f>HLOOKUP(CX$11,'Data63-64'!$S$1:$XFD$44,29,0)+HLOOKUP(CX$11,'Data63-64'!$S$1:$XFD$44,30,0)</f>
        <v>#N/A</v>
      </c>
      <c r="CY37" s="35" t="e">
        <f>HLOOKUP(CY$11,'Data63-64'!$S$1:$XFD$44,29,0)+HLOOKUP(CY$11,'Data63-64'!$S$1:$XFD$44,30,0)</f>
        <v>#N/A</v>
      </c>
      <c r="CZ37" s="35" t="e">
        <f>HLOOKUP(CZ$11,'Data63-64'!$S$1:$XFD$44,29,0)+HLOOKUP(CZ$11,'Data63-64'!$S$1:$XFD$44,30,0)</f>
        <v>#N/A</v>
      </c>
      <c r="DA37" s="35" t="e">
        <f>HLOOKUP(DA$11,'Data63-64'!$S$1:$XFD$44,29,0)+HLOOKUP(DA$11,'Data63-64'!$S$1:$XFD$44,30,0)</f>
        <v>#N/A</v>
      </c>
      <c r="DB37" s="35" t="e">
        <f>HLOOKUP(DB$11,'Data63-64'!$S$1:$XFD$44,29,0)+HLOOKUP(DB$11,'Data63-64'!$S$1:$XFD$44,30,0)</f>
        <v>#N/A</v>
      </c>
      <c r="DC37" s="35" t="e">
        <f>HLOOKUP(DC$11,'Data63-64'!$S$1:$XFD$44,29,0)+HLOOKUP(DC$11,'Data63-64'!$S$1:$XFD$44,30,0)</f>
        <v>#N/A</v>
      </c>
      <c r="DD37" s="35" t="e">
        <f>HLOOKUP(DD$11,'Data63-64'!$S$1:$XFD$44,29,0)+HLOOKUP(DD$11,'Data63-64'!$S$1:$XFD$44,30,0)</f>
        <v>#N/A</v>
      </c>
      <c r="DE37" s="35" t="e">
        <f>HLOOKUP(DE$11,'Data63-64'!$S$1:$XFD$44,29,0)+HLOOKUP(DE$11,'Data63-64'!$S$1:$XFD$44,30,0)</f>
        <v>#N/A</v>
      </c>
      <c r="DF37" s="35" t="e">
        <f>HLOOKUP(DF$11,'Data63-64'!$S$1:$XFD$44,29,0)+HLOOKUP(DF$11,'Data63-64'!$S$1:$XFD$44,30,0)</f>
        <v>#N/A</v>
      </c>
      <c r="DG37" s="35" t="e">
        <f>HLOOKUP(DG$11,'Data63-64'!$S$1:$XFD$44,29,0)+HLOOKUP(DG$11,'Data63-64'!$S$1:$XFD$44,30,0)</f>
        <v>#N/A</v>
      </c>
      <c r="DH37" s="35" t="e">
        <f>HLOOKUP(DH$11,'Data63-64'!$S$1:$XFD$44,29,0)+HLOOKUP(DH$11,'Data63-64'!$S$1:$XFD$44,30,0)</f>
        <v>#N/A</v>
      </c>
      <c r="DI37" s="35" t="e">
        <f>HLOOKUP(DI$11,'Data63-64'!$S$1:$XFD$44,29,0)+HLOOKUP(DI$11,'Data63-64'!$S$1:$XFD$44,30,0)</f>
        <v>#N/A</v>
      </c>
      <c r="DJ37" s="35" t="e">
        <f>HLOOKUP(DJ$11,'Data63-64'!$S$1:$XFD$44,29,0)+HLOOKUP(DJ$11,'Data63-64'!$S$1:$XFD$44,30,0)</f>
        <v>#N/A</v>
      </c>
      <c r="DK37" s="35" t="e">
        <f>HLOOKUP(DK$11,'Data63-64'!$S$1:$XFD$44,29,0)+HLOOKUP(DK$11,'Data63-64'!$S$1:$XFD$44,30,0)</f>
        <v>#N/A</v>
      </c>
      <c r="DL37" s="35" t="e">
        <f>HLOOKUP(DL$11,'Data63-64'!$S$1:$XFD$44,29,0)+HLOOKUP(DL$11,'Data63-64'!$S$1:$XFD$44,30,0)</f>
        <v>#N/A</v>
      </c>
      <c r="DM37" s="35" t="e">
        <f>HLOOKUP(DM$11,'Data63-64'!$S$1:$XFD$44,29,0)+HLOOKUP(DM$11,'Data63-64'!$S$1:$XFD$44,30,0)</f>
        <v>#N/A</v>
      </c>
      <c r="DN37" s="35" t="e">
        <f>HLOOKUP(DN$11,'Data63-64'!$S$1:$XFD$44,29,0)+HLOOKUP(DN$11,'Data63-64'!$S$1:$XFD$44,30,0)</f>
        <v>#N/A</v>
      </c>
      <c r="DO37" s="35" t="e">
        <f>HLOOKUP(DO$11,'Data63-64'!$S$1:$XFD$44,29,0)+HLOOKUP(DO$11,'Data63-64'!$S$1:$XFD$44,30,0)</f>
        <v>#N/A</v>
      </c>
      <c r="DP37" s="35" t="e">
        <f>HLOOKUP(DP$11,'Data63-64'!$S$1:$XFD$44,29,0)+HLOOKUP(DP$11,'Data63-64'!$S$1:$XFD$44,30,0)</f>
        <v>#N/A</v>
      </c>
      <c r="DQ37" s="35" t="e">
        <f>HLOOKUP(DQ$11,'Data63-64'!$S$1:$XFD$44,29,0)+HLOOKUP(DQ$11,'Data63-64'!$S$1:$XFD$44,30,0)</f>
        <v>#N/A</v>
      </c>
      <c r="DR37" s="35" t="e">
        <f>HLOOKUP(DR$11,'Data63-64'!$S$1:$XFD$44,29,0)+HLOOKUP(DR$11,'Data63-64'!$S$1:$XFD$44,30,0)</f>
        <v>#N/A</v>
      </c>
      <c r="DS37" s="35" t="e">
        <f>HLOOKUP(DS$11,'Data63-64'!$S$1:$XFD$44,29,0)+HLOOKUP(DS$11,'Data63-64'!$S$1:$XFD$44,30,0)</f>
        <v>#N/A</v>
      </c>
      <c r="DT37" s="35" t="e">
        <f>HLOOKUP(DT$11,'Data63-64'!$S$1:$XFD$44,29,0)+HLOOKUP(DT$11,'Data63-64'!$S$1:$XFD$44,30,0)</f>
        <v>#N/A</v>
      </c>
      <c r="DU37" s="35" t="e">
        <f>HLOOKUP(DU$11,'Data63-64'!$S$1:$XFD$44,29,0)+HLOOKUP(DU$11,'Data63-64'!$S$1:$XFD$44,30,0)</f>
        <v>#N/A</v>
      </c>
      <c r="DV37" s="35" t="e">
        <f>HLOOKUP(DV$11,'Data63-64'!$S$1:$XFD$44,29,0)+HLOOKUP(DV$11,'Data63-64'!$S$1:$XFD$44,30,0)</f>
        <v>#N/A</v>
      </c>
      <c r="DW37" s="35" t="e">
        <f>HLOOKUP(DW$11,'Data63-64'!$S$1:$XFD$44,29,0)+HLOOKUP(DW$11,'Data63-64'!$S$1:$XFD$44,30,0)</f>
        <v>#N/A</v>
      </c>
      <c r="DX37" s="35" t="e">
        <f>HLOOKUP(DX$11,'Data63-64'!$S$1:$XFD$44,29,0)+HLOOKUP(DX$11,'Data63-64'!$S$1:$XFD$44,30,0)</f>
        <v>#N/A</v>
      </c>
      <c r="DY37" s="35" t="e">
        <f>HLOOKUP(DY$11,'Data63-64'!$S$1:$XFD$44,29,0)+HLOOKUP(DY$11,'Data63-64'!$S$1:$XFD$44,30,0)</f>
        <v>#N/A</v>
      </c>
      <c r="DZ37" s="35" t="e">
        <f>HLOOKUP(DZ$11,'Data63-64'!$S$1:$XFD$44,29,0)+HLOOKUP(DZ$11,'Data63-64'!$S$1:$XFD$44,30,0)</f>
        <v>#N/A</v>
      </c>
      <c r="EA37" s="35" t="e">
        <f>HLOOKUP(EA$11,'Data63-64'!$S$1:$XFD$44,29,0)+HLOOKUP(EA$11,'Data63-64'!$S$1:$XFD$44,30,0)</f>
        <v>#N/A</v>
      </c>
      <c r="EB37" s="35" t="e">
        <f>HLOOKUP(EB$11,'Data63-64'!$S$1:$XFD$44,29,0)+HLOOKUP(EB$11,'Data63-64'!$S$1:$XFD$44,30,0)</f>
        <v>#N/A</v>
      </c>
      <c r="EC37" s="35" t="e">
        <f>HLOOKUP(EC$11,'Data63-64'!$S$1:$XFD$44,29,0)+HLOOKUP(EC$11,'Data63-64'!$S$1:$XFD$44,30,0)</f>
        <v>#N/A</v>
      </c>
      <c r="ED37" s="35" t="e">
        <f>HLOOKUP(ED$11,'Data63-64'!$S$1:$XFD$44,29,0)+HLOOKUP(ED$11,'Data63-64'!$S$1:$XFD$44,30,0)</f>
        <v>#N/A</v>
      </c>
      <c r="EE37" s="35" t="e">
        <f>HLOOKUP(EE$11,'Data63-64'!$S$1:$XFD$44,29,0)+HLOOKUP(EE$11,'Data63-64'!$S$1:$XFD$44,30,0)</f>
        <v>#N/A</v>
      </c>
      <c r="EF37" s="35" t="e">
        <f>HLOOKUP(EF$11,'Data63-64'!$S$1:$XFD$44,29,0)+HLOOKUP(EF$11,'Data63-64'!$S$1:$XFD$44,30,0)</f>
        <v>#N/A</v>
      </c>
      <c r="EG37" s="35" t="e">
        <f>HLOOKUP(EG$11,'Data63-64'!$S$1:$XFD$44,29,0)+HLOOKUP(EG$11,'Data63-64'!$S$1:$XFD$44,30,0)</f>
        <v>#N/A</v>
      </c>
      <c r="EH37" s="35" t="e">
        <f>HLOOKUP(EH$11,'Data63-64'!$S$1:$XFD$44,29,0)+HLOOKUP(EH$11,'Data63-64'!$S$1:$XFD$44,30,0)</f>
        <v>#N/A</v>
      </c>
      <c r="EI37" s="35" t="e">
        <f>HLOOKUP(EI$11,'Data63-64'!$S$1:$XFD$44,29,0)+HLOOKUP(EI$11,'Data63-64'!$S$1:$XFD$44,30,0)</f>
        <v>#N/A</v>
      </c>
      <c r="EJ37" s="35" t="e">
        <f>HLOOKUP(EJ$11,'Data63-64'!$S$1:$XFD$44,29,0)+HLOOKUP(EJ$11,'Data63-64'!$S$1:$XFD$44,30,0)</f>
        <v>#N/A</v>
      </c>
      <c r="EK37" s="35" t="e">
        <f>HLOOKUP(EK$11,'Data63-64'!$S$1:$XFD$44,29,0)+HLOOKUP(EK$11,'Data63-64'!$S$1:$XFD$44,30,0)</f>
        <v>#N/A</v>
      </c>
      <c r="EL37" s="35" t="e">
        <f>HLOOKUP(EL$11,'Data63-64'!$S$1:$XFD$44,29,0)+HLOOKUP(EL$11,'Data63-64'!$S$1:$XFD$44,30,0)</f>
        <v>#N/A</v>
      </c>
      <c r="EM37" s="35" t="e">
        <f>HLOOKUP(EM$11,'Data63-64'!$S$1:$XFD$44,29,0)+HLOOKUP(EM$11,'Data63-64'!$S$1:$XFD$44,30,0)</f>
        <v>#N/A</v>
      </c>
      <c r="EN37" s="35" t="e">
        <f>HLOOKUP(EN$11,'Data63-64'!$S$1:$XFD$44,29,0)+HLOOKUP(EN$11,'Data63-64'!$S$1:$XFD$44,30,0)</f>
        <v>#N/A</v>
      </c>
      <c r="EO37" s="35" t="e">
        <f>HLOOKUP(EO$11,'Data63-64'!$S$1:$XFD$44,29,0)+HLOOKUP(EO$11,'Data63-64'!$S$1:$XFD$44,30,0)</f>
        <v>#N/A</v>
      </c>
      <c r="EP37" s="35" t="e">
        <f>HLOOKUP(EP$11,'Data63-64'!$S$1:$XFD$44,29,0)+HLOOKUP(EP$11,'Data63-64'!$S$1:$XFD$44,30,0)</f>
        <v>#N/A</v>
      </c>
      <c r="EQ37" s="35" t="e">
        <f>HLOOKUP(EQ$11,'Data63-64'!$S$1:$XFD$44,29,0)+HLOOKUP(EQ$11,'Data63-64'!$S$1:$XFD$44,30,0)</f>
        <v>#N/A</v>
      </c>
      <c r="ER37" s="35" t="e">
        <f>HLOOKUP(ER$11,'Data63-64'!$S$1:$XFD$44,29,0)+HLOOKUP(ER$11,'Data63-64'!$S$1:$XFD$44,30,0)</f>
        <v>#N/A</v>
      </c>
      <c r="ES37" s="35" t="e">
        <f>HLOOKUP(ES$11,'Data63-64'!$S$1:$XFD$44,29,0)+HLOOKUP(ES$11,'Data63-64'!$S$1:$XFD$44,30,0)</f>
        <v>#N/A</v>
      </c>
      <c r="ET37" s="35" t="e">
        <f>HLOOKUP(ET$11,'Data63-64'!$S$1:$XFD$44,29,0)+HLOOKUP(ET$11,'Data63-64'!$S$1:$XFD$44,30,0)</f>
        <v>#N/A</v>
      </c>
      <c r="EU37" s="35" t="e">
        <f>HLOOKUP(EU$11,'Data63-64'!$S$1:$XFD$44,29,0)+HLOOKUP(EU$11,'Data63-64'!$S$1:$XFD$44,30,0)</f>
        <v>#N/A</v>
      </c>
      <c r="EV37" s="35" t="e">
        <f>HLOOKUP(EV$11,'Data63-64'!$S$1:$XFD$44,29,0)+HLOOKUP(EV$11,'Data63-64'!$S$1:$XFD$44,30,0)</f>
        <v>#N/A</v>
      </c>
      <c r="EW37" s="35" t="e">
        <f>HLOOKUP(EW$11,'Data63-64'!$S$1:$XFD$44,29,0)+HLOOKUP(EW$11,'Data63-64'!$S$1:$XFD$44,30,0)</f>
        <v>#N/A</v>
      </c>
      <c r="EX37" s="35" t="e">
        <f>HLOOKUP(EX$11,'Data63-64'!$S$1:$XFD$44,29,0)+HLOOKUP(EX$11,'Data63-64'!$S$1:$XFD$44,30,0)</f>
        <v>#N/A</v>
      </c>
      <c r="EY37" s="35" t="e">
        <f>HLOOKUP(EY$11,'Data63-64'!$S$1:$XFD$44,29,0)+HLOOKUP(EY$11,'Data63-64'!$S$1:$XFD$44,30,0)</f>
        <v>#N/A</v>
      </c>
      <c r="EZ37" s="35" t="e">
        <f>HLOOKUP(EZ$11,'Data63-64'!$S$1:$XFD$44,29,0)+HLOOKUP(EZ$11,'Data63-64'!$S$1:$XFD$44,30,0)</f>
        <v>#N/A</v>
      </c>
      <c r="FA37" s="35" t="e">
        <f>HLOOKUP(FA$11,'Data63-64'!$S$1:$XFD$44,29,0)+HLOOKUP(FA$11,'Data63-64'!$S$1:$XFD$44,30,0)</f>
        <v>#N/A</v>
      </c>
      <c r="FB37" s="35" t="e">
        <f>HLOOKUP(FB$11,'Data63-64'!$S$1:$XFD$44,29,0)+HLOOKUP(FB$11,'Data63-64'!$S$1:$XFD$44,30,0)</f>
        <v>#N/A</v>
      </c>
      <c r="FC37" s="35" t="e">
        <f>HLOOKUP(FC$11,'Data63-64'!$S$1:$XFD$44,29,0)+HLOOKUP(FC$11,'Data63-64'!$S$1:$XFD$44,30,0)</f>
        <v>#N/A</v>
      </c>
      <c r="FD37" s="35" t="e">
        <f>HLOOKUP(FD$11,'Data63-64'!$S$1:$XFD$44,29,0)+HLOOKUP(FD$11,'Data63-64'!$S$1:$XFD$44,30,0)</f>
        <v>#N/A</v>
      </c>
      <c r="FE37" s="35" t="e">
        <f>HLOOKUP(FE$11,'Data63-64'!$S$1:$XFD$44,29,0)+HLOOKUP(FE$11,'Data63-64'!$S$1:$XFD$44,30,0)</f>
        <v>#N/A</v>
      </c>
      <c r="FF37" s="35" t="e">
        <f>HLOOKUP(FF$11,'Data63-64'!$S$1:$XFD$44,29,0)+HLOOKUP(FF$11,'Data63-64'!$S$1:$XFD$44,30,0)</f>
        <v>#N/A</v>
      </c>
      <c r="FG37" s="35" t="e">
        <f>HLOOKUP(FG$11,'Data63-64'!$S$1:$XFD$44,29,0)+HLOOKUP(FG$11,'Data63-64'!$S$1:$XFD$44,30,0)</f>
        <v>#N/A</v>
      </c>
      <c r="FH37" s="35" t="e">
        <f>HLOOKUP(FH$11,'Data63-64'!$S$1:$XFD$44,29,0)+HLOOKUP(FH$11,'Data63-64'!$S$1:$XFD$44,30,0)</f>
        <v>#N/A</v>
      </c>
      <c r="FI37" s="35" t="e">
        <f>HLOOKUP(FI$11,'Data63-64'!$S$1:$XFD$44,29,0)+HLOOKUP(FI$11,'Data63-64'!$S$1:$XFD$44,30,0)</f>
        <v>#N/A</v>
      </c>
      <c r="FJ37" s="35" t="e">
        <f>HLOOKUP(FJ$11,'Data63-64'!$S$1:$XFD$44,29,0)+HLOOKUP(FJ$11,'Data63-64'!$S$1:$XFD$44,30,0)</f>
        <v>#N/A</v>
      </c>
      <c r="FK37" s="35" t="e">
        <f>HLOOKUP(FK$11,'Data63-64'!$S$1:$XFD$44,29,0)+HLOOKUP(FK$11,'Data63-64'!$S$1:$XFD$44,30,0)</f>
        <v>#N/A</v>
      </c>
      <c r="FL37" s="35" t="e">
        <f>HLOOKUP(FL$11,'Data63-64'!$S$1:$XFD$44,29,0)+HLOOKUP(FL$11,'Data63-64'!$S$1:$XFD$44,30,0)</f>
        <v>#N/A</v>
      </c>
      <c r="FM37" s="35" t="e">
        <f>HLOOKUP(FM$11,'Data63-64'!$S$1:$XFD$44,29,0)+HLOOKUP(FM$11,'Data63-64'!$S$1:$XFD$44,30,0)</f>
        <v>#N/A</v>
      </c>
      <c r="FN37" s="35" t="e">
        <f>HLOOKUP(FN$11,'Data63-64'!$S$1:$XFD$44,29,0)+HLOOKUP(FN$11,'Data63-64'!$S$1:$XFD$44,30,0)</f>
        <v>#N/A</v>
      </c>
      <c r="FO37" s="35" t="e">
        <f>HLOOKUP(FO$11,'Data63-64'!$S$1:$XFD$44,29,0)+HLOOKUP(FO$11,'Data63-64'!$S$1:$XFD$44,30,0)</f>
        <v>#N/A</v>
      </c>
      <c r="FP37" s="35" t="e">
        <f>HLOOKUP(FP$11,'Data63-64'!$S$1:$XFD$44,29,0)+HLOOKUP(FP$11,'Data63-64'!$S$1:$XFD$44,30,0)</f>
        <v>#N/A</v>
      </c>
      <c r="FQ37" s="35" t="e">
        <f>HLOOKUP(FQ$11,'Data63-64'!$S$1:$XFD$44,29,0)+HLOOKUP(FQ$11,'Data63-64'!$S$1:$XFD$44,30,0)</f>
        <v>#N/A</v>
      </c>
      <c r="FR37" s="35" t="e">
        <f>HLOOKUP(FR$11,'Data63-64'!$S$1:$XFD$44,29,0)+HLOOKUP(FR$11,'Data63-64'!$S$1:$XFD$44,30,0)</f>
        <v>#N/A</v>
      </c>
      <c r="FS37" s="35" t="e">
        <f>HLOOKUP(FS$11,'Data63-64'!$S$1:$XFD$44,29,0)+HLOOKUP(FS$11,'Data63-64'!$S$1:$XFD$44,30,0)</f>
        <v>#N/A</v>
      </c>
      <c r="FT37" s="35" t="e">
        <f>HLOOKUP(FT$11,'Data63-64'!$S$1:$XFD$44,29,0)+HLOOKUP(FT$11,'Data63-64'!$S$1:$XFD$44,30,0)</f>
        <v>#N/A</v>
      </c>
      <c r="FU37" s="35" t="e">
        <f>HLOOKUP(FU$11,'Data63-64'!$S$1:$XFD$44,29,0)+HLOOKUP(FU$11,'Data63-64'!$S$1:$XFD$44,30,0)</f>
        <v>#N/A</v>
      </c>
      <c r="FV37" s="35" t="e">
        <f>HLOOKUP(FV$11,'Data63-64'!$S$1:$XFD$44,29,0)+HLOOKUP(FV$11,'Data63-64'!$S$1:$XFD$44,30,0)</f>
        <v>#N/A</v>
      </c>
      <c r="FW37" s="35" t="e">
        <f>HLOOKUP(FW$11,'Data63-64'!$S$1:$XFD$44,29,0)+HLOOKUP(FW$11,'Data63-64'!$S$1:$XFD$44,30,0)</f>
        <v>#N/A</v>
      </c>
      <c r="FX37" s="35" t="e">
        <f>HLOOKUP(FX$11,'Data63-64'!$S$1:$XFD$44,29,0)+HLOOKUP(FX$11,'Data63-64'!$S$1:$XFD$44,30,0)</f>
        <v>#N/A</v>
      </c>
      <c r="FY37" s="35" t="e">
        <f>HLOOKUP(FY$11,'Data63-64'!$S$1:$XFD$44,29,0)+HLOOKUP(FY$11,'Data63-64'!$S$1:$XFD$44,30,0)</f>
        <v>#N/A</v>
      </c>
      <c r="FZ37" s="35" t="e">
        <f>HLOOKUP(FZ$11,'Data63-64'!$S$1:$XFD$44,29,0)+HLOOKUP(FZ$11,'Data63-64'!$S$1:$XFD$44,30,0)</f>
        <v>#N/A</v>
      </c>
      <c r="GA37" s="35" t="e">
        <f>HLOOKUP(GA$11,'Data63-64'!$S$1:$XFD$44,29,0)+HLOOKUP(GA$11,'Data63-64'!$S$1:$XFD$44,30,0)</f>
        <v>#N/A</v>
      </c>
      <c r="GB37" s="35" t="e">
        <f>HLOOKUP(GB$11,'Data63-64'!$S$1:$XFD$44,29,0)+HLOOKUP(GB$11,'Data63-64'!$S$1:$XFD$44,30,0)</f>
        <v>#N/A</v>
      </c>
      <c r="GC37" s="35" t="e">
        <f>HLOOKUP(GC$11,'Data63-64'!$S$1:$XFD$44,29,0)+HLOOKUP(GC$11,'Data63-64'!$S$1:$XFD$44,30,0)</f>
        <v>#N/A</v>
      </c>
      <c r="GD37" s="35" t="e">
        <f>HLOOKUP(GD$11,'Data63-64'!$S$1:$XFD$44,29,0)+HLOOKUP(GD$11,'Data63-64'!$S$1:$XFD$44,30,0)</f>
        <v>#N/A</v>
      </c>
      <c r="GE37" s="35" t="e">
        <f>HLOOKUP(GE$11,'Data63-64'!$S$1:$XFD$44,29,0)+HLOOKUP(GE$11,'Data63-64'!$S$1:$XFD$44,30,0)</f>
        <v>#N/A</v>
      </c>
      <c r="GF37" s="35" t="e">
        <f>HLOOKUP(GF$11,'Data63-64'!$S$1:$XFD$44,29,0)+HLOOKUP(GF$11,'Data63-64'!$S$1:$XFD$44,30,0)</f>
        <v>#N/A</v>
      </c>
      <c r="GG37" s="35" t="e">
        <f>HLOOKUP(GG$11,'Data63-64'!$S$1:$XFD$44,29,0)+HLOOKUP(GG$11,'Data63-64'!$S$1:$XFD$44,30,0)</f>
        <v>#N/A</v>
      </c>
      <c r="GH37" s="35" t="e">
        <f>HLOOKUP(GH$11,'Data63-64'!$S$1:$XFD$44,29,0)+HLOOKUP(GH$11,'Data63-64'!$S$1:$XFD$44,30,0)</f>
        <v>#N/A</v>
      </c>
      <c r="GI37" s="35" t="e">
        <f>HLOOKUP(GI$11,'Data63-64'!$S$1:$XFD$44,29,0)+HLOOKUP(GI$11,'Data63-64'!$S$1:$XFD$44,30,0)</f>
        <v>#N/A</v>
      </c>
      <c r="GJ37" s="35" t="e">
        <f>HLOOKUP(GJ$11,'Data63-64'!$S$1:$XFD$44,29,0)+HLOOKUP(GJ$11,'Data63-64'!$S$1:$XFD$44,30,0)</f>
        <v>#N/A</v>
      </c>
      <c r="GK37" s="35" t="e">
        <f>HLOOKUP(GK$11,'Data63-64'!$S$1:$XFD$44,29,0)+HLOOKUP(GK$11,'Data63-64'!$S$1:$XFD$44,30,0)</f>
        <v>#N/A</v>
      </c>
      <c r="GL37" s="35" t="e">
        <f>HLOOKUP(GL$11,'Data63-64'!$S$1:$XFD$44,29,0)+HLOOKUP(GL$11,'Data63-64'!$S$1:$XFD$44,30,0)</f>
        <v>#N/A</v>
      </c>
      <c r="GM37" s="35" t="e">
        <f>HLOOKUP(GM$11,'Data63-64'!$S$1:$XFD$44,29,0)+HLOOKUP(GM$11,'Data63-64'!$S$1:$XFD$44,30,0)</f>
        <v>#N/A</v>
      </c>
      <c r="GN37" s="35" t="e">
        <f>HLOOKUP(GN$11,'Data63-64'!$S$1:$XFD$44,29,0)+HLOOKUP(GN$11,'Data63-64'!$S$1:$XFD$44,30,0)</f>
        <v>#N/A</v>
      </c>
      <c r="GO37" s="35" t="e">
        <f>HLOOKUP(GO$11,'Data63-64'!$S$1:$XFD$44,29,0)+HLOOKUP(GO$11,'Data63-64'!$S$1:$XFD$44,30,0)</f>
        <v>#N/A</v>
      </c>
      <c r="GP37" s="35" t="e">
        <f>HLOOKUP(GP$11,'Data63-64'!$S$1:$XFD$44,29,0)+HLOOKUP(GP$11,'Data63-64'!$S$1:$XFD$44,30,0)</f>
        <v>#N/A</v>
      </c>
      <c r="GQ37" s="35" t="e">
        <f>HLOOKUP(GQ$11,'Data63-64'!$S$1:$XFD$44,29,0)+HLOOKUP(GQ$11,'Data63-64'!$S$1:$XFD$44,30,0)</f>
        <v>#N/A</v>
      </c>
      <c r="GR37" s="35" t="e">
        <f>HLOOKUP(GR$11,'Data63-64'!$S$1:$XFD$44,29,0)+HLOOKUP(GR$11,'Data63-64'!$S$1:$XFD$44,30,0)</f>
        <v>#N/A</v>
      </c>
      <c r="GS37" s="35" t="e">
        <f>HLOOKUP(GS$11,'Data63-64'!$S$1:$XFD$44,29,0)+HLOOKUP(GS$11,'Data63-64'!$S$1:$XFD$44,30,0)</f>
        <v>#N/A</v>
      </c>
      <c r="GT37" s="35" t="e">
        <f>HLOOKUP(GT$11,'Data63-64'!$S$1:$XFD$44,29,0)+HLOOKUP(GT$11,'Data63-64'!$S$1:$XFD$44,30,0)</f>
        <v>#N/A</v>
      </c>
      <c r="GU37" s="35" t="e">
        <f>HLOOKUP(GU$11,'Data63-64'!$S$1:$XFD$44,29,0)+HLOOKUP(GU$11,'Data63-64'!$S$1:$XFD$44,30,0)</f>
        <v>#N/A</v>
      </c>
      <c r="GV37" s="35" t="e">
        <f>HLOOKUP(GV$11,'Data63-64'!$S$1:$XFD$44,29,0)+HLOOKUP(GV$11,'Data63-64'!$S$1:$XFD$44,30,0)</f>
        <v>#N/A</v>
      </c>
      <c r="GW37" s="35" t="e">
        <f>HLOOKUP(GW$11,'Data63-64'!$S$1:$XFD$44,29,0)+HLOOKUP(GW$11,'Data63-64'!$S$1:$XFD$44,30,0)</f>
        <v>#N/A</v>
      </c>
      <c r="GX37" s="35" t="e">
        <f>HLOOKUP(GX$11,'Data63-64'!$S$1:$XFD$44,29,0)+HLOOKUP(GX$11,'Data63-64'!$S$1:$XFD$44,30,0)</f>
        <v>#N/A</v>
      </c>
      <c r="GY37" s="35" t="e">
        <f>HLOOKUP(GY$11,'Data63-64'!$S$1:$XFD$44,29,0)+HLOOKUP(GY$11,'Data63-64'!$S$1:$XFD$44,30,0)</f>
        <v>#N/A</v>
      </c>
      <c r="GZ37" s="35" t="e">
        <f>HLOOKUP(GZ$11,'Data63-64'!$S$1:$XFD$44,29,0)+HLOOKUP(GZ$11,'Data63-64'!$S$1:$XFD$44,30,0)</f>
        <v>#N/A</v>
      </c>
      <c r="HA37" s="35" t="e">
        <f>HLOOKUP(HA$11,'Data63-64'!$S$1:$XFD$44,29,0)+HLOOKUP(HA$11,'Data63-64'!$S$1:$XFD$44,30,0)</f>
        <v>#N/A</v>
      </c>
      <c r="HB37" s="35" t="e">
        <f>HLOOKUP(HB$11,'Data63-64'!$S$1:$XFD$44,29,0)+HLOOKUP(HB$11,'Data63-64'!$S$1:$XFD$44,30,0)</f>
        <v>#N/A</v>
      </c>
      <c r="HC37" s="35" t="e">
        <f>HLOOKUP(HC$11,'Data63-64'!$S$1:$XFD$44,29,0)+HLOOKUP(HC$11,'Data63-64'!$S$1:$XFD$44,30,0)</f>
        <v>#N/A</v>
      </c>
      <c r="HD37" s="35" t="e">
        <f>HLOOKUP(HD$11,'Data63-64'!$S$1:$XFD$44,29,0)+HLOOKUP(HD$11,'Data63-64'!$S$1:$XFD$44,30,0)</f>
        <v>#N/A</v>
      </c>
      <c r="HE37" s="35" t="e">
        <f>HLOOKUP(HE$11,'Data63-64'!$S$1:$XFD$44,29,0)+HLOOKUP(HE$11,'Data63-64'!$S$1:$XFD$44,30,0)</f>
        <v>#N/A</v>
      </c>
      <c r="HF37" s="35" t="e">
        <f>HLOOKUP(HF$11,'Data63-64'!$S$1:$XFD$44,29,0)+HLOOKUP(HF$11,'Data63-64'!$S$1:$XFD$44,30,0)</f>
        <v>#N/A</v>
      </c>
      <c r="HG37" s="35" t="e">
        <f>HLOOKUP(HG$11,'Data63-64'!$S$1:$XFD$44,29,0)+HLOOKUP(HG$11,'Data63-64'!$S$1:$XFD$44,30,0)</f>
        <v>#N/A</v>
      </c>
      <c r="HH37" s="35" t="e">
        <f>HLOOKUP(HH$11,'Data63-64'!$S$1:$XFD$44,29,0)+HLOOKUP(HH$11,'Data63-64'!$S$1:$XFD$44,30,0)</f>
        <v>#N/A</v>
      </c>
      <c r="HI37" s="35" t="e">
        <f>HLOOKUP(HI$11,'Data63-64'!$S$1:$XFD$44,29,0)+HLOOKUP(HI$11,'Data63-64'!$S$1:$XFD$44,30,0)</f>
        <v>#N/A</v>
      </c>
      <c r="HJ37" s="35" t="e">
        <f>HLOOKUP(HJ$11,'Data63-64'!$S$1:$XFD$44,29,0)+HLOOKUP(HJ$11,'Data63-64'!$S$1:$XFD$44,30,0)</f>
        <v>#N/A</v>
      </c>
      <c r="HK37" s="35" t="e">
        <f>HLOOKUP(HK$11,'Data63-64'!$S$1:$XFD$44,29,0)+HLOOKUP(HK$11,'Data63-64'!$S$1:$XFD$44,30,0)</f>
        <v>#N/A</v>
      </c>
      <c r="HL37" s="35" t="e">
        <f>HLOOKUP(HL$11,'Data63-64'!$S$1:$XFD$44,29,0)+HLOOKUP(HL$11,'Data63-64'!$S$1:$XFD$44,30,0)</f>
        <v>#N/A</v>
      </c>
      <c r="HM37" s="35" t="e">
        <f>HLOOKUP(HM$11,'Data63-64'!$S$1:$XFD$44,29,0)+HLOOKUP(HM$11,'Data63-64'!$S$1:$XFD$44,30,0)</f>
        <v>#N/A</v>
      </c>
      <c r="HN37" s="35" t="e">
        <f>HLOOKUP(HN$11,'Data63-64'!$S$1:$XFD$44,29,0)+HLOOKUP(HN$11,'Data63-64'!$S$1:$XFD$44,30,0)</f>
        <v>#N/A</v>
      </c>
      <c r="HO37" s="35" t="e">
        <f>HLOOKUP(HO$11,'Data63-64'!$S$1:$XFD$44,29,0)+HLOOKUP(HO$11,'Data63-64'!$S$1:$XFD$44,30,0)</f>
        <v>#N/A</v>
      </c>
      <c r="HP37" s="35" t="e">
        <f>HLOOKUP(HP$11,'Data63-64'!$S$1:$XFD$44,29,0)+HLOOKUP(HP$11,'Data63-64'!$S$1:$XFD$44,30,0)</f>
        <v>#N/A</v>
      </c>
      <c r="HQ37" s="35" t="e">
        <f>HLOOKUP(HQ$11,'Data63-64'!$S$1:$XFD$44,29,0)+HLOOKUP(HQ$11,'Data63-64'!$S$1:$XFD$44,30,0)</f>
        <v>#N/A</v>
      </c>
      <c r="HR37" s="35" t="e">
        <f>HLOOKUP(HR$11,'Data63-64'!$S$1:$XFD$44,29,0)+HLOOKUP(HR$11,'Data63-64'!$S$1:$XFD$44,30,0)</f>
        <v>#N/A</v>
      </c>
      <c r="HS37" s="35" t="e">
        <f>HLOOKUP(HS$11,'Data63-64'!$S$1:$XFD$44,29,0)+HLOOKUP(HS$11,'Data63-64'!$S$1:$XFD$44,30,0)</f>
        <v>#N/A</v>
      </c>
      <c r="HT37" s="35" t="e">
        <f>HLOOKUP(HT$11,'Data63-64'!$S$1:$XFD$44,29,0)+HLOOKUP(HT$11,'Data63-64'!$S$1:$XFD$44,30,0)</f>
        <v>#N/A</v>
      </c>
      <c r="HU37" s="35" t="e">
        <f>HLOOKUP(HU$11,'Data63-64'!$S$1:$XFD$44,29,0)+HLOOKUP(HU$11,'Data63-64'!$S$1:$XFD$44,30,0)</f>
        <v>#N/A</v>
      </c>
      <c r="HV37" s="35" t="e">
        <f>HLOOKUP(HV$11,'Data63-64'!$S$1:$XFD$44,29,0)+HLOOKUP(HV$11,'Data63-64'!$S$1:$XFD$44,30,0)</f>
        <v>#N/A</v>
      </c>
      <c r="HW37" s="35" t="e">
        <f>HLOOKUP(HW$11,'Data63-64'!$S$1:$XFD$44,29,0)+HLOOKUP(HW$11,'Data63-64'!$S$1:$XFD$44,30,0)</f>
        <v>#N/A</v>
      </c>
      <c r="HX37" s="35" t="e">
        <f>HLOOKUP(HX$11,'Data63-64'!$S$1:$XFD$44,29,0)+HLOOKUP(HX$11,'Data63-64'!$S$1:$XFD$44,30,0)</f>
        <v>#N/A</v>
      </c>
      <c r="HY37" s="35" t="e">
        <f>HLOOKUP(HY$11,'Data63-64'!$S$1:$XFD$44,29,0)+HLOOKUP(HY$11,'Data63-64'!$S$1:$XFD$44,30,0)</f>
        <v>#N/A</v>
      </c>
      <c r="HZ37" s="35" t="e">
        <f>HLOOKUP(HZ$11,'Data63-64'!$S$1:$XFD$44,29,0)+HLOOKUP(HZ$11,'Data63-64'!$S$1:$XFD$44,30,0)</f>
        <v>#N/A</v>
      </c>
      <c r="IA37" s="35" t="e">
        <f>HLOOKUP(IA$11,'Data63-64'!$S$1:$XFD$44,29,0)+HLOOKUP(IA$11,'Data63-64'!$S$1:$XFD$44,30,0)</f>
        <v>#N/A</v>
      </c>
      <c r="IB37" s="35" t="e">
        <f>HLOOKUP(IB$11,'Data63-64'!$S$1:$XFD$44,29,0)+HLOOKUP(IB$11,'Data63-64'!$S$1:$XFD$44,30,0)</f>
        <v>#N/A</v>
      </c>
      <c r="IC37" s="35" t="e">
        <f>HLOOKUP(IC$11,'Data63-64'!$S$1:$XFD$44,29,0)+HLOOKUP(IC$11,'Data63-64'!$S$1:$XFD$44,30,0)</f>
        <v>#N/A</v>
      </c>
      <c r="ID37" s="35" t="e">
        <f>HLOOKUP(ID$11,'Data63-64'!$S$1:$XFD$44,29,0)+HLOOKUP(ID$11,'Data63-64'!$S$1:$XFD$44,30,0)</f>
        <v>#N/A</v>
      </c>
      <c r="IE37" s="35" t="e">
        <f>HLOOKUP(IE$11,'Data63-64'!$S$1:$XFD$44,29,0)+HLOOKUP(IE$11,'Data63-64'!$S$1:$XFD$44,30,0)</f>
        <v>#N/A</v>
      </c>
      <c r="IF37" s="35" t="e">
        <f>HLOOKUP(IF$11,'Data63-64'!$S$1:$XFD$44,29,0)+HLOOKUP(IF$11,'Data63-64'!$S$1:$XFD$44,30,0)</f>
        <v>#N/A</v>
      </c>
      <c r="IG37" s="35" t="e">
        <f>HLOOKUP(IG$11,'Data63-64'!$S$1:$XFD$44,29,0)+HLOOKUP(IG$11,'Data63-64'!$S$1:$XFD$44,30,0)</f>
        <v>#N/A</v>
      </c>
      <c r="IH37" s="35" t="e">
        <f>HLOOKUP(IH$11,'Data63-64'!$S$1:$XFD$44,29,0)+HLOOKUP(IH$11,'Data63-64'!$S$1:$XFD$44,30,0)</f>
        <v>#N/A</v>
      </c>
      <c r="II37" s="35" t="e">
        <f>HLOOKUP(II$11,'Data63-64'!$S$1:$XFD$44,29,0)+HLOOKUP(II$11,'Data63-64'!$S$1:$XFD$44,30,0)</f>
        <v>#N/A</v>
      </c>
      <c r="IJ37" s="35" t="e">
        <f>HLOOKUP(IJ$11,'Data63-64'!$S$1:$XFD$44,29,0)+HLOOKUP(IJ$11,'Data63-64'!$S$1:$XFD$44,30,0)</f>
        <v>#N/A</v>
      </c>
      <c r="IK37" s="35" t="e">
        <f>HLOOKUP(IK$11,'Data63-64'!$S$1:$XFD$44,29,0)+HLOOKUP(IK$11,'Data63-64'!$S$1:$XFD$44,30,0)</f>
        <v>#N/A</v>
      </c>
      <c r="IL37" s="35" t="e">
        <f>HLOOKUP(IL$11,'Data63-64'!$S$1:$XFD$44,29,0)+HLOOKUP(IL$11,'Data63-64'!$S$1:$XFD$44,30,0)</f>
        <v>#N/A</v>
      </c>
      <c r="IM37" s="35" t="e">
        <f>HLOOKUP(IM$11,'Data63-64'!$S$1:$XFD$44,29,0)+HLOOKUP(IM$11,'Data63-64'!$S$1:$XFD$44,30,0)</f>
        <v>#N/A</v>
      </c>
      <c r="IN37" s="35" t="e">
        <f>HLOOKUP(IN$11,'Data63-64'!$S$1:$XFD$44,29,0)+HLOOKUP(IN$11,'Data63-64'!$S$1:$XFD$44,30,0)</f>
        <v>#N/A</v>
      </c>
      <c r="IO37" s="35" t="e">
        <f>HLOOKUP(IO$11,'Data63-64'!$S$1:$XFD$44,29,0)+HLOOKUP(IO$11,'Data63-64'!$S$1:$XFD$44,30,0)</f>
        <v>#N/A</v>
      </c>
      <c r="IP37" s="35" t="e">
        <f>HLOOKUP(IP$11,'Data63-64'!$S$1:$XFD$44,29,0)+HLOOKUP(IP$11,'Data63-64'!$S$1:$XFD$44,30,0)</f>
        <v>#N/A</v>
      </c>
      <c r="IQ37" s="35" t="e">
        <f>HLOOKUP(IQ$11,'Data63-64'!$S$1:$XFD$44,29,0)+HLOOKUP(IQ$11,'Data63-64'!$S$1:$XFD$44,30,0)</f>
        <v>#N/A</v>
      </c>
      <c r="IR37" s="35" t="e">
        <f>HLOOKUP(IR$11,'Data63-64'!$S$1:$XFD$44,29,0)+HLOOKUP(IR$11,'Data63-64'!$S$1:$XFD$44,30,0)</f>
        <v>#N/A</v>
      </c>
      <c r="IS37" s="35" t="e">
        <f>HLOOKUP(IS$11,'Data63-64'!$S$1:$XFD$44,29,0)+HLOOKUP(IS$11,'Data63-64'!$S$1:$XFD$44,30,0)</f>
        <v>#N/A</v>
      </c>
      <c r="IT37" s="35" t="e">
        <f>HLOOKUP(IT$11,'Data63-64'!$S$1:$XFD$44,29,0)+HLOOKUP(IT$11,'Data63-64'!$S$1:$XFD$44,30,0)</f>
        <v>#N/A</v>
      </c>
      <c r="IU37" s="35" t="e">
        <f>HLOOKUP(IU$11,'Data63-64'!$S$1:$XFD$44,29,0)+HLOOKUP(IU$11,'Data63-64'!$S$1:$XFD$44,30,0)</f>
        <v>#N/A</v>
      </c>
      <c r="IV37" s="35" t="e">
        <f>HLOOKUP(IV$11,'Data63-64'!$S$1:$XFD$44,29,0)+HLOOKUP(IV$11,'Data63-64'!$S$1:$XFD$44,30,0)</f>
        <v>#N/A</v>
      </c>
      <c r="IW37" s="35" t="e">
        <f>HLOOKUP(IW$11,'Data63-64'!$S$1:$XFD$44,29,0)+HLOOKUP(IW$11,'Data63-64'!$S$1:$XFD$44,30,0)</f>
        <v>#N/A</v>
      </c>
      <c r="IX37" s="35" t="e">
        <f>HLOOKUP(IX$11,'Data63-64'!$S$1:$XFD$44,29,0)+HLOOKUP(IX$11,'Data63-64'!$S$1:$XFD$44,30,0)</f>
        <v>#N/A</v>
      </c>
      <c r="IY37" s="35" t="e">
        <f>HLOOKUP(IY$11,'Data63-64'!$S$1:$XFD$44,29,0)+HLOOKUP(IY$11,'Data63-64'!$S$1:$XFD$44,30,0)</f>
        <v>#N/A</v>
      </c>
      <c r="IZ37" s="35" t="e">
        <f>HLOOKUP(IZ$11,'Data63-64'!$S$1:$XFD$44,29,0)+HLOOKUP(IZ$11,'Data63-64'!$S$1:$XFD$44,30,0)</f>
        <v>#N/A</v>
      </c>
      <c r="JA37" s="35" t="e">
        <f>HLOOKUP(JA$11,'Data63-64'!$S$1:$XFD$44,29,0)+HLOOKUP(JA$11,'Data63-64'!$S$1:$XFD$44,30,0)</f>
        <v>#N/A</v>
      </c>
      <c r="JB37" s="35" t="e">
        <f>HLOOKUP(JB$11,'Data63-64'!$S$1:$XFD$44,29,0)+HLOOKUP(JB$11,'Data63-64'!$S$1:$XFD$44,30,0)</f>
        <v>#N/A</v>
      </c>
      <c r="JC37" s="35" t="e">
        <f>HLOOKUP(JC$11,'Data63-64'!$S$1:$XFD$44,29,0)+HLOOKUP(JC$11,'Data63-64'!$S$1:$XFD$44,30,0)</f>
        <v>#N/A</v>
      </c>
      <c r="JD37" s="35" t="e">
        <f>HLOOKUP(JD$11,'Data63-64'!$S$1:$XFD$44,29,0)+HLOOKUP(JD$11,'Data63-64'!$S$1:$XFD$44,30,0)</f>
        <v>#N/A</v>
      </c>
      <c r="JE37" s="35" t="e">
        <f>HLOOKUP(JE$11,'Data63-64'!$S$1:$XFD$44,29,0)+HLOOKUP(JE$11,'Data63-64'!$S$1:$XFD$44,30,0)</f>
        <v>#N/A</v>
      </c>
      <c r="JF37" s="35" t="e">
        <f>HLOOKUP(JF$11,'Data63-64'!$S$1:$XFD$44,29,0)+HLOOKUP(JF$11,'Data63-64'!$S$1:$XFD$44,30,0)</f>
        <v>#N/A</v>
      </c>
      <c r="JG37" s="35" t="e">
        <f>HLOOKUP(JG$11,'Data63-64'!$S$1:$XFD$44,29,0)+HLOOKUP(JG$11,'Data63-64'!$S$1:$XFD$44,30,0)</f>
        <v>#N/A</v>
      </c>
      <c r="JH37" s="35" t="e">
        <f>HLOOKUP(JH$11,'Data63-64'!$S$1:$XFD$44,29,0)+HLOOKUP(JH$11,'Data63-64'!$S$1:$XFD$44,30,0)</f>
        <v>#N/A</v>
      </c>
      <c r="JI37" s="35" t="e">
        <f>HLOOKUP(JI$11,'Data63-64'!$S$1:$XFD$44,29,0)+HLOOKUP(JI$11,'Data63-64'!$S$1:$XFD$44,30,0)</f>
        <v>#N/A</v>
      </c>
      <c r="JJ37" s="35" t="e">
        <f>HLOOKUP(JJ$11,'Data63-64'!$S$1:$XFD$44,29,0)+HLOOKUP(JJ$11,'Data63-64'!$S$1:$XFD$44,30,0)</f>
        <v>#N/A</v>
      </c>
      <c r="JK37" s="35" t="e">
        <f>HLOOKUP(JK$11,'Data63-64'!$S$1:$XFD$44,29,0)+HLOOKUP(JK$11,'Data63-64'!$S$1:$XFD$44,30,0)</f>
        <v>#N/A</v>
      </c>
      <c r="JL37" s="35" t="e">
        <f>HLOOKUP(JL$11,'Data63-64'!$S$1:$XFD$44,29,0)+HLOOKUP(JL$11,'Data63-64'!$S$1:$XFD$44,30,0)</f>
        <v>#N/A</v>
      </c>
      <c r="JM37" s="35" t="e">
        <f>HLOOKUP(JM$11,'Data63-64'!$S$1:$XFD$44,29,0)+HLOOKUP(JM$11,'Data63-64'!$S$1:$XFD$44,30,0)</f>
        <v>#N/A</v>
      </c>
      <c r="JN37" s="35" t="e">
        <f>HLOOKUP(JN$11,'Data63-64'!$S$1:$XFD$44,29,0)+HLOOKUP(JN$11,'Data63-64'!$S$1:$XFD$44,30,0)</f>
        <v>#N/A</v>
      </c>
      <c r="JO37" s="35" t="e">
        <f>HLOOKUP(JO$11,'Data63-64'!$S$1:$XFD$44,29,0)+HLOOKUP(JO$11,'Data63-64'!$S$1:$XFD$44,30,0)</f>
        <v>#N/A</v>
      </c>
      <c r="JP37" s="35" t="e">
        <f>HLOOKUP(JP$11,'Data63-64'!$S$1:$XFD$44,29,0)+HLOOKUP(JP$11,'Data63-64'!$S$1:$XFD$44,30,0)</f>
        <v>#N/A</v>
      </c>
      <c r="JQ37" s="35" t="e">
        <f>HLOOKUP(JQ$11,'Data63-64'!$S$1:$XFD$44,29,0)+HLOOKUP(JQ$11,'Data63-64'!$S$1:$XFD$44,30,0)</f>
        <v>#N/A</v>
      </c>
      <c r="JR37" s="35" t="e">
        <f>HLOOKUP(JR$11,'Data63-64'!$S$1:$XFD$44,29,0)+HLOOKUP(JR$11,'Data63-64'!$S$1:$XFD$44,30,0)</f>
        <v>#N/A</v>
      </c>
      <c r="JS37" s="35" t="e">
        <f>HLOOKUP(JS$11,'Data63-64'!$S$1:$XFD$44,29,0)+HLOOKUP(JS$11,'Data63-64'!$S$1:$XFD$44,30,0)</f>
        <v>#N/A</v>
      </c>
      <c r="JT37" s="35" t="e">
        <f>HLOOKUP(JT$11,'Data63-64'!$S$1:$XFD$44,29,0)+HLOOKUP(JT$11,'Data63-64'!$S$1:$XFD$44,30,0)</f>
        <v>#N/A</v>
      </c>
      <c r="JU37" s="35" t="e">
        <f>HLOOKUP(JU$11,'Data63-64'!$S$1:$XFD$44,29,0)+HLOOKUP(JU$11,'Data63-64'!$S$1:$XFD$44,30,0)</f>
        <v>#N/A</v>
      </c>
      <c r="JV37" s="35" t="e">
        <f>HLOOKUP(JV$11,'Data63-64'!$S$1:$XFD$44,29,0)+HLOOKUP(JV$11,'Data63-64'!$S$1:$XFD$44,30,0)</f>
        <v>#N/A</v>
      </c>
      <c r="JW37" s="35" t="e">
        <f>HLOOKUP(JW$11,'Data63-64'!$S$1:$XFD$44,29,0)+HLOOKUP(JW$11,'Data63-64'!$S$1:$XFD$44,30,0)</f>
        <v>#N/A</v>
      </c>
      <c r="JX37" s="35" t="e">
        <f>HLOOKUP(JX$11,'Data63-64'!$S$1:$XFD$44,29,0)+HLOOKUP(JX$11,'Data63-64'!$S$1:$XFD$44,30,0)</f>
        <v>#N/A</v>
      </c>
      <c r="JY37" s="35" t="e">
        <f>HLOOKUP(JY$11,'Data63-64'!$S$1:$XFD$44,29,0)+HLOOKUP(JY$11,'Data63-64'!$S$1:$XFD$44,30,0)</f>
        <v>#N/A</v>
      </c>
      <c r="JZ37" s="35" t="e">
        <f>HLOOKUP(JZ$11,'Data63-64'!$S$1:$XFD$44,29,0)+HLOOKUP(JZ$11,'Data63-64'!$S$1:$XFD$44,30,0)</f>
        <v>#N/A</v>
      </c>
      <c r="KA37" s="35" t="e">
        <f>HLOOKUP(KA$11,'Data63-64'!$S$1:$XFD$44,29,0)+HLOOKUP(KA$11,'Data63-64'!$S$1:$XFD$44,30,0)</f>
        <v>#N/A</v>
      </c>
      <c r="KB37" s="35" t="e">
        <f>HLOOKUP(KB$11,'Data63-64'!$S$1:$XFD$44,29,0)+HLOOKUP(KB$11,'Data63-64'!$S$1:$XFD$44,30,0)</f>
        <v>#N/A</v>
      </c>
      <c r="KC37" s="35" t="e">
        <f>HLOOKUP(KC$11,'Data63-64'!$S$1:$XFD$44,29,0)+HLOOKUP(KC$11,'Data63-64'!$S$1:$XFD$44,30,0)</f>
        <v>#N/A</v>
      </c>
      <c r="KD37" s="35" t="e">
        <f>HLOOKUP(KD$11,'Data63-64'!$S$1:$XFD$44,29,0)+HLOOKUP(KD$11,'Data63-64'!$S$1:$XFD$44,30,0)</f>
        <v>#N/A</v>
      </c>
      <c r="KE37" s="35" t="e">
        <f>HLOOKUP(KE$11,'Data63-64'!$S$1:$XFD$44,29,0)+HLOOKUP(KE$11,'Data63-64'!$S$1:$XFD$44,30,0)</f>
        <v>#N/A</v>
      </c>
      <c r="KF37" s="35" t="e">
        <f>HLOOKUP(KF$11,'Data63-64'!$S$1:$XFD$44,29,0)+HLOOKUP(KF$11,'Data63-64'!$S$1:$XFD$44,30,0)</f>
        <v>#N/A</v>
      </c>
      <c r="KG37" s="35" t="e">
        <f>HLOOKUP(KG$11,'Data63-64'!$S$1:$XFD$44,29,0)+HLOOKUP(KG$11,'Data63-64'!$S$1:$XFD$44,30,0)</f>
        <v>#N/A</v>
      </c>
      <c r="KH37" s="35" t="e">
        <f>HLOOKUP(KH$11,'Data63-64'!$S$1:$XFD$44,29,0)+HLOOKUP(KH$11,'Data63-64'!$S$1:$XFD$44,30,0)</f>
        <v>#N/A</v>
      </c>
      <c r="KI37" s="35" t="e">
        <f>HLOOKUP(KI$11,'Data63-64'!$S$1:$XFD$44,29,0)+HLOOKUP(KI$11,'Data63-64'!$S$1:$XFD$44,30,0)</f>
        <v>#N/A</v>
      </c>
      <c r="KJ37" s="35" t="e">
        <f>HLOOKUP(KJ$11,'Data63-64'!$S$1:$XFD$44,29,0)+HLOOKUP(KJ$11,'Data63-64'!$S$1:$XFD$44,30,0)</f>
        <v>#N/A</v>
      </c>
      <c r="KK37" s="35" t="e">
        <f>HLOOKUP(KK$11,'Data63-64'!$S$1:$XFD$44,29,0)+HLOOKUP(KK$11,'Data63-64'!$S$1:$XFD$44,30,0)</f>
        <v>#N/A</v>
      </c>
      <c r="KL37" s="35" t="e">
        <f>HLOOKUP(KL$11,'Data63-64'!$S$1:$XFD$44,29,0)+HLOOKUP(KL$11,'Data63-64'!$S$1:$XFD$44,30,0)</f>
        <v>#N/A</v>
      </c>
      <c r="KM37" s="35" t="e">
        <f>HLOOKUP(KM$11,'Data63-64'!$S$1:$XFD$44,29,0)+HLOOKUP(KM$11,'Data63-64'!$S$1:$XFD$44,30,0)</f>
        <v>#N/A</v>
      </c>
      <c r="KN37" s="35" t="e">
        <f>HLOOKUP(KN$11,'Data63-64'!$S$1:$XFD$44,29,0)+HLOOKUP(KN$11,'Data63-64'!$S$1:$XFD$44,30,0)</f>
        <v>#N/A</v>
      </c>
      <c r="KO37" s="35" t="e">
        <f>HLOOKUP(KO$11,'Data63-64'!$S$1:$XFD$44,29,0)+HLOOKUP(KO$11,'Data63-64'!$S$1:$XFD$44,30,0)</f>
        <v>#N/A</v>
      </c>
      <c r="KP37" s="35" t="e">
        <f>HLOOKUP(KP$11,'Data63-64'!$S$1:$XFD$44,29,0)+HLOOKUP(KP$11,'Data63-64'!$S$1:$XFD$44,30,0)</f>
        <v>#N/A</v>
      </c>
      <c r="KQ37" s="35" t="e">
        <f>HLOOKUP(KQ$11,'Data63-64'!$S$1:$XFD$44,29,0)+HLOOKUP(KQ$11,'Data63-64'!$S$1:$XFD$44,30,0)</f>
        <v>#N/A</v>
      </c>
      <c r="KR37" s="35" t="e">
        <f>HLOOKUP(KR$11,'Data63-64'!$S$1:$XFD$44,29,0)+HLOOKUP(KR$11,'Data63-64'!$S$1:$XFD$44,30,0)</f>
        <v>#N/A</v>
      </c>
      <c r="KS37" s="35" t="e">
        <f>HLOOKUP(KS$11,'Data63-64'!$S$1:$XFD$44,29,0)+HLOOKUP(KS$11,'Data63-64'!$S$1:$XFD$44,30,0)</f>
        <v>#N/A</v>
      </c>
      <c r="KT37" s="35" t="e">
        <f>HLOOKUP(KT$11,'Data63-64'!$S$1:$XFD$44,29,0)+HLOOKUP(KT$11,'Data63-64'!$S$1:$XFD$44,30,0)</f>
        <v>#N/A</v>
      </c>
      <c r="KU37" s="35" t="e">
        <f>HLOOKUP(KU$11,'Data63-64'!$S$1:$XFD$44,29,0)+HLOOKUP(KU$11,'Data63-64'!$S$1:$XFD$44,30,0)</f>
        <v>#N/A</v>
      </c>
      <c r="KV37" s="35" t="e">
        <f>HLOOKUP(KV$11,'Data63-64'!$S$1:$XFD$44,29,0)+HLOOKUP(KV$11,'Data63-64'!$S$1:$XFD$44,30,0)</f>
        <v>#N/A</v>
      </c>
      <c r="KW37" s="35" t="e">
        <f>HLOOKUP(KW$11,'Data63-64'!$S$1:$XFD$44,29,0)+HLOOKUP(KW$11,'Data63-64'!$S$1:$XFD$44,30,0)</f>
        <v>#N/A</v>
      </c>
      <c r="KX37" s="35" t="e">
        <f>HLOOKUP(KX$11,'Data63-64'!$S$1:$XFD$44,29,0)+HLOOKUP(KX$11,'Data63-64'!$S$1:$XFD$44,30,0)</f>
        <v>#N/A</v>
      </c>
      <c r="KY37" s="35" t="e">
        <f>HLOOKUP(KY$11,'Data63-64'!$S$1:$XFD$44,29,0)+HLOOKUP(KY$11,'Data63-64'!$S$1:$XFD$44,30,0)</f>
        <v>#N/A</v>
      </c>
      <c r="KZ37" s="35" t="e">
        <f>HLOOKUP(KZ$11,'Data63-64'!$S$1:$XFD$44,29,0)+HLOOKUP(KZ$11,'Data63-64'!$S$1:$XFD$44,30,0)</f>
        <v>#N/A</v>
      </c>
      <c r="LA37" s="35" t="e">
        <f>HLOOKUP(LA$11,'Data63-64'!$S$1:$XFD$44,29,0)+HLOOKUP(LA$11,'Data63-64'!$S$1:$XFD$44,30,0)</f>
        <v>#N/A</v>
      </c>
      <c r="LB37" s="35" t="e">
        <f>HLOOKUP(LB$11,'Data63-64'!$S$1:$XFD$44,29,0)+HLOOKUP(LB$11,'Data63-64'!$S$1:$XFD$44,30,0)</f>
        <v>#N/A</v>
      </c>
      <c r="LC37" s="35" t="e">
        <f>HLOOKUP(LC$11,'Data63-64'!$S$1:$XFD$44,29,0)+HLOOKUP(LC$11,'Data63-64'!$S$1:$XFD$44,30,0)</f>
        <v>#N/A</v>
      </c>
      <c r="LD37" s="35" t="e">
        <f>HLOOKUP(LD$11,'Data63-64'!$S$1:$XFD$44,29,0)+HLOOKUP(LD$11,'Data63-64'!$S$1:$XFD$44,30,0)</f>
        <v>#N/A</v>
      </c>
      <c r="LE37" s="35" t="e">
        <f>HLOOKUP(LE$11,'Data63-64'!$S$1:$XFD$44,29,0)+HLOOKUP(LE$11,'Data63-64'!$S$1:$XFD$44,30,0)</f>
        <v>#N/A</v>
      </c>
      <c r="LF37" s="35" t="e">
        <f>HLOOKUP(LF$11,'Data63-64'!$S$1:$XFD$44,29,0)+HLOOKUP(LF$11,'Data63-64'!$S$1:$XFD$44,30,0)</f>
        <v>#N/A</v>
      </c>
      <c r="LG37" s="35" t="e">
        <f>HLOOKUP(LG$11,'Data63-64'!$S$1:$XFD$44,29,0)+HLOOKUP(LG$11,'Data63-64'!$S$1:$XFD$44,30,0)</f>
        <v>#N/A</v>
      </c>
      <c r="LH37" s="35" t="e">
        <f>HLOOKUP(LH$11,'Data63-64'!$S$1:$XFD$44,29,0)+HLOOKUP(LH$11,'Data63-64'!$S$1:$XFD$44,30,0)</f>
        <v>#N/A</v>
      </c>
      <c r="LI37" s="35" t="e">
        <f>HLOOKUP(LI$11,'Data63-64'!$S$1:$XFD$44,29,0)+HLOOKUP(LI$11,'Data63-64'!$S$1:$XFD$44,30,0)</f>
        <v>#N/A</v>
      </c>
      <c r="LJ37" s="35" t="e">
        <f>HLOOKUP(LJ$11,'Data63-64'!$S$1:$XFD$44,29,0)+HLOOKUP(LJ$11,'Data63-64'!$S$1:$XFD$44,30,0)</f>
        <v>#N/A</v>
      </c>
      <c r="LK37" s="35" t="e">
        <f>HLOOKUP(LK$11,'Data63-64'!$S$1:$XFD$44,29,0)+HLOOKUP(LK$11,'Data63-64'!$S$1:$XFD$44,30,0)</f>
        <v>#N/A</v>
      </c>
      <c r="LL37" s="35" t="e">
        <f>HLOOKUP(LL$11,'Data63-64'!$S$1:$XFD$44,29,0)+HLOOKUP(LL$11,'Data63-64'!$S$1:$XFD$44,30,0)</f>
        <v>#N/A</v>
      </c>
      <c r="LM37" s="35" t="e">
        <f>HLOOKUP(LM$11,'Data63-64'!$S$1:$XFD$44,29,0)+HLOOKUP(LM$11,'Data63-64'!$S$1:$XFD$44,30,0)</f>
        <v>#N/A</v>
      </c>
      <c r="LN37" s="35" t="e">
        <f>HLOOKUP(LN$11,'Data63-64'!$S$1:$XFD$44,29,0)+HLOOKUP(LN$11,'Data63-64'!$S$1:$XFD$44,30,0)</f>
        <v>#N/A</v>
      </c>
      <c r="LO37" s="35" t="e">
        <f>HLOOKUP(LO$11,'Data63-64'!$S$1:$XFD$44,29,0)+HLOOKUP(LO$11,'Data63-64'!$S$1:$XFD$44,30,0)</f>
        <v>#N/A</v>
      </c>
      <c r="LP37" s="35" t="e">
        <f>HLOOKUP(LP$11,'Data63-64'!$S$1:$XFD$44,29,0)+HLOOKUP(LP$11,'Data63-64'!$S$1:$XFD$44,30,0)</f>
        <v>#N/A</v>
      </c>
      <c r="LQ37" s="35" t="e">
        <f>HLOOKUP(LQ$11,'Data63-64'!$S$1:$XFD$44,29,0)+HLOOKUP(LQ$11,'Data63-64'!$S$1:$XFD$44,30,0)</f>
        <v>#N/A</v>
      </c>
      <c r="LR37" s="35" t="e">
        <f>HLOOKUP(LR$11,'Data63-64'!$S$1:$XFD$44,29,0)+HLOOKUP(LR$11,'Data63-64'!$S$1:$XFD$44,30,0)</f>
        <v>#N/A</v>
      </c>
      <c r="LS37" s="35" t="e">
        <f>HLOOKUP(LS$11,'Data63-64'!$S$1:$XFD$44,29,0)+HLOOKUP(LS$11,'Data63-64'!$S$1:$XFD$44,30,0)</f>
        <v>#N/A</v>
      </c>
      <c r="LT37" s="35" t="e">
        <f>HLOOKUP(LT$11,'Data63-64'!$S$1:$XFD$44,29,0)+HLOOKUP(LT$11,'Data63-64'!$S$1:$XFD$44,30,0)</f>
        <v>#N/A</v>
      </c>
      <c r="LU37" s="35" t="e">
        <f>HLOOKUP(LU$11,'Data63-64'!$S$1:$XFD$44,29,0)+HLOOKUP(LU$11,'Data63-64'!$S$1:$XFD$44,30,0)</f>
        <v>#N/A</v>
      </c>
      <c r="LV37" s="35" t="e">
        <f>HLOOKUP(LV$11,'Data63-64'!$S$1:$XFD$44,29,0)+HLOOKUP(LV$11,'Data63-64'!$S$1:$XFD$44,30,0)</f>
        <v>#N/A</v>
      </c>
      <c r="LW37" s="35" t="e">
        <f>HLOOKUP(LW$11,'Data63-64'!$S$1:$XFD$44,29,0)+HLOOKUP(LW$11,'Data63-64'!$S$1:$XFD$44,30,0)</f>
        <v>#N/A</v>
      </c>
      <c r="LX37" s="35" t="e">
        <f>HLOOKUP(LX$11,'Data63-64'!$S$1:$XFD$44,29,0)+HLOOKUP(LX$11,'Data63-64'!$S$1:$XFD$44,30,0)</f>
        <v>#N/A</v>
      </c>
      <c r="LY37" s="35" t="e">
        <f>HLOOKUP(LY$11,'Data63-64'!$S$1:$XFD$44,29,0)+HLOOKUP(LY$11,'Data63-64'!$S$1:$XFD$44,30,0)</f>
        <v>#N/A</v>
      </c>
      <c r="LZ37" s="35" t="e">
        <f>HLOOKUP(LZ$11,'Data63-64'!$S$1:$XFD$44,29,0)+HLOOKUP(LZ$11,'Data63-64'!$S$1:$XFD$44,30,0)</f>
        <v>#N/A</v>
      </c>
      <c r="MA37" s="35" t="e">
        <f>HLOOKUP(MA$11,'Data63-64'!$S$1:$XFD$44,29,0)+HLOOKUP(MA$11,'Data63-64'!$S$1:$XFD$44,30,0)</f>
        <v>#N/A</v>
      </c>
      <c r="MB37" s="35" t="e">
        <f>HLOOKUP(MB$11,'Data63-64'!$S$1:$XFD$44,29,0)+HLOOKUP(MB$11,'Data63-64'!$S$1:$XFD$44,30,0)</f>
        <v>#N/A</v>
      </c>
      <c r="MC37" s="35" t="e">
        <f>HLOOKUP(MC$11,'Data63-64'!$S$1:$XFD$44,29,0)+HLOOKUP(MC$11,'Data63-64'!$S$1:$XFD$44,30,0)</f>
        <v>#N/A</v>
      </c>
      <c r="MD37" s="35" t="e">
        <f>HLOOKUP(MD$11,'Data63-64'!$S$1:$XFD$44,29,0)+HLOOKUP(MD$11,'Data63-64'!$S$1:$XFD$44,30,0)</f>
        <v>#N/A</v>
      </c>
      <c r="ME37" s="35" t="e">
        <f>HLOOKUP(ME$11,'Data63-64'!$S$1:$XFD$44,29,0)+HLOOKUP(ME$11,'Data63-64'!$S$1:$XFD$44,30,0)</f>
        <v>#N/A</v>
      </c>
      <c r="MF37" s="35" t="e">
        <f>HLOOKUP(MF$11,'Data63-64'!$S$1:$XFD$44,29,0)+HLOOKUP(MF$11,'Data63-64'!$S$1:$XFD$44,30,0)</f>
        <v>#N/A</v>
      </c>
      <c r="MG37" s="35" t="e">
        <f>HLOOKUP(MG$11,'Data63-64'!$S$1:$XFD$44,29,0)+HLOOKUP(MG$11,'Data63-64'!$S$1:$XFD$44,30,0)</f>
        <v>#N/A</v>
      </c>
      <c r="MH37" s="35" t="e">
        <f>HLOOKUP(MH$11,'Data63-64'!$S$1:$XFD$44,29,0)+HLOOKUP(MH$11,'Data63-64'!$S$1:$XFD$44,30,0)</f>
        <v>#N/A</v>
      </c>
      <c r="MI37" s="35" t="e">
        <f>HLOOKUP(MI$11,'Data63-64'!$S$1:$XFD$44,29,0)+HLOOKUP(MI$11,'Data63-64'!$S$1:$XFD$44,30,0)</f>
        <v>#N/A</v>
      </c>
      <c r="MJ37" s="35" t="e">
        <f>HLOOKUP(MJ$11,'Data63-64'!$S$1:$XFD$44,29,0)+HLOOKUP(MJ$11,'Data63-64'!$S$1:$XFD$44,30,0)</f>
        <v>#N/A</v>
      </c>
      <c r="MK37" s="35" t="e">
        <f>HLOOKUP(MK$11,'Data63-64'!$S$1:$XFD$44,29,0)+HLOOKUP(MK$11,'Data63-64'!$S$1:$XFD$44,30,0)</f>
        <v>#N/A</v>
      </c>
      <c r="ML37" s="35" t="e">
        <f>HLOOKUP(ML$11,'Data63-64'!$S$1:$XFD$44,29,0)+HLOOKUP(ML$11,'Data63-64'!$S$1:$XFD$44,30,0)</f>
        <v>#N/A</v>
      </c>
      <c r="MM37" s="35" t="e">
        <f>HLOOKUP(MM$11,'Data63-64'!$S$1:$XFD$44,29,0)+HLOOKUP(MM$11,'Data63-64'!$S$1:$XFD$44,30,0)</f>
        <v>#N/A</v>
      </c>
      <c r="MN37" s="35" t="e">
        <f>HLOOKUP(MN$11,'Data63-64'!$S$1:$XFD$44,29,0)+HLOOKUP(MN$11,'Data63-64'!$S$1:$XFD$44,30,0)</f>
        <v>#N/A</v>
      </c>
      <c r="MO37" s="35" t="e">
        <f>HLOOKUP(MO$11,'Data63-64'!$S$1:$XFD$44,29,0)+HLOOKUP(MO$11,'Data63-64'!$S$1:$XFD$44,30,0)</f>
        <v>#N/A</v>
      </c>
      <c r="MP37" s="35" t="e">
        <f>HLOOKUP(MP$11,'Data63-64'!$S$1:$XFD$44,29,0)+HLOOKUP(MP$11,'Data63-64'!$S$1:$XFD$44,30,0)</f>
        <v>#N/A</v>
      </c>
      <c r="MQ37" s="35" t="e">
        <f>HLOOKUP(MQ$11,'Data63-64'!$S$1:$XFD$44,29,0)+HLOOKUP(MQ$11,'Data63-64'!$S$1:$XFD$44,30,0)</f>
        <v>#N/A</v>
      </c>
      <c r="MR37" s="35" t="e">
        <f>HLOOKUP(MR$11,'Data63-64'!$S$1:$XFD$44,29,0)+HLOOKUP(MR$11,'Data63-64'!$S$1:$XFD$44,30,0)</f>
        <v>#N/A</v>
      </c>
      <c r="MS37" s="35" t="e">
        <f>HLOOKUP(MS$11,'Data63-64'!$S$1:$XFD$44,29,0)+HLOOKUP(MS$11,'Data63-64'!$S$1:$XFD$44,30,0)</f>
        <v>#N/A</v>
      </c>
      <c r="MT37" s="35" t="e">
        <f>HLOOKUP(MT$11,'Data63-64'!$S$1:$XFD$44,29,0)+HLOOKUP(MT$11,'Data63-64'!$S$1:$XFD$44,30,0)</f>
        <v>#N/A</v>
      </c>
      <c r="MU37" s="35" t="e">
        <f>HLOOKUP(MU$11,'Data63-64'!$S$1:$XFD$44,29,0)+HLOOKUP(MU$11,'Data63-64'!$S$1:$XFD$44,30,0)</f>
        <v>#N/A</v>
      </c>
      <c r="MV37" s="35" t="e">
        <f>HLOOKUP(MV$11,'Data63-64'!$S$1:$XFD$44,29,0)+HLOOKUP(MV$11,'Data63-64'!$S$1:$XFD$44,30,0)</f>
        <v>#N/A</v>
      </c>
      <c r="MW37" s="35" t="e">
        <f>HLOOKUP(MW$11,'Data63-64'!$S$1:$XFD$44,29,0)+HLOOKUP(MW$11,'Data63-64'!$S$1:$XFD$44,30,0)</f>
        <v>#N/A</v>
      </c>
      <c r="MX37" s="35" t="e">
        <f>HLOOKUP(MX$11,'Data63-64'!$S$1:$XFD$44,29,0)+HLOOKUP(MX$11,'Data63-64'!$S$1:$XFD$44,30,0)</f>
        <v>#N/A</v>
      </c>
      <c r="MY37" s="35" t="e">
        <f>HLOOKUP(MY$11,'Data63-64'!$S$1:$XFD$44,29,0)+HLOOKUP(MY$11,'Data63-64'!$S$1:$XFD$44,30,0)</f>
        <v>#N/A</v>
      </c>
      <c r="MZ37" s="35" t="e">
        <f>HLOOKUP(MZ$11,'Data63-64'!$S$1:$XFD$44,29,0)+HLOOKUP(MZ$11,'Data63-64'!$S$1:$XFD$44,30,0)</f>
        <v>#N/A</v>
      </c>
      <c r="NA37" s="35" t="e">
        <f>HLOOKUP(NA$11,'Data63-64'!$S$1:$XFD$44,29,0)+HLOOKUP(NA$11,'Data63-64'!$S$1:$XFD$44,30,0)</f>
        <v>#N/A</v>
      </c>
      <c r="NB37" s="35" t="e">
        <f>HLOOKUP(NB$11,'Data63-64'!$S$1:$XFD$44,29,0)+HLOOKUP(NB$11,'Data63-64'!$S$1:$XFD$44,30,0)</f>
        <v>#N/A</v>
      </c>
      <c r="NC37" s="35" t="e">
        <f>HLOOKUP(NC$11,'Data63-64'!$S$1:$XFD$44,29,0)+HLOOKUP(NC$11,'Data63-64'!$S$1:$XFD$44,30,0)</f>
        <v>#N/A</v>
      </c>
      <c r="ND37" s="35">
        <f>HLOOKUP(ND$11,'Data63-64'!$S$1:$XFD$44,29,0)+HLOOKUP(ND$11,'Data63-64'!$S$1:$XFD$44,30,0)</f>
        <v>32898</v>
      </c>
      <c r="NE37" s="35">
        <f>HLOOKUP(NE$11,'Data63-64'!$S$1:$XFD$44,29,0)+HLOOKUP(NE$11,'Data63-64'!$S$1:$XFD$44,30,0)</f>
        <v>44020</v>
      </c>
      <c r="NF37" s="35">
        <f>HLOOKUP(NF$11,'Data63-64'!$S$1:$XFD$44,29,0)+HLOOKUP(NF$11,'Data63-64'!$S$1:$XFD$44,30,0)</f>
        <v>47345</v>
      </c>
      <c r="NG37" s="35">
        <f>HLOOKUP(NG$11,'Data63-64'!$S$1:$XFD$44,29,0)+HLOOKUP(NG$11,'Data63-64'!$S$1:$XFD$44,30,0)</f>
        <v>36223</v>
      </c>
      <c r="NH37" s="35">
        <f>HLOOKUP(NH$11,'Data63-64'!$S$1:$XFD$44,29,0)+HLOOKUP(NH$11,'Data63-64'!$S$1:$XFD$44,30,0)</f>
        <v>27955</v>
      </c>
      <c r="NI37" s="35">
        <f>HLOOKUP(NI$11,'Data63-64'!$S$1:$XFD$44,29,0)+HLOOKUP(NI$11,'Data63-64'!$S$1:$XFD$44,30,0)</f>
        <v>17698</v>
      </c>
      <c r="NJ37" s="35">
        <f>HLOOKUP(NJ$11,'Data63-64'!$S$1:$XFD$44,29,0)+HLOOKUP(NJ$11,'Data63-64'!$S$1:$XFD$44,30,0)</f>
        <v>11248</v>
      </c>
      <c r="NK37" s="35">
        <f>HLOOKUP(NK$11,'Data63-64'!$S$1:$XFD$44,29,0)+HLOOKUP(NK$11,'Data63-64'!$S$1:$XFD$44,30,0)</f>
        <v>10260</v>
      </c>
      <c r="NL37" s="35">
        <f>HLOOKUP(NL$11,'Data63-64'!$S$1:$XFD$44,29,0)+HLOOKUP(NL$11,'Data63-64'!$S$1:$XFD$44,30,0)</f>
        <v>9300</v>
      </c>
      <c r="NM37" s="35">
        <f>HLOOKUP(NM$11,'Data63-64'!$S$1:$XFD$44,29,0)+HLOOKUP(NM$11,'Data63-64'!$S$1:$XFD$44,30,0)</f>
        <v>11039</v>
      </c>
      <c r="NN37" s="35">
        <f>HLOOKUP(NN$11,'Data63-64'!$S$1:$XFD$44,29,0)+HLOOKUP(NN$11,'Data63-64'!$S$1:$XFD$44,30,0)</f>
        <v>8079</v>
      </c>
      <c r="NO37" s="35">
        <f>HLOOKUP(NO$11,'Data63-64'!$S$1:$XFD$44,29,0)+HLOOKUP(NO$11,'Data63-64'!$S$1:$XFD$44,30,0)</f>
        <v>5232</v>
      </c>
      <c r="NP37" s="35">
        <f>HLOOKUP(NP$11,'Data63-64'!$S$1:$XFD$44,29,0)+HLOOKUP(NP$11,'Data63-64'!$S$1:$XFD$44,30,0)</f>
        <v>5508</v>
      </c>
      <c r="NQ37" s="35">
        <f>HLOOKUP(NQ$11,'Data63-64'!$S$1:$XFD$44,29,0)+HLOOKUP(NQ$11,'Data63-64'!$S$1:$XFD$44,30,0)</f>
        <v>5033</v>
      </c>
      <c r="NR37" s="35">
        <f>HLOOKUP(NR$11,'Data63-64'!$S$1:$XFD$44,29,0)+HLOOKUP(NR$11,'Data63-64'!$S$1:$XFD$44,30,0)</f>
        <v>6630</v>
      </c>
      <c r="NS37" s="35">
        <f>HLOOKUP(NS$11,'Data63-64'!$S$1:$XFD$44,29,0)+HLOOKUP(NS$11,'Data63-64'!$S$1:$XFD$44,30,0)</f>
        <v>5429</v>
      </c>
      <c r="NT37" s="35">
        <f>HLOOKUP(NT$11,'Data63-64'!$S$1:$XFD$44,29,0)+HLOOKUP(NT$11,'Data63-64'!$S$1:$XFD$44,30,0)</f>
        <v>7449</v>
      </c>
      <c r="NU37" s="35">
        <f>HLOOKUP(NU$11,'Data63-64'!$S$1:$XFD$44,29,0)+HLOOKUP(NU$11,'Data63-64'!$S$1:$XFD$44,30,0)</f>
        <v>6312</v>
      </c>
      <c r="NV37" s="35">
        <f>HLOOKUP(NV$11,'Data63-64'!$S$1:$XFD$44,29,0)+HLOOKUP(NV$11,'Data63-64'!$S$1:$XFD$44,30,0)</f>
        <v>4841</v>
      </c>
      <c r="NW37" s="35">
        <f>HLOOKUP(NW$11,'Data63-64'!$S$1:$XFD$44,29,0)+HLOOKUP(NW$11,'Data63-64'!$S$1:$XFD$44,30,0)</f>
        <v>5119</v>
      </c>
      <c r="NX37" s="35">
        <f>HLOOKUP(NX$11,'Data63-64'!$S$1:$XFD$44,29,0)+HLOOKUP(NX$11,'Data63-64'!$S$1:$XFD$44,30,0)</f>
        <v>4997</v>
      </c>
      <c r="NY37" s="35">
        <f>HLOOKUP(NY$11,'Data63-64'!$S$1:$XFD$44,29,0)+HLOOKUP(NY$11,'Data63-64'!$S$1:$XFD$44,30,0)</f>
        <v>7276</v>
      </c>
      <c r="NZ37" s="35">
        <f>HLOOKUP(NZ$11,'Data63-64'!$S$1:$XFD$44,29,0)+HLOOKUP(NZ$11,'Data63-64'!$S$1:$XFD$44,30,0)</f>
        <v>5578</v>
      </c>
      <c r="OA37" s="35">
        <f>HLOOKUP(OA$11,'Data63-64'!$S$1:$XFD$44,29,0)+HLOOKUP(OA$11,'Data63-64'!$S$1:$XFD$44,30,0)</f>
        <v>8784</v>
      </c>
      <c r="OB37" s="35">
        <f>HLOOKUP(OB$11,'Data63-64'!$S$1:$XFD$44,29,0)+HLOOKUP(OB$11,'Data63-64'!$S$1:$XFD$44,30,0)</f>
        <v>7316</v>
      </c>
      <c r="OC37" s="35">
        <f>HLOOKUP(OC$11,'Data63-64'!$S$1:$XFD$44,29,0)+HLOOKUP(OC$11,'Data63-64'!$S$1:$XFD$44,30,0)</f>
        <v>6300</v>
      </c>
      <c r="OD37" s="35">
        <f>HLOOKUP(OD$11,'Data63-64'!$S$1:$XFD$44,29,0)+HLOOKUP(OD$11,'Data63-64'!$S$1:$XFD$44,30,0)</f>
        <v>6309</v>
      </c>
      <c r="OE37" s="35">
        <f>HLOOKUP(OE$11,'Data63-64'!$S$1:$XFD$44,29,0)+HLOOKUP(OE$11,'Data63-64'!$S$1:$XFD$44,30,0)</f>
        <v>6805</v>
      </c>
      <c r="OF37" s="35">
        <f>HLOOKUP(OF$11,'Data63-64'!$S$1:$XFD$44,29,0)+HLOOKUP(OF$11,'Data63-64'!$S$1:$XFD$44,30,0)</f>
        <v>9756</v>
      </c>
      <c r="OG37" s="35">
        <f>HLOOKUP(OG$11,'Data63-64'!$S$1:$XFD$44,29,0)+HLOOKUP(OG$11,'Data63-64'!$S$1:$XFD$44,30,0)</f>
        <v>9039</v>
      </c>
      <c r="OH37" s="35">
        <f>HLOOKUP(OH$11,'Data63-64'!$S$1:$XFD$44,29,0)+HLOOKUP(OH$11,'Data63-64'!$S$1:$XFD$44,30,0)</f>
        <v>11856</v>
      </c>
      <c r="OI37" s="35">
        <f>HLOOKUP(OI$11,'Data63-64'!$S$1:$XFD$44,29,0)+HLOOKUP(OI$11,'Data63-64'!$S$1:$XFD$44,30,0)</f>
        <v>10302</v>
      </c>
      <c r="OJ37" s="35">
        <f>HLOOKUP(OJ$11,'Data63-64'!$S$1:$XFD$44,29,0)+HLOOKUP(OJ$11,'Data63-64'!$S$1:$XFD$44,30,0)</f>
        <v>7663</v>
      </c>
      <c r="OK37" s="35">
        <f>HLOOKUP(OK$11,'Data63-64'!$S$1:$XFD$44,29,0)+HLOOKUP(OK$11,'Data63-64'!$S$1:$XFD$44,30,0)</f>
        <v>8123</v>
      </c>
      <c r="OL37" s="35">
        <f>HLOOKUP(OL$11,'Data63-64'!$S$1:$XFD$44,29,0)+HLOOKUP(OL$11,'Data63-64'!$S$1:$XFD$44,30,0)</f>
        <v>8333</v>
      </c>
      <c r="OM37" s="35">
        <f>HLOOKUP(OM$11,'Data63-64'!$S$1:$XFD$44,29,0)+HLOOKUP(OM$11,'Data63-64'!$S$1:$XFD$44,30,0)</f>
        <v>11605</v>
      </c>
      <c r="ON37" s="35">
        <f>HLOOKUP(ON$11,'Data63-64'!$S$1:$XFD$44,29,0)+HLOOKUP(ON$11,'Data63-64'!$S$1:$XFD$44,30,0)</f>
        <v>9766</v>
      </c>
      <c r="OO37" s="35">
        <f>HLOOKUP(OO$11,'Data63-64'!$S$1:$XFD$44,29,0)+HLOOKUP(OO$11,'Data63-64'!$S$1:$XFD$44,30,0)</f>
        <v>14021</v>
      </c>
      <c r="OP37" s="35">
        <f>HLOOKUP(OP$11,'Data63-64'!$S$1:$XFD$44,29,0)+HLOOKUP(OP$11,'Data63-64'!$S$1:$XFD$44,30,0)</f>
        <v>11518</v>
      </c>
      <c r="OQ37" s="35">
        <f>HLOOKUP(OQ$11,'Data63-64'!$S$1:$XFD$44,29,0)+HLOOKUP(OQ$11,'Data63-64'!$S$1:$XFD$44,30,0)</f>
        <v>9712</v>
      </c>
      <c r="OR37" s="35">
        <f>HLOOKUP(OR$11,'Data63-64'!$S$1:$XFD$44,29,0)+HLOOKUP(OR$11,'Data63-64'!$S$1:$XFD$44,30,0)</f>
        <v>11107</v>
      </c>
      <c r="OS37" s="35">
        <f>HLOOKUP(OS$11,'Data63-64'!$S$1:$XFD$44,29,0)+HLOOKUP(OS$11,'Data63-64'!$S$1:$XFD$44,30,0)</f>
        <v>11310</v>
      </c>
      <c r="OT37" s="35">
        <f>HLOOKUP(OT$11,'Data63-64'!$S$1:$XFD$44,29,0)+HLOOKUP(OT$11,'Data63-64'!$S$1:$XFD$44,30,0)</f>
        <v>12879</v>
      </c>
      <c r="OU37" s="35">
        <f>HLOOKUP(OU$11,'Data63-64'!$S$1:$XFD$44,29,0)+HLOOKUP(OU$11,'Data63-64'!$S$1:$XFD$44,30,0)</f>
        <v>13017</v>
      </c>
      <c r="OV37" s="35">
        <f>HLOOKUP(OV$11,'Data63-64'!$S$1:$XFD$44,29,0)+HLOOKUP(OV$11,'Data63-64'!$S$1:$XFD$44,30,0)</f>
        <v>20894</v>
      </c>
      <c r="OW37" s="35">
        <f>HLOOKUP(OW$11,'Data63-64'!$S$1:$XFD$44,29,0)+HLOOKUP(OW$11,'Data63-64'!$S$1:$XFD$44,30,0)</f>
        <v>19640</v>
      </c>
      <c r="OX37" s="35">
        <f>HLOOKUP(OX$11,'Data63-64'!$S$1:$XFD$44,29,0)+HLOOKUP(OX$11,'Data63-64'!$S$1:$XFD$44,30,0)</f>
        <v>14946</v>
      </c>
      <c r="OY37" s="35">
        <f>HLOOKUP(OY$11,'Data63-64'!$S$1:$XFD$44,29,0)+HLOOKUP(OY$11,'Data63-64'!$S$1:$XFD$44,30,0)</f>
        <v>14379</v>
      </c>
      <c r="OZ37" s="35">
        <f>HLOOKUP(OZ$11,'Data63-64'!$S$1:$XFD$44,29,0)+HLOOKUP(OZ$11,'Data63-64'!$S$1:$XFD$44,30,0)</f>
        <v>15372</v>
      </c>
      <c r="PA37" s="35">
        <f>HLOOKUP(PA$11,'Data63-64'!$S$1:$XFD$44,29,0)+HLOOKUP(PA$11,'Data63-64'!$S$1:$XFD$44,30,0)</f>
        <v>18849</v>
      </c>
      <c r="PB37" s="35">
        <f>HLOOKUP(PB$11,'Data63-64'!$S$1:$XFD$44,29,0)+HLOOKUP(PB$11,'Data63-64'!$S$1:$XFD$44,30,0)</f>
        <v>16666</v>
      </c>
      <c r="PC37" s="35">
        <f>HLOOKUP(PC$11,'Data63-64'!$S$1:$XFD$44,29,0)+HLOOKUP(PC$11,'Data63-64'!$S$1:$XFD$44,30,0)</f>
        <v>22431</v>
      </c>
      <c r="PD37" s="35">
        <f>HLOOKUP(PD$11,'Data63-64'!$S$1:$XFD$44,29,0)+HLOOKUP(PD$11,'Data63-64'!$S$1:$XFD$44,30,0)</f>
        <v>19601</v>
      </c>
      <c r="PE37" s="35">
        <f>HLOOKUP(PE$11,'Data63-64'!$S$1:$XFD$44,29,0)+HLOOKUP(PE$11,'Data63-64'!$S$1:$XFD$44,30,0)</f>
        <v>17031</v>
      </c>
      <c r="PF37" s="35">
        <f>HLOOKUP(PF$11,'Data63-64'!$S$1:$XFD$44,29,0)+HLOOKUP(PF$11,'Data63-64'!$S$1:$XFD$44,30,0)</f>
        <v>17200</v>
      </c>
      <c r="PG37" s="35">
        <f>HLOOKUP(PG$11,'Data63-64'!$S$1:$XFD$44,29,0)+HLOOKUP(PG$11,'Data63-64'!$S$1:$XFD$44,30,0)</f>
        <v>20854</v>
      </c>
      <c r="PH37" s="35">
        <f>HLOOKUP(PH$11,'Data63-64'!$S$1:$XFD$44,29,0)+HLOOKUP(PH$11,'Data63-64'!$S$1:$XFD$44,30,0)</f>
        <v>21434</v>
      </c>
      <c r="PI37" s="35">
        <f>HLOOKUP(PI$11,'Data63-64'!$S$1:$XFD$44,29,0)+HLOOKUP(PI$11,'Data63-64'!$S$1:$XFD$44,30,0)</f>
        <v>21393</v>
      </c>
      <c r="PJ37" s="35">
        <f>HLOOKUP(PJ$11,'Data63-64'!$S$1:$XFD$44,29,0)+HLOOKUP(PJ$11,'Data63-64'!$S$1:$XFD$44,30,0)</f>
        <v>31713</v>
      </c>
      <c r="PK37" s="35">
        <f>HLOOKUP(PK$11,'Data63-64'!$S$1:$XFD$44,29,0)+HLOOKUP(PK$11,'Data63-64'!$S$1:$XFD$44,30,0)</f>
        <v>28312</v>
      </c>
      <c r="PL37" s="35">
        <f>HLOOKUP(PL$11,'Data63-64'!$S$1:$XFD$44,29,0)+HLOOKUP(PL$11,'Data63-64'!$S$1:$XFD$44,30,0)</f>
        <v>20719</v>
      </c>
      <c r="PM37" s="35">
        <f>HLOOKUP(PM$11,'Data63-64'!$S$1:$XFD$44,29,0)+HLOOKUP(PM$11,'Data63-64'!$S$1:$XFD$44,30,0)</f>
        <v>19253</v>
      </c>
      <c r="PN37" s="35">
        <f>HLOOKUP(PN$11,'Data63-64'!$S$1:$XFD$44,29,0)+HLOOKUP(PN$11,'Data63-64'!$S$1:$XFD$44,30,0)</f>
        <v>19882</v>
      </c>
      <c r="PO37" s="35">
        <f>HLOOKUP(PO$11,'Data63-64'!$S$1:$XFD$44,29,0)+HLOOKUP(PO$11,'Data63-64'!$S$1:$XFD$44,30,0)</f>
        <v>26201</v>
      </c>
      <c r="PP37" s="35">
        <f>HLOOKUP(PP$11,'Data63-64'!$S$1:$XFD$44,29,0)+HLOOKUP(PP$11,'Data63-64'!$S$1:$XFD$44,30,0)</f>
        <v>22203</v>
      </c>
      <c r="PQ37" s="35">
        <f>HLOOKUP(PQ$11,'Data63-64'!$S$1:$XFD$44,29,0)+HLOOKUP(PQ$11,'Data63-64'!$S$1:$XFD$44,30,0)</f>
        <v>31155</v>
      </c>
      <c r="PR37" s="35">
        <f>HLOOKUP(PR$11,'Data63-64'!$S$1:$XFD$44,29,0)+HLOOKUP(PR$11,'Data63-64'!$S$1:$XFD$44,30,0)</f>
        <v>26259</v>
      </c>
      <c r="PS37" s="35">
        <f>HLOOKUP(PS$11,'Data63-64'!$S$1:$XFD$44,29,0)+HLOOKUP(PS$11,'Data63-64'!$S$1:$XFD$44,30,0)</f>
        <v>21679</v>
      </c>
      <c r="PT37" s="35">
        <f>HLOOKUP(PT$11,'Data63-64'!$S$1:$XFD$44,29,0)+HLOOKUP(PT$11,'Data63-64'!$S$1:$XFD$44,30,0)</f>
        <v>21850</v>
      </c>
      <c r="PU37" s="35">
        <f>HLOOKUP(PU$11,'Data63-64'!$S$1:$XFD$44,29,0)+HLOOKUP(PU$11,'Data63-64'!$S$1:$XFD$44,30,0)</f>
        <v>23221</v>
      </c>
      <c r="PV37" s="35">
        <f>HLOOKUP(PV$11,'Data63-64'!$S$1:$XFD$44,29,0)+HLOOKUP(PV$11,'Data63-64'!$S$1:$XFD$44,30,0)</f>
        <v>27166</v>
      </c>
      <c r="PW37" s="35">
        <f>HLOOKUP(PW$11,'Data63-64'!$S$1:$XFD$44,29,0)+HLOOKUP(PW$11,'Data63-64'!$S$1:$XFD$44,30,0)</f>
        <v>24029</v>
      </c>
      <c r="PX37" s="35">
        <f>HLOOKUP(PX$11,'Data63-64'!$S$1:$XFD$44,29,0)+HLOOKUP(PX$11,'Data63-64'!$S$1:$XFD$44,30,0)</f>
        <v>33290</v>
      </c>
      <c r="PY37" s="35">
        <f>HLOOKUP(PY$11,'Data63-64'!$S$1:$XFD$44,29,0)+HLOOKUP(PY$11,'Data63-64'!$S$1:$XFD$44,30,0)</f>
        <v>28666</v>
      </c>
      <c r="PZ37" s="35">
        <f>HLOOKUP(PZ$11,'Data63-64'!$S$1:$XFD$44,29,0)+HLOOKUP(PZ$11,'Data63-64'!$S$1:$XFD$44,30,0)</f>
        <v>23794</v>
      </c>
      <c r="QA37" s="35">
        <f>HLOOKUP(QA$11,'Data63-64'!$S$1:$XFD$44,29,0)+HLOOKUP(QA$11,'Data63-64'!$S$1:$XFD$44,30,0)</f>
        <v>23961</v>
      </c>
      <c r="QB37" s="35">
        <f>HLOOKUP(QB$11,'Data63-64'!$S$1:$XFD$44,29,0)+HLOOKUP(QB$11,'Data63-64'!$S$1:$XFD$44,30,0)</f>
        <v>22780</v>
      </c>
      <c r="QC37" s="35">
        <f>HLOOKUP(QC$11,'Data63-64'!$S$1:$XFD$44,29,0)+HLOOKUP(QC$11,'Data63-64'!$S$1:$XFD$44,30,0)</f>
        <v>31350</v>
      </c>
      <c r="QD37" s="35">
        <f>HLOOKUP(QD$11,'Data63-64'!$S$1:$XFD$44,29,0)+HLOOKUP(QD$11,'Data63-64'!$S$1:$XFD$44,30,0)</f>
        <v>27256</v>
      </c>
      <c r="QE37" s="35">
        <f>HLOOKUP(QE$11,'Data63-64'!$S$1:$XFD$44,29,0)+HLOOKUP(QE$11,'Data63-64'!$S$1:$XFD$44,30,0)</f>
        <v>36147</v>
      </c>
      <c r="QF37" s="35">
        <f>HLOOKUP(QF$11,'Data63-64'!$S$1:$XFD$44,29,0)+HLOOKUP(QF$11,'Data63-64'!$S$1:$XFD$44,30,0)</f>
        <v>31578</v>
      </c>
      <c r="QG37" s="35">
        <f>HLOOKUP(QG$11,'Data63-64'!$S$1:$XFD$44,29,0)+HLOOKUP(QG$11,'Data63-64'!$S$1:$XFD$44,30,0)</f>
        <v>26785</v>
      </c>
      <c r="QH37" s="35">
        <f>HLOOKUP(QH$11,'Data63-64'!$S$1:$XFD$44,29,0)+HLOOKUP(QH$11,'Data63-64'!$S$1:$XFD$44,30,0)</f>
        <v>26113</v>
      </c>
      <c r="QI37" s="35">
        <f>HLOOKUP(QI$11,'Data63-64'!$S$1:$XFD$44,29,0)+HLOOKUP(QI$11,'Data63-64'!$S$1:$XFD$44,30,0)</f>
        <v>27842</v>
      </c>
      <c r="QJ37" s="35">
        <f>HLOOKUP(QJ$11,'Data63-64'!$S$1:$XFD$44,29,0)+HLOOKUP(QJ$11,'Data63-64'!$S$1:$XFD$44,30,0)</f>
        <v>31407</v>
      </c>
      <c r="QK37" s="35">
        <f>HLOOKUP(QK$11,'Data63-64'!$S$1:$XFD$44,29,0)+HLOOKUP(QK$11,'Data63-64'!$S$1:$XFD$44,30,0)</f>
        <v>28327</v>
      </c>
      <c r="QL37" s="35">
        <f>HLOOKUP(QL$11,'Data63-64'!$S$1:$XFD$44,29,0)+HLOOKUP(QL$11,'Data63-64'!$S$1:$XFD$44,30,0)</f>
        <v>40193</v>
      </c>
      <c r="QM37" s="35">
        <f>HLOOKUP(QM$11,'Data63-64'!$S$1:$XFD$44,29,0)+HLOOKUP(QM$11,'Data63-64'!$S$1:$XFD$44,30,0)</f>
        <v>37858</v>
      </c>
      <c r="QN37" s="35">
        <f>HLOOKUP(QN$11,'Data63-64'!$S$1:$XFD$44,29,0)+HLOOKUP(QN$11,'Data63-64'!$S$1:$XFD$44,30,0)</f>
        <v>31964</v>
      </c>
      <c r="QO37" s="35">
        <f>HLOOKUP(QO$11,'Data63-64'!$S$1:$XFD$44,29,0)+HLOOKUP(QO$11,'Data63-64'!$S$1:$XFD$44,30,0)</f>
        <v>29976</v>
      </c>
      <c r="QP37" s="35">
        <f>HLOOKUP(QP$11,'Data63-64'!$S$1:$XFD$44,29,0)+HLOOKUP(QP$11,'Data63-64'!$S$1:$XFD$44,30,0)</f>
        <v>32894</v>
      </c>
      <c r="QQ37" s="35">
        <f>HLOOKUP(QQ$11,'Data63-64'!$S$1:$XFD$44,29,0)+HLOOKUP(QQ$11,'Data63-64'!$S$1:$XFD$44,30,0)</f>
        <v>36670</v>
      </c>
      <c r="QR37" s="35">
        <f>HLOOKUP(QR$11,'Data63-64'!$S$1:$XFD$44,29,0)+HLOOKUP(QR$11,'Data63-64'!$S$1:$XFD$44,30,0)</f>
        <v>34616</v>
      </c>
      <c r="QS37" s="35">
        <f>HLOOKUP(QS$11,'Data63-64'!$S$1:$XFD$44,29,0)+HLOOKUP(QS$11,'Data63-64'!$S$1:$XFD$44,30,0)</f>
        <v>42828</v>
      </c>
      <c r="QT37" s="35">
        <f>HLOOKUP(QT$11,'Data63-64'!$S$1:$XFD$44,29,0)+HLOOKUP(QT$11,'Data63-64'!$S$1:$XFD$44,30,0)</f>
        <v>39035</v>
      </c>
      <c r="QU37" s="35">
        <f>HLOOKUP(QU$11,'Data63-64'!$S$1:$XFD$44,29,0)+HLOOKUP(QU$11,'Data63-64'!$S$1:$XFD$44,30,0)</f>
        <v>40543</v>
      </c>
      <c r="QV37" s="35">
        <f>HLOOKUP(QV$11,'Data63-64'!$S$1:$XFD$44,29,0)+HLOOKUP(QV$11,'Data63-64'!$S$1:$XFD$44,30,0)</f>
        <v>35597</v>
      </c>
      <c r="QW37" s="35">
        <f>HLOOKUP(QW$11,'Data63-64'!$S$1:$XFD$44,29,0)+HLOOKUP(QW$11,'Data63-64'!$S$1:$XFD$44,30,0)</f>
        <v>35356</v>
      </c>
      <c r="QX37" s="35">
        <f>HLOOKUP(QX$11,'Data63-64'!$S$1:$XFD$44,29,0)+HLOOKUP(QX$11,'Data63-64'!$S$1:$XFD$44,30,0)</f>
        <v>34614</v>
      </c>
      <c r="QY37" s="35">
        <f>HLOOKUP(QY$11,'Data63-64'!$S$1:$XFD$44,29,0)+HLOOKUP(QY$11,'Data63-64'!$S$1:$XFD$44,30,0)</f>
        <v>28809</v>
      </c>
      <c r="QZ37" s="35">
        <f>HLOOKUP(QZ$11,'Data63-64'!$S$1:$XFD$44,29,0)+HLOOKUP(QZ$11,'Data63-64'!$S$1:$XFD$44,30,0)</f>
        <v>25092</v>
      </c>
      <c r="RA37" s="35">
        <f>HLOOKUP(RA$11,'Data63-64'!$S$1:$XFD$44,29,0)+HLOOKUP(RA$11,'Data63-64'!$S$1:$XFD$44,30,0)</f>
        <v>22168</v>
      </c>
      <c r="RB37" s="35">
        <f>HLOOKUP(RB$11,'Data63-64'!$S$1:$XFD$44,29,0)+HLOOKUP(RB$11,'Data63-64'!$S$1:$XFD$44,30,0)</f>
        <v>23319</v>
      </c>
      <c r="RC37" s="35">
        <f>HLOOKUP(RC$11,'Data63-64'!$S$1:$XFD$44,29,0)+HLOOKUP(RC$11,'Data63-64'!$S$1:$XFD$44,30,0)</f>
        <v>29299</v>
      </c>
      <c r="RD37" s="35">
        <f>HLOOKUP(RD$11,'Data63-64'!$S$1:$XFD$44,29,0)+HLOOKUP(RD$11,'Data63-64'!$S$1:$XFD$44,30,0)</f>
        <v>32194</v>
      </c>
      <c r="RE37" s="35">
        <f>HLOOKUP(RE$11,'Data63-64'!$S$1:$XFD$44,29,0)+HLOOKUP(RE$11,'Data63-64'!$S$1:$XFD$44,30,0)</f>
        <v>30281</v>
      </c>
      <c r="RF37" s="35">
        <f>HLOOKUP(RF$11,'Data63-64'!$S$1:$XFD$44,29,0)+HLOOKUP(RF$11,'Data63-64'!$S$1:$XFD$44,30,0)</f>
        <v>30972</v>
      </c>
      <c r="RG37" s="35">
        <f>HLOOKUP(RG$11,'Data63-64'!$S$1:$XFD$44,29,0)+HLOOKUP(RG$11,'Data63-64'!$S$1:$XFD$44,30,0)</f>
        <v>32777</v>
      </c>
      <c r="RH37" s="35">
        <f>HLOOKUP(RH$11,'Data63-64'!$S$1:$XFD$44,29,0)+HLOOKUP(RH$11,'Data63-64'!$S$1:$XFD$44,30,0)</f>
        <v>20086</v>
      </c>
      <c r="RI37" s="35">
        <f>HLOOKUP(RI$11,'Data63-64'!$S$1:$XFD$44,29,0)+HLOOKUP(RI$11,'Data63-64'!$S$1:$XFD$44,30,0)</f>
        <v>16564</v>
      </c>
      <c r="RJ37" s="35">
        <f>HLOOKUP(RJ$11,'Data63-64'!$S$1:$XFD$44,29,0)+HLOOKUP(RJ$11,'Data63-64'!$S$1:$XFD$44,30,0)</f>
        <v>11311</v>
      </c>
      <c r="RK37" s="35">
        <f>HLOOKUP(RK$11,'Data63-64'!$S$1:$XFD$44,29,0)+HLOOKUP(RK$11,'Data63-64'!$S$1:$XFD$44,30,0)</f>
        <v>9623</v>
      </c>
      <c r="RL37" s="35">
        <f>HLOOKUP(RL$11,'Data63-64'!$S$1:$XFD$44,29,0)+HLOOKUP(RL$11,'Data63-64'!$S$1:$XFD$44,30,0)</f>
        <v>8971</v>
      </c>
      <c r="RM37" s="35">
        <f>HLOOKUP(RM$11,'Data63-64'!$S$1:$XFD$44,29,0)+HLOOKUP(RM$11,'Data63-64'!$S$1:$XFD$44,30,0)</f>
        <v>8042</v>
      </c>
      <c r="RN37" s="35">
        <f>HLOOKUP(RN$11,'Data63-64'!$S$1:$XFD$44,29,0)+HLOOKUP(RN$11,'Data63-64'!$S$1:$XFD$44,30,0)</f>
        <v>9716</v>
      </c>
      <c r="RO37" s="35">
        <f>HLOOKUP(RO$11,'Data63-64'!$S$1:$XFD$44,29,0)+HLOOKUP(RO$11,'Data63-64'!$S$1:$XFD$44,30,0)</f>
        <v>6452</v>
      </c>
      <c r="RP37" s="35">
        <f>HLOOKUP(RP$11,'Data63-64'!$S$1:$XFD$44,29,0)+HLOOKUP(RP$11,'Data63-64'!$S$1:$XFD$44,30,0)</f>
        <v>5114</v>
      </c>
      <c r="RQ37" s="35">
        <f>HLOOKUP(RQ$11,'Data63-64'!$S$1:$XFD$44,29,0)+HLOOKUP(RQ$11,'Data63-64'!$S$1:$XFD$44,30,0)</f>
        <v>5224</v>
      </c>
      <c r="RR37" s="35">
        <f>HLOOKUP(RR$11,'Data63-64'!$S$1:$XFD$44,29,0)+HLOOKUP(RR$11,'Data63-64'!$S$1:$XFD$44,30,0)</f>
        <v>5558</v>
      </c>
      <c r="RS37" s="35">
        <f>HLOOKUP(RS$11,'Data63-64'!$S$1:$XFD$44,29,0)+HLOOKUP(RS$11,'Data63-64'!$S$1:$XFD$44,30,0)</f>
        <v>6746</v>
      </c>
      <c r="RT37" s="35">
        <f>HLOOKUP(RT$11,'Data63-64'!$S$1:$XFD$44,29,0)+HLOOKUP(RT$11,'Data63-64'!$S$1:$XFD$44,30,0)</f>
        <v>4635</v>
      </c>
      <c r="RU37" s="35">
        <f>HLOOKUP(RU$11,'Data63-64'!$S$1:$XFD$44,29,0)+HLOOKUP(RU$11,'Data63-64'!$S$1:$XFD$44,30,0)</f>
        <v>4760</v>
      </c>
      <c r="RV37" s="35">
        <f>HLOOKUP(RV$11,'Data63-64'!$S$1:$XFD$44,29,0)+HLOOKUP(RV$11,'Data63-64'!$S$1:$XFD$44,30,0)</f>
        <v>3552</v>
      </c>
      <c r="RW37" s="35">
        <f>HLOOKUP(RW$11,'Data63-64'!$S$1:$XFD$44,29,0)+HLOOKUP(RW$11,'Data63-64'!$S$1:$XFD$44,30,0)</f>
        <v>4947</v>
      </c>
    </row>
    <row r="38" spans="1:491" x14ac:dyDescent="0.3">
      <c r="A38" s="4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  <c r="QD38" s="35"/>
      <c r="QE38" s="35"/>
      <c r="QF38" s="35"/>
      <c r="QG38" s="35"/>
      <c r="QH38" s="35"/>
      <c r="QI38" s="35"/>
      <c r="QJ38" s="35"/>
      <c r="QK38" s="35"/>
      <c r="QL38" s="35"/>
      <c r="QM38" s="35"/>
      <c r="QN38" s="35"/>
      <c r="QO38" s="35"/>
      <c r="QP38" s="35"/>
      <c r="QQ38" s="35"/>
      <c r="QR38" s="35"/>
      <c r="QS38" s="35"/>
      <c r="QT38" s="35"/>
      <c r="QU38" s="35"/>
      <c r="QV38" s="35"/>
      <c r="QW38" s="35"/>
      <c r="QX38" s="35"/>
      <c r="QY38" s="35"/>
      <c r="QZ38" s="35"/>
      <c r="RA38" s="35"/>
      <c r="RB38" s="35"/>
      <c r="RC38" s="35"/>
      <c r="RD38" s="35"/>
      <c r="RE38" s="35"/>
      <c r="RF38" s="35"/>
      <c r="RG38" s="35"/>
      <c r="RH38" s="35"/>
      <c r="RI38" s="35"/>
      <c r="RJ38" s="35"/>
      <c r="RK38" s="35"/>
      <c r="RL38" s="35"/>
      <c r="RM38" s="35"/>
      <c r="RN38" s="35"/>
      <c r="RO38" s="35"/>
      <c r="RP38" s="35"/>
      <c r="RQ38" s="35"/>
      <c r="RR38" s="35"/>
      <c r="RS38" s="35"/>
      <c r="RT38" s="35"/>
    </row>
    <row r="39" spans="1:491" ht="20.100000000000001" customHeight="1" x14ac:dyDescent="0.3">
      <c r="A39" s="33" t="s">
        <v>104</v>
      </c>
    </row>
    <row r="40" spans="1:491" x14ac:dyDescent="0.3">
      <c r="A40" s="33" t="s">
        <v>97</v>
      </c>
    </row>
    <row r="41" spans="1:491" x14ac:dyDescent="0.3">
      <c r="A41" s="33" t="s">
        <v>105</v>
      </c>
    </row>
  </sheetData>
  <mergeCells count="1">
    <mergeCell ref="A1:A2"/>
  </mergeCells>
  <pageMargins left="0.7" right="0.7" top="0.75" bottom="0.75" header="0.3" footer="0.3"/>
  <ignoredErrors>
    <ignoredError sqref="B34 B6" formulaRange="1"/>
    <ignoredError sqref="B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Data62</vt:lpstr>
      <vt:lpstr>Data63-64</vt:lpstr>
      <vt:lpstr>2562</vt:lpstr>
      <vt:lpstr>2563-2564 รวมในประเทศ</vt:lpstr>
      <vt:lpstr>ZZZ1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Wasineepan Ketsak</dc:creator>
  <cp:lastModifiedBy>Phasit</cp:lastModifiedBy>
  <dcterms:created xsi:type="dcterms:W3CDTF">2020-04-13T03:12:38Z</dcterms:created>
  <dcterms:modified xsi:type="dcterms:W3CDTF">2021-05-06T14:26:53Z</dcterms:modified>
</cp:coreProperties>
</file>