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webextensions/webextension1.xml" ContentType="application/vnd.ms-office.webextension+xml"/>
  <Override PartName="/xl/pivotTables/pivotTable1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esktop\Learning Course\DataRockie\Data Science Bootcamp 9\05_Data visualiztion\"/>
    </mc:Choice>
  </mc:AlternateContent>
  <xr:revisionPtr revIDLastSave="0" documentId="13_ncr:1_{F261BA4C-BF22-476B-BBE8-4C2AE8C38E4E}" xr6:coauthVersionLast="47" xr6:coauthVersionMax="47" xr10:uidLastSave="{00000000-0000-0000-0000-000000000000}"/>
  <bookViews>
    <workbookView xWindow="-120" yWindow="-120" windowWidth="29040" windowHeight="15840" tabRatio="817" firstSheet="6" activeTab="17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Treemap" sheetId="18" r:id="rId14"/>
    <sheet name="13 - Bubble" sheetId="13" r:id="rId15"/>
    <sheet name="14 - Bing Maps" sheetId="4" r:id="rId16"/>
    <sheet name="15 - Pivot Chart" sheetId="8" r:id="rId17"/>
    <sheet name="Pivot table" sheetId="19" r:id="rId18"/>
  </sheets>
  <definedNames>
    <definedName name="_xlchart.v1.0" hidden="1">'02 - Histogram'!$A$1</definedName>
    <definedName name="_xlchart.v1.1" hidden="1">'02 - Histogram'!$A$2:$A$101</definedName>
    <definedName name="_xlchart.v1.10" hidden="1">'12 - Treemap'!$D$1</definedName>
    <definedName name="_xlchart.v1.11" hidden="1">'12 - Treemap'!$D$2:$D$9</definedName>
    <definedName name="_xlchart.v1.2" hidden="1">'03 - Boxplot'!$A$1</definedName>
    <definedName name="_xlchart.v1.3" hidden="1">'03 - Boxplot'!$A$2:$A$101</definedName>
    <definedName name="_xlchart.v1.4" hidden="1">'10 - Pareto'!$A$2:$A$6</definedName>
    <definedName name="_xlchart.v1.5" hidden="1">'10 - Pareto'!$B$1</definedName>
    <definedName name="_xlchart.v1.6" hidden="1">'10 - Pareto'!$B$2:$B$6</definedName>
    <definedName name="_xlchart.v1.7" hidden="1">'11 - Waterfall'!$A$1:$A$5</definedName>
    <definedName name="_xlchart.v1.8" hidden="1">'11 - Waterfall'!$B$1:$B$5</definedName>
    <definedName name="_xlchart.v1.9" hidden="1">'12 - Treemap'!$B$2:$C$9</definedName>
    <definedName name="_xlcn.WorksheetConnection_14BingMapsA1C71" hidden="1">'14 - Bing Maps'!$A$1:$C$7</definedName>
  </definedNames>
  <calcPr calcId="191029"/>
  <pivotCaches>
    <pivotCache cacheId="4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14 - Bing Maps!$A$1:$C$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9" l="1"/>
  <c r="D5" i="9" s="1"/>
  <c r="D6" i="9" s="1"/>
  <c r="D3" i="9"/>
  <c r="D2" i="9"/>
  <c r="C2" i="9" a="1"/>
  <c r="C2" i="9" s="1"/>
  <c r="B8" i="9"/>
  <c r="G9" i="15" a="1"/>
  <c r="G9" i="15" s="1"/>
  <c r="H3" i="15"/>
  <c r="H4" i="15"/>
  <c r="H5" i="15"/>
  <c r="H6" i="15"/>
  <c r="H2" i="15"/>
  <c r="G2" i="15" a="1"/>
  <c r="G2" i="15" s="1"/>
  <c r="B9" i="10"/>
  <c r="H2" i="7" a="1"/>
  <c r="H2" i="7" s="1"/>
  <c r="H1" i="5" a="1"/>
  <c r="H1" i="5" s="1"/>
  <c r="F3" i="5"/>
  <c r="F4" i="5"/>
  <c r="F5" i="5"/>
  <c r="F6" i="5"/>
  <c r="F2" i="5"/>
  <c r="E2" i="5" a="1"/>
  <c r="E2" i="5" s="1"/>
  <c r="H4" i="3"/>
  <c r="D5" i="3"/>
  <c r="D4" i="3"/>
  <c r="D3" i="3"/>
  <c r="D6" i="3"/>
  <c r="D2" i="3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  <c r="E4" i="3"/>
  <c r="E3" i="3"/>
  <c r="E6" i="3"/>
  <c r="E5" i="3"/>
  <c r="E2" i="3"/>
  <c r="I4" i="3"/>
  <c r="C9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5EAD7D-3419-4F9D-9F69-4505B9E05F6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A1ABB5F-C402-49CD-93C3-9B1B315F3F57}" name="WorksheetConnection_14 - Bing Maps!$A$1:$C$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14BingMapsA1C7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<sst xmlns="http://schemas.openxmlformats.org/spreadsheetml/2006/main" count="130226" uniqueCount="11055">
  <si>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</si>
  <si>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</si>
  <si>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</si>
  <si>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</si>
  <si>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</si>
  <si>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</si>
  <si>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</si>
  <si>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</si>
  <si>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</si>
  <si>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</si>
  <si>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</si>
  <si>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</si>
  <si>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</si>
  <si>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</si>
  <si>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</si>
  <si>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</si>
  <si>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</si>
  <si>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</si>
  <si>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</si>
  <si>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</si>
  <si>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</si>
  <si>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</si>
  <si>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</si>
  <si>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</si>
  <si>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</si>
  <si>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</si>
  <si>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</si>
  <si>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</si>
  <si>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</si>
  <si>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</si>
  <si>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</si>
  <si>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</si>
  <si>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</si>
  <si>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</si>
  <si>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</si>
  <si>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</si>
  <si>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</si>
  <si>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</si>
  <si>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</si>
  <si>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</si>
  <si>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</si>
  <si>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</si>
  <si>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</si>
  <si>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</si>
  <si>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</si>
  <si>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</si>
  <si>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</si>
  <si>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</si>
  <si>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</si>
  <si>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</si>
  <si>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</si>
  <si>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</si>
  <si>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</si>
  <si>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</si>
  <si>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</si>
  <si>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</si>
  <si>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</si>
  <si>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</si>
  <si>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</si>
  <si>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</si>
  <si>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</si>
  <si>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</si>
  <si>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</si>
  <si>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</si>
  <si>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</si>
  <si>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</si>
  <si>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</si>
  <si>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</si>
  <si>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</si>
  <si>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</si>
  <si>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</si>
  <si>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</si>
  <si>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</si>
  <si>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</si>
  <si>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</si>
  <si>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</si>
  <si>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</si>
  <si>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</si>
  <si>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</si>
  <si>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</si>
  <si>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</si>
  <si>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</si>
  <si>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</si>
  <si>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</si>
  <si>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</si>
  <si>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</si>
  <si>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</si>
  <si>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</si>
  <si>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</si>
  <si>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</si>
  <si>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</si>
  <si>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</si>
  <si>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</si>
  <si>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</si>
  <si>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</si>
  <si>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</si>
  <si>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</si>
  <si>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</si>
  <si>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</si>
  <si>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</si>
  <si>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</si>
  <si>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</si>
  <si>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</si>
  <si>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</si>
  <si>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</si>
  <si>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</si>
  <si>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</si>
  <si>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</si>
  <si>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</si>
  <si>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</si>
  <si>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</si>
  <si>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</si>
  <si>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</si>
  <si>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</si>
  <si>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</si>
  <si>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</si>
  <si>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</si>
  <si>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</si>
  <si>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</si>
  <si>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</si>
  <si>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</si>
  <si>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</si>
  <si>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</si>
  <si>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</si>
  <si>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</si>
  <si>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</si>
  <si>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</si>
  <si>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</si>
  <si>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</si>
  <si>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</si>
  <si>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</si>
  <si>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</si>
  <si>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</si>
  <si>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</si>
  <si>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</si>
  <si>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</si>
  <si>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</si>
  <si>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</si>
  <si>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</si>
  <si>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</si>
  <si>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</si>
  <si>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</si>
  <si>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</si>
  <si>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</si>
  <si>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</si>
  <si>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</si>
  <si>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</si>
  <si>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</si>
  <si>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</si>
  <si>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</si>
  <si>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</si>
  <si>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</si>
  <si>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</si>
  <si>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</si>
  <si>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</si>
  <si>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</si>
  <si>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</si>
  <si>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</si>
  <si>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</si>
  <si>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</si>
  <si>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</si>
  <si>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</si>
  <si>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</si>
  <si>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</si>
  <si>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</si>
  <si>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</si>
  <si>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</si>
  <si>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</si>
  <si>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</si>
  <si>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</si>
  <si>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</si>
  <si>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</si>
  <si>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</si>
  <si>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</si>
  <si>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</si>
  <si>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</si>
  <si>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</si>
  <si>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</si>
  <si>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</si>
  <si>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</si>
  <si>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</si>
  <si>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</si>
  <si>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</si>
  <si>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</si>
  <si>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</si>
  <si>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</si>
  <si>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</si>
  <si>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</si>
  <si>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</si>
  <si>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</si>
  <si>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</si>
  <si>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</si>
  <si>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</si>
  <si>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</si>
  <si>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</si>
  <si>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</si>
  <si>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</si>
  <si>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</si>
  <si>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</si>
  <si>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</si>
  <si>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</si>
  <si>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</si>
  <si>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</si>
  <si>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</si>
  <si>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</si>
  <si>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</si>
  <si>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</si>
  <si>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</si>
  <si>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</si>
  <si>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</si>
  <si>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</si>
  <si>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</si>
  <si>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</si>
  <si>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</si>
  <si>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</si>
  <si>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</si>
  <si>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</si>
  <si>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</si>
  <si>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</si>
  <si>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</si>
  <si>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</si>
  <si>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</si>
  <si>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</si>
  <si>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</si>
  <si>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</si>
  <si>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</si>
  <si>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</si>
  <si>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</si>
  <si>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</si>
  <si>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</si>
  <si>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</si>
  <si>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</si>
  <si>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</si>
  <si>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</si>
  <si>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</si>
  <si>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</si>
  <si>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</si>
  <si>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</si>
  <si>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</si>
  <si>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</si>
  <si>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</si>
  <si>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</si>
  <si>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</si>
  <si>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</si>
  <si>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</si>
  <si>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</si>
  <si>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</si>
  <si>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</si>
  <si>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</si>
  <si>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</si>
  <si>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</si>
  <si>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</si>
  <si>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</si>
  <si>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</si>
  <si>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</si>
  <si>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</si>
  <si>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</si>
  <si>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</si>
  <si>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</si>
  <si>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</si>
  <si>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</si>
  <si>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</si>
  <si>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</si>
  <si>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</si>
  <si>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</si>
  <si>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</si>
  <si>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</si>
  <si>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</si>
  <si>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</si>
  <si>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</si>
  <si>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</si>
  <si>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</si>
  <si>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</si>
  <si>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</si>
  <si>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</si>
  <si>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</si>
  <si>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</si>
  <si>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</si>
  <si>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</si>
  <si>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</si>
  <si>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</si>
  <si>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</si>
  <si>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</si>
  <si>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</si>
  <si>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</si>
  <si>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</si>
  <si>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</si>
  <si>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</si>
  <si>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</si>
  <si>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</si>
  <si>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</si>
  <si>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</si>
  <si>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</si>
  <si>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</si>
  <si>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</si>
  <si>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</si>
  <si>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</si>
  <si>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</si>
  <si>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</si>
  <si>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</si>
  <si>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</si>
  <si>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</si>
  <si>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</si>
  <si>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</si>
  <si>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</si>
  <si>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</si>
  <si>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</si>
  <si>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</si>
  <si>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</si>
  <si>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</si>
  <si>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</si>
  <si>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</si>
  <si>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</si>
  <si>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</si>
  <si>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</si>
  <si>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</si>
  <si>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</si>
  <si>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</si>
  <si>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</si>
  <si>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</si>
  <si>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</si>
  <si>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</si>
  <si>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</si>
  <si>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</si>
  <si>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</si>
  <si>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</si>
  <si>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</si>
  <si>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</si>
  <si>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</si>
  <si>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</si>
  <si>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</si>
  <si>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</si>
  <si>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</si>
  <si>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</si>
  <si>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</si>
  <si>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</si>
  <si>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</si>
  <si>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</si>
  <si>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</si>
  <si>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</si>
  <si>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</si>
  <si>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</si>
  <si>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</si>
  <si>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</si>
  <si>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</si>
  <si>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</si>
  <si>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</si>
  <si>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</si>
  <si>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</si>
  <si>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</si>
  <si>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</si>
  <si>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</si>
  <si>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</si>
  <si>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</si>
  <si>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</si>
  <si>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</si>
  <si>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</si>
  <si>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</si>
  <si>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</si>
  <si>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</si>
  <si>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</si>
  <si>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</si>
  <si>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</si>
  <si>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</si>
  <si>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</si>
  <si>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</si>
  <si>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</si>
  <si>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</si>
  <si>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</si>
  <si>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</si>
  <si>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</si>
  <si>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</si>
  <si>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</si>
  <si>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</si>
  <si>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</si>
  <si>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</si>
  <si>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</si>
  <si>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</si>
  <si>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</si>
  <si>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</si>
  <si>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</si>
  <si>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</si>
  <si>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</si>
  <si>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</si>
  <si>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</si>
  <si>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</si>
  <si>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</si>
  <si>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</si>
  <si>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</si>
  <si>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</si>
  <si>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</si>
  <si>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</si>
  <si>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</si>
  <si>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</si>
  <si>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</si>
  <si>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</si>
  <si>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</si>
  <si>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</si>
  <si>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</si>
  <si>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</si>
  <si>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</si>
  <si>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</si>
  <si>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</si>
  <si>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</si>
  <si>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</si>
  <si>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</si>
  <si>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</si>
  <si>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</si>
  <si>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</si>
  <si>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</si>
  <si>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</si>
  <si>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</si>
  <si>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</si>
  <si>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</si>
  <si>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</si>
  <si>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</si>
  <si>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</si>
  <si>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</si>
  <si>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</si>
  <si>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</si>
  <si>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</si>
  <si>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</si>
  <si>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</si>
  <si>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</si>
  <si>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</si>
  <si>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</si>
  <si>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</si>
  <si>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</si>
  <si>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</si>
  <si>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</si>
  <si>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</si>
  <si>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</si>
  <si>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</si>
  <si>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</si>
  <si>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</si>
  <si>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</si>
  <si>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</si>
  <si>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</si>
  <si>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</si>
  <si>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</si>
  <si>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</si>
  <si>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</si>
  <si>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</si>
  <si>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</si>
  <si>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</si>
  <si>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</si>
  <si>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</si>
  <si>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</si>
  <si>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</si>
  <si>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</si>
  <si>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</si>
  <si>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</si>
  <si>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</si>
  <si>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</si>
  <si>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</si>
  <si>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</si>
  <si>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</si>
  <si>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</si>
  <si>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</si>
  <si>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</si>
  <si>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</si>
  <si>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</si>
  <si>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</si>
  <si>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</si>
  <si>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</si>
  <si>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</si>
  <si>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</si>
  <si>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</si>
  <si>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</si>
  <si>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</si>
  <si>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</si>
  <si>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</si>
  <si>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</si>
  <si>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</si>
  <si>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</si>
  <si>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</si>
  <si>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</si>
  <si>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</si>
  <si>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</si>
  <si>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</si>
  <si>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</si>
  <si>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</si>
  <si>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</si>
  <si>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</si>
  <si>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</si>
  <si>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</si>
  <si>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</si>
  <si>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</si>
  <si>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</si>
  <si>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</si>
  <si>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</si>
  <si>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</si>
  <si>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</si>
  <si>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</si>
  <si>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</si>
  <si>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</si>
  <si>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</si>
  <si>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</si>
  <si>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</si>
  <si>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</si>
  <si>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</si>
  <si>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</si>
  <si>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</si>
  <si>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</si>
  <si>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</si>
  <si>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</si>
  <si>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</si>
  <si>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</si>
  <si>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</si>
  <si>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</si>
  <si>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</si>
  <si>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</si>
  <si>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</si>
  <si>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</si>
  <si>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</si>
  <si>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</si>
  <si>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</si>
  <si>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</si>
  <si>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</si>
  <si>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</si>
  <si>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</si>
  <si>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</si>
  <si>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</si>
  <si>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</si>
  <si>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</si>
  <si>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</si>
  <si>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</si>
  <si>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</si>
  <si>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</si>
  <si>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</si>
  <si>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</si>
  <si>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</si>
  <si>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</si>
  <si>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</si>
  <si>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</si>
  <si>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</si>
  <si>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</si>
  <si>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</si>
  <si>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</si>
  <si>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</si>
  <si>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</si>
  <si>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</si>
  <si>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</si>
  <si>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</si>
  <si>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</si>
  <si>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</si>
  <si>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</si>
  <si>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</si>
  <si>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</si>
  <si>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</si>
  <si>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</si>
  <si>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</si>
  <si>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</si>
  <si>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</si>
  <si>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</si>
  <si>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</si>
  <si>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</si>
  <si>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</si>
  <si>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</si>
  <si>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</si>
  <si>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</si>
  <si>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</si>
  <si>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</si>
  <si>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</si>
  <si>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</si>
  <si>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</si>
  <si>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</si>
  <si>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</si>
  <si>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</si>
  <si>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</si>
  <si>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</si>
  <si>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</si>
  <si>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</si>
  <si>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</si>
  <si>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</si>
  <si>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</si>
  <si>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</si>
  <si>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</si>
  <si>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</si>
  <si>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</si>
  <si>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</si>
  <si>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</si>
  <si>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</si>
  <si>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</si>
  <si>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</si>
  <si>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</si>
  <si>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</si>
  <si>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</si>
  <si>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</si>
  <si>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</si>
  <si>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</si>
  <si>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</si>
  <si>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</si>
  <si>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</si>
  <si>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</si>
  <si>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</si>
  <si>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</si>
  <si>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</si>
  <si>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</si>
  <si>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</si>
  <si>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</si>
  <si>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</si>
  <si>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</si>
  <si>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</si>
  <si>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</si>
  <si>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</si>
  <si>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</si>
  <si>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</si>
  <si>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</si>
  <si>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</si>
  <si>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</si>
  <si>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</si>
  <si>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</si>
  <si>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</si>
  <si>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</si>
  <si>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</si>
  <si>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</si>
  <si>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</si>
  <si>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</si>
  <si>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</si>
  <si>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</si>
  <si>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</si>
  <si>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</si>
  <si>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</si>
  <si>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</si>
  <si>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</si>
  <si>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</si>
  <si>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</si>
  <si>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</si>
  <si>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</si>
  <si>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</si>
  <si>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</si>
  <si>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</si>
  <si>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</si>
  <si>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</si>
  <si>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</si>
  <si>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</si>
  <si>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</si>
  <si>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</si>
  <si>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</si>
  <si>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</si>
  <si>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</si>
  <si>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</si>
  <si>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</si>
  <si>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</si>
  <si>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</si>
  <si>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</si>
  <si>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</si>
  <si>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</si>
  <si>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</si>
  <si>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</si>
  <si>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</si>
  <si>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</si>
  <si>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</si>
  <si>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</si>
  <si>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</si>
  <si>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</si>
  <si>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</si>
  <si>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</si>
  <si>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</si>
  <si>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</si>
  <si>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</si>
  <si>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</si>
  <si>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</si>
  <si>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</si>
  <si>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</si>
  <si>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</si>
  <si>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</si>
  <si>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</si>
  <si>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</si>
  <si>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</si>
  <si>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</si>
  <si>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</si>
  <si>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</si>
  <si>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</si>
  <si>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</si>
  <si>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</si>
  <si>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</si>
  <si>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</si>
  <si>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</si>
  <si>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</si>
  <si>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</si>
  <si>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</si>
  <si>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</si>
  <si>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</si>
  <si>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</si>
  <si>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</si>
  <si>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</si>
  <si>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</si>
  <si>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</si>
  <si>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</si>
  <si>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</si>
  <si>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</si>
  <si>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</si>
  <si>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</si>
  <si>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</si>
  <si>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</si>
  <si>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</si>
  <si>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</si>
  <si>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</si>
  <si>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</si>
  <si>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</si>
  <si>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</si>
  <si>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</si>
  <si>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</si>
  <si>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</si>
  <si>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</si>
  <si>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</si>
  <si>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</si>
  <si>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</si>
  <si>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</si>
  <si>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</si>
  <si>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</si>
  <si>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</si>
  <si>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</si>
  <si>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</si>
  <si>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</si>
  <si>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</si>
  <si>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</si>
  <si>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</si>
  <si>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</si>
  <si>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</si>
  <si>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</si>
  <si>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</si>
  <si>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</si>
  <si>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</si>
  <si>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</si>
  <si>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</si>
  <si>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</si>
  <si>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</si>
  <si>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</si>
  <si>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</si>
  <si>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</si>
  <si>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</si>
  <si>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</si>
  <si>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</si>
  <si>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</si>
  <si>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</si>
  <si>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</si>
  <si>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</si>
  <si>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</si>
  <si>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</si>
  <si>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</si>
  <si>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</si>
  <si>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</si>
  <si>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</si>
  <si>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</si>
  <si>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</si>
  <si>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</si>
  <si>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</si>
  <si>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</si>
  <si>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</si>
  <si>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</si>
  <si>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</si>
  <si>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</si>
  <si>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</si>
  <si>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</si>
  <si>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</si>
  <si>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</si>
  <si>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</si>
  <si>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</si>
  <si>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</si>
  <si>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</si>
  <si>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</si>
  <si>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</si>
  <si>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</si>
  <si>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</si>
  <si>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</si>
  <si>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</si>
  <si>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</si>
  <si>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</si>
  <si>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</si>
  <si>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</si>
  <si>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</si>
  <si>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</si>
  <si>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</si>
  <si>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</si>
  <si>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</si>
  <si>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</si>
  <si>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</si>
  <si>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</si>
  <si>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</si>
  <si>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</si>
  <si>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</si>
  <si>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</si>
  <si>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</si>
  <si>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</si>
  <si>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</si>
  <si>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</si>
  <si>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</si>
  <si>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</si>
  <si>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</si>
  <si>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</si>
  <si>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</si>
  <si>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</si>
  <si>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</si>
  <si>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</si>
  <si>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</si>
  <si>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</si>
  <si>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</si>
  <si>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</si>
  <si>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</si>
  <si>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</si>
  <si>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</si>
  <si>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</si>
  <si>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</si>
  <si>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</si>
  <si>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</si>
  <si>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</si>
  <si>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</si>
  <si>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</si>
  <si>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</si>
  <si>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</si>
  <si>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</si>
  <si>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</si>
  <si>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</si>
  <si>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</si>
  <si>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</si>
  <si>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</si>
  <si>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</si>
  <si>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</si>
  <si>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</si>
  <si>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</si>
  <si>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</si>
  <si>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</si>
  <si>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</si>
  <si>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</si>
  <si>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</si>
  <si>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</si>
  <si>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</si>
  <si>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</si>
  <si>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</si>
  <si>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</si>
  <si>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</si>
  <si>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</si>
  <si>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</si>
  <si>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</si>
  <si>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</si>
  <si>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</si>
  <si>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</si>
  <si>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</si>
  <si>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</si>
  <si>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</si>
  <si>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</si>
  <si>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</si>
  <si>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</si>
  <si>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</si>
  <si>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</si>
  <si>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</si>
  <si>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</si>
  <si>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</si>
  <si>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</si>
  <si>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</si>
  <si>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</si>
  <si>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</si>
  <si>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</si>
  <si>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</si>
  <si>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</si>
  <si>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</si>
  <si>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</si>
  <si>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</si>
  <si>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</si>
  <si>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</si>
  <si>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</si>
  <si>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</si>
  <si>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</si>
  <si>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</si>
  <si>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</si>
  <si>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</si>
  <si>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</si>
  <si>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</si>
  <si>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</si>
  <si>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</si>
  <si>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</si>
  <si>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</si>
  <si>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</si>
  <si>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</si>
  <si>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</si>
  <si>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</si>
  <si>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</si>
  <si>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</si>
  <si>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</si>
  <si>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</si>
  <si>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</si>
  <si>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</si>
  <si>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</si>
  <si>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</si>
  <si>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</si>
  <si>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</si>
  <si>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</si>
  <si>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</si>
  <si>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</si>
  <si>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</si>
  <si>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</si>
  <si>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</si>
  <si>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</si>
  <si>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</si>
  <si>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</si>
  <si>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</si>
  <si>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</si>
  <si>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</si>
  <si>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</si>
  <si>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</si>
  <si>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</si>
  <si>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</si>
  <si>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</si>
  <si>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</si>
  <si>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</si>
  <si>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</si>
  <si>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</si>
  <si>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</si>
  <si>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</si>
  <si>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</si>
  <si>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</si>
  <si>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</si>
  <si>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</si>
  <si>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</si>
  <si>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</si>
  <si>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</si>
  <si>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</si>
  <si>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</si>
  <si>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</si>
  <si>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</si>
  <si>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</si>
  <si>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</si>
  <si>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</si>
  <si>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</si>
  <si>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</si>
  <si>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</si>
  <si>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</si>
  <si>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</si>
  <si>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</si>
  <si>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</si>
  <si>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</si>
  <si>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</si>
  <si>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</si>
  <si>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</si>
  <si>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</si>
  <si>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</si>
  <si>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</si>
  <si>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</si>
  <si>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</si>
  <si>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</si>
  <si>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</si>
  <si>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</si>
  <si>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</si>
  <si>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</si>
  <si>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</si>
  <si>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</si>
  <si>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</si>
  <si>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</si>
  <si>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</si>
  <si>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</si>
  <si>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</si>
  <si>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</si>
  <si>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</si>
  <si>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</si>
  <si>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</si>
  <si>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</si>
  <si>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</si>
  <si>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</si>
  <si>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</si>
  <si>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</si>
  <si>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</si>
  <si>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</si>
  <si>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</si>
  <si>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</si>
  <si>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</si>
  <si>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</si>
  <si>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</si>
  <si>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</si>
  <si>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</si>
  <si>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</si>
  <si>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</si>
  <si>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</si>
  <si>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</si>
  <si>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</si>
  <si>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</si>
  <si>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</si>
  <si>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</si>
  <si>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</si>
  <si>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</si>
  <si>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</si>
  <si>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</si>
  <si>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</si>
  <si>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</si>
  <si>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</si>
  <si>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</si>
  <si>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</si>
  <si>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</si>
  <si>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</si>
  <si>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</si>
  <si>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</si>
  <si>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</si>
  <si>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</si>
  <si>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</si>
  <si>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</si>
  <si>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</si>
  <si>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</si>
  <si>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</si>
  <si>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</si>
  <si>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</si>
  <si>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</si>
  <si>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</si>
  <si>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</si>
  <si>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</si>
  <si>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</si>
  <si>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</si>
  <si>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</si>
  <si>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</si>
  <si>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</si>
  <si>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</si>
  <si>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</si>
  <si>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</si>
  <si>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</si>
  <si>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</si>
  <si>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</si>
  <si>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</si>
  <si>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</si>
  <si>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</si>
  <si>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</si>
  <si>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</si>
  <si>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</si>
  <si>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</si>
  <si>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</si>
  <si>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</si>
  <si>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</si>
  <si>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</si>
  <si>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</si>
  <si>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</si>
  <si>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</si>
  <si>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</si>
  <si>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</si>
  <si>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</si>
  <si>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</si>
  <si>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</si>
  <si>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</si>
  <si>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</si>
  <si>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</si>
  <si>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</si>
  <si>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</si>
  <si>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</si>
  <si>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</si>
  <si>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</si>
  <si>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</si>
  <si>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</si>
  <si>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</si>
  <si>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</si>
  <si>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</si>
  <si>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</si>
  <si>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</si>
  <si>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</si>
  <si>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</si>
  <si>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</si>
  <si>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</si>
  <si>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</si>
  <si>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</si>
  <si>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</si>
  <si>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</si>
  <si>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</si>
  <si>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</si>
  <si>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</si>
  <si>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</si>
  <si>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</si>
  <si>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</si>
  <si>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</si>
  <si>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</si>
  <si>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</si>
  <si>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</si>
  <si>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</si>
  <si>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</si>
  <si>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</si>
  <si>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</si>
  <si>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</si>
  <si>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</si>
  <si>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</si>
  <si>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</si>
  <si>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</si>
  <si>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</si>
  <si>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</si>
  <si>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</si>
  <si>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</si>
  <si>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</si>
  <si>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</si>
  <si>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</si>
  <si>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</si>
  <si>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</si>
  <si>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</si>
  <si>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</si>
  <si>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</si>
  <si>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</si>
  <si>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</si>
  <si>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</si>
  <si>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</si>
  <si>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</si>
  <si>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</si>
  <si>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</si>
  <si>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</si>
  <si>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</si>
  <si>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</si>
  <si>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</si>
  <si>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</si>
  <si>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</si>
  <si>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</si>
  <si>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</si>
  <si>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</si>
  <si>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</si>
  <si>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</si>
  <si>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</si>
  <si>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</si>
  <si>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</si>
  <si>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</si>
  <si>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</si>
  <si>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</si>
  <si>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</si>
  <si>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</si>
  <si>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</si>
  <si>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</si>
  <si>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</si>
  <si>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</si>
  <si>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</si>
  <si>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</si>
  <si>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</si>
  <si>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</si>
  <si>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</si>
  <si>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</si>
  <si>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</si>
  <si>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</si>
  <si>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</si>
  <si>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</si>
  <si>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</si>
  <si>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</si>
  <si>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</si>
  <si>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</si>
  <si>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</si>
  <si>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</si>
  <si>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</si>
  <si>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</si>
  <si>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</si>
  <si>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</si>
  <si>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</si>
  <si>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</si>
  <si>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</si>
  <si>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</si>
  <si>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</si>
  <si>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</si>
  <si>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</si>
  <si>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</si>
  <si>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</si>
  <si>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</si>
  <si>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</si>
  <si>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</si>
  <si>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</si>
  <si>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</si>
  <si>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</si>
  <si>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</si>
  <si>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</si>
  <si>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</si>
  <si>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</si>
  <si>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</si>
  <si>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</si>
  <si>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</si>
  <si>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</si>
  <si>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</si>
  <si>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</si>
  <si>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</si>
  <si>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</si>
  <si>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</si>
  <si>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</si>
  <si>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</si>
  <si>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</si>
  <si>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</si>
  <si>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</si>
  <si>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</si>
  <si>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</si>
  <si>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</si>
  <si>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</si>
  <si>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</si>
  <si>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</si>
  <si>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</si>
  <si>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</si>
  <si>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</si>
  <si>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</si>
  <si>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</si>
  <si>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</si>
  <si>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</si>
  <si>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</si>
  <si>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</si>
  <si>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</si>
  <si>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</si>
  <si>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</si>
  <si>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</si>
  <si>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</si>
  <si>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</si>
  <si>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</si>
  <si>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</si>
  <si>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</si>
  <si>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</si>
  <si>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</si>
  <si>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</si>
  <si>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</si>
  <si>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</si>
  <si>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</si>
  <si>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</si>
  <si>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</si>
  <si>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</si>
  <si>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</si>
  <si>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</si>
  <si>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</si>
  <si>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</si>
  <si>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</si>
  <si>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</si>
  <si>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</si>
  <si>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</si>
  <si>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</si>
  <si>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</si>
  <si>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</si>
  <si>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</si>
  <si>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</si>
  <si>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</si>
  <si>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</si>
  <si>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</si>
  <si>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</si>
  <si>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</si>
  <si>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</si>
  <si>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</si>
  <si>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</si>
  <si>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</si>
  <si>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</si>
  <si>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</si>
  <si>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</si>
  <si>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</si>
  <si>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</si>
  <si>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</si>
  <si>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</si>
  <si>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</si>
  <si>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</si>
  <si>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</si>
  <si>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</si>
  <si>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</si>
  <si>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</si>
  <si>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</si>
  <si>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</si>
  <si>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</si>
  <si>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</si>
  <si>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</si>
  <si>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</si>
  <si>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</si>
  <si>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</si>
  <si>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</si>
  <si>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</si>
  <si>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</si>
  <si>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</si>
  <si>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</si>
  <si>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</si>
  <si>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</si>
  <si>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</si>
  <si>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</si>
  <si>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</si>
  <si>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</si>
  <si>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</si>
  <si>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</si>
  <si>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</si>
  <si>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</si>
  <si>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</si>
  <si>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</si>
  <si>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</si>
  <si>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</si>
  <si>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</si>
  <si>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</si>
  <si>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</si>
  <si>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</si>
  <si>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</si>
  <si>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</si>
  <si>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</si>
  <si>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</si>
  <si>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</si>
  <si>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</si>
  <si>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</si>
  <si>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</si>
  <si>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</si>
  <si>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</si>
  <si>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</si>
  <si>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</si>
  <si>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</si>
  <si>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</si>
  <si>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</si>
  <si>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</si>
  <si>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</si>
  <si>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</si>
  <si>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</si>
  <si>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</si>
  <si>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</si>
  <si>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</si>
  <si>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</si>
  <si>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</si>
  <si>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</si>
  <si>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</si>
  <si>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</si>
  <si>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</si>
  <si>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</si>
  <si>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</si>
  <si>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</si>
  <si>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</si>
  <si>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</si>
  <si>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</si>
  <si>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</si>
  <si>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</si>
  <si>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</si>
  <si>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</si>
  <si>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</si>
  <si>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</si>
  <si>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</si>
  <si>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</si>
  <si>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</si>
  <si>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</si>
  <si>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</si>
  <si>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</si>
  <si>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</si>
  <si>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</si>
  <si>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</si>
  <si>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</si>
  <si>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</si>
  <si>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</si>
  <si>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</si>
  <si>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</si>
  <si>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</si>
  <si>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</si>
  <si>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</si>
  <si>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</si>
  <si>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</si>
  <si>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</si>
  <si>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</si>
  <si>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</si>
  <si>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</si>
  <si>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</si>
  <si>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</si>
  <si>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</si>
  <si>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</si>
  <si>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</si>
  <si>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</si>
  <si>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</si>
  <si>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</si>
  <si>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</si>
  <si>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</si>
  <si>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</si>
  <si>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</si>
  <si>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</si>
  <si>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</si>
  <si>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</si>
  <si>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</si>
  <si>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</si>
  <si>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</si>
  <si>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</si>
  <si>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</si>
  <si>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</si>
  <si>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</si>
  <si>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</si>
  <si>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</si>
  <si>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</si>
  <si>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</si>
  <si>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</si>
  <si>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</si>
  <si>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</si>
  <si>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</si>
  <si>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</si>
  <si>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</si>
  <si>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</si>
  <si>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</si>
  <si>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</si>
  <si>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</si>
  <si>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</si>
  <si>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</si>
  <si>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</si>
  <si>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</si>
  <si>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</si>
  <si>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</si>
  <si>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</si>
  <si>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</si>
  <si>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</si>
  <si>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</si>
  <si>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</si>
  <si>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</si>
  <si>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</si>
  <si>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</si>
  <si>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</si>
  <si>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</si>
  <si>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</si>
  <si>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</si>
  <si>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</si>
  <si>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</si>
  <si>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</si>
  <si>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</si>
  <si>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</si>
  <si>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</si>
  <si>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</si>
  <si>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</si>
  <si>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</si>
  <si>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</si>
  <si>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</si>
  <si>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</si>
  <si>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</si>
  <si>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</si>
  <si>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</si>
  <si>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</si>
  <si>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</si>
  <si>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</si>
  <si>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</si>
  <si>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</si>
  <si>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</si>
  <si>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</si>
  <si>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</si>
  <si>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</si>
  <si>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</si>
  <si>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</si>
  <si>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</si>
  <si>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</si>
  <si>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</si>
  <si>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</si>
  <si>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</si>
  <si>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</si>
  <si>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</si>
  <si>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</si>
  <si>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</si>
  <si>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</si>
  <si>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</si>
  <si>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</si>
  <si>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</si>
  <si>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</si>
  <si>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</si>
  <si>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</si>
  <si>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</si>
  <si>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</si>
  <si>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</si>
  <si>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</si>
  <si>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</si>
  <si>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</si>
  <si>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</si>
  <si>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</si>
  <si>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</si>
  <si>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</si>
  <si>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</si>
  <si>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</si>
  <si>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</si>
  <si>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</si>
  <si>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</si>
  <si>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</si>
  <si>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</si>
  <si>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</si>
  <si>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</si>
  <si>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</si>
  <si>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</si>
  <si>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</si>
  <si>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</si>
  <si>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</si>
  <si>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</si>
  <si>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</si>
  <si>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</si>
  <si>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</si>
  <si>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</si>
  <si>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</si>
  <si>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</si>
  <si>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</si>
  <si>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</si>
  <si>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</si>
  <si>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</si>
  <si>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</si>
  <si>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</si>
  <si>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</si>
  <si>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</si>
  <si>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</si>
  <si>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</si>
  <si>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</si>
  <si>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</si>
  <si>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</si>
  <si>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</si>
  <si>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</si>
  <si>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</si>
  <si>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</si>
  <si>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</si>
  <si>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</si>
  <si>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</si>
  <si>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</si>
  <si>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</si>
  <si>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</si>
  <si>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</si>
  <si>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</si>
  <si>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</si>
  <si>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</si>
  <si>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</si>
  <si>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</si>
  <si>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</si>
  <si>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</si>
  <si>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</si>
  <si>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</si>
  <si>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</si>
  <si>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</si>
  <si>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</si>
  <si>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</si>
  <si>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</si>
  <si>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</si>
  <si>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</si>
  <si>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</si>
  <si>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</si>
  <si>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</si>
  <si>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</si>
  <si>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</si>
  <si>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</si>
  <si>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</si>
  <si>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</si>
  <si>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</si>
  <si>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</si>
  <si>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</si>
  <si>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</si>
  <si>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</si>
  <si>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</si>
  <si>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</si>
  <si>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</si>
  <si>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</si>
  <si>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</si>
  <si>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</si>
  <si>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</si>
  <si>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</si>
  <si>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</si>
  <si>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</si>
  <si>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</si>
  <si>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</si>
  <si>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</si>
  <si>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</si>
  <si>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</si>
  <si>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</si>
  <si>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</si>
  <si>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</si>
  <si>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</si>
  <si>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</si>
  <si>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</si>
  <si>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</si>
  <si>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</si>
  <si>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</si>
  <si>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</si>
  <si>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</si>
  <si>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</si>
  <si>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</si>
  <si>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</si>
  <si>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</si>
  <si>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</si>
  <si>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</si>
  <si>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</si>
  <si>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</si>
  <si>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</si>
  <si>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</si>
  <si>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</si>
  <si>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</si>
  <si>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</si>
  <si>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</si>
  <si>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</si>
  <si>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</si>
  <si>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</si>
  <si>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</si>
  <si>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</si>
  <si>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</si>
  <si>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</si>
  <si>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</si>
  <si>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</si>
  <si>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</si>
  <si>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</si>
  <si>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</si>
  <si>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</si>
  <si>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</si>
  <si>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</si>
  <si>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</si>
  <si>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</si>
  <si>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</si>
  <si>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</si>
  <si>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</si>
  <si>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</si>
  <si>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</si>
  <si>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</si>
  <si>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</si>
  <si>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</si>
  <si>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</si>
  <si>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</si>
  <si>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</si>
  <si>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</si>
  <si>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</si>
  <si>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</si>
  <si>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</si>
  <si>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</si>
  <si>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</si>
  <si>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</si>
  <si>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</si>
  <si>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</si>
  <si>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</si>
  <si>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</si>
  <si>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</si>
  <si>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</si>
  <si>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</si>
  <si>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</si>
  <si>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</si>
  <si>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</si>
  <si>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</si>
  <si>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</si>
  <si>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</si>
  <si>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</si>
  <si>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</si>
  <si>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</si>
  <si>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</si>
  <si>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</si>
  <si>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</si>
  <si>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</si>
  <si>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</si>
  <si>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</si>
  <si>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</si>
  <si>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</si>
  <si>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</si>
  <si>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</si>
  <si>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</si>
  <si>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</si>
  <si>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</si>
  <si>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</si>
  <si>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</si>
  <si>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</si>
  <si>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</si>
  <si>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</si>
  <si>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</si>
  <si>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</si>
  <si>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</si>
  <si>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</si>
  <si>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</si>
  <si>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</si>
  <si>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</si>
  <si>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</si>
  <si>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</si>
  <si>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</si>
  <si>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</si>
  <si>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</si>
  <si>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</si>
  <si>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</si>
  <si>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</si>
  <si>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</si>
  <si>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</si>
  <si>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</si>
  <si>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</si>
  <si>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</si>
  <si>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</si>
  <si>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</si>
  <si>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</si>
  <si>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</si>
  <si>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</si>
  <si>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</si>
  <si>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</si>
  <si>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</si>
  <si>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</si>
  <si>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</si>
  <si>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</si>
  <si>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</si>
  <si>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</si>
  <si>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</si>
  <si>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</si>
  <si>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</si>
  <si>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</si>
  <si>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</si>
  <si>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</si>
  <si>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</si>
  <si>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</si>
  <si>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</si>
  <si>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</si>
  <si>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</si>
  <si>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</si>
  <si>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</si>
  <si>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</si>
  <si>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</si>
  <si>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</si>
  <si>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</si>
  <si>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</si>
  <si>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</si>
  <si>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</si>
  <si>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</si>
  <si>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</si>
  <si>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</si>
  <si>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</si>
  <si>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</si>
  <si>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</si>
  <si>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</si>
  <si>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</si>
  <si>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</si>
  <si>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</si>
  <si>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</si>
  <si>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</si>
  <si>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</si>
  <si>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</si>
  <si>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</si>
  <si>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</si>
  <si>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</si>
  <si>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</si>
  <si>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</si>
  <si>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</si>
  <si>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</si>
  <si>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</si>
  <si>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</si>
  <si>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</si>
  <si>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</si>
  <si>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</si>
  <si>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</si>
  <si>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</si>
  <si>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</si>
  <si>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</si>
  <si>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</si>
  <si>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</si>
  <si>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</si>
  <si>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</si>
  <si>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</si>
  <si>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</si>
  <si>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</si>
  <si>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</si>
  <si>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</si>
  <si>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</si>
  <si>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</si>
  <si>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</si>
  <si>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</si>
  <si>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</si>
  <si>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</si>
  <si>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</si>
  <si>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</si>
  <si>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</si>
  <si>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</si>
  <si>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</si>
  <si>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</si>
  <si>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</si>
  <si>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</si>
  <si>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</si>
  <si>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</si>
  <si>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</si>
  <si>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</si>
  <si>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</si>
  <si>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</si>
  <si>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</si>
  <si>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</si>
  <si>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</si>
  <si>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</si>
  <si>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</si>
  <si>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</si>
  <si>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</si>
  <si>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</si>
  <si>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</si>
  <si>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</si>
  <si>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</si>
  <si>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</si>
  <si>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</si>
  <si>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</si>
  <si>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</si>
  <si>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</si>
  <si>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</si>
  <si>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</si>
  <si>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</si>
  <si>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</si>
  <si>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</si>
  <si>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</si>
  <si>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</si>
  <si>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</si>
  <si>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</si>
  <si>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</si>
  <si>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</si>
  <si>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</si>
  <si>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</si>
  <si>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</si>
  <si>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</si>
  <si>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</si>
  <si>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</si>
  <si>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</si>
  <si>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</si>
  <si>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</si>
  <si>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</si>
  <si>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</si>
  <si>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</si>
  <si>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</si>
  <si>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</si>
  <si>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</si>
  <si>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</si>
  <si>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</si>
  <si>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</si>
  <si>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</si>
  <si>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</si>
  <si>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</si>
  <si>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</si>
  <si>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</si>
  <si>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</si>
  <si>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</si>
  <si>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</si>
  <si>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</si>
  <si>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</si>
  <si>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</si>
  <si>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</si>
  <si>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</si>
  <si>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</si>
  <si>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</si>
  <si>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</si>
  <si>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</si>
  <si>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</si>
  <si>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</si>
  <si>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</si>
  <si>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</si>
  <si>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</si>
  <si>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</si>
  <si>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</si>
  <si>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</si>
  <si>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</si>
  <si>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</si>
  <si>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</si>
  <si>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</si>
  <si>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</si>
  <si>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</si>
  <si>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</si>
  <si>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</si>
  <si>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</si>
  <si>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</si>
  <si>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</si>
  <si>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</si>
  <si>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</si>
  <si>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</si>
  <si>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</si>
  <si>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</si>
  <si>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</si>
  <si>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</si>
  <si>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</si>
  <si>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</si>
  <si>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</si>
  <si>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</si>
  <si>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</si>
  <si>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</si>
  <si>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</si>
  <si>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</si>
  <si>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</si>
  <si>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</si>
  <si>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</si>
  <si>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</si>
  <si>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</si>
  <si>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</si>
  <si>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</si>
  <si>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</si>
  <si>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</si>
  <si>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</si>
  <si>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</si>
  <si>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</si>
  <si>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</si>
  <si>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</si>
  <si>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</si>
  <si>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</si>
  <si>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</si>
  <si>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</si>
  <si>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</si>
  <si>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</si>
  <si>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</si>
  <si>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</si>
  <si>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</si>
  <si>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</si>
  <si>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</si>
  <si>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</si>
  <si>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</si>
  <si>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</si>
  <si>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</si>
  <si>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</si>
  <si>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</si>
  <si>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</si>
  <si>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</si>
  <si>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</si>
  <si>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</si>
  <si>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</si>
  <si>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</si>
  <si>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</si>
  <si>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</si>
  <si>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</si>
  <si>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</si>
  <si>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</si>
  <si>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</si>
  <si>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</si>
  <si>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</si>
  <si>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</si>
  <si>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</si>
  <si>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</si>
  <si>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</si>
  <si>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</si>
  <si>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</si>
  <si>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</si>
  <si>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</si>
  <si>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</si>
  <si>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</si>
  <si>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</si>
  <si>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</si>
  <si>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</si>
  <si>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</si>
  <si>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</si>
  <si>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</si>
  <si>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</si>
  <si>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</si>
  <si>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</si>
  <si>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</si>
  <si>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</si>
  <si>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</si>
  <si>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</si>
  <si>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</si>
  <si>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</si>
  <si>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</si>
  <si>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</si>
  <si>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</si>
  <si>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</si>
  <si>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</si>
  <si>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</si>
  <si>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</si>
  <si>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</si>
  <si>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</si>
  <si>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</si>
  <si>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</si>
  <si>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</si>
  <si>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</si>
  <si>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</si>
  <si>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</si>
  <si>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</si>
  <si>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</si>
  <si>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</si>
  <si>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</si>
  <si>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</si>
  <si>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</si>
  <si>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</si>
  <si>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</si>
  <si>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</si>
  <si>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</si>
  <si>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</si>
  <si>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</si>
  <si>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</si>
  <si>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</si>
  <si>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</si>
  <si>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</si>
  <si>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</si>
  <si>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</si>
  <si>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</si>
  <si>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</si>
  <si>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</si>
  <si>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</si>
  <si>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</si>
  <si>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</si>
  <si>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</si>
  <si>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</si>
  <si>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</si>
  <si>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</si>
  <si>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</si>
  <si>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</si>
  <si>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</si>
  <si>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</si>
  <si>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</si>
  <si>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</si>
  <si>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</si>
  <si>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</si>
  <si>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</si>
  <si>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</si>
  <si>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</si>
  <si>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</si>
  <si>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</si>
  <si>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</si>
  <si>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</si>
  <si>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</si>
  <si>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</si>
  <si>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</si>
  <si>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</si>
  <si>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</si>
  <si>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</si>
  <si>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</si>
  <si>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</si>
  <si>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</si>
  <si>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</si>
  <si>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</si>
  <si>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</si>
  <si>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</si>
  <si>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</si>
  <si>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</si>
  <si>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</si>
  <si>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</si>
  <si>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</si>
  <si>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</si>
  <si>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</si>
  <si>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</si>
  <si>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</si>
  <si>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</si>
  <si>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</si>
  <si>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</si>
  <si>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</si>
  <si>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</si>
  <si>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</si>
  <si>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</si>
  <si>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</si>
  <si>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</si>
  <si>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</si>
  <si>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</si>
  <si>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</si>
  <si>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</si>
  <si>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</si>
  <si>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</si>
  <si>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</si>
  <si>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</si>
  <si>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</si>
  <si>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</si>
  <si>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</si>
  <si>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</si>
  <si>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</si>
  <si>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</si>
  <si>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</si>
  <si>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</si>
  <si>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</si>
  <si>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</si>
  <si>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</si>
  <si>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</si>
  <si>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</si>
  <si>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</si>
  <si>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</si>
  <si>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</si>
  <si>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</si>
  <si>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</si>
  <si>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</si>
  <si>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</si>
  <si>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</si>
  <si>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</si>
  <si>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</si>
  <si>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</si>
  <si>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</si>
  <si>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</si>
  <si>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</si>
  <si>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</si>
  <si>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</si>
  <si>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</si>
  <si>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</si>
  <si>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</si>
  <si>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</si>
  <si>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</si>
  <si>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</si>
  <si>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</si>
  <si>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</si>
  <si>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</si>
  <si>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</si>
  <si>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</si>
  <si>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</si>
  <si>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</si>
  <si>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</si>
  <si>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</si>
  <si>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</si>
  <si>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</si>
  <si>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</si>
  <si>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</si>
  <si>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</si>
  <si>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</si>
  <si>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</si>
  <si>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</si>
  <si>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</si>
  <si>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</si>
  <si>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</si>
  <si>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</si>
  <si>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</si>
  <si>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</si>
  <si>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</si>
  <si>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</si>
  <si>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</si>
  <si>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</si>
  <si>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</si>
  <si>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</si>
  <si>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</si>
  <si>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</si>
  <si>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</si>
  <si>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</si>
  <si>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</si>
  <si>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</si>
  <si>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</si>
  <si>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</si>
  <si>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</si>
  <si>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</si>
  <si>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</si>
  <si>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</si>
  <si>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</si>
  <si>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</si>
  <si>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</si>
  <si>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</si>
  <si>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</si>
  <si>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</si>
  <si>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</si>
  <si>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</si>
  <si>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</si>
  <si>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</si>
  <si>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</si>
  <si>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</si>
  <si>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</si>
  <si>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</si>
  <si>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</si>
  <si>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</si>
  <si>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</si>
  <si>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</si>
  <si>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</si>
  <si>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</si>
  <si>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</si>
  <si>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</si>
  <si>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</si>
  <si>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</si>
  <si>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</si>
  <si>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</si>
  <si>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</si>
  <si>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</si>
  <si>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</si>
  <si>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</si>
  <si>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</si>
  <si>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</si>
  <si>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</si>
  <si>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</si>
  <si>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</si>
  <si>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</si>
  <si>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</si>
  <si>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</si>
  <si>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</si>
  <si>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</si>
  <si>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</si>
  <si>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</si>
  <si>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</si>
  <si>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</si>
  <si>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</si>
  <si>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</si>
  <si>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</si>
  <si>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</si>
  <si>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</si>
  <si>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</si>
  <si>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</si>
  <si>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</si>
  <si>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</si>
  <si>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</si>
  <si>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</si>
  <si>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</si>
  <si>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</si>
  <si>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</si>
  <si>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</si>
  <si>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</si>
  <si>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</si>
  <si>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</si>
  <si>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</si>
  <si>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</si>
  <si>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</si>
  <si>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</si>
  <si>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</si>
  <si>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</si>
  <si>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</si>
  <si>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</si>
  <si>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</si>
  <si>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</si>
  <si>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</si>
  <si>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</si>
  <si>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</si>
  <si>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</si>
  <si>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</si>
  <si>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</si>
  <si>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</si>
  <si>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</si>
  <si>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</si>
  <si>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</si>
  <si>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</si>
  <si>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</si>
  <si>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</si>
  <si>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</si>
  <si>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</si>
  <si>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</si>
  <si>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</si>
  <si>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</si>
  <si>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</si>
  <si>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</si>
  <si>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</si>
  <si>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</si>
  <si>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</si>
  <si>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</si>
  <si>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</si>
  <si>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</si>
  <si>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</si>
  <si>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</si>
  <si>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</si>
  <si>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</si>
  <si>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</si>
  <si>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</si>
  <si>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</si>
  <si>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</si>
  <si>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</si>
  <si>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</si>
  <si>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</si>
  <si>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</si>
  <si>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</si>
  <si>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</si>
  <si>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</si>
  <si>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</si>
  <si>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</si>
  <si>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</si>
  <si>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</si>
  <si>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</si>
  <si>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</si>
  <si>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</si>
  <si>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</si>
  <si>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</si>
  <si>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</si>
  <si>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</si>
  <si>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</si>
  <si>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</si>
  <si>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</si>
  <si>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</si>
  <si>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</si>
  <si>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</si>
  <si>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</si>
  <si>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</si>
  <si>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</si>
  <si>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</si>
  <si>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</si>
  <si>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</si>
  <si>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</si>
  <si>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</si>
  <si>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</si>
  <si>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</si>
  <si>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</si>
  <si>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</si>
  <si>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</si>
  <si>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</si>
  <si>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</si>
  <si>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</si>
  <si>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</si>
  <si>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</si>
  <si>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</si>
  <si>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</si>
  <si>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</si>
  <si>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</si>
  <si>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</si>
  <si>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</si>
  <si>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</si>
  <si>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</si>
  <si>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</si>
  <si>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</si>
  <si>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</si>
  <si>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</si>
  <si>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</si>
  <si>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</si>
  <si>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</si>
  <si>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</si>
  <si>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</si>
  <si>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</si>
  <si>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</si>
  <si>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</si>
  <si>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</si>
  <si>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</si>
  <si>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</si>
  <si>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</si>
  <si>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</si>
  <si>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</si>
  <si>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</si>
  <si>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</si>
  <si>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</si>
  <si>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</si>
  <si>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</si>
  <si>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</si>
  <si>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</si>
  <si>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</si>
  <si>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</si>
  <si>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</si>
  <si>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</si>
  <si>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</si>
  <si>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</si>
  <si>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</si>
  <si>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</si>
  <si>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</si>
  <si>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</si>
  <si>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</si>
  <si>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</si>
  <si>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</si>
  <si>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</si>
  <si>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</si>
  <si>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</si>
  <si>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</si>
  <si>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</si>
  <si>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</si>
  <si>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</si>
  <si>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</si>
  <si>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</si>
  <si>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</si>
  <si>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</si>
  <si>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</si>
  <si>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</si>
  <si>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</si>
  <si>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</si>
  <si>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</si>
  <si>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</si>
  <si>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</si>
  <si>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</si>
  <si>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</si>
  <si>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</si>
  <si>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</si>
  <si>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</si>
  <si>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</si>
  <si>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</si>
  <si>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</si>
  <si>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</si>
  <si>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</si>
  <si>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</si>
  <si>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</si>
  <si>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</si>
  <si>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</si>
  <si>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</si>
  <si>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</si>
  <si>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</si>
  <si>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</si>
  <si>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</si>
  <si>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</si>
  <si>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</si>
  <si>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</si>
  <si>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</si>
  <si>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</si>
  <si>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</si>
  <si>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</si>
  <si>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</si>
  <si>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</si>
  <si>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</si>
  <si>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</si>
  <si>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</si>
  <si>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</si>
  <si>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</si>
  <si>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</si>
  <si>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</si>
  <si>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</si>
  <si>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</si>
  <si>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</si>
  <si>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</si>
  <si>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</si>
  <si>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</si>
  <si>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</si>
  <si>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</si>
  <si>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</si>
  <si>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</si>
  <si>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</si>
  <si>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</si>
  <si>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</si>
  <si>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</si>
  <si>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</si>
  <si>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</si>
  <si>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</si>
  <si>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</si>
  <si>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</si>
  <si>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</si>
  <si>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</si>
  <si>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</si>
  <si>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</si>
  <si>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</si>
  <si>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</si>
  <si>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</si>
  <si>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</si>
  <si>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</si>
  <si>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</si>
  <si>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</si>
  <si>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</si>
  <si>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</si>
  <si>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</si>
  <si>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</si>
  <si>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</si>
  <si>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</si>
  <si>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</si>
  <si>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</si>
  <si>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</si>
  <si>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</si>
  <si>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</si>
  <si>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</si>
  <si>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</si>
  <si>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</si>
  <si>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</si>
  <si>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</si>
  <si>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</si>
  <si>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</si>
  <si>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</si>
  <si>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</si>
  <si>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</si>
  <si>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</si>
  <si>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</si>
  <si>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</si>
  <si>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</si>
  <si>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</si>
  <si>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</si>
  <si>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</si>
  <si>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</si>
  <si>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</si>
  <si>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</si>
  <si>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</si>
  <si>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</si>
  <si>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</si>
  <si>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</si>
  <si>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</si>
  <si>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</si>
  <si>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</si>
  <si>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</si>
  <si>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</si>
  <si>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</si>
  <si>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</si>
  <si>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</si>
  <si>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</si>
  <si>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</si>
  <si>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</si>
  <si>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</si>
  <si>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</si>
  <si>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</si>
  <si>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</si>
  <si>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</si>
  <si>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</si>
  <si>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</si>
  <si>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</si>
  <si>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</si>
  <si>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</si>
  <si>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</si>
  <si>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</si>
  <si>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</si>
  <si>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</si>
  <si>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</si>
  <si>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</si>
  <si>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</si>
  <si>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</si>
  <si>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</si>
  <si>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</si>
  <si>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</si>
  <si>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</si>
  <si>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</si>
  <si>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</si>
  <si>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</si>
  <si>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</si>
  <si>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</si>
  <si>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</si>
  <si>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</si>
  <si>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</si>
  <si>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</si>
  <si>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</si>
  <si>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</si>
  <si>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</si>
  <si>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</si>
  <si>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</si>
  <si>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</si>
  <si>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</si>
  <si>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</si>
  <si>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</si>
  <si>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</si>
  <si>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</si>
  <si>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</si>
  <si>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</si>
  <si>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</si>
  <si>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</si>
  <si>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</si>
  <si>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</si>
  <si>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</si>
  <si>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</si>
  <si>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</si>
  <si>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</si>
  <si>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</si>
  <si>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</si>
  <si>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</si>
  <si>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</si>
  <si>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</si>
  <si>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</si>
  <si>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</si>
  <si>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</si>
  <si>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</si>
  <si>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</si>
  <si>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</si>
  <si>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</si>
  <si>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</si>
  <si>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</si>
  <si>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</si>
  <si>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</si>
  <si>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</si>
  <si>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</si>
  <si>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</si>
  <si>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</si>
  <si>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</si>
  <si>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</si>
  <si>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</si>
  <si>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</si>
  <si>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</si>
  <si>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</si>
  <si>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</si>
  <si>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</si>
  <si>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</si>
  <si>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</si>
  <si>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</si>
  <si>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</si>
  <si>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</si>
  <si>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</si>
  <si>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</si>
  <si>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</si>
  <si>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</si>
  <si>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</si>
  <si>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</si>
  <si>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</si>
  <si>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</si>
  <si>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</si>
  <si>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</si>
  <si>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</si>
  <si>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</si>
  <si>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</si>
  <si>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</si>
  <si>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</si>
  <si>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</si>
  <si>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</si>
  <si>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</si>
  <si>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</si>
  <si>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</si>
  <si>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</si>
  <si>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</si>
  <si>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</si>
  <si>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</si>
  <si>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</si>
  <si>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</si>
  <si>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</si>
  <si>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</si>
  <si>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</si>
  <si>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</si>
  <si>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</si>
  <si>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</si>
  <si>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</si>
  <si>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</si>
  <si>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</si>
  <si>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</si>
  <si>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</si>
  <si>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</si>
  <si>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</si>
  <si>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</si>
  <si>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</si>
  <si>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</si>
  <si>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</si>
  <si>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</si>
  <si>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</si>
  <si>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</si>
  <si>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</si>
  <si>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</si>
  <si>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</si>
  <si>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</si>
  <si>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</si>
  <si>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</si>
  <si>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</si>
  <si>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</si>
  <si>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</si>
  <si>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</si>
  <si>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</si>
  <si>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</si>
  <si>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</si>
  <si>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</si>
  <si>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</si>
  <si>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</si>
  <si>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</si>
  <si>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</si>
  <si>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</si>
  <si>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</si>
  <si>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</si>
  <si>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</si>
  <si>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</si>
  <si>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</si>
  <si>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</si>
  <si>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</si>
  <si>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</si>
  <si>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</si>
  <si>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</si>
  <si>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</si>
  <si>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</si>
  <si>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</si>
  <si>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</si>
  <si>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</si>
  <si>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</si>
  <si>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</si>
  <si>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</si>
  <si>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</si>
  <si>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</si>
  <si>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</si>
  <si>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</si>
  <si>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</si>
  <si>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</si>
  <si>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</si>
  <si>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</si>
  <si>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</si>
  <si>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</si>
  <si>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</si>
  <si>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</si>
  <si>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</si>
  <si>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</si>
  <si>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</si>
  <si>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</si>
  <si>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</si>
  <si>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</si>
  <si>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</si>
  <si>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</si>
  <si>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</si>
  <si>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</si>
  <si>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</si>
  <si>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</si>
  <si>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</si>
  <si>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</si>
  <si>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</si>
  <si>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</si>
  <si>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</si>
  <si>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</si>
  <si>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</si>
  <si>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</si>
  <si>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</si>
  <si>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</si>
  <si>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</si>
  <si>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</si>
  <si>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</si>
  <si>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</si>
  <si>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</si>
  <si>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</si>
  <si>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</si>
  <si>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</si>
  <si>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</si>
  <si>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</si>
  <si>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</si>
  <si>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</si>
  <si>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</si>
  <si>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</si>
  <si>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</si>
  <si>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</si>
  <si>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</si>
  <si>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</si>
  <si>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</si>
  <si>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</si>
  <si>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</si>
  <si>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</si>
  <si>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</si>
  <si>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</si>
  <si>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</si>
  <si>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</si>
  <si>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</si>
  <si>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</si>
  <si>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</si>
  <si>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</si>
  <si>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</si>
  <si>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</si>
  <si>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</si>
  <si>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</si>
  <si>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</si>
  <si>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</si>
  <si>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</si>
  <si>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</si>
  <si>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</si>
  <si>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</si>
  <si>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</si>
  <si>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</si>
  <si>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</si>
  <si>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</si>
  <si>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</si>
  <si>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</si>
  <si>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</si>
  <si>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</si>
  <si>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</si>
  <si>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</si>
  <si>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</si>
  <si>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</si>
  <si>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</si>
  <si>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</si>
  <si>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</si>
  <si>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</si>
  <si>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</si>
  <si>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</si>
  <si>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</si>
  <si>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</si>
  <si>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</si>
  <si>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</si>
  <si>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</si>
  <si>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</si>
  <si>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</si>
  <si>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</si>
  <si>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</si>
  <si>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</si>
  <si>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</si>
  <si>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</si>
  <si>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</si>
  <si>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</si>
  <si>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</si>
  <si>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</si>
  <si>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</si>
  <si>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</si>
  <si>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</si>
  <si>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</si>
  <si>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</si>
  <si>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</si>
  <si>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</si>
  <si>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</si>
  <si>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</si>
  <si>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</si>
  <si>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</si>
  <si>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</si>
  <si>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</si>
  <si>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</si>
  <si>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</si>
  <si>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</si>
  <si>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</si>
  <si>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</si>
  <si>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</si>
  <si>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</si>
  <si>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</si>
  <si>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</si>
  <si>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</si>
  <si>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</si>
  <si>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</si>
  <si>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</si>
  <si>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</si>
  <si>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</si>
  <si>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</si>
  <si>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</si>
  <si>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</si>
  <si>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</si>
  <si>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</si>
  <si>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</si>
  <si>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</si>
  <si>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</si>
  <si>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</si>
  <si>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</si>
  <si>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</si>
  <si>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</si>
  <si>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</si>
  <si>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</si>
  <si>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</si>
  <si>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</si>
  <si>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</si>
  <si>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</si>
  <si>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</si>
  <si>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</si>
  <si>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</si>
  <si>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</si>
  <si>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</si>
  <si>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</si>
  <si>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</si>
  <si>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</si>
  <si>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</si>
  <si>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</si>
  <si>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</si>
  <si>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</si>
  <si>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</si>
  <si>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</si>
  <si>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</si>
  <si>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</si>
  <si>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</si>
  <si>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</si>
  <si>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</si>
  <si>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</si>
  <si>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</si>
  <si>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</si>
  <si>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</si>
  <si>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</si>
  <si>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</si>
  <si>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</si>
  <si>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</si>
  <si>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</si>
  <si>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</si>
  <si>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</si>
  <si>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</si>
  <si>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</si>
  <si>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</si>
  <si>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</si>
  <si>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</si>
  <si>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</si>
  <si>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</si>
  <si>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</si>
  <si>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</si>
  <si>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</si>
  <si>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</si>
  <si>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</si>
  <si>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</si>
  <si>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</si>
  <si>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</si>
  <si>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</si>
  <si>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</si>
  <si>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</si>
  <si>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</si>
  <si>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</si>
  <si>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</si>
  <si>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</si>
  <si>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</si>
  <si>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</si>
  <si>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</si>
  <si>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</si>
  <si>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</si>
  <si>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</si>
  <si>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</si>
  <si>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</si>
  <si>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</si>
  <si>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</si>
  <si>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</si>
  <si>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</si>
  <si>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</si>
  <si>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</si>
  <si>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</si>
  <si>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</si>
  <si>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</si>
  <si>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</si>
  <si>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</si>
  <si>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</si>
  <si>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</si>
  <si>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</si>
  <si>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</si>
  <si>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</si>
  <si>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</si>
  <si>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</si>
  <si>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</si>
  <si>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</si>
  <si>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</si>
  <si>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</si>
  <si>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</si>
  <si>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</si>
  <si>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</si>
  <si>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</si>
  <si>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</si>
  <si>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</si>
  <si>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</si>
  <si>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</si>
  <si>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</si>
  <si>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</si>
  <si>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</si>
  <si>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</si>
  <si>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</si>
  <si>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</si>
  <si>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</si>
  <si>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</si>
  <si>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</si>
  <si>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</si>
  <si>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</si>
  <si>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</si>
  <si>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</si>
  <si>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</si>
  <si>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</si>
  <si>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</si>
  <si>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</si>
  <si>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</si>
  <si>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</si>
  <si>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</si>
  <si>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</si>
  <si>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</si>
  <si>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</si>
  <si>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</si>
  <si>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</si>
  <si>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</si>
  <si>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</si>
  <si>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</si>
  <si>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</si>
  <si>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</si>
  <si>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</si>
  <si>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</si>
  <si>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</si>
  <si>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</si>
  <si>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</si>
  <si>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</si>
  <si>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</si>
  <si>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</si>
  <si>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</si>
  <si>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</si>
  <si>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</si>
  <si>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</si>
  <si>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</si>
  <si>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</si>
  <si>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</si>
  <si>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</si>
  <si>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</si>
  <si>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</si>
  <si>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</si>
  <si>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</si>
  <si>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</si>
  <si>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</si>
  <si>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</si>
  <si>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</si>
  <si>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</si>
  <si>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</si>
  <si>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</si>
  <si>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</si>
  <si>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</si>
  <si>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</si>
  <si>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</si>
  <si>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</si>
  <si>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</si>
  <si>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</si>
  <si>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</si>
  <si>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</si>
  <si>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</si>
  <si>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</si>
  <si>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</si>
  <si>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</si>
  <si>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</si>
  <si>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</si>
  <si>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</si>
  <si>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</si>
  <si>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</si>
  <si>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</si>
  <si>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</si>
  <si>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</si>
  <si>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</si>
  <si>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</si>
  <si>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</si>
  <si>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</si>
  <si>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</si>
  <si>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</si>
  <si>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</si>
  <si>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</si>
  <si>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</si>
  <si>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</si>
  <si>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</si>
  <si>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</si>
  <si>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</si>
  <si>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</si>
  <si>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</si>
  <si>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</si>
  <si>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</si>
  <si>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</si>
  <si>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</si>
  <si>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</si>
  <si>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</si>
  <si>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</si>
  <si>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</si>
  <si>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</si>
  <si>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</si>
  <si>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</si>
  <si>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</si>
  <si>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</si>
  <si>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</si>
  <si>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</si>
  <si>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</si>
  <si>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</si>
  <si>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</si>
  <si>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</si>
  <si>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</si>
  <si>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</si>
  <si>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</si>
  <si>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</si>
  <si>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</si>
  <si>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</si>
  <si>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</si>
  <si>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</si>
  <si>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</si>
  <si>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</si>
  <si>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</si>
  <si>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</si>
  <si>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</si>
  <si>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</si>
  <si>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</si>
  <si>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</si>
  <si>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</si>
  <si>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</si>
  <si>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</si>
  <si>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</si>
  <si>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</si>
  <si>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</si>
  <si>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</si>
  <si>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</si>
  <si>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</si>
  <si>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</si>
  <si>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</si>
  <si>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</si>
  <si>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</si>
  <si>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</si>
  <si>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</si>
  <si>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</si>
  <si>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</si>
  <si>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</si>
  <si>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</si>
  <si>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</si>
  <si>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</si>
  <si>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</si>
  <si>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</si>
  <si>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</si>
  <si>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</si>
  <si>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</si>
  <si>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</si>
  <si>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</si>
  <si>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</si>
  <si>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</si>
  <si>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</si>
  <si>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</si>
  <si>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</si>
  <si>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</si>
  <si>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</si>
  <si>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</si>
  <si>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</si>
  <si>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</si>
  <si>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</si>
  <si>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</si>
  <si>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</si>
  <si>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</si>
  <si>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</si>
  <si>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</si>
  <si>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</si>
  <si>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</si>
  <si>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</si>
  <si>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</si>
  <si>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</si>
  <si>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</si>
  <si>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</si>
  <si>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</si>
  <si>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</si>
  <si>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</si>
  <si>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</si>
  <si>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</si>
  <si>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</si>
  <si>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</si>
  <si>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</si>
  <si>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</si>
  <si>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</si>
  <si>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</si>
  <si>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</si>
  <si>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</si>
  <si>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</si>
  <si>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</si>
  <si>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</si>
  <si>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</si>
  <si>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</si>
  <si>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</si>
  <si>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</si>
  <si>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</si>
  <si>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</si>
  <si>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</si>
  <si>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</si>
  <si>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</si>
  <si>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</si>
  <si>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</si>
  <si>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</si>
  <si>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</si>
  <si>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</si>
  <si>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</si>
  <si>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</si>
  <si>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</si>
  <si>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</si>
  <si>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</si>
  <si>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</si>
  <si>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</si>
  <si>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</si>
  <si>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</si>
  <si>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</si>
  <si>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</si>
  <si>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</si>
  <si>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</si>
  <si>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</si>
  <si>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</si>
  <si>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</si>
  <si>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</si>
  <si>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</si>
  <si>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</si>
  <si>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</si>
  <si>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</si>
  <si>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</si>
  <si>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</si>
  <si>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</si>
  <si>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</si>
  <si>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</si>
  <si>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</si>
  <si>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</si>
  <si>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</si>
  <si>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</si>
  <si>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</si>
  <si>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</si>
  <si>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</si>
  <si>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</si>
  <si>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</si>
  <si>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</si>
  <si>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</si>
  <si>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</si>
  <si>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</si>
  <si>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</si>
  <si>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</si>
  <si>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</si>
  <si>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</si>
  <si>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</si>
  <si>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</si>
  <si>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</si>
  <si>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</si>
  <si>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</si>
  <si>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</si>
  <si>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</si>
  <si>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</si>
  <si>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</si>
  <si>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</si>
  <si>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</si>
  <si>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</si>
  <si>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</si>
  <si>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</si>
  <si>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</si>
  <si>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</si>
  <si>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</si>
  <si>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</si>
  <si>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</si>
  <si>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</si>
  <si>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</si>
  <si>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</si>
  <si>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</si>
  <si>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</si>
  <si>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</si>
  <si>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</si>
  <si>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</si>
  <si>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</si>
  <si>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</si>
  <si>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</si>
  <si>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</si>
  <si>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</si>
  <si>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</si>
  <si>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</si>
  <si>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</si>
  <si>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</si>
  <si>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</si>
  <si>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</si>
  <si>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</si>
  <si>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</si>
  <si>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</si>
  <si>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</si>
  <si>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</si>
  <si>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</si>
  <si>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</si>
  <si>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</si>
  <si>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</si>
  <si>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</si>
  <si>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</si>
  <si>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</si>
  <si>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</si>
  <si>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</si>
  <si>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</si>
  <si>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</si>
  <si>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</si>
  <si>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</si>
  <si>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</si>
  <si>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</si>
  <si>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</si>
  <si>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</si>
  <si>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</si>
  <si>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</si>
  <si>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</si>
  <si>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</si>
  <si>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</si>
  <si>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</si>
  <si>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</si>
  <si>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</si>
  <si>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</si>
  <si>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</si>
  <si>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</si>
  <si>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</si>
  <si>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</si>
  <si>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</si>
  <si>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</si>
  <si>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</si>
  <si>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</si>
  <si>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</si>
  <si>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</si>
  <si>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</si>
  <si>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</si>
  <si>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</si>
  <si>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</si>
  <si>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</si>
  <si>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</si>
  <si>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</si>
  <si>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</si>
  <si>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</si>
  <si>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</si>
  <si>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</si>
  <si>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</si>
  <si>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</si>
  <si>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</si>
  <si>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</si>
  <si>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</si>
  <si>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</si>
  <si>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</si>
  <si>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</si>
  <si>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</si>
  <si>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</si>
  <si>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</si>
  <si>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</si>
  <si>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</si>
  <si>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</si>
  <si>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</si>
  <si>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</si>
  <si>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</si>
  <si>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</si>
  <si>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</si>
  <si>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</si>
  <si>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</si>
  <si>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</si>
  <si>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</si>
  <si>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</si>
  <si>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</si>
  <si>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</si>
  <si>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</si>
  <si>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</si>
  <si>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</si>
  <si>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</si>
  <si>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</si>
  <si>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</si>
  <si>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</si>
  <si>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</si>
  <si>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</si>
  <si>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</si>
  <si>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</si>
  <si>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</si>
  <si>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</si>
  <si>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</si>
  <si>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</si>
  <si>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</si>
  <si>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</si>
  <si>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</si>
  <si>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</si>
  <si>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</si>
  <si>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</si>
  <si>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</si>
  <si>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</si>
  <si>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</si>
  <si>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</si>
  <si>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</si>
  <si>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</si>
  <si>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</si>
  <si>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</si>
  <si>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</si>
  <si>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</si>
  <si>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</si>
  <si>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</si>
  <si>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</si>
  <si>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</si>
  <si>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</si>
  <si>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</si>
  <si>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</si>
  <si>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</si>
  <si>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</si>
  <si>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</si>
  <si>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</si>
  <si>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</si>
  <si>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</si>
  <si>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</si>
  <si>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</si>
  <si>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</si>
  <si>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</si>
  <si>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</si>
  <si>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</si>
  <si>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</si>
  <si>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</si>
  <si>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</si>
  <si>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</si>
  <si>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</si>
  <si>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</si>
  <si>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</si>
  <si>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</si>
  <si>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</si>
  <si>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</si>
  <si>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</si>
  <si>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</si>
  <si>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</si>
  <si>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</si>
  <si>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</si>
  <si>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</si>
  <si>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</si>
  <si>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</si>
  <si>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</si>
  <si>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</si>
  <si>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</si>
  <si>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</si>
  <si>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</si>
  <si>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</si>
  <si>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</si>
  <si>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</si>
  <si>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</si>
  <si>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</si>
  <si>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</si>
  <si>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</si>
  <si>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</si>
  <si>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</si>
  <si>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</si>
  <si>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</si>
  <si>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</si>
  <si>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</si>
  <si>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</si>
  <si>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</si>
  <si>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</si>
  <si>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</si>
  <si>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</si>
  <si>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</si>
  <si>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</si>
  <si>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</si>
  <si>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</si>
  <si>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</si>
  <si>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</si>
  <si>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</si>
  <si>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</si>
  <si>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</si>
  <si>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</si>
  <si>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</si>
  <si>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</si>
  <si>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</si>
  <si>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</si>
  <si>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</si>
  <si>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</si>
  <si>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</si>
  <si>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</si>
  <si>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</si>
  <si>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</si>
  <si>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</si>
  <si>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</si>
  <si>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</si>
  <si>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</si>
  <si>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</si>
  <si>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</si>
  <si>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</si>
  <si>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</si>
  <si>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</si>
  <si>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</si>
  <si>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</si>
  <si>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</si>
  <si>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</si>
  <si>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</si>
  <si>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</si>
  <si>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</si>
  <si>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</si>
  <si>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</si>
  <si>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</si>
  <si>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</si>
  <si>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</si>
  <si>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</si>
  <si>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</si>
  <si>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</si>
  <si>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</si>
  <si>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</si>
  <si>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</si>
  <si>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</si>
  <si>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</si>
  <si>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</si>
  <si>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</si>
  <si>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</si>
  <si>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</si>
  <si>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</si>
  <si>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</si>
  <si>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</si>
  <si>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</si>
  <si>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</si>
  <si>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</si>
  <si>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</si>
  <si>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</si>
  <si>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</si>
  <si>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</si>
  <si>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</si>
  <si>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</si>
  <si>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</si>
  <si>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</si>
  <si>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</si>
  <si>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</si>
  <si>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</si>
  <si>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</si>
  <si>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</si>
  <si>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</si>
  <si>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</si>
  <si>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</si>
  <si>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</si>
  <si>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</si>
  <si>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</si>
  <si>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</si>
  <si>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</si>
  <si>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</si>
  <si>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</si>
  <si>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</si>
  <si>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</si>
  <si>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</si>
  <si>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</si>
  <si>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</si>
  <si>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</si>
  <si>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</si>
  <si>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</si>
  <si>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</si>
  <si>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</si>
  <si>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</si>
  <si>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</si>
  <si>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</si>
  <si>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</si>
  <si>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</si>
  <si>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</si>
  <si>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</si>
  <si>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</si>
  <si>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</si>
  <si>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</si>
  <si>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</si>
  <si>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</si>
  <si>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</si>
  <si>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</si>
  <si>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</si>
  <si>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</si>
  <si>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</si>
  <si>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</si>
  <si>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</si>
  <si>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</si>
  <si>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</si>
  <si>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</si>
  <si>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</si>
  <si>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</si>
  <si>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</si>
  <si>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</si>
  <si>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</si>
  <si>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</si>
  <si>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</si>
  <si>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</si>
  <si>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</si>
  <si>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</si>
  <si>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</si>
  <si>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</si>
  <si>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</si>
  <si>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</si>
  <si>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</si>
  <si>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</si>
  <si>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</si>
  <si>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</si>
  <si>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</si>
  <si>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</si>
  <si>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</si>
  <si>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</si>
  <si>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</si>
  <si>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</si>
  <si>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</si>
  <si>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</si>
  <si>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</si>
  <si>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</si>
  <si>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</si>
  <si>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</si>
  <si>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</si>
  <si>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</si>
  <si>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</si>
  <si>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</si>
  <si>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</si>
  <si>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</si>
  <si>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</si>
  <si>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</si>
  <si>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</si>
  <si>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</si>
  <si>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</si>
  <si>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</si>
  <si>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</si>
  <si>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</si>
  <si>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</si>
  <si>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</si>
  <si>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</si>
  <si>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</si>
  <si>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</si>
  <si>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</si>
  <si>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</si>
  <si>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</si>
  <si>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</si>
  <si>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</si>
  <si>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</si>
  <si>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</si>
  <si>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</si>
  <si>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</si>
  <si>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</si>
  <si>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</si>
  <si>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</si>
  <si>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</si>
  <si>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</si>
  <si>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</si>
  <si>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</si>
  <si>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</si>
  <si>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</si>
  <si>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</si>
  <si>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</si>
  <si>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</si>
  <si>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</si>
  <si>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</si>
  <si>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</si>
  <si>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</si>
  <si>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</si>
  <si>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</si>
  <si>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</si>
  <si>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</si>
  <si>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</si>
  <si>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</si>
  <si>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</si>
  <si>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</si>
  <si>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</si>
  <si>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</si>
  <si>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</si>
  <si>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</si>
  <si>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</si>
  <si>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</si>
  <si>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</si>
  <si>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</si>
  <si>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</si>
  <si>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</si>
  <si>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</si>
  <si>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</si>
  <si>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</si>
  <si>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</si>
  <si>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</si>
  <si>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</si>
  <si>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</si>
  <si>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</si>
  <si>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</si>
  <si>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</si>
  <si>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</si>
  <si>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</si>
  <si>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</si>
  <si>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</si>
  <si>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</si>
  <si>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</si>
  <si>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</si>
  <si>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</si>
  <si>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</si>
  <si>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</si>
  <si>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</si>
  <si>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</si>
  <si>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</si>
  <si>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</si>
  <si>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</si>
  <si>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</si>
  <si>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</si>
  <si>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</si>
  <si>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</si>
  <si>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</si>
  <si>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</si>
  <si>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</si>
  <si>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</si>
  <si>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</si>
  <si>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</si>
  <si>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</si>
  <si>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</si>
  <si>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</si>
  <si>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</si>
  <si>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</si>
  <si>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</si>
  <si>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</si>
  <si>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</si>
  <si>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</si>
  <si>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</si>
  <si>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</si>
  <si>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</si>
  <si>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</si>
  <si>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</si>
  <si>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</si>
  <si>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</si>
  <si>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</si>
  <si>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</si>
  <si>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</si>
  <si>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</si>
  <si>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</si>
  <si>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</si>
  <si>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</si>
  <si>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</si>
  <si>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</si>
  <si>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</si>
  <si>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</si>
  <si>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</si>
  <si>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</si>
  <si>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</si>
  <si>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</si>
  <si>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</si>
  <si>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</si>
  <si>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</si>
  <si>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</si>
  <si>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</si>
  <si>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</si>
  <si>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</si>
  <si>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</si>
  <si>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</si>
  <si>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</si>
  <si>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</si>
  <si>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</si>
  <si>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</si>
  <si>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</si>
  <si>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</si>
  <si>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</si>
  <si>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</si>
  <si>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</si>
  <si>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</si>
  <si>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</si>
  <si>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</si>
  <si>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</si>
  <si>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</si>
  <si>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</si>
  <si>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</si>
  <si>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</si>
  <si>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</si>
  <si>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</si>
  <si>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</si>
  <si>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</si>
  <si>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</si>
  <si>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</si>
  <si>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</si>
  <si>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</si>
  <si>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</si>
  <si>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</si>
  <si>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</si>
  <si>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</si>
  <si>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</si>
  <si>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</si>
  <si>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</si>
  <si>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</si>
  <si>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</si>
  <si>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</si>
  <si>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</si>
  <si>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</si>
  <si>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</si>
  <si>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</si>
  <si>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</si>
  <si>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</si>
  <si>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</si>
  <si>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</si>
  <si>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</si>
  <si>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</si>
  <si>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</si>
  <si>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</si>
  <si>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</si>
  <si>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</si>
  <si>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</si>
  <si>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</si>
  <si>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</si>
  <si>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</si>
  <si>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</si>
  <si>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</si>
  <si>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</si>
  <si>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</si>
  <si>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</si>
  <si>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</si>
  <si>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</si>
  <si>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</si>
  <si>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</si>
  <si>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</si>
  <si>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</si>
  <si>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</si>
  <si>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</si>
  <si>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</si>
  <si>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</si>
  <si>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</si>
  <si>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</si>
  <si>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</si>
  <si>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</si>
  <si>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</si>
  <si>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</si>
  <si>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</si>
  <si>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</si>
  <si>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</si>
  <si>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</si>
  <si>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</si>
  <si>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</si>
  <si>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</si>
  <si>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</si>
  <si>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</si>
  <si>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</si>
  <si>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</si>
  <si>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</si>
  <si>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</si>
  <si>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</si>
  <si>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</si>
  <si>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</si>
  <si>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</si>
  <si>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</si>
  <si>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</si>
  <si>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</si>
  <si>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</si>
  <si>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</si>
  <si>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</si>
  <si>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</si>
  <si>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</si>
  <si>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</si>
  <si>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</si>
  <si>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</si>
  <si>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</si>
  <si>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</si>
  <si>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</si>
  <si>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</si>
  <si>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</si>
  <si>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</si>
  <si>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</si>
  <si>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</si>
  <si>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</si>
  <si>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</si>
  <si>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</si>
  <si>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</si>
  <si>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</si>
  <si>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</si>
  <si>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</si>
  <si>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</si>
  <si>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</si>
  <si>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</si>
  <si>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</si>
  <si>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</si>
  <si>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</si>
  <si>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</si>
  <si>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</si>
  <si>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</si>
  <si>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</si>
  <si>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</si>
  <si>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</si>
  <si>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</si>
  <si>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</si>
  <si>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</si>
  <si>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</si>
  <si>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</si>
  <si>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</si>
  <si>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</si>
  <si>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</si>
  <si>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</si>
  <si>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</si>
  <si>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</si>
  <si>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</si>
  <si>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</si>
  <si>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</si>
  <si>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</si>
  <si>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</si>
  <si>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</si>
  <si>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</si>
  <si>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</si>
  <si>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</si>
  <si>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</si>
  <si>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</si>
  <si>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</si>
  <si>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</si>
  <si>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</si>
  <si>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</si>
  <si>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</si>
  <si>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</si>
  <si>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</si>
  <si>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</si>
  <si>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</si>
  <si>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</si>
  <si>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</si>
  <si>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</si>
  <si>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</si>
  <si>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</si>
  <si>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</si>
  <si>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</si>
  <si>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</si>
  <si>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</si>
  <si>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</si>
  <si>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</si>
  <si>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</si>
  <si>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</si>
  <si>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</si>
  <si>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</si>
  <si>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</si>
  <si>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</si>
  <si>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</si>
  <si>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</si>
  <si>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</si>
  <si>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</si>
  <si>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</si>
  <si>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</si>
  <si>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</si>
  <si>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</si>
  <si>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</si>
  <si>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</si>
  <si>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</si>
  <si>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</si>
  <si>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</si>
  <si>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</si>
  <si>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</si>
  <si>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</si>
  <si>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</si>
  <si>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</si>
  <si>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</si>
  <si>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</si>
  <si>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</si>
  <si>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</si>
  <si>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</si>
  <si>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</si>
  <si>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</si>
  <si>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</si>
  <si>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</si>
  <si>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</si>
  <si>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</si>
  <si>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</si>
  <si>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</si>
  <si>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</si>
  <si>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</si>
  <si>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</si>
  <si>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</si>
  <si>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</si>
  <si>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</si>
  <si>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</si>
  <si>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</si>
  <si>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</si>
  <si>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</si>
  <si>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</si>
  <si>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</si>
  <si>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</si>
  <si>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</si>
  <si>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</si>
  <si>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</si>
  <si>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</si>
  <si>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</si>
  <si>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</si>
  <si>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</si>
  <si>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</si>
  <si>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</si>
  <si>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</si>
  <si>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</si>
  <si>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</si>
  <si>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</si>
  <si>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</si>
  <si>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</si>
  <si>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</si>
  <si>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</si>
  <si>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</si>
  <si>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</si>
  <si>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</si>
  <si>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</si>
  <si>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</si>
  <si>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</si>
  <si>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</si>
  <si>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</si>
  <si>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</si>
  <si>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</si>
  <si>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</si>
  <si>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</si>
  <si>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</si>
  <si>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</si>
  <si>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</si>
  <si>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</si>
  <si>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</si>
  <si>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</si>
  <si>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</si>
  <si>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</si>
  <si>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</si>
  <si>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</si>
  <si>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</si>
  <si>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</si>
  <si>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</si>
  <si>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</si>
  <si>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</si>
  <si>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</si>
  <si>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</si>
  <si>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</si>
  <si>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</si>
  <si>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</si>
  <si>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</si>
  <si>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</si>
  <si>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</si>
  <si>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</si>
  <si>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</si>
  <si>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</si>
  <si>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</si>
  <si>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</si>
  <si>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</si>
  <si>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</si>
  <si>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</si>
  <si>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</si>
  <si>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</si>
  <si>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</si>
  <si>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</si>
  <si>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</si>
  <si>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</si>
  <si>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</si>
  <si>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</si>
  <si>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</si>
  <si>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</si>
  <si>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</si>
  <si>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</si>
  <si>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</si>
  <si>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</si>
  <si>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</si>
  <si>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</si>
  <si>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</si>
  <si>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</si>
  <si>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</si>
  <si>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</si>
  <si>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</si>
  <si>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</si>
  <si>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</si>
  <si>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</si>
  <si>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</si>
  <si>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</si>
  <si>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</si>
  <si>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</si>
  <si>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</si>
  <si>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</si>
  <si>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</si>
  <si>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</si>
  <si>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</si>
  <si>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</si>
  <si>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</si>
  <si>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</si>
  <si>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</si>
  <si>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</si>
  <si>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</si>
  <si>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</si>
  <si>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</si>
  <si>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</si>
  <si>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</si>
  <si>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</si>
  <si>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</si>
  <si>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</si>
  <si>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</si>
  <si>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</si>
  <si>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</si>
  <si>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</si>
  <si>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</si>
  <si>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</si>
  <si>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</si>
  <si>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</si>
  <si>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</si>
  <si>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</si>
  <si>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</si>
  <si>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</si>
  <si>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</si>
  <si>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</si>
  <si>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</si>
  <si>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</si>
  <si>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</si>
  <si>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</si>
  <si>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</si>
  <si>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</si>
  <si>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</si>
  <si>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</si>
  <si>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</si>
  <si>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</si>
  <si>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</si>
  <si>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</si>
  <si>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</si>
  <si>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</si>
  <si>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</si>
  <si>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</si>
  <si>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</si>
  <si>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</si>
  <si>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</si>
  <si>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</si>
  <si>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</si>
  <si>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</si>
  <si>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</si>
  <si>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</si>
  <si>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</si>
  <si>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</si>
  <si>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</si>
  <si>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</si>
  <si>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</si>
  <si>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</si>
  <si>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</si>
  <si>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</si>
  <si>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</si>
  <si>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</si>
  <si>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</si>
  <si>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</si>
  <si>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</si>
  <si>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</si>
  <si>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</si>
  <si>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</si>
  <si>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</si>
  <si>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</si>
  <si>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</si>
  <si>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</si>
  <si>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</si>
  <si>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</si>
  <si>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</si>
  <si>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</si>
  <si>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</si>
  <si>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</si>
  <si>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</si>
  <si>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</si>
  <si>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</si>
  <si>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</si>
  <si>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</si>
  <si>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</si>
  <si>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</si>
  <si>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</si>
  <si>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</si>
  <si>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</si>
  <si>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</si>
  <si>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</si>
  <si>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</si>
  <si>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</si>
  <si>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</si>
  <si>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</si>
  <si>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</si>
  <si>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</si>
  <si>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</si>
  <si>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</si>
  <si>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</si>
  <si>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</si>
  <si>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</si>
  <si>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</si>
  <si>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</si>
  <si>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</si>
  <si>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</si>
  <si>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</si>
  <si>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</si>
  <si>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</si>
  <si>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</si>
  <si>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</si>
  <si>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</si>
  <si>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</si>
  <si>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</si>
  <si>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</si>
  <si>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</si>
  <si>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</si>
  <si>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</si>
  <si>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</si>
  <si>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</si>
  <si>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</si>
  <si>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</si>
  <si>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</si>
  <si>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</si>
  <si>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</si>
  <si>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</si>
  <si>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</si>
  <si>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</si>
  <si>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</si>
  <si>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</si>
  <si>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</si>
  <si>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</si>
  <si>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</si>
  <si>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</si>
  <si>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</si>
  <si>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</si>
  <si>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</si>
  <si>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</si>
  <si>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</si>
  <si>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</si>
  <si>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</si>
  <si>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</si>
  <si>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</si>
  <si>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</si>
  <si>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</si>
  <si>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</si>
  <si>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</si>
  <si>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</si>
  <si>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</si>
  <si>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</si>
  <si>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</si>
  <si>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</si>
  <si>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</si>
  <si>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</si>
  <si>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</si>
  <si>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</si>
  <si>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</si>
  <si>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</si>
  <si>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</si>
  <si>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</si>
  <si>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</si>
  <si>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</si>
  <si>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</si>
  <si>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</si>
  <si>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</si>
  <si>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</si>
  <si>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</si>
  <si>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</si>
  <si>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</si>
  <si>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</si>
  <si>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</si>
  <si>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</si>
  <si>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</si>
  <si>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</si>
  <si>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</si>
  <si>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</si>
  <si>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</si>
  <si>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</si>
  <si>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</si>
  <si>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</si>
  <si>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</si>
  <si>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</si>
  <si>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</si>
  <si>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</si>
  <si>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</si>
  <si>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</si>
  <si>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</si>
  <si>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</si>
  <si>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</si>
  <si>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</si>
  <si>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</si>
  <si>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</si>
  <si>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</si>
  <si>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</si>
  <si>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</si>
  <si>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</si>
  <si>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</si>
  <si>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</si>
  <si>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</si>
  <si>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</si>
  <si>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</si>
  <si>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</si>
  <si>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</si>
  <si>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</si>
  <si>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</si>
  <si>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</si>
  <si>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</si>
  <si>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</si>
  <si>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</si>
  <si>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</si>
  <si>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</si>
  <si>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</si>
  <si>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</si>
  <si>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</si>
  <si>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</si>
  <si>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</si>
  <si>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</si>
  <si>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</si>
  <si>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</si>
  <si>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</si>
  <si>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</si>
  <si>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</si>
  <si>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</si>
  <si>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</si>
  <si>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</si>
  <si>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</si>
  <si>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</si>
  <si>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</si>
  <si>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</si>
  <si>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</si>
  <si>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</si>
  <si>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</si>
  <si>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</si>
  <si>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</si>
  <si>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</si>
  <si>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</si>
  <si>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</si>
  <si>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</si>
  <si>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</si>
  <si>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</si>
  <si>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</si>
  <si>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</si>
  <si>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</si>
  <si>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</si>
  <si>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</si>
  <si>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</si>
  <si>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</si>
  <si>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</si>
  <si>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</si>
  <si>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</si>
  <si>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</si>
  <si>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</si>
  <si>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</si>
  <si>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</si>
  <si>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</si>
  <si>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</si>
  <si>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</si>
  <si>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</si>
  <si>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</si>
  <si>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</si>
  <si>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</si>
  <si>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</si>
  <si>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</si>
  <si>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</si>
  <si>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</si>
  <si>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</si>
  <si>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</si>
  <si>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</si>
  <si>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</si>
  <si>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</si>
  <si>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</si>
  <si>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</si>
  <si>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</si>
  <si>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</si>
  <si>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</si>
  <si>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</si>
  <si>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</si>
  <si>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</si>
  <si>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</si>
  <si>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</si>
  <si>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</si>
  <si>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</si>
  <si>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</si>
  <si>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</si>
  <si>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</si>
  <si>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</si>
  <si>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</si>
  <si>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</si>
  <si>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</si>
  <si>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</si>
  <si>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</si>
  <si>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</si>
  <si>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</si>
  <si>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</si>
  <si>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</si>
  <si>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</si>
  <si>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</si>
  <si>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</si>
  <si>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</si>
  <si>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</si>
  <si>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</si>
  <si>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</si>
  <si>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</si>
  <si>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</si>
  <si>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</si>
  <si>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</si>
  <si>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</si>
  <si>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</si>
  <si>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</si>
  <si>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</si>
  <si>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</si>
  <si>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</si>
  <si>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</si>
  <si>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</si>
  <si>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</si>
  <si>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</si>
  <si>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</si>
  <si>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</si>
  <si>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</si>
  <si>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</si>
  <si>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</si>
  <si>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</si>
  <si>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</si>
  <si>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</si>
  <si>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</si>
  <si>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</si>
  <si>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</si>
  <si>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</si>
  <si>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</si>
  <si>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</si>
  <si>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</si>
  <si>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</si>
  <si>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</si>
  <si>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</si>
  <si>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</si>
  <si>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</si>
  <si>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</si>
  <si>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</si>
  <si>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</si>
  <si>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</si>
  <si>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</si>
  <si>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</si>
  <si>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</si>
  <si>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</si>
  <si>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</si>
  <si>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</si>
  <si>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</si>
  <si>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</si>
  <si>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</si>
  <si>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</si>
  <si>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</si>
  <si>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</si>
  <si>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</si>
  <si>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</si>
  <si>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</si>
  <si>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</si>
  <si>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</si>
  <si>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</si>
  <si>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</si>
  <si>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</si>
  <si>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</si>
  <si>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</si>
  <si>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</si>
  <si>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</si>
  <si>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</si>
  <si>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</si>
  <si>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</si>
  <si>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</si>
  <si>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</si>
  <si>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</si>
  <si>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</si>
  <si>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</si>
  <si>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</si>
  <si>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</si>
  <si>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</si>
  <si>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</si>
  <si>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</si>
  <si>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</si>
  <si>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</si>
  <si>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</si>
  <si>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</si>
  <si>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</si>
  <si>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</si>
  <si>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</si>
  <si>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</si>
  <si>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</si>
  <si>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</si>
  <si>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</si>
  <si>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</si>
  <si>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</si>
  <si>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</si>
  <si>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</si>
  <si>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</si>
  <si>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</si>
  <si>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</si>
  <si>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</si>
  <si>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</si>
  <si>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</si>
  <si>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</si>
  <si>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</si>
  <si>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</si>
  <si>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</si>
  <si>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</si>
  <si>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</si>
  <si>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</si>
  <si>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</si>
  <si>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</si>
  <si>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</si>
  <si>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</si>
  <si>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</si>
  <si>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</si>
  <si>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</si>
  <si>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</si>
  <si>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</si>
  <si>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</si>
  <si>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</si>
  <si>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</si>
  <si>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</si>
  <si>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</si>
  <si>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</si>
  <si>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</si>
  <si>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</si>
  <si>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</si>
  <si>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</si>
  <si>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</si>
  <si>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</si>
  <si>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</si>
  <si>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</si>
  <si>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</si>
  <si>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</si>
  <si>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</si>
  <si>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</si>
  <si>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</si>
  <si>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</si>
  <si>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</si>
  <si>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</si>
  <si>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</si>
  <si>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</si>
  <si>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</si>
  <si>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</si>
  <si>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</si>
  <si>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</si>
  <si>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</si>
  <si>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</si>
  <si>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</si>
  <si>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</si>
  <si>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</si>
  <si>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</si>
  <si>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</si>
  <si>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</si>
  <si>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</si>
  <si>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</si>
  <si>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</si>
  <si>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</si>
  <si>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</si>
  <si>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</si>
  <si>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</si>
  <si>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</si>
  <si>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</si>
  <si>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</si>
  <si>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</si>
  <si>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</si>
  <si>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</si>
  <si>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</si>
  <si>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</si>
  <si>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</si>
  <si>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</si>
  <si>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</si>
  <si>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</si>
  <si>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</si>
  <si>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</si>
  <si>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</si>
  <si>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</si>
  <si>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</si>
  <si>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</si>
  <si>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</si>
  <si>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</si>
  <si>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</si>
  <si>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</si>
  <si>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</si>
  <si>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</si>
  <si>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</si>
  <si>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</si>
  <si>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</si>
  <si>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</si>
  <si>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</si>
  <si>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</si>
  <si>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</si>
  <si>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</si>
  <si>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</si>
  <si>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</si>
  <si>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</si>
  <si>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</si>
  <si>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</si>
  <si>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</si>
  <si>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</si>
  <si>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</si>
  <si>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</si>
  <si>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</si>
  <si>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</si>
  <si>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</si>
  <si>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</si>
  <si>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</si>
  <si>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</si>
  <si>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</si>
  <si>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</si>
  <si>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</si>
  <si>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</si>
  <si>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</si>
  <si>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</si>
  <si>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</si>
  <si>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</si>
  <si>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</si>
  <si>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</si>
  <si>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</si>
  <si>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</si>
  <si>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</si>
  <si>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</si>
  <si>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</si>
  <si>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</si>
  <si>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</si>
  <si>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</si>
  <si>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</si>
  <si>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</si>
  <si>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</si>
  <si>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</si>
  <si>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</si>
  <si>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</si>
  <si>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</si>
  <si>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</si>
  <si>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</si>
  <si>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</si>
  <si>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</si>
  <si>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</si>
  <si>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</si>
  <si>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</si>
  <si>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</si>
  <si>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</si>
  <si>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</si>
  <si>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</si>
  <si>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</si>
  <si>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</si>
  <si>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</si>
  <si>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</si>
  <si>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</si>
  <si>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</si>
  <si>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</si>
  <si>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</si>
  <si>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</si>
  <si>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</si>
  <si>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</si>
  <si>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</si>
  <si>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</si>
  <si>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</si>
  <si>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</si>
  <si>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</si>
  <si>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</si>
  <si>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</si>
  <si>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</si>
  <si>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</si>
  <si>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</si>
  <si>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</si>
  <si>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</si>
  <si>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</si>
  <si>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</si>
  <si>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</si>
  <si>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</si>
  <si>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</si>
  <si>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</si>
  <si>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</si>
  <si>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</si>
  <si>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</si>
  <si>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</si>
  <si>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</si>
  <si>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</si>
  <si>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</si>
  <si>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</si>
  <si>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</si>
  <si>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</si>
  <si>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</si>
  <si>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</si>
  <si>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</si>
  <si>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</si>
  <si>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</si>
  <si>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</si>
  <si>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</si>
  <si>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</si>
  <si>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</si>
  <si>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</si>
  <si>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</si>
  <si>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</si>
  <si>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</si>
  <si>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</si>
  <si>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</si>
  <si>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</si>
  <si>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</si>
  <si>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</si>
  <si>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</si>
  <si>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</si>
  <si>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</si>
  <si>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</si>
  <si>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</si>
  <si>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</si>
  <si>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</si>
  <si>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</si>
  <si>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</si>
  <si>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</si>
  <si>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</si>
  <si>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</si>
  <si>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</si>
  <si>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</si>
  <si>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</si>
  <si>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</si>
  <si>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</si>
  <si>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</si>
  <si>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</si>
  <si>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</si>
  <si>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</si>
  <si>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</si>
  <si>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</si>
  <si>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</si>
  <si>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</si>
  <si>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</si>
  <si>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</si>
  <si>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</si>
  <si>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</si>
  <si>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</si>
  <si>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</si>
  <si>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</si>
  <si>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</si>
  <si>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</si>
  <si>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</si>
  <si>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</si>
  <si>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</si>
  <si>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</si>
  <si>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</si>
  <si>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</si>
  <si>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</si>
  <si>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</si>
  <si>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</si>
  <si>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</si>
  <si>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</si>
  <si>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</si>
  <si>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</si>
  <si>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</si>
  <si>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</si>
  <si>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</si>
  <si>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</si>
  <si>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</si>
  <si>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</si>
  <si>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</si>
  <si>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</si>
  <si>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</si>
  <si>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</si>
  <si>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</si>
  <si>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</si>
  <si>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</si>
  <si>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</si>
  <si>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</si>
  <si>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</si>
  <si>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</si>
  <si>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</si>
  <si>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</si>
  <si>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</si>
  <si>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</si>
  <si>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</si>
  <si>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</si>
  <si>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</si>
  <si>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</si>
  <si>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</si>
  <si>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</si>
  <si>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</si>
  <si>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</si>
  <si>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</si>
  <si>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</si>
  <si>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</si>
  <si>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</si>
  <si>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</si>
  <si>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</si>
  <si>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</si>
  <si>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</si>
  <si>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</si>
  <si>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</si>
  <si>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</si>
  <si>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</si>
  <si>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</si>
  <si>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</si>
  <si>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</si>
  <si>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</si>
  <si>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</si>
  <si>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</si>
  <si>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</si>
  <si>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</si>
  <si>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</si>
  <si>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</si>
  <si>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</si>
  <si>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</si>
  <si>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</si>
  <si>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</si>
  <si>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</si>
  <si>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</si>
  <si>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</si>
  <si>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</si>
  <si>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</si>
  <si>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</si>
  <si>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</si>
  <si>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</si>
  <si>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</si>
  <si>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</si>
  <si>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</si>
  <si>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</si>
  <si>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</si>
  <si>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</si>
  <si>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</si>
  <si>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</si>
  <si>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</si>
  <si>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</si>
  <si>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</si>
  <si>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</si>
  <si>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</si>
  <si>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</si>
  <si>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</si>
  <si>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</si>
  <si>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</si>
  <si>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</si>
  <si>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</si>
  <si>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</si>
  <si>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</si>
  <si>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</si>
  <si>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</si>
  <si>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</si>
  <si>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</si>
  <si>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</si>
  <si>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</si>
  <si>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</si>
  <si>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</si>
  <si>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</si>
  <si>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</si>
  <si>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</si>
  <si>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</si>
  <si>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</si>
  <si>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</si>
  <si>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</si>
  <si>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</si>
  <si>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</si>
  <si>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</si>
  <si>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</si>
  <si>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</si>
  <si>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</si>
  <si>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</si>
  <si>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</si>
  <si>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</si>
  <si>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</si>
  <si>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</si>
  <si>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</si>
  <si>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</si>
  <si>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</si>
  <si>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</si>
  <si>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</si>
  <si>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</si>
  <si>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</si>
  <si>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</si>
  <si>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</si>
  <si>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</si>
  <si>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</si>
  <si>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</si>
  <si>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</si>
  <si>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</si>
  <si>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</si>
  <si>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</si>
  <si>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</si>
  <si>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</si>
  <si>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</si>
  <si>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</si>
  <si>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</si>
  <si>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</si>
  <si>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</si>
  <si>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</si>
  <si>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</si>
  <si>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</si>
  <si>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</si>
  <si>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</si>
  <si>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</si>
  <si>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</si>
  <si>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</si>
  <si>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</si>
  <si>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</si>
  <si>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</si>
  <si>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</si>
  <si>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</si>
  <si>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</si>
  <si>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</si>
  <si>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</si>
  <si>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</si>
  <si>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</si>
  <si>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</si>
  <si>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</si>
  <si>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</si>
  <si>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</si>
  <si>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</si>
  <si>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</si>
  <si>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</si>
  <si>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</si>
  <si>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</si>
  <si>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</si>
  <si>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</si>
  <si>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</si>
  <si>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</si>
  <si>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</si>
  <si>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</si>
  <si>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</si>
  <si>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</si>
  <si>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</si>
  <si>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</si>
  <si>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</si>
  <si>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</si>
  <si>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</si>
  <si>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</si>
  <si>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</si>
  <si>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</si>
  <si>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</si>
  <si>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</si>
  <si>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</si>
  <si>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</si>
  <si>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</si>
  <si>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</si>
  <si>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</si>
  <si>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</si>
  <si>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</si>
  <si>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</si>
  <si>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</si>
  <si>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</si>
  <si>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</si>
  <si>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</si>
  <si>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</si>
  <si>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</si>
  <si>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</si>
  <si>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</si>
  <si>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</si>
  <si>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</si>
  <si>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</si>
  <si>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</si>
  <si>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</si>
  <si>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</si>
  <si>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</si>
  <si>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</si>
  <si>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</si>
  <si>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</si>
  <si>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</si>
  <si>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</si>
  <si>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</si>
  <si>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</si>
  <si>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</si>
  <si>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</si>
  <si>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</si>
  <si>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</si>
  <si>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</si>
  <si>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</si>
  <si>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</si>
  <si>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</si>
  <si>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</si>
  <si>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</si>
  <si>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</si>
  <si>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</si>
  <si>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</si>
  <si>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</si>
  <si>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</si>
  <si>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</si>
  <si>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</si>
  <si>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</si>
  <si>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</si>
  <si>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</si>
  <si>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</si>
  <si>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</si>
  <si>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</si>
  <si>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</si>
  <si>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</si>
  <si>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</si>
  <si>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</si>
  <si>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</si>
  <si>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</si>
  <si>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</si>
  <si>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</si>
  <si>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</si>
  <si>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</si>
  <si>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</si>
  <si>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</si>
  <si>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</si>
  <si>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</si>
  <si>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</si>
  <si>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</si>
  <si>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</si>
  <si>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</si>
  <si>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</si>
  <si>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</si>
  <si>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</si>
  <si>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</si>
  <si>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</si>
  <si>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</si>
  <si>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</si>
  <si>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</si>
  <si>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</si>
  <si>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</si>
  <si>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</si>
  <si>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</si>
  <si>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</si>
  <si>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</si>
  <si>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</si>
  <si>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</si>
  <si>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</si>
  <si>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</si>
  <si>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</si>
  <si>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</si>
  <si>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</si>
  <si>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</si>
  <si>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</si>
  <si>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</si>
  <si>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</si>
  <si>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</si>
  <si>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</si>
  <si>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</si>
  <si>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</si>
  <si>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</si>
  <si>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</si>
  <si>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</si>
  <si>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</si>
  <si>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</si>
  <si>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</si>
  <si>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</si>
  <si>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</si>
  <si>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</si>
  <si>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</si>
  <si>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</si>
  <si>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</si>
  <si>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</si>
  <si>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</si>
  <si>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</si>
  <si>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</si>
  <si>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</si>
  <si>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</si>
  <si>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</si>
  <si>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</si>
  <si>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</si>
  <si>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</si>
  <si>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</si>
  <si>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</si>
  <si>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</si>
  <si>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</si>
  <si>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</si>
  <si>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</si>
  <si>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</si>
  <si>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</si>
  <si>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</si>
  <si>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</si>
  <si>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</si>
  <si>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</si>
  <si>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</si>
  <si>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</si>
  <si>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</si>
  <si>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</si>
  <si>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</si>
  <si>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</si>
  <si>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</si>
  <si>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</si>
  <si>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</si>
  <si>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</si>
  <si>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</si>
  <si>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</si>
  <si>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</si>
  <si>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</si>
  <si>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</si>
  <si>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</si>
  <si>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</si>
  <si>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</si>
  <si>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</si>
  <si>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</si>
  <si>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</si>
  <si>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</si>
  <si>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</si>
  <si>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</si>
  <si>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</si>
  <si>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</si>
  <si>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</si>
  <si>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</si>
  <si>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</si>
  <si>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</si>
  <si>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</si>
  <si>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</si>
  <si>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</si>
  <si>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</si>
  <si>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</si>
  <si>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</si>
  <si>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</si>
  <si>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</si>
  <si>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</si>
  <si>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</si>
  <si>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</si>
  <si>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</si>
  <si>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</si>
  <si>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</si>
  <si>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</si>
  <si>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</si>
  <si>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</si>
  <si>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</si>
  <si>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</si>
  <si>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</si>
  <si>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</si>
  <si>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</si>
  <si>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</si>
  <si>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</si>
  <si>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</si>
  <si>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</si>
  <si>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</si>
  <si>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</si>
  <si>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</si>
  <si>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</si>
  <si>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</si>
  <si>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</si>
  <si>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</si>
  <si>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</si>
  <si>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</si>
  <si>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</si>
  <si>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</si>
  <si>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</si>
  <si>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</si>
  <si>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</si>
  <si>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</si>
  <si>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</si>
  <si>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</si>
  <si>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</si>
  <si>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</si>
  <si>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</si>
  <si>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</si>
  <si>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</si>
  <si>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</si>
  <si>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</si>
  <si>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</si>
  <si>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</si>
  <si>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</si>
  <si>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</si>
  <si>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</si>
  <si>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</si>
  <si>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</si>
  <si>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</si>
  <si>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</si>
  <si>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</si>
  <si>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</si>
  <si>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</si>
  <si>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</si>
  <si>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</si>
  <si>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</si>
  <si>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</si>
  <si>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</si>
  <si>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</si>
  <si>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</si>
  <si>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</si>
  <si>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</si>
  <si>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</si>
  <si>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</si>
  <si>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</si>
  <si>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</si>
  <si>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</si>
  <si>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</si>
  <si>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</si>
  <si>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</si>
  <si>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</si>
  <si>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</si>
  <si>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</si>
  <si>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</si>
  <si>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</si>
  <si>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</si>
  <si>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</si>
  <si>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</si>
  <si>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</si>
  <si>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</si>
  <si>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</si>
  <si>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</si>
  <si>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</si>
  <si>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</si>
  <si>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</si>
  <si>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</si>
  <si>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</si>
  <si>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</si>
  <si>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</si>
  <si>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</si>
  <si>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</si>
  <si>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</si>
  <si>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</si>
  <si>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</si>
  <si>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</si>
  <si>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</si>
  <si>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</si>
  <si>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</si>
  <si>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</si>
  <si>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</si>
  <si>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</si>
  <si>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</si>
  <si>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</si>
  <si>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</si>
  <si>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</si>
  <si>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</si>
  <si>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</si>
  <si>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</si>
  <si>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</si>
  <si>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</si>
  <si>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</si>
  <si>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</si>
  <si>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</si>
  <si>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</si>
  <si>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</si>
  <si>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</si>
  <si>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</si>
  <si>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</si>
  <si>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</si>
  <si>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</si>
  <si>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</si>
  <si>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</si>
  <si>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</si>
  <si>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</si>
  <si>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</si>
  <si>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</si>
  <si>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</si>
  <si>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</si>
  <si>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</si>
  <si>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</si>
  <si>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</si>
  <si>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</si>
  <si>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</si>
  <si>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</si>
  <si>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</si>
  <si>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</si>
  <si>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</si>
  <si>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</si>
  <si>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</si>
  <si>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</si>
  <si>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</si>
  <si>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</si>
  <si>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</si>
  <si>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</si>
  <si>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</si>
  <si>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</si>
  <si>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</si>
  <si>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</si>
  <si>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</si>
  <si>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</si>
  <si>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</si>
  <si>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</si>
  <si>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</si>
  <si>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</si>
  <si>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</si>
  <si>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</si>
  <si>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</si>
  <si>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</si>
  <si>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</si>
  <si>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</si>
  <si>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</si>
  <si>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</si>
  <si>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</si>
  <si>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</si>
  <si>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</si>
  <si>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</si>
  <si>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</si>
  <si>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</si>
  <si>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</si>
  <si>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</si>
  <si>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</si>
  <si>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</si>
  <si>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</si>
  <si>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</si>
  <si>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</si>
  <si>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</si>
  <si>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</si>
  <si>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</si>
  <si>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</si>
  <si>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</si>
  <si>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</si>
  <si>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</si>
  <si>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</si>
  <si>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</si>
  <si>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</si>
  <si>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</si>
  <si>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</si>
  <si>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</si>
  <si>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</si>
  <si>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</si>
  <si>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</si>
  <si>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</si>
  <si>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</si>
  <si>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</si>
  <si>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</si>
  <si>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</si>
  <si>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</si>
  <si>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</si>
  <si>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</si>
  <si>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</si>
  <si>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</si>
  <si>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</si>
  <si>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</si>
  <si>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</si>
  <si>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</si>
  <si>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</si>
  <si>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</si>
  <si>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</si>
  <si>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</si>
  <si>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</si>
  <si>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</si>
  <si>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</si>
  <si>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</si>
  <si>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</si>
  <si>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</si>
  <si>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</si>
  <si>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</si>
  <si>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</si>
  <si>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</si>
  <si>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</si>
  <si>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</si>
  <si>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</si>
  <si>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</si>
  <si>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</si>
  <si>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</si>
  <si>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</si>
  <si>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</si>
  <si>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</si>
  <si>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</si>
  <si>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</si>
  <si>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</si>
  <si>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</si>
  <si>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</si>
  <si>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</si>
  <si>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</si>
  <si>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</si>
  <si>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</si>
  <si>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</si>
  <si>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</si>
  <si>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</si>
  <si>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</si>
  <si>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</si>
  <si>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</si>
  <si>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</si>
  <si>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</si>
  <si>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</si>
  <si>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</si>
  <si>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</si>
  <si>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</si>
  <si>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</si>
  <si>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</si>
  <si>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</si>
  <si>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</si>
  <si>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</si>
  <si>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</si>
  <si>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</si>
  <si>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</si>
  <si>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</si>
  <si>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</si>
  <si>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</si>
  <si>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</si>
  <si>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</si>
  <si>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</si>
  <si>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</si>
  <si>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</si>
  <si>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</si>
  <si>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</si>
  <si>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</si>
  <si>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</si>
  <si>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</si>
  <si>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</si>
  <si>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</si>
  <si>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</si>
  <si>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</si>
  <si>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</si>
  <si>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</si>
  <si>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</si>
  <si>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</si>
  <si>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</si>
  <si>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</si>
  <si>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</si>
  <si>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</si>
  <si>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</si>
  <si>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</si>
  <si>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</si>
  <si>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</si>
  <si>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</si>
  <si>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</si>
  <si>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</si>
  <si>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</si>
  <si>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</si>
  <si>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</si>
  <si>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</si>
  <si>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</si>
  <si>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</si>
  <si>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</si>
  <si>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</si>
  <si>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</si>
  <si>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</si>
  <si>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</si>
  <si>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</si>
  <si>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</si>
  <si>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</si>
  <si>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</si>
  <si>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</si>
  <si>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</si>
  <si>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</si>
  <si>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</si>
  <si>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</si>
  <si>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</si>
  <si>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</si>
  <si>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</si>
  <si>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</si>
  <si>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</si>
  <si>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</si>
  <si>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</si>
  <si>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</si>
  <si>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</si>
  <si>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</si>
  <si>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</si>
  <si>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</si>
  <si>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</si>
  <si>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</si>
  <si>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</si>
  <si>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</si>
  <si>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</si>
  <si>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</si>
  <si>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</si>
  <si>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</si>
  <si>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</si>
  <si>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</si>
  <si>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</si>
  <si>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</si>
  <si>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</si>
  <si>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</si>
  <si>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</si>
  <si>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</si>
  <si>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</si>
  <si>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</si>
  <si>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</si>
  <si>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</si>
  <si>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</si>
  <si>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</si>
  <si>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</si>
  <si>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</si>
  <si>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</si>
  <si>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</si>
  <si>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</si>
  <si>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</si>
  <si>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</si>
  <si>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</si>
  <si>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</si>
  <si>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</si>
  <si>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</si>
  <si>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</si>
  <si>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</si>
  <si>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</si>
  <si>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</si>
  <si>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</si>
  <si>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</si>
  <si>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</si>
  <si>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</si>
  <si>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</si>
  <si>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</si>
  <si>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</si>
  <si>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</si>
  <si>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</si>
  <si>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</si>
  <si>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</si>
  <si>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</si>
  <si>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</si>
  <si>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</si>
  <si>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</si>
  <si>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</si>
  <si>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</si>
  <si>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</si>
  <si>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</si>
  <si>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</si>
  <si>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</si>
  <si>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</si>
  <si>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</si>
  <si>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</si>
  <si>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</si>
  <si>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</si>
  <si>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</si>
  <si>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</si>
  <si>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</si>
  <si>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</si>
  <si>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</si>
  <si>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</si>
  <si>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</si>
  <si>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</si>
  <si>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</si>
  <si>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</si>
  <si>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</si>
  <si>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</si>
  <si>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</si>
  <si>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</si>
  <si>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</si>
  <si>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</si>
  <si>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</si>
  <si>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</si>
  <si>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</si>
  <si>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</si>
  <si>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</si>
  <si>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</si>
  <si>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</si>
  <si>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</si>
  <si>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</si>
  <si>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</si>
  <si>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</si>
  <si>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</si>
  <si>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</si>
  <si>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</si>
  <si>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</si>
  <si>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</si>
  <si>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</si>
  <si>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</si>
  <si>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</si>
  <si>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</si>
  <si>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</si>
  <si>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</si>
  <si>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</si>
  <si>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</si>
  <si>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</si>
  <si>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</si>
  <si>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</si>
  <si>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</si>
  <si>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</si>
  <si>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</si>
  <si>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</si>
  <si>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</si>
  <si>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</si>
  <si>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</si>
  <si>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</si>
  <si>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</si>
  <si>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</si>
  <si>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</si>
  <si>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</si>
  <si>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</si>
  <si>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</si>
  <si>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</si>
  <si>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</si>
  <si>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</si>
  <si>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</si>
  <si>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</si>
  <si>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</si>
  <si>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</si>
  <si>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</si>
  <si>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</si>
  <si>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</si>
  <si>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</si>
  <si>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</si>
  <si>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</si>
  <si>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</si>
  <si>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</si>
  <si>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</si>
  <si>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</si>
  <si>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</si>
  <si>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</si>
  <si>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</si>
  <si>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</si>
  <si>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</si>
  <si>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</si>
  <si>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</si>
  <si>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</si>
  <si>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</si>
  <si>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</si>
  <si>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</si>
  <si>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</si>
  <si>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</si>
  <si>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</si>
  <si>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</si>
  <si>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</si>
  <si>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</si>
  <si>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</si>
  <si>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</si>
  <si>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</si>
  <si>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</si>
  <si>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</si>
  <si>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</si>
  <si>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</si>
  <si>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</si>
  <si>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</si>
  <si>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</si>
  <si>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</si>
  <si>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</si>
  <si>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</si>
  <si>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</si>
  <si>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</si>
  <si>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</si>
  <si>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</si>
  <si>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</si>
  <si>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</si>
  <si>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</si>
  <si>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</si>
  <si>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</si>
  <si>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</si>
  <si>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</si>
  <si>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</si>
  <si>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</si>
  <si>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</si>
  <si>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</si>
  <si>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</si>
  <si>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</si>
  <si>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</si>
  <si>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</si>
  <si>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</si>
  <si>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</si>
  <si>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</si>
  <si>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</si>
  <si>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</si>
  <si>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</si>
  <si>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</si>
  <si>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</si>
  <si>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</si>
  <si>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</si>
  <si>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</si>
  <si>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</si>
  <si>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</si>
  <si>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</si>
  <si>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</si>
  <si>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</si>
  <si>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</si>
  <si>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</si>
  <si>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</si>
  <si>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</si>
  <si>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</si>
  <si>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</si>
  <si>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</si>
  <si>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</si>
  <si>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</si>
  <si>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</si>
  <si>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</si>
  <si>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</si>
  <si>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</si>
  <si>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</si>
  <si>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</si>
  <si>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</si>
  <si>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</si>
  <si>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</si>
  <si>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</si>
  <si>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</si>
  <si>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</si>
  <si>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</si>
  <si>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</si>
  <si>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</si>
  <si>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</si>
  <si>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</si>
  <si>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</si>
  <si>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</si>
  <si>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</si>
  <si>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</si>
  <si>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</si>
  <si>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</si>
  <si>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</si>
  <si>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</si>
  <si>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</si>
  <si>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</si>
  <si>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</si>
  <si>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</si>
  <si>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</si>
  <si>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</si>
  <si>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</si>
  <si>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</si>
  <si>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</si>
  <si>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</si>
  <si>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</si>
  <si>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</si>
  <si>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</si>
  <si>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</si>
  <si>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</si>
  <si>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</si>
  <si>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</si>
  <si>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</si>
  <si>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</si>
  <si>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</si>
  <si>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</si>
  <si>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</si>
  <si>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</si>
  <si>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</si>
  <si>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</si>
  <si>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</si>
  <si>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</si>
  <si>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</si>
  <si>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</si>
  <si>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</si>
  <si>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</si>
  <si>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</si>
  <si>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</si>
  <si>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</si>
  <si>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</si>
  <si>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</si>
  <si>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</si>
  <si>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</si>
  <si>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</si>
  <si>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</si>
  <si>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</si>
  <si>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</si>
  <si>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</si>
  <si>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</si>
  <si>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</si>
  <si>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</si>
  <si>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</si>
  <si>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</si>
  <si>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</si>
  <si>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</si>
  <si>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</si>
  <si>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</si>
  <si>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</si>
  <si>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</si>
  <si>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</si>
  <si>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</si>
  <si>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</si>
  <si>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</si>
  <si>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</si>
  <si>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</si>
  <si>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</si>
  <si>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</si>
  <si>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</si>
  <si>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</si>
  <si>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</si>
  <si>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</si>
  <si>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</si>
  <si>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</si>
  <si>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</si>
  <si>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</si>
  <si>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</si>
  <si>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</si>
  <si>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</si>
  <si>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</si>
  <si>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</si>
  <si>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</si>
  <si>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</si>
  <si>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</si>
  <si>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</si>
  <si>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</si>
  <si>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</si>
  <si>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</si>
  <si>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</si>
  <si>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</si>
  <si>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</si>
  <si>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</si>
  <si>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</si>
  <si>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</si>
  <si>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</si>
  <si>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</si>
  <si>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</si>
  <si>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</si>
  <si>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</si>
  <si>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</si>
  <si>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</si>
  <si>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</si>
  <si>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</si>
  <si>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</si>
  <si>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</si>
  <si>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</si>
  <si>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</si>
  <si>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</si>
  <si>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</si>
  <si>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</si>
  <si>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</si>
  <si>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</si>
  <si>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</si>
  <si>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</si>
  <si>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</si>
  <si>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</si>
  <si>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</si>
  <si>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</si>
  <si>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</si>
  <si>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</si>
  <si>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</si>
  <si>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</si>
  <si>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</si>
  <si>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</si>
  <si>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</si>
  <si>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</si>
  <si>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</si>
  <si>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</si>
  <si>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</si>
  <si>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</si>
  <si>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</si>
  <si>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</si>
  <si>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</si>
  <si>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</si>
  <si>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</si>
  <si>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</si>
  <si>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</si>
  <si>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</si>
  <si>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</si>
  <si>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</si>
  <si>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</si>
  <si>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</si>
  <si>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</si>
  <si>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</si>
  <si>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</si>
  <si>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</si>
  <si>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</si>
  <si>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</si>
  <si>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</si>
  <si>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</si>
  <si>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</si>
  <si>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</si>
  <si>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</si>
  <si>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</si>
  <si>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</si>
  <si>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</si>
  <si>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</si>
  <si>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</si>
  <si>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</si>
  <si>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</si>
  <si>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</si>
  <si>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</si>
  <si>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</si>
  <si>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</si>
  <si>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</si>
  <si>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</si>
  <si>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</si>
  <si>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</si>
  <si>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</si>
  <si>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</si>
  <si>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</si>
  <si>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</si>
  <si>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</si>
  <si>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</si>
  <si>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</si>
  <si>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</si>
  <si>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</si>
  <si>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</si>
  <si>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</si>
  <si>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</si>
  <si>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</si>
  <si>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</si>
  <si>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</si>
  <si>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</si>
  <si>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</si>
  <si>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</si>
  <si>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</si>
  <si>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</si>
  <si>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</si>
  <si>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</si>
  <si>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</si>
  <si>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</si>
  <si>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</si>
  <si>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</si>
  <si>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</si>
  <si>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</si>
  <si>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</si>
  <si>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</si>
  <si>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</si>
  <si>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</si>
  <si>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</si>
  <si>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</si>
  <si>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</si>
  <si>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</si>
  <si>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</si>
  <si>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</si>
  <si>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</si>
  <si>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</si>
  <si>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</si>
  <si>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</si>
  <si>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</si>
  <si>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</si>
  <si>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</si>
  <si>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</si>
  <si>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</si>
  <si>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</si>
  <si>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</si>
  <si>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</si>
  <si>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</si>
  <si>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</si>
  <si>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</si>
  <si>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</si>
  <si>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</si>
  <si>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</si>
  <si>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</si>
  <si>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</si>
  <si>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</si>
  <si>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</si>
  <si>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</si>
  <si>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</si>
  <si>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</si>
  <si>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</si>
  <si>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</si>
  <si>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</si>
  <si>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</si>
  <si>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</si>
  <si>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</si>
  <si>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</si>
  <si>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</si>
  <si>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</si>
  <si>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</si>
  <si>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</si>
  <si>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</si>
  <si>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</si>
  <si>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</si>
  <si>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</si>
  <si>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</si>
  <si>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</si>
  <si>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</si>
  <si>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</si>
  <si>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</si>
  <si>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</si>
  <si>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</si>
  <si>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</si>
  <si>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</si>
  <si>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</si>
  <si>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</si>
  <si>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</si>
  <si>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</si>
  <si>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</si>
  <si>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</si>
  <si>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</si>
  <si>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</si>
  <si>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</si>
  <si>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</si>
  <si>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</si>
  <si>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</si>
  <si>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</si>
  <si>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</si>
  <si>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</si>
  <si>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</si>
  <si>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</si>
  <si>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</si>
  <si>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</si>
  <si>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</si>
  <si>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</si>
  <si>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</si>
  <si>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</si>
  <si>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</si>
  <si>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</si>
  <si>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</si>
  <si>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</si>
  <si>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</si>
  <si>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</si>
  <si>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</si>
  <si>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</si>
  <si>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</si>
  <si>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</si>
  <si>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</si>
  <si>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</si>
  <si>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</si>
  <si>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</si>
  <si>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</si>
  <si>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</si>
  <si>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</si>
  <si>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</si>
  <si>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</si>
  <si>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</si>
  <si>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</si>
  <si>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</si>
  <si>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</si>
  <si>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</si>
  <si>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</si>
  <si>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</si>
  <si>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</si>
  <si>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</si>
  <si>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</si>
  <si>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</si>
  <si>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</si>
  <si>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</si>
  <si>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</si>
  <si>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</si>
  <si>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</si>
  <si>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</si>
  <si>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</si>
  <si>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</si>
  <si>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</si>
  <si>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</si>
  <si>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</si>
  <si>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</si>
  <si>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</si>
  <si>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</si>
  <si>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</si>
  <si>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</si>
  <si>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</si>
  <si>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</si>
  <si>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</si>
  <si>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</si>
  <si>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</si>
  <si>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</si>
  <si>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</si>
  <si>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</si>
  <si>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</si>
  <si>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</si>
  <si>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</si>
  <si>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</si>
  <si>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</si>
  <si>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</si>
  <si>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</si>
  <si>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</si>
  <si>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</si>
  <si>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</si>
  <si>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</si>
  <si>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</si>
  <si>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</si>
  <si>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</si>
  <si>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</si>
  <si>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</si>
  <si>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</si>
  <si>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</si>
  <si>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</si>
  <si>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</si>
  <si>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</si>
  <si>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</si>
  <si>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</si>
  <si>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</si>
  <si>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</si>
  <si>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</si>
  <si>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</si>
  <si>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</si>
  <si>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</si>
  <si>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</si>
  <si>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</si>
  <si>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</si>
  <si>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</si>
  <si>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</si>
  <si>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</si>
  <si>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</si>
  <si>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</si>
  <si>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</si>
  <si>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</si>
  <si>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</si>
  <si>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</si>
  <si>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</si>
  <si>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</si>
  <si>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</si>
  <si>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</si>
  <si>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</si>
  <si>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</si>
  <si>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</si>
  <si>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</si>
  <si>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</si>
  <si>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</si>
  <si>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</si>
  <si>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</si>
  <si>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</si>
  <si>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</si>
  <si>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</si>
  <si>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</si>
  <si>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</si>
  <si>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</si>
  <si>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</si>
  <si>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</si>
  <si>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</si>
  <si>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</si>
  <si>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</si>
  <si>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</si>
  <si>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</si>
  <si>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</si>
  <si>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</si>
  <si>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</si>
  <si>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</si>
  <si>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</si>
  <si>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</si>
  <si>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</si>
  <si>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</si>
  <si>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</si>
  <si>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</si>
  <si>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</si>
  <si>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</si>
  <si>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</si>
  <si>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</si>
  <si>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</si>
  <si>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</si>
  <si>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</si>
  <si>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</si>
  <si>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</si>
  <si>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</si>
  <si>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</si>
  <si>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</si>
  <si>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</si>
  <si>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</si>
  <si>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</si>
  <si>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</si>
  <si>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</si>
  <si>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</si>
  <si>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</si>
  <si>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</si>
  <si>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</si>
  <si>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</si>
  <si>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</si>
  <si>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</si>
  <si>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</si>
  <si>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</si>
  <si>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</si>
  <si>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</si>
  <si>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</si>
  <si>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</si>
  <si>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</si>
  <si>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</si>
  <si>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</si>
  <si>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</si>
  <si>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</si>
  <si>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</si>
  <si>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</si>
  <si>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</si>
  <si>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</si>
  <si>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</si>
  <si>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</si>
  <si>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</si>
  <si>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</si>
  <si>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</si>
  <si>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</si>
  <si>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</si>
  <si>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</si>
  <si>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</si>
  <si>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</si>
  <si>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</si>
  <si>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</si>
  <si>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</si>
  <si>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</si>
  <si>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</si>
  <si>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</si>
  <si>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</si>
  <si>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</si>
  <si>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</si>
  <si>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</si>
  <si>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</si>
  <si>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</si>
  <si>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</si>
  <si>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</si>
  <si>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</si>
  <si>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</si>
  <si>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</si>
  <si>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</si>
  <si>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</si>
  <si>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</si>
  <si>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</si>
  <si>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</si>
  <si>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</si>
  <si>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</si>
  <si>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</si>
  <si>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</si>
  <si>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</si>
  <si>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</si>
  <si>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</si>
  <si>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</si>
  <si>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</si>
  <si>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</si>
  <si>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</si>
  <si>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</si>
  <si>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</si>
  <si>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</si>
  <si>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</si>
  <si>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</si>
  <si>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</si>
  <si>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</si>
  <si>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</si>
  <si>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</si>
  <si>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</si>
  <si>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</si>
  <si>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</si>
  <si>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</si>
  <si>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</si>
  <si>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</si>
  <si>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</si>
  <si>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</si>
  <si>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</si>
  <si>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</si>
  <si>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</si>
  <si>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</si>
  <si>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</si>
  <si>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</si>
  <si>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</si>
  <si>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</si>
  <si>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</si>
  <si>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</si>
  <si>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</si>
  <si>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</si>
  <si>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</si>
  <si>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</si>
  <si>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</si>
  <si>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</si>
  <si>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</si>
  <si>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</si>
  <si>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</si>
  <si>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</si>
  <si>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</si>
  <si>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</si>
  <si>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</si>
  <si>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</si>
  <si>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</si>
  <si>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</si>
  <si>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</si>
  <si>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</si>
  <si>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</si>
  <si>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</si>
  <si>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</si>
  <si>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</si>
  <si>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</si>
  <si>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</si>
  <si>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</si>
  <si>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</si>
  <si>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</si>
  <si>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</si>
  <si>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</si>
  <si>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</si>
  <si>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</si>
  <si>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</si>
  <si>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</si>
  <si>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</si>
  <si>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</si>
  <si>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</si>
  <si>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</si>
  <si>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</si>
  <si>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</si>
  <si>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</si>
  <si>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</si>
  <si>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</si>
  <si>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</si>
  <si>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</si>
  <si>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</si>
  <si>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</si>
  <si>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</si>
  <si>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</si>
  <si>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</si>
  <si>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</si>
  <si>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</si>
  <si>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</si>
  <si>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</si>
  <si>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</si>
  <si>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</si>
  <si>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</si>
  <si>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</si>
  <si>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</si>
  <si>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</si>
  <si>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</si>
  <si>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</si>
  <si>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</si>
  <si>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</si>
  <si>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</si>
  <si>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</si>
  <si>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</si>
  <si>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</si>
  <si>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</si>
  <si>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</si>
  <si>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</si>
  <si>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</si>
  <si>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</si>
  <si>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</si>
  <si>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</si>
  <si>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</si>
  <si>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</si>
  <si>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</si>
  <si>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</si>
  <si>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</si>
  <si>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</si>
  <si>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</si>
  <si>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</si>
  <si>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</si>
  <si>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</si>
  <si>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</si>
  <si>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</si>
  <si>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</si>
  <si>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</si>
  <si>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</si>
  <si>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</si>
  <si>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</si>
  <si>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</si>
  <si>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</si>
  <si>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</si>
  <si>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</si>
  <si>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</si>
  <si>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</si>
  <si>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</si>
  <si>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</si>
  <si>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</si>
  <si>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</si>
  <si>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</si>
  <si>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</si>
  <si>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</si>
  <si>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</si>
  <si>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</si>
  <si>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</si>
  <si>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</si>
  <si>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</si>
  <si>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</si>
  <si>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</si>
  <si>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</si>
  <si>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</si>
  <si>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</si>
  <si>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</si>
  <si>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</si>
  <si>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</si>
  <si>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</si>
  <si>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</si>
  <si>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</si>
  <si>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</si>
  <si>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</si>
  <si>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</si>
  <si>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</si>
  <si>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</si>
  <si>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</si>
  <si>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</si>
  <si>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</si>
  <si>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</si>
  <si>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</si>
  <si>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</si>
  <si>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</si>
  <si>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</si>
  <si>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</si>
  <si>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</si>
  <si>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</si>
  <si>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</si>
  <si>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</si>
  <si>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</si>
  <si>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</si>
  <si>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</si>
  <si>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</si>
  <si>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</si>
  <si>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</si>
  <si>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</si>
  <si>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</si>
  <si>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</si>
  <si>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</si>
  <si>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</si>
  <si>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</si>
  <si>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</si>
  <si>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</si>
  <si>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</si>
  <si>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</si>
  <si>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</si>
  <si>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</si>
  <si>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</si>
  <si>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</si>
  <si>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</si>
  <si>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</si>
  <si>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</si>
  <si>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</si>
  <si>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</si>
  <si>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</si>
  <si>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</si>
  <si>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</si>
  <si>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</si>
  <si>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</si>
  <si>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</si>
  <si>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</si>
  <si>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</si>
  <si>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</si>
  <si>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</si>
  <si>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</si>
  <si>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</si>
  <si>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</si>
  <si>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</si>
  <si>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</si>
  <si>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</si>
  <si>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</si>
  <si>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</si>
  <si>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</si>
  <si>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</si>
  <si>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</si>
  <si>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</si>
  <si>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</si>
  <si>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</si>
  <si>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</si>
  <si>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</si>
  <si>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</si>
  <si>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</si>
  <si>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</si>
  <si>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</si>
  <si>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</si>
  <si>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</si>
  <si>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</si>
  <si>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</si>
  <si>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</si>
  <si>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</si>
  <si>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</si>
  <si>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</si>
  <si>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</si>
  <si>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</si>
  <si>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</si>
  <si>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</si>
  <si>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</si>
  <si>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</si>
  <si>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</si>
  <si>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</si>
  <si>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</si>
  <si>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</si>
  <si>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</si>
  <si>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</si>
  <si>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</si>
  <si>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</si>
  <si>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</si>
  <si>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</si>
  <si>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</si>
  <si>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</si>
  <si>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</si>
  <si>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</si>
  <si>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</si>
  <si>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</si>
  <si>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</si>
  <si>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</si>
  <si>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</si>
  <si>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</si>
  <si>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</si>
  <si>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</si>
  <si>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</si>
  <si>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</si>
  <si>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</si>
  <si>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</si>
  <si>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</si>
  <si>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</si>
  <si>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</si>
  <si>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</si>
  <si>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</si>
  <si>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</si>
  <si>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</si>
  <si>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</si>
  <si>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</si>
  <si>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</si>
  <si>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</si>
  <si>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</si>
  <si>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</si>
  <si>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</si>
  <si>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</si>
  <si>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</si>
  <si>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</si>
  <si>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</si>
  <si>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</si>
  <si>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</si>
  <si>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</si>
  <si>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</si>
  <si>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</si>
  <si>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</si>
  <si>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</si>
  <si>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</si>
  <si>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</si>
  <si>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</si>
  <si>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</si>
  <si>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</si>
  <si>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</si>
  <si>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</si>
  <si>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</si>
  <si>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</si>
  <si>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</si>
  <si>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</si>
  <si>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</si>
  <si>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</si>
  <si>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</si>
  <si>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</si>
  <si>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</si>
  <si>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</si>
  <si>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</si>
  <si>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</si>
  <si>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</si>
  <si>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</si>
  <si>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</si>
  <si>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</si>
  <si>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</si>
  <si>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</si>
  <si>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</si>
  <si>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</si>
  <si>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</si>
  <si>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</si>
  <si>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</si>
  <si>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</si>
  <si>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</si>
  <si>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</si>
  <si>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</si>
  <si>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</si>
  <si>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</si>
  <si>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</si>
  <si>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</si>
  <si>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</si>
  <si>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</si>
  <si>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</si>
  <si>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</si>
  <si>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</si>
  <si>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</si>
  <si>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</si>
  <si>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</si>
  <si>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</si>
  <si>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</si>
  <si>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</si>
  <si>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</si>
  <si>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</si>
  <si>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</si>
  <si>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</si>
  <si>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</si>
  <si>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</si>
  <si>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</si>
  <si>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</si>
  <si>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</si>
  <si>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</si>
  <si>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</si>
  <si>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</si>
  <si>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</si>
  <si>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</si>
  <si>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</si>
  <si>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</si>
  <si>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</si>
  <si>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</si>
  <si>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</si>
  <si>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</si>
  <si>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</si>
  <si>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</si>
  <si>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</si>
  <si>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</si>
  <si>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</si>
  <si>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</si>
  <si>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</si>
  <si>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</si>
  <si>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</si>
  <si>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</si>
  <si>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</si>
  <si>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</si>
  <si>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</si>
  <si>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</si>
  <si>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</si>
  <si>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</si>
  <si>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</si>
  <si>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</si>
  <si>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</si>
  <si>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</si>
  <si>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</si>
  <si>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</si>
  <si>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</si>
  <si>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</si>
  <si>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</si>
  <si>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</si>
  <si>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</si>
  <si>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</si>
  <si>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</si>
  <si>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</si>
  <si>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</si>
  <si>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</si>
  <si>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</si>
  <si>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</si>
  <si>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</si>
  <si>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</si>
  <si>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</si>
  <si>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</si>
  <si>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</si>
  <si>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</si>
  <si>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</si>
  <si>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</si>
  <si>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</si>
  <si>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</si>
  <si>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</si>
  <si>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</si>
  <si>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</si>
  <si>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</si>
  <si>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</si>
  <si>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</si>
  <si>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</si>
  <si>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</si>
  <si>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</si>
  <si>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</si>
  <si>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</si>
  <si>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</si>
  <si>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</si>
  <si>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</si>
  <si>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</si>
  <si>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</si>
  <si>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</si>
  <si>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</si>
  <si>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</si>
  <si>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</si>
  <si>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</si>
  <si>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</si>
  <si>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</si>
  <si>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</si>
  <si>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</si>
  <si>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</si>
  <si>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</si>
  <si>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</si>
  <si>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</si>
  <si>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</si>
  <si>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</si>
  <si>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</si>
  <si>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</si>
  <si>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</si>
  <si>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</si>
  <si>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</si>
  <si>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</si>
  <si>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</si>
  <si>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</si>
  <si>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</si>
  <si>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</si>
  <si>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</si>
  <si>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</si>
  <si>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</si>
  <si>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</si>
  <si>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</si>
  <si>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</si>
  <si>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</si>
  <si>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</si>
  <si>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</si>
  <si>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</si>
  <si>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</si>
  <si>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</si>
  <si>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</si>
  <si>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</si>
  <si>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</si>
  <si>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</si>
  <si>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</si>
  <si>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</si>
  <si>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</si>
  <si>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</si>
  <si>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</si>
  <si>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</si>
  <si>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</si>
  <si>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</si>
  <si>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</si>
  <si>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</si>
  <si>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</si>
  <si>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</si>
  <si>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</si>
  <si>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</si>
  <si>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</si>
  <si>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</si>
  <si>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</si>
  <si>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</si>
  <si>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</si>
  <si>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</si>
  <si>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</si>
  <si>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</si>
  <si>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</si>
  <si>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</si>
  <si>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</si>
  <si>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</si>
  <si>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</si>
  <si>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</si>
  <si>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</si>
  <si>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</si>
  <si>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</si>
  <si>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</si>
  <si>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</si>
  <si>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</si>
  <si>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</si>
  <si>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</si>
  <si>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</si>
  <si>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</si>
  <si>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</si>
  <si>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</si>
  <si>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</si>
  <si>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</si>
  <si>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</si>
  <si>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</si>
  <si>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</si>
  <si>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</si>
  <si>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</si>
  <si>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</si>
  <si>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</si>
  <si>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</si>
  <si>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</si>
  <si>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</si>
  <si>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</si>
  <si>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</si>
  <si>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</si>
  <si>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</si>
  <si>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</si>
  <si>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</si>
  <si>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</si>
  <si>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</si>
  <si>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</si>
  <si>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</si>
  <si>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</si>
  <si>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</si>
  <si>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</si>
  <si>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</si>
  <si>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</si>
  <si>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</si>
  <si>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</si>
  <si>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</si>
  <si>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</si>
  <si>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</si>
  <si>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</si>
  <si>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</si>
  <si>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</si>
  <si>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</si>
  <si>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</si>
  <si>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</si>
  <si>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</si>
  <si>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</si>
  <si>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</si>
  <si>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</si>
  <si>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</si>
  <si>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</si>
  <si>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</si>
  <si>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</si>
  <si>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</si>
  <si>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</si>
  <si>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</si>
  <si>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</si>
  <si>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</si>
  <si>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</si>
  <si>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</si>
  <si>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</si>
  <si>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</si>
  <si>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</si>
  <si>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</si>
  <si>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</si>
  <si>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</si>
  <si>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</si>
  <si>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</si>
  <si>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</si>
  <si>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</si>
  <si>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</si>
  <si>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</si>
  <si>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</si>
  <si>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</si>
  <si>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</si>
  <si>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</si>
  <si>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</si>
  <si>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</si>
  <si>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</si>
  <si>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</si>
  <si>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</si>
  <si>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</si>
  <si>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</si>
  <si>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</si>
  <si>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</si>
  <si>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</si>
  <si>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</si>
  <si>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</si>
  <si>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</si>
  <si>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</si>
  <si>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</si>
  <si>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</si>
  <si>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</si>
  <si>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</si>
  <si>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</si>
  <si>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</si>
  <si>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</si>
  <si>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</si>
  <si>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</si>
  <si>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</si>
  <si>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</si>
  <si>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</si>
  <si>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</si>
  <si>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</si>
  <si>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</si>
  <si>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</si>
  <si>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</si>
  <si>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</si>
  <si>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</si>
  <si>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</si>
  <si>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</si>
  <si>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</si>
  <si>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</si>
  <si>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</si>
  <si>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</si>
  <si>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</si>
  <si>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</si>
  <si>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</si>
  <si>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</si>
  <si>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</si>
  <si>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</si>
  <si>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</si>
  <si>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</si>
  <si>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</si>
  <si>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</si>
  <si>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</si>
  <si>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</si>
  <si>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</si>
  <si>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</si>
  <si>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</si>
  <si>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</si>
  <si>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</si>
  <si>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</si>
  <si>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</si>
  <si>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</si>
  <si>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</si>
  <si>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</si>
  <si>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</si>
  <si>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</si>
  <si>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</si>
  <si>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</si>
  <si>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</si>
  <si>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</si>
  <si>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</si>
  <si>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</si>
  <si>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</si>
  <si>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</si>
  <si>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</si>
  <si>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</si>
  <si>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</si>
  <si>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</si>
  <si>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</si>
  <si>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</si>
  <si>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</si>
  <si>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</si>
  <si>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</si>
  <si>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</si>
  <si>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</si>
  <si>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</si>
  <si>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</si>
  <si>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</si>
  <si>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</si>
  <si>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</si>
  <si>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</si>
  <si>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</si>
  <si>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</si>
  <si>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</si>
  <si>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</si>
  <si>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</si>
  <si>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</si>
  <si>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</si>
  <si>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</si>
  <si>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</si>
  <si>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</si>
  <si>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</si>
  <si>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</si>
  <si>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</si>
  <si>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</si>
  <si>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</si>
  <si>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</si>
  <si>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</si>
  <si>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</si>
  <si>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</si>
  <si>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</si>
  <si>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</si>
  <si>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</si>
  <si>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</si>
  <si>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</si>
  <si>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</si>
  <si>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</si>
  <si>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</si>
  <si>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</si>
  <si>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</si>
  <si>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</si>
  <si>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</si>
  <si>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</si>
  <si>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</si>
  <si>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</si>
  <si>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</si>
  <si>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</si>
  <si>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</si>
  <si>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</si>
  <si>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</si>
  <si>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</si>
  <si>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</si>
  <si>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</si>
  <si>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</si>
  <si>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</si>
  <si>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</si>
  <si>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</si>
  <si>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</si>
  <si>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</si>
  <si>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</si>
  <si>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</si>
  <si>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</si>
  <si>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</si>
  <si>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</si>
  <si>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</si>
  <si>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</si>
  <si>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</si>
  <si>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</si>
  <si>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</si>
  <si>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</si>
  <si>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</si>
  <si>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</si>
  <si>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</si>
  <si>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</si>
  <si>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</si>
  <si>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</si>
  <si>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</si>
  <si>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</si>
  <si>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</si>
  <si>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</si>
  <si>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</si>
  <si>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</si>
  <si>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</si>
  <si>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</si>
  <si>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</si>
  <si>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</si>
  <si>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</si>
  <si>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</si>
  <si>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</si>
  <si>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</si>
  <si>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</si>
  <si>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</si>
  <si>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</si>
  <si>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</si>
  <si>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</si>
  <si>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</si>
  <si>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</si>
  <si>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</si>
  <si>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</si>
  <si>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</si>
  <si>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</si>
  <si>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</si>
  <si>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</si>
  <si>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</si>
  <si>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</si>
  <si>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</si>
  <si>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</si>
  <si>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</si>
  <si>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</si>
  <si>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</si>
  <si>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</si>
  <si>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</si>
  <si>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</si>
  <si>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</si>
  <si>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</si>
  <si>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</si>
  <si>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</si>
  <si>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</si>
  <si>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</si>
  <si>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</si>
  <si>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</si>
  <si>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</si>
  <si>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</si>
  <si>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</si>
  <si>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</si>
  <si>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</si>
  <si>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</si>
  <si>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</si>
  <si>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</si>
  <si>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</si>
  <si>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</si>
  <si>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</si>
  <si>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</si>
  <si>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</si>
  <si>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</si>
  <si>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</si>
  <si>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</si>
  <si>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</si>
  <si>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</si>
  <si>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</si>
  <si>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</si>
  <si>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</si>
  <si>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</si>
  <si>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</si>
  <si>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</si>
  <si>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</si>
  <si>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</si>
  <si>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</si>
  <si>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</si>
  <si>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</si>
  <si>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</si>
  <si>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</si>
  <si>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</si>
  <si>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</si>
  <si>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</si>
  <si>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</si>
  <si>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</si>
  <si>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</si>
  <si>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</si>
  <si>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</si>
  <si>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</si>
  <si>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</si>
  <si>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</si>
  <si>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</si>
  <si>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</si>
  <si>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</si>
  <si>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</si>
  <si>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</si>
  <si>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</si>
  <si>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</si>
  <si>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</si>
  <si>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</si>
  <si>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</si>
  <si>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</si>
  <si>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</si>
  <si>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</si>
  <si>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</si>
  <si>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</si>
  <si>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</si>
  <si>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</si>
  <si>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</si>
  <si>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</si>
  <si>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</si>
  <si>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</si>
  <si>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</si>
  <si>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</si>
  <si>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</si>
  <si>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</si>
  <si>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</si>
  <si>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</si>
  <si>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</si>
  <si>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</si>
  <si>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</si>
  <si>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</si>
  <si>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</si>
  <si>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</si>
  <si>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</si>
  <si>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</si>
  <si>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</si>
  <si>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</si>
  <si>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</si>
  <si>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</si>
  <si>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</si>
  <si>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</si>
  <si>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</si>
  <si>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</si>
  <si>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</si>
  <si>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</si>
  <si>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</si>
  <si>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</si>
  <si>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</si>
  <si>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</si>
  <si>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</si>
  <si>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</si>
  <si>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</si>
  <si>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</si>
  <si>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</si>
  <si>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</si>
  <si>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</si>
  <si>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</si>
  <si>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</si>
  <si>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</si>
  <si>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</si>
  <si>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</si>
  <si>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</si>
  <si>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</si>
  <si>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</si>
  <si>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</si>
  <si>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</si>
  <si>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</si>
  <si>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</si>
  <si>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</si>
  <si>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</si>
  <si>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</si>
  <si>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</si>
  <si>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</si>
  <si>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</si>
  <si>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</si>
  <si>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</si>
  <si>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</si>
  <si>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</si>
  <si>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</si>
  <si>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</si>
  <si>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</si>
  <si>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</si>
  <si>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</si>
  <si>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</si>
  <si>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</si>
  <si>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</si>
  <si>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</si>
  <si>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</si>
  <si>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</si>
  <si>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</si>
  <si>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</si>
  <si>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</si>
  <si>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</si>
  <si>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</si>
  <si>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</si>
  <si>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</si>
  <si>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</si>
  <si>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</si>
  <si>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</si>
  <si>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</si>
  <si>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</si>
  <si>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</si>
  <si>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</si>
  <si>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</si>
  <si>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</si>
  <si>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</si>
  <si>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</si>
  <si>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</si>
  <si>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</si>
  <si>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</si>
  <si>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</si>
  <si>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</si>
  <si>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</si>
  <si>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</si>
  <si>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</si>
  <si>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</si>
  <si>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</si>
  <si>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</si>
  <si>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</si>
  <si>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</si>
  <si>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</si>
  <si>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</si>
  <si>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</si>
  <si>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</si>
  <si>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</si>
  <si>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</si>
  <si>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</si>
  <si>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</si>
  <si>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</si>
  <si>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</si>
  <si>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</si>
  <si>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</si>
  <si>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</si>
  <si>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</si>
  <si>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</si>
  <si>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</si>
  <si>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</si>
  <si>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</si>
  <si>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</si>
  <si>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</si>
  <si>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</si>
  <si>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</si>
  <si>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</si>
  <si>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</si>
  <si>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</si>
  <si>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</si>
  <si>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</si>
  <si>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</si>
  <si>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</si>
  <si>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</si>
  <si>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</si>
  <si>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</si>
  <si>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</si>
  <si>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</si>
  <si>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</si>
  <si>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</si>
  <si>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</si>
  <si>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</si>
  <si>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</si>
  <si>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</si>
  <si>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</si>
  <si>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</si>
  <si>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</si>
  <si>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</si>
  <si>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</si>
  <si>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</si>
  <si>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</si>
  <si>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</si>
  <si>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</si>
  <si>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</si>
  <si>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</si>
  <si>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</si>
  <si>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</si>
  <si>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</si>
  <si>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</si>
  <si>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</si>
  <si>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</si>
  <si>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</si>
  <si>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</si>
  <si>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</si>
  <si>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</si>
  <si>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</si>
  <si>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</si>
  <si>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</si>
  <si>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</si>
  <si>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</si>
  <si>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</si>
  <si>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</si>
  <si>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</si>
  <si>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</si>
  <si>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</si>
  <si>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</si>
  <si>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</si>
  <si>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</si>
  <si>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</si>
  <si>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</si>
  <si>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</si>
  <si>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</si>
  <si>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</si>
  <si>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</si>
  <si>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</si>
  <si>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</si>
  <si>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</si>
  <si>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</si>
  <si>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</si>
  <si>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</si>
  <si>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</si>
  <si>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</si>
  <si>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</si>
  <si>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</si>
  <si>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</si>
  <si>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</si>
  <si>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</si>
  <si>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</si>
  <si>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</si>
  <si>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</si>
  <si>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</si>
  <si>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</si>
  <si>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</si>
  <si>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</si>
  <si>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</si>
  <si>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</si>
  <si>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</si>
  <si>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</si>
  <si>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</si>
  <si>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</si>
  <si>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</si>
  <si>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</si>
  <si>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</si>
  <si>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</si>
  <si>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</si>
  <si>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</si>
  <si>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</si>
  <si>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</si>
  <si>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</si>
  <si>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</si>
  <si>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</si>
  <si>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</si>
  <si>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</si>
  <si>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</si>
  <si>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</si>
  <si>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</si>
  <si>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</si>
  <si>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</si>
  <si>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</si>
  <si>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</si>
  <si>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</si>
  <si>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</si>
  <si>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</si>
  <si>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</si>
  <si>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</si>
  <si>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</si>
  <si>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</si>
  <si>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</si>
  <si>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</si>
  <si>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</si>
  <si>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</si>
  <si>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</si>
  <si>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</si>
  <si>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</si>
  <si>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</si>
  <si>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</si>
  <si>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</si>
  <si>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</si>
  <si>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</si>
  <si>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</si>
  <si>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</si>
  <si>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</si>
  <si>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</si>
  <si>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</si>
  <si>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</si>
  <si>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</si>
  <si>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</si>
  <si>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</si>
  <si>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</si>
  <si>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</si>
  <si>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</si>
  <si>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</si>
  <si>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</si>
  <si>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</si>
  <si>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</si>
  <si>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</si>
  <si>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</si>
  <si>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</si>
  <si>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</si>
  <si>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</si>
  <si>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</si>
  <si>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</si>
  <si>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</si>
  <si>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</si>
  <si>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</si>
  <si>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</si>
  <si>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</si>
  <si>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</si>
  <si>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</si>
  <si>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</si>
  <si>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</si>
  <si>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</si>
  <si>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</si>
  <si>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</si>
  <si>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</si>
  <si>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</si>
  <si>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</si>
  <si>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</si>
  <si>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</si>
  <si>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</si>
  <si>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</si>
  <si>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</si>
  <si>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</si>
  <si>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</si>
  <si>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</si>
  <si>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</si>
  <si>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</si>
  <si>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</si>
  <si>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</si>
  <si>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</si>
  <si>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</si>
  <si>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</si>
  <si>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</si>
  <si>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</si>
  <si>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</si>
  <si>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</si>
  <si>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</si>
  <si>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</si>
  <si>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</si>
  <si>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</si>
  <si>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</si>
  <si>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</si>
  <si>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</si>
  <si>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</si>
  <si>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</si>
  <si>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</si>
  <si>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</si>
  <si>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</si>
  <si>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</si>
  <si>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</si>
  <si>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</si>
  <si>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</si>
  <si>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</si>
  <si>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</si>
  <si>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</si>
  <si>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</si>
  <si>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</si>
  <si>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</si>
  <si>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</si>
  <si>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</si>
  <si>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</si>
  <si>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</si>
  <si>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</si>
  <si>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</si>
  <si>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</si>
  <si>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</si>
  <si>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</si>
  <si>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</si>
  <si>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</si>
  <si>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</si>
  <si>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</si>
  <si>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</si>
  <si>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</si>
  <si>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</si>
  <si>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</si>
  <si>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</si>
  <si>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</si>
  <si>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</si>
  <si>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</si>
  <si>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</si>
  <si>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</si>
  <si>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</si>
  <si>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</si>
  <si>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</si>
  <si>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</si>
  <si>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</si>
  <si>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</si>
  <si>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</si>
  <si>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</si>
  <si>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</si>
  <si>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</si>
  <si>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</si>
  <si>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</si>
  <si>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</si>
  <si>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</si>
  <si>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</si>
  <si>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</si>
  <si>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</si>
  <si>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</si>
  <si>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</si>
  <si>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</si>
  <si>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</si>
  <si>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</si>
  <si>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</si>
  <si>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</si>
  <si>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</si>
  <si>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</si>
  <si>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</si>
  <si>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</si>
  <si>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</si>
  <si>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</si>
  <si>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</si>
  <si>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</si>
  <si>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</si>
  <si>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</si>
  <si>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</si>
  <si>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</si>
  <si>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</si>
  <si>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</si>
  <si>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</si>
  <si>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</si>
  <si>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</si>
  <si>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</si>
  <si>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</si>
  <si>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</si>
  <si>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</si>
  <si>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</si>
  <si>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</si>
  <si>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</si>
  <si>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</si>
  <si>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</si>
  <si>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</si>
  <si>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</si>
  <si>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</si>
  <si>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</si>
  <si>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</si>
  <si>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</si>
  <si>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</si>
  <si>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</si>
  <si>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</si>
  <si>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</si>
  <si>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</si>
  <si>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</si>
  <si>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</si>
  <si>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</si>
  <si>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</si>
  <si>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</si>
  <si>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</si>
  <si>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</si>
  <si>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</si>
  <si>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</si>
  <si>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</si>
  <si>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</si>
  <si>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</si>
  <si>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</si>
  <si>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</si>
  <si>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</si>
  <si>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</si>
  <si>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</si>
  <si>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</si>
  <si>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</si>
  <si>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</si>
  <si>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</si>
  <si>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</si>
  <si>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</si>
  <si>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</si>
  <si>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</si>
  <si>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</si>
  <si>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</si>
  <si>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</si>
  <si>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</si>
  <si>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</si>
  <si>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</si>
  <si>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</si>
  <si>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</si>
  <si>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</si>
  <si>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</si>
  <si>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</si>
  <si>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</si>
  <si>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</si>
  <si>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</si>
  <si>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</si>
  <si>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</si>
  <si>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</si>
  <si>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</si>
  <si>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</si>
  <si>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</si>
  <si>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</si>
  <si>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</si>
  <si>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</si>
  <si>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</si>
  <si>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</si>
  <si>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</si>
  <si>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</si>
  <si>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</si>
  <si>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</si>
  <si>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</si>
  <si>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</si>
  <si>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</si>
  <si>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</si>
  <si>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</si>
  <si>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</si>
  <si>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</si>
  <si>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</si>
  <si>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</si>
  <si>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</si>
  <si>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</si>
  <si>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</si>
  <si>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</si>
  <si>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</si>
  <si>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</si>
  <si>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</si>
  <si>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</si>
  <si>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</si>
  <si>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</si>
  <si>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</si>
  <si>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</si>
  <si>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</si>
  <si>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</si>
  <si>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</si>
  <si>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</si>
  <si>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</si>
  <si>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</si>
  <si>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</si>
  <si>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</si>
  <si>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</si>
  <si>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</si>
  <si>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</si>
  <si>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</si>
  <si>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</si>
  <si>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</si>
  <si>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</si>
  <si>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</si>
  <si>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</si>
  <si>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</si>
  <si>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</si>
  <si>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</si>
  <si>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</si>
  <si>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</si>
  <si>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</si>
  <si>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</si>
  <si>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</si>
  <si>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</si>
  <si>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</si>
  <si>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</si>
  <si>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</si>
  <si>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</si>
  <si>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</si>
  <si>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</si>
  <si>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</si>
  <si>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</si>
  <si>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</si>
  <si>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</si>
  <si>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</si>
  <si>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</si>
  <si>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</si>
  <si>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</si>
  <si>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</si>
  <si>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</si>
  <si>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</si>
  <si>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</si>
  <si>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</si>
  <si>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</si>
  <si>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</si>
  <si>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</si>
  <si>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</si>
  <si>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</si>
  <si>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</si>
  <si>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</si>
  <si>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</si>
  <si>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</si>
  <si>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</si>
  <si>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</si>
  <si>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</si>
  <si>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</si>
  <si>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</si>
  <si>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</si>
  <si>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</si>
  <si>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</si>
  <si>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</si>
  <si>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</si>
  <si>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</si>
  <si>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</si>
  <si>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</si>
  <si>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</si>
  <si>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</si>
  <si>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</si>
  <si>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</si>
  <si>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</si>
  <si>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</si>
  <si>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</si>
  <si>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</si>
  <si>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</si>
  <si>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</si>
  <si>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</si>
  <si>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</si>
  <si>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</si>
  <si>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</si>
  <si>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</si>
  <si>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</si>
  <si>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</si>
  <si>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</si>
  <si>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</si>
  <si>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</si>
  <si>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</si>
  <si>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</si>
  <si>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</si>
  <si>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</si>
  <si>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</si>
  <si>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</si>
  <si>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</si>
  <si>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</si>
  <si>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</si>
  <si>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</si>
  <si>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</si>
  <si>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</si>
  <si>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</si>
  <si>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</si>
  <si>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</si>
  <si>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</si>
  <si>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</si>
  <si>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</si>
  <si>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</si>
  <si>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</si>
  <si>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</si>
  <si>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</si>
  <si>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</si>
  <si>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</si>
  <si>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</si>
  <si>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</si>
  <si>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</si>
  <si>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</si>
  <si>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</si>
  <si>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</si>
  <si>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</si>
  <si>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</si>
  <si>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</si>
  <si>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</si>
  <si>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</si>
  <si>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</si>
  <si>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</si>
  <si>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</si>
  <si>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</si>
  <si>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</si>
  <si>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</si>
  <si>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</si>
  <si>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</si>
  <si>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</si>
  <si>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</si>
  <si>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</si>
  <si>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</si>
  <si>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</si>
  <si>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</si>
  <si>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</si>
  <si>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</si>
  <si>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</si>
  <si>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</si>
  <si>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</si>
  <si>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</si>
  <si>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</si>
  <si>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</si>
  <si>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</si>
  <si>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</si>
  <si>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</si>
  <si>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</si>
  <si>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</si>
  <si>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</si>
  <si>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</si>
  <si>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</si>
  <si>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</si>
  <si>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</si>
  <si>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</si>
  <si>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</si>
  <si>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</si>
  <si>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</si>
  <si>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</si>
  <si>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</si>
  <si>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</si>
  <si>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</si>
  <si>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</si>
  <si>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</si>
  <si>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</si>
  <si>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</si>
  <si>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</si>
  <si>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</si>
  <si>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</si>
  <si>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</si>
  <si>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</si>
  <si>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</si>
  <si>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</si>
  <si>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</si>
  <si>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</si>
  <si>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</si>
  <si>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</si>
  <si>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</si>
  <si>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</si>
  <si>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</si>
  <si>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</si>
  <si>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</si>
  <si>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</si>
  <si>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</si>
  <si>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</si>
  <si>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</si>
  <si>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</si>
  <si>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</si>
  <si>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</si>
  <si>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</si>
  <si>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</si>
  <si>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</si>
  <si>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</si>
  <si>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</si>
  <si>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</si>
  <si>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</si>
  <si>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</si>
  <si>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</si>
  <si>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</si>
  <si>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</si>
  <si>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</si>
  <si>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</si>
  <si>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</si>
  <si>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</si>
  <si>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</si>
  <si>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</si>
  <si>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</si>
  <si>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</si>
  <si>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</si>
  <si>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</si>
  <si>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</si>
  <si>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</si>
  <si>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</si>
  <si>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</si>
  <si>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</si>
  <si>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</si>
  <si>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</si>
  <si>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</si>
  <si>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</si>
  <si>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</si>
  <si>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</si>
  <si>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</si>
  <si>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</si>
  <si>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</si>
  <si>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</si>
  <si>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</si>
  <si>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</si>
  <si>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</si>
  <si>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</si>
  <si>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</si>
  <si>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</si>
  <si>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</si>
  <si>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</si>
  <si>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</si>
  <si>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</si>
  <si>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</si>
  <si>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</si>
  <si>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</si>
  <si>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</si>
  <si>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</si>
  <si>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</si>
  <si>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</si>
  <si>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</si>
  <si>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</si>
  <si>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</si>
  <si>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</si>
  <si>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</si>
  <si>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</si>
  <si>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</si>
  <si>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</si>
  <si>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</si>
  <si>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</si>
  <si>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</si>
  <si>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</si>
  <si>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</si>
  <si>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</si>
  <si>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</si>
  <si>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</si>
  <si>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</si>
  <si>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</si>
  <si>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</si>
  <si>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</si>
  <si>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</si>
  <si>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</si>
  <si>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</si>
  <si>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</si>
  <si>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</si>
  <si>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</si>
  <si>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</si>
  <si>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</si>
  <si>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</si>
  <si>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</si>
  <si>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</si>
  <si>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</si>
  <si>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</si>
  <si>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</si>
  <si>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</si>
  <si>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</si>
  <si>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</si>
  <si>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</si>
  <si>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</si>
  <si>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</si>
  <si>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</si>
  <si>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</si>
  <si>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</si>
  <si>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</si>
  <si>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</si>
  <si>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</si>
  <si>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</si>
  <si>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</si>
  <si>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</si>
  <si>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</si>
  <si>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</si>
  <si>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</si>
  <si>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</si>
  <si>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</si>
  <si>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</si>
  <si>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</si>
  <si>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</si>
  <si>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</si>
  <si>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</si>
  <si>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</si>
  <si>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</si>
  <si>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</si>
  <si>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</si>
  <si>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</si>
  <si>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</si>
  <si>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</si>
  <si>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</si>
  <si>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</si>
  <si>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</si>
  <si>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</si>
  <si>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</si>
  <si>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</si>
  <si>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</si>
  <si>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</si>
  <si>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</si>
  <si>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</si>
  <si>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</si>
  <si>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</si>
  <si>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</si>
  <si>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</si>
  <si>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</si>
  <si>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</si>
  <si>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</si>
  <si>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</si>
  <si>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</si>
  <si>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</si>
  <si>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</si>
  <si>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</si>
  <si>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</si>
  <si>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</si>
  <si>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</si>
  <si>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</si>
  <si>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</si>
  <si>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</si>
  <si>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</si>
  <si>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</si>
  <si>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</si>
  <si>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</si>
  <si>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</si>
  <si>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</si>
  <si>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</si>
  <si>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</si>
  <si>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</si>
  <si>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</si>
  <si>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</si>
  <si>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</si>
  <si>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</si>
  <si>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</si>
  <si>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</si>
  <si>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</si>
  <si>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</si>
  <si>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</si>
  <si>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</si>
  <si>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</si>
  <si>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</si>
  <si>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</si>
  <si>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</si>
  <si>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</si>
  <si>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</si>
  <si>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</si>
  <si>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</si>
  <si>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</si>
  <si>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</si>
  <si>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</si>
  <si>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</si>
  <si>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</si>
  <si>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</si>
  <si>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</si>
  <si>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</si>
  <si>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</si>
  <si>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</si>
  <si>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</si>
  <si>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</si>
  <si>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</si>
  <si>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</si>
  <si>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</si>
  <si>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</si>
  <si>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</si>
  <si>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</si>
  <si>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</si>
  <si>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</si>
  <si>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</si>
  <si>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</si>
  <si>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</si>
  <si>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</si>
  <si>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</si>
  <si>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</si>
  <si>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</si>
  <si>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</si>
  <si>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</si>
  <si>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</si>
  <si>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</si>
  <si>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</si>
  <si>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</si>
  <si>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</si>
  <si>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</si>
  <si>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</si>
  <si>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</si>
  <si>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</si>
  <si>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</si>
  <si>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</si>
  <si>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</si>
  <si>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</si>
  <si>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</si>
  <si>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</si>
  <si>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</si>
  <si>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</si>
  <si>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</si>
  <si>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</si>
  <si>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</si>
  <si>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</si>
  <si>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</si>
  <si>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</si>
  <si>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</si>
  <si>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</si>
  <si>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</si>
  <si>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</si>
  <si>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</si>
  <si>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</si>
  <si>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</si>
  <si>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</si>
  <si>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</si>
  <si>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</si>
  <si>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</si>
  <si>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</si>
  <si>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</si>
  <si>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</si>
  <si>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</si>
  <si>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</si>
  <si>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</si>
  <si>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</si>
  <si>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</si>
  <si>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</si>
  <si>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</si>
  <si>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</si>
  <si>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</si>
  <si>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</si>
  <si>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</si>
  <si>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</si>
  <si>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</si>
  <si>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</si>
  <si>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</si>
  <si>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</si>
  <si>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</si>
  <si>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</si>
  <si>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</si>
  <si>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</si>
  <si>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</si>
  <si>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</si>
  <si>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</si>
  <si>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</si>
  <si>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</si>
  <si>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</si>
  <si>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</si>
  <si>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</si>
  <si>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</si>
  <si>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</si>
  <si>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</si>
  <si>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</si>
  <si>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</si>
  <si>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</si>
  <si>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</si>
  <si>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</si>
  <si>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</si>
  <si>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</si>
  <si>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</si>
  <si>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</si>
  <si>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</si>
  <si>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</si>
  <si>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</si>
  <si>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</si>
  <si>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</si>
  <si>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</si>
  <si>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</si>
  <si>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</si>
  <si>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</si>
  <si>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</si>
  <si>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</si>
  <si>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</si>
  <si>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</si>
  <si>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</si>
  <si>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</si>
  <si>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</si>
  <si>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</si>
  <si>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</si>
  <si>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</si>
  <si>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</si>
  <si>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</si>
  <si>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</si>
  <si>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</si>
  <si>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</si>
  <si>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</si>
  <si>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</si>
  <si>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</si>
  <si>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</si>
  <si>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</si>
  <si>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</si>
  <si>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</si>
  <si>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</si>
  <si>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</si>
  <si>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</si>
  <si>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</si>
  <si>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</si>
  <si>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</si>
  <si>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</si>
  <si>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</si>
  <si>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</si>
  <si>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</si>
  <si>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</si>
  <si>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</si>
  <si>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</si>
  <si>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</si>
  <si>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</si>
  <si>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</si>
  <si>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</si>
  <si>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</si>
  <si>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</si>
  <si>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</si>
  <si>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</si>
  <si>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</si>
  <si>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</si>
  <si>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</si>
  <si>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</si>
  <si>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</si>
  <si>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</si>
  <si>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</si>
  <si>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</si>
  <si>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</si>
  <si>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</si>
  <si>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</si>
  <si>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</si>
  <si>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</si>
  <si>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</si>
  <si>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</si>
  <si>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</si>
  <si>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</si>
  <si>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</si>
  <si>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</si>
  <si>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</si>
  <si>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</si>
  <si>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</si>
  <si>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</si>
  <si>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</si>
  <si>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</si>
  <si>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</si>
  <si>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</si>
  <si>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</si>
  <si>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</si>
  <si>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</si>
  <si>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</si>
  <si>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</si>
  <si>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</si>
  <si>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</si>
  <si>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</si>
  <si>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</si>
  <si>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</si>
  <si>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</si>
  <si>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</si>
  <si>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</si>
  <si>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</si>
  <si>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</si>
  <si>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</si>
  <si>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</si>
  <si>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</si>
  <si>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</si>
  <si>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</si>
  <si>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</si>
  <si>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</si>
  <si>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</si>
  <si>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</si>
  <si>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</si>
  <si>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</si>
  <si>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</si>
  <si>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</si>
  <si>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</si>
  <si>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</si>
  <si>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</si>
  <si>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</si>
  <si>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</si>
  <si>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</si>
  <si>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</si>
  <si>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</si>
  <si>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</si>
  <si>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</si>
  <si>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</si>
  <si>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</si>
  <si>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</si>
  <si>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</si>
  <si>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</si>
  <si>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</si>
  <si>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</si>
  <si>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</si>
  <si>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</si>
  <si>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</si>
  <si>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</si>
  <si>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</si>
  <si>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</si>
  <si>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</si>
  <si>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</si>
  <si>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</si>
  <si>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</si>
  <si>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</si>
  <si>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</si>
  <si>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</si>
  <si>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</si>
  <si>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</si>
  <si>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</si>
  <si>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</si>
  <si>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</si>
  <si>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</si>
  <si>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</si>
  <si>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</si>
  <si>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</si>
  <si>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</si>
  <si>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</si>
  <si>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</si>
  <si>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</si>
  <si>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</si>
  <si>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</si>
  <si>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</si>
  <si>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</si>
  <si>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</si>
  <si>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</si>
  <si>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</si>
  <si>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</si>
  <si>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</si>
  <si>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</si>
  <si>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</si>
  <si>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</si>
  <si>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</si>
  <si>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</si>
  <si>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</si>
  <si>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</si>
  <si>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</si>
  <si>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</si>
  <si>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</si>
  <si>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</si>
  <si>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</si>
  <si>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</si>
  <si>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</si>
  <si>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</si>
  <si>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</si>
  <si>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</si>
  <si>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</si>
  <si>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</si>
  <si>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</si>
  <si>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</si>
  <si>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</si>
  <si>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</si>
  <si>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</si>
  <si>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</si>
  <si>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</si>
  <si>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</si>
  <si>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</si>
  <si>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</si>
  <si>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</si>
  <si>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</si>
  <si>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</si>
  <si>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</si>
  <si>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</si>
  <si>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</si>
  <si>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</si>
  <si>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</si>
  <si>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</si>
  <si>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</si>
  <si>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</si>
  <si>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</si>
  <si>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</si>
  <si>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</si>
  <si>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</si>
  <si>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</si>
  <si>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</si>
  <si>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</si>
  <si>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</si>
  <si>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</si>
  <si>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</si>
  <si>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</si>
  <si>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</si>
  <si>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</si>
  <si>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</si>
  <si>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</si>
  <si>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</si>
  <si>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</si>
  <si>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</si>
  <si>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</si>
  <si>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</si>
  <si>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</si>
  <si>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</si>
  <si>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</si>
  <si>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</si>
  <si>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</si>
  <si>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</si>
  <si>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</si>
  <si>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</si>
  <si>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</si>
  <si>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</si>
  <si>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</si>
  <si>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</si>
  <si>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</si>
  <si>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</si>
  <si>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</si>
  <si>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</si>
  <si>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</si>
  <si>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</si>
  <si>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</si>
  <si>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</si>
  <si>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</si>
  <si>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</si>
  <si>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</si>
  <si>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</si>
  <si>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</si>
  <si>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</si>
  <si>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</si>
  <si>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</si>
  <si>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</si>
  <si>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</si>
  <si>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</si>
  <si>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</si>
  <si>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</si>
  <si>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</si>
  <si>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</si>
  <si>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</si>
  <si>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</si>
  <si>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</si>
  <si>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</si>
  <si>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</si>
  <si>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</si>
  <si>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</si>
  <si>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</si>
  <si>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</si>
  <si>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</si>
  <si>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</si>
  <si>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</si>
  <si>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</si>
  <si>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</si>
  <si>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</si>
  <si>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</si>
  <si>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</si>
  <si>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</si>
  <si>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</si>
  <si>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</si>
  <si>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</si>
  <si>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</si>
  <si>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</si>
  <si>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</si>
  <si>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</si>
  <si>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</si>
  <si>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</si>
  <si>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</si>
  <si>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</si>
  <si>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</si>
  <si>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</si>
  <si>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</si>
  <si>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</si>
  <si>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</si>
  <si>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</si>
  <si>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</si>
  <si>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</si>
  <si>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</si>
  <si>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</si>
  <si>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</si>
  <si>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</si>
  <si>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</si>
  <si>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</si>
  <si>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</si>
  <si>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</si>
  <si>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</si>
  <si>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</si>
  <si>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</si>
  <si>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</si>
  <si>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</si>
  <si>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</si>
  <si>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</si>
  <si>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</si>
  <si>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</si>
  <si>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</si>
  <si>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</si>
  <si>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</si>
  <si>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</si>
  <si>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</si>
  <si>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</si>
  <si>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</si>
  <si>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</si>
  <si>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</si>
  <si>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</si>
  <si>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</si>
  <si>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</si>
  <si>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</si>
  <si>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</si>
  <si>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</si>
  <si>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</si>
  <si>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</si>
  <si>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</si>
  <si>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</si>
  <si>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</si>
  <si>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</si>
  <si>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</si>
  <si>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</si>
  <si>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</si>
  <si>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</si>
  <si>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</si>
  <si>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</si>
  <si>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</si>
  <si>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</si>
  <si>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</si>
  <si>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</si>
  <si>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</si>
  <si>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</si>
  <si>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</si>
  <si>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</si>
  <si>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</si>
  <si>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</si>
  <si>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</si>
  <si>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</si>
  <si>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</si>
  <si>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</si>
  <si>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</si>
  <si>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</si>
  <si>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</si>
  <si>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</si>
  <si>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</si>
  <si>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</si>
  <si>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</si>
  <si>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</si>
  <si>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</si>
  <si>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</si>
  <si>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</si>
  <si>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</si>
  <si>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</si>
  <si>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</si>
  <si>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</si>
  <si>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</si>
  <si>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</si>
  <si>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</si>
  <si>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</si>
  <si>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</si>
  <si>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</si>
  <si>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</si>
  <si>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</si>
  <si>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</si>
  <si>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</si>
  <si>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</si>
  <si>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</si>
  <si>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</si>
  <si>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</si>
  <si>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</si>
  <si>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</si>
  <si>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</si>
  <si>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</si>
  <si>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</si>
  <si>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</si>
  <si>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</si>
  <si>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</si>
  <si>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</si>
  <si>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</si>
  <si>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</si>
  <si>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</si>
  <si>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</si>
  <si>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</si>
  <si>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</si>
  <si>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</si>
  <si>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</si>
  <si>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</si>
  <si>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</si>
  <si>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</si>
  <si>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</si>
  <si>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</si>
  <si>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</si>
  <si>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</si>
  <si>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</si>
  <si>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</si>
  <si>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</si>
  <si>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</si>
  <si>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</si>
  <si>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</si>
  <si>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</si>
  <si>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</si>
  <si>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</si>
  <si>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</si>
  <si>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</si>
  <si>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</si>
  <si>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</si>
  <si>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</si>
  <si>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</si>
  <si>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</si>
  <si>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</si>
  <si>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</si>
  <si>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</si>
  <si>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</si>
  <si>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</si>
  <si>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</si>
  <si>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</si>
  <si>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</si>
  <si>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</si>
  <si>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</si>
  <si>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</si>
  <si>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</si>
  <si>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</si>
  <si>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</si>
  <si>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</si>
  <si>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</si>
  <si>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</si>
  <si>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</si>
  <si>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</si>
  <si>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</si>
  <si>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</si>
  <si>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</si>
  <si>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</si>
  <si>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</si>
  <si>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</si>
  <si>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</si>
  <si>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</si>
  <si>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</si>
  <si>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</si>
  <si>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</si>
  <si>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</si>
  <si>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</si>
  <si>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</si>
  <si>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</si>
  <si>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</si>
  <si>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</si>
  <si>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</si>
  <si>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</si>
  <si>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</si>
  <si>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</si>
  <si>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</si>
  <si>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</si>
  <si>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</si>
  <si>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</si>
  <si>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</si>
  <si>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</si>
  <si>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</si>
  <si>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</si>
  <si>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</si>
  <si>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</si>
  <si>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</si>
  <si>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</si>
  <si>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</si>
  <si>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</si>
  <si>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</si>
  <si>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</si>
  <si>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</si>
  <si>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</si>
  <si>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</si>
  <si>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</si>
  <si>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</si>
  <si>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</si>
  <si>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</si>
  <si>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</si>
  <si>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</si>
  <si>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</si>
  <si>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</si>
  <si>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</si>
  <si>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</si>
  <si>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</si>
  <si>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</si>
  <si>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</si>
  <si>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</si>
  <si>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</si>
  <si>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</si>
  <si>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</si>
  <si>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</si>
  <si>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</si>
  <si>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</si>
  <si>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</si>
  <si>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</si>
  <si>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</si>
  <si>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</si>
  <si>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</si>
  <si>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</si>
  <si>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</si>
  <si>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</si>
  <si>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</si>
  <si>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</si>
  <si>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</si>
  <si>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</si>
  <si>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</si>
  <si>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</si>
  <si>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</si>
  <si>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</si>
  <si>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</si>
  <si>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</si>
  <si>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</si>
  <si>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</si>
  <si>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</si>
  <si>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</si>
  <si>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</si>
  <si>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</si>
  <si>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</si>
  <si>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</si>
  <si>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</si>
  <si>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</si>
  <si>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</si>
  <si>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</si>
  <si>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</si>
  <si>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</si>
  <si>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</si>
  <si>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</si>
  <si>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</si>
  <si>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</si>
  <si>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</si>
  <si>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</si>
  <si>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</si>
  <si>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</si>
  <si>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</si>
  <si>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</si>
  <si>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</si>
  <si>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</si>
  <si>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</si>
  <si>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</si>
  <si>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</si>
  <si>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</si>
  <si>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</si>
  <si>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</si>
  <si>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</si>
  <si>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</si>
  <si>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</si>
  <si>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</si>
  <si>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</si>
  <si>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</si>
  <si>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</si>
  <si>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</si>
  <si>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</si>
  <si>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</si>
  <si>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</si>
  <si>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</si>
  <si>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</si>
  <si>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</si>
  <si>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</si>
  <si>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</si>
  <si>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</si>
  <si>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</si>
  <si>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</si>
  <si>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</si>
  <si>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</si>
  <si>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</si>
  <si>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</si>
  <si>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</si>
  <si>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</si>
  <si>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</si>
  <si>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</si>
  <si>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</si>
  <si>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</si>
  <si>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</si>
  <si>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</si>
  <si>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</si>
  <si>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</si>
  <si>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</si>
  <si>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</si>
  <si>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</si>
  <si>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</si>
  <si>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</si>
  <si>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</si>
  <si>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</si>
  <si>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</si>
  <si>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</si>
  <si>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</si>
  <si>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</si>
  <si>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</si>
  <si>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</si>
  <si>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</si>
  <si>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</si>
  <si>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</si>
  <si>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</si>
  <si>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</si>
  <si>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</si>
  <si>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</si>
  <si>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</si>
  <si>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</si>
  <si>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</si>
  <si>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</si>
  <si>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</si>
  <si>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</si>
  <si>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</si>
  <si>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</si>
  <si>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</si>
  <si>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</si>
  <si>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</si>
  <si>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</si>
  <si>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</si>
  <si>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</si>
  <si>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</si>
  <si>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</si>
  <si>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</si>
  <si>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</si>
  <si>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</si>
  <si>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</si>
  <si>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</si>
  <si>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</si>
  <si>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</si>
  <si>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</si>
  <si>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</si>
  <si>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</si>
  <si>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</si>
  <si>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</si>
  <si>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</si>
  <si>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</si>
  <si>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</si>
  <si>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</si>
  <si>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</si>
  <si>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</si>
  <si>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</si>
  <si>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</si>
  <si>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</si>
  <si>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</si>
  <si>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</si>
  <si>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</si>
  <si>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</si>
  <si>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</si>
  <si>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</si>
  <si>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</si>
  <si>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</si>
  <si>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</si>
  <si>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</si>
  <si>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</si>
  <si>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</si>
  <si>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</si>
  <si>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</si>
  <si>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</si>
  <si>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</si>
  <si>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</si>
  <si>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</si>
  <si>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</si>
  <si>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</si>
  <si>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</si>
  <si>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</si>
  <si>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</si>
  <si>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</si>
  <si>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</si>
  <si>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</si>
  <si>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</si>
  <si>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</si>
  <si>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</si>
  <si>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</si>
  <si>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</si>
  <si>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</si>
  <si>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</si>
  <si>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</si>
  <si>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</si>
  <si>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</si>
  <si>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</si>
  <si>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</si>
  <si>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</si>
  <si>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</si>
  <si>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</si>
  <si>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</si>
  <si>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</si>
  <si>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</si>
  <si>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</si>
  <si>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</si>
  <si>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</si>
  <si>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</si>
  <si>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</si>
  <si>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</si>
  <si>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</si>
  <si>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</si>
  <si>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</si>
  <si>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</si>
  <si>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</si>
  <si>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</si>
  <si>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</si>
  <si>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</si>
  <si>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</si>
  <si>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</si>
  <si>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</si>
  <si>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</si>
  <si>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</si>
  <si>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</si>
  <si>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</si>
  <si>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</si>
  <si>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</si>
  <si>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</si>
  <si>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</si>
  <si>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</si>
  <si>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</si>
  <si>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</si>
  <si>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</si>
  <si>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</si>
  <si>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</si>
  <si>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</si>
  <si>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</si>
  <si>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</si>
  <si>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</si>
  <si>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</si>
  <si>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</si>
  <si>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</si>
  <si>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</si>
  <si>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</si>
  <si>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</si>
  <si>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</si>
  <si>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</si>
  <si>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</si>
  <si>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</si>
  <si>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</si>
  <si>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</si>
  <si>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</si>
  <si>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</si>
  <si>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</si>
  <si>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</si>
  <si>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</si>
  <si>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</si>
  <si>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</si>
  <si>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</si>
  <si>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</si>
  <si>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</si>
  <si>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</si>
  <si>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</si>
  <si>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</si>
  <si>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</si>
  <si>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</si>
  <si>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</si>
  <si>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</si>
  <si>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</si>
  <si>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</si>
  <si>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</si>
  <si>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</si>
  <si>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</si>
  <si>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</si>
  <si>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</si>
  <si>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</si>
  <si>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</si>
  <si>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</si>
  <si>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</si>
  <si>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</si>
  <si>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</si>
  <si>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</si>
  <si>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</si>
  <si>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</si>
  <si>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</si>
  <si>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</si>
  <si>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</si>
  <si>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</si>
  <si>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</si>
  <si>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</si>
  <si>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</si>
  <si>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</si>
  <si>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</si>
  <si>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</si>
  <si>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</si>
  <si>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</si>
  <si>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</si>
  <si>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</si>
  <si>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</si>
  <si>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</si>
  <si>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</si>
  <si>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</si>
  <si>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</si>
  <si>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</si>
  <si>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</si>
  <si>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</si>
  <si>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</si>
  <si>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</si>
  <si>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</si>
  <si>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</si>
  <si>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</si>
  <si>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</si>
  <si>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</si>
  <si>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</si>
  <si>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</si>
  <si>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</si>
  <si>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</si>
  <si>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</si>
  <si>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</si>
  <si>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</si>
  <si>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</si>
  <si>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</si>
  <si>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</si>
  <si>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</si>
  <si>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</si>
  <si>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</si>
  <si>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</si>
  <si>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</si>
  <si>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</si>
  <si>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</si>
  <si>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</si>
  <si>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</si>
  <si>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</si>
  <si>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</si>
  <si>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</si>
  <si>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</si>
  <si>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</si>
  <si>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</si>
  <si>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</si>
  <si>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</si>
  <si>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</si>
  <si>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</si>
  <si>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</si>
  <si>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</si>
  <si>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</si>
  <si>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</si>
  <si>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</si>
  <si>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</si>
  <si>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</si>
  <si>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</si>
  <si>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</si>
  <si>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</si>
  <si>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</si>
  <si>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</si>
  <si>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</si>
  <si>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</si>
  <si>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</si>
  <si>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</si>
  <si>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</si>
  <si>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</si>
  <si>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</si>
  <si>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</si>
  <si>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</si>
  <si>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</si>
  <si>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</si>
  <si>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</si>
  <si>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</si>
  <si>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</si>
  <si>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</si>
  <si>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</si>
  <si>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</si>
  <si>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</si>
  <si>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</si>
  <si>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</si>
  <si>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</si>
  <si>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</si>
  <si>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</si>
  <si>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</si>
  <si>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</si>
  <si>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</si>
  <si>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</si>
  <si>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</si>
  <si>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</si>
  <si>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</si>
  <si>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</si>
  <si>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</si>
  <si>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</si>
  <si>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</si>
  <si>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</si>
  <si>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</si>
  <si>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</si>
  <si>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</si>
  <si>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</si>
  <si>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</si>
  <si>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</si>
  <si>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</si>
  <si>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</si>
  <si>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</si>
  <si>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</si>
  <si>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</si>
  <si>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</si>
  <si>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</si>
  <si>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</si>
  <si>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</si>
  <si>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</si>
  <si>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</si>
  <si>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</si>
  <si>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</si>
  <si>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</si>
  <si>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</si>
  <si>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</si>
  <si>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</si>
  <si>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</si>
  <si>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</si>
  <si>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</si>
  <si>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</si>
  <si>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</si>
  <si>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</si>
  <si>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</si>
  <si>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</si>
  <si>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</si>
  <si>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</si>
  <si>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</si>
  <si>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</si>
  <si>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</si>
  <si>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</si>
  <si>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</si>
  <si>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</si>
  <si>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</si>
  <si>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</si>
  <si>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</si>
  <si>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</si>
  <si>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</si>
  <si>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</si>
  <si>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</si>
  <si>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</si>
  <si>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</si>
  <si>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</si>
  <si>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</si>
  <si>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</si>
  <si>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</si>
  <si>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</si>
  <si>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</si>
  <si>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</si>
  <si>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</si>
  <si>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</si>
  <si>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</si>
  <si>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</si>
  <si>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</si>
  <si>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</si>
  <si>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</si>
  <si>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</si>
  <si>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</si>
  <si>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</si>
  <si>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</si>
  <si>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</si>
  <si>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</si>
  <si>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</si>
  <si>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</si>
  <si>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</si>
  <si>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</si>
  <si>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</si>
  <si>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</si>
  <si>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</si>
  <si>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</si>
  <si>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</si>
  <si>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</si>
  <si>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</si>
  <si>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</si>
  <si>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</si>
  <si>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</si>
  <si>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</si>
  <si>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</si>
  <si>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</si>
  <si>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</si>
  <si>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</si>
  <si>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</si>
  <si>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</si>
  <si>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</si>
  <si>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</si>
  <si>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</si>
  <si>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</si>
  <si>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</si>
  <si>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</si>
  <si>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</si>
  <si>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</si>
  <si>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</si>
  <si>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</si>
  <si>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</si>
  <si>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</si>
  <si>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</si>
  <si>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</si>
  <si>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</si>
  <si>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</si>
  <si>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</si>
  <si>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</si>
  <si>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</si>
  <si>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</si>
  <si>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</si>
  <si>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</si>
  <si>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</si>
  <si>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</si>
  <si>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</si>
  <si>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</si>
  <si>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</si>
  <si>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</si>
  <si>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</si>
  <si>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</si>
  <si>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</si>
  <si>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</si>
  <si>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</si>
  <si>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</si>
  <si>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</si>
  <si>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</si>
  <si>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</si>
  <si>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</si>
  <si>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</si>
  <si>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</si>
  <si>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</si>
  <si>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</si>
  <si>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</si>
  <si>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</si>
  <si>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</si>
  <si>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</si>
  <si>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</si>
  <si>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</si>
  <si>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</si>
  <si>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</si>
  <si>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</si>
  <si>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</si>
  <si>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</si>
  <si>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</si>
  <si>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</si>
  <si>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</si>
  <si>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</si>
  <si>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</si>
  <si>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</si>
  <si>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</si>
  <si>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</si>
  <si>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</si>
  <si>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</si>
  <si>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</si>
  <si>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</si>
  <si>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</si>
  <si>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</si>
  <si>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</si>
  <si>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</si>
  <si>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</si>
  <si>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</si>
  <si>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</si>
  <si>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</si>
  <si>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</si>
  <si>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</si>
  <si>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</si>
  <si>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</si>
  <si>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</si>
  <si>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</si>
  <si>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</si>
  <si>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</si>
  <si>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</si>
  <si>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</si>
  <si>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</si>
  <si>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</si>
  <si>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</si>
  <si>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</si>
  <si>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</si>
  <si>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</si>
  <si>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</si>
  <si>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</si>
  <si>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</si>
  <si>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</si>
  <si>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</si>
  <si>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</si>
  <si>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</si>
  <si>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</si>
  <si>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</si>
  <si>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</si>
  <si>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</si>
  <si>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</si>
  <si>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</si>
  <si>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</si>
  <si>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</si>
  <si>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</si>
  <si>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</si>
  <si>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</si>
  <si>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</si>
  <si>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</si>
  <si>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</si>
  <si>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</si>
  <si>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</si>
  <si>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</si>
  <si>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</si>
  <si>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</si>
  <si>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</si>
  <si>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</si>
  <si>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</si>
  <si>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</si>
  <si>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</si>
  <si>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</si>
  <si>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</si>
  <si>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</si>
  <si>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</si>
  <si>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</si>
  <si>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</si>
  <si>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</si>
  <si>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</si>
  <si>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</si>
  <si>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</si>
  <si>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</si>
  <si>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</si>
  <si>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</si>
  <si>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</si>
  <si>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</si>
  <si>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</si>
  <si>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</si>
  <si>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</si>
  <si>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</si>
  <si>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</si>
  <si>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</si>
  <si>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</si>
  <si>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</si>
  <si>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</si>
  <si>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</si>
  <si>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</si>
  <si>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</si>
  <si>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</si>
  <si>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</si>
  <si>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</si>
  <si>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</si>
  <si>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</si>
  <si>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</si>
  <si>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</si>
  <si>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</si>
  <si>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</si>
  <si>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</si>
  <si>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</si>
  <si>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</si>
  <si>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</si>
  <si>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</si>
  <si>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</si>
  <si>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</si>
  <si>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</si>
  <si>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</si>
  <si>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</si>
  <si>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</si>
  <si>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</si>
  <si>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</si>
  <si>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</si>
  <si>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</si>
  <si>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</si>
  <si>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</si>
  <si>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</si>
  <si>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</si>
  <si>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</si>
  <si>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</si>
  <si>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</si>
  <si>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</si>
  <si>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</si>
  <si>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</si>
  <si>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</si>
  <si>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</si>
  <si>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</si>
  <si>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</si>
  <si>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</si>
  <si>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</si>
  <si>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</si>
  <si>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</si>
  <si>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</si>
  <si>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</si>
  <si>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</si>
  <si>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</si>
  <si>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</si>
  <si>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</si>
  <si>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</si>
  <si>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</si>
  <si>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</si>
  <si>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</si>
  <si>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</si>
  <si>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</si>
  <si>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</si>
  <si>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</si>
  <si>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</si>
  <si>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</si>
  <si>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</si>
  <si>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</si>
  <si>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</si>
  <si>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</si>
  <si>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</si>
  <si>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</si>
  <si>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</si>
  <si>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</si>
  <si>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</si>
  <si>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</si>
  <si>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</si>
  <si>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</si>
  <si>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</si>
  <si>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</si>
  <si>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</si>
  <si>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</si>
  <si>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</si>
  <si>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</si>
  <si>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</si>
  <si>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</si>
  <si>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</si>
  <si>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</si>
  <si>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</si>
  <si>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</si>
  <si>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</si>
  <si>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</si>
  <si>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</si>
  <si>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</si>
  <si>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</si>
  <si>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</si>
  <si>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</si>
  <si>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</si>
  <si>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</si>
  <si>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</si>
  <si>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</si>
  <si>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</si>
  <si>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</si>
  <si>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</si>
  <si>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</si>
  <si>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</si>
  <si>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</si>
  <si>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</si>
  <si>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</si>
  <si>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</si>
  <si>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</si>
  <si>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</si>
  <si>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</si>
  <si>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</si>
  <si>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</si>
  <si>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</si>
  <si>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</si>
  <si>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</si>
  <si>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</si>
  <si>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</si>
  <si>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</si>
  <si>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</si>
  <si>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</si>
  <si>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</si>
  <si>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</si>
  <si>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</si>
  <si>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</si>
  <si>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</si>
  <si>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</si>
  <si>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</si>
  <si>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</si>
  <si>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</si>
  <si>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</si>
  <si>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</si>
  <si>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</si>
  <si>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</si>
  <si>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</si>
  <si>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</si>
  <si>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</si>
  <si>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</si>
  <si>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</si>
  <si>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</si>
  <si>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</si>
  <si>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</si>
  <si>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</si>
  <si>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</si>
  <si>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</si>
  <si>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</si>
  <si>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</si>
  <si>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</si>
  <si>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</si>
  <si>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</si>
  <si>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</si>
  <si>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</si>
  <si>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</si>
  <si>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</si>
  <si>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</si>
  <si>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</si>
  <si>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</si>
  <si>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</si>
  <si>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</si>
  <si>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</si>
  <si>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</si>
  <si>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</si>
  <si>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</si>
  <si>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</si>
  <si>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</si>
  <si>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</si>
  <si>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</si>
  <si>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</si>
  <si>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</si>
  <si>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</si>
  <si>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</si>
  <si>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</si>
  <si>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</si>
  <si>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</si>
  <si>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</si>
  <si>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</si>
  <si>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</si>
  <si>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</si>
  <si>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</si>
  <si>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</si>
  <si>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</si>
  <si>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</si>
  <si>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</si>
  <si>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</si>
  <si>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</si>
  <si>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</si>
  <si>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</si>
  <si>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</si>
  <si>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</si>
  <si>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</si>
  <si>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</si>
  <si>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</si>
  <si>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</si>
  <si>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</si>
  <si>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</si>
  <si>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</si>
  <si>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</si>
  <si>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</si>
  <si>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</si>
  <si>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</si>
  <si>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</si>
  <si>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</si>
  <si>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</si>
  <si>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</si>
  <si>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</si>
  <si>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</si>
  <si>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</si>
  <si>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</si>
  <si>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</si>
  <si>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</si>
  <si>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</si>
  <si>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</si>
  <si>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</si>
  <si>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</si>
  <si>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</si>
  <si>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</si>
  <si>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</si>
  <si>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</si>
  <si>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</si>
  <si>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</si>
  <si>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</si>
  <si>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</si>
  <si>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</si>
  <si>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</si>
  <si>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</si>
  <si>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</si>
  <si>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</si>
  <si>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</si>
  <si>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</si>
  <si>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</si>
  <si>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</si>
  <si>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</si>
  <si>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</si>
  <si>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</si>
  <si>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</si>
  <si>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</si>
  <si>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</si>
  <si>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</si>
  <si>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</si>
  <si>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</si>
  <si>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</si>
  <si>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</si>
  <si>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</si>
  <si>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</si>
  <si>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</si>
  <si>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</si>
  <si>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</si>
  <si>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</si>
  <si>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</si>
  <si>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</si>
  <si>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</si>
  <si>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</si>
  <si>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</si>
  <si>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</si>
  <si>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</si>
  <si>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</si>
  <si>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</si>
  <si>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</si>
  <si>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</si>
  <si>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</si>
  <si>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</si>
  <si>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</si>
  <si>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</si>
  <si>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</si>
  <si>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</si>
  <si>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</si>
  <si>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</si>
  <si>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</si>
  <si>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</si>
  <si>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</si>
  <si>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</si>
  <si>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</si>
  <si>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</si>
  <si>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</si>
  <si>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</si>
  <si>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</si>
  <si>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</si>
  <si>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</si>
  <si>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</si>
  <si>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</si>
  <si>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</si>
  <si>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</si>
  <si>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</si>
  <si>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</si>
  <si>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</si>
  <si>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</si>
  <si>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</si>
  <si>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</si>
  <si>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</si>
  <si>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</si>
  <si>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</si>
  <si>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</si>
  <si>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</si>
  <si>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</si>
  <si>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</si>
  <si>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</si>
  <si>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</si>
  <si>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</si>
  <si>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</si>
  <si>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</si>
  <si>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</si>
  <si>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</si>
  <si>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</si>
  <si>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</si>
  <si>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</si>
  <si>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</si>
  <si>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</si>
  <si>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</si>
  <si>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</si>
  <si>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</si>
  <si>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</si>
  <si>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</si>
  <si>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</si>
  <si>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</si>
  <si>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</si>
  <si>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</si>
  <si>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</si>
  <si>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</si>
  <si>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</si>
  <si>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</si>
  <si>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</si>
  <si>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</si>
  <si>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</si>
  <si>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</si>
  <si>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</si>
  <si>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</si>
  <si>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</si>
  <si>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</si>
  <si>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</si>
  <si>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</si>
  <si>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</si>
  <si>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</si>
  <si>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</si>
  <si>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</si>
  <si>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</si>
  <si>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</si>
  <si>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</si>
  <si>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</si>
  <si>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</si>
  <si>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</si>
  <si>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</si>
  <si>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</si>
  <si>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</si>
  <si>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</si>
  <si>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</si>
  <si>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</si>
  <si>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</si>
  <si>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</si>
  <si>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</si>
  <si>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</si>
  <si>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</si>
  <si>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</si>
  <si>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</si>
  <si>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</si>
  <si>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</si>
  <si>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</si>
  <si>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</si>
  <si>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</si>
  <si>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</si>
  <si>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</si>
  <si>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</si>
  <si>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</si>
  <si>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</si>
  <si>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</si>
  <si>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</si>
  <si>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</si>
  <si>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</si>
  <si>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</si>
  <si>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</si>
  <si>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</si>
  <si>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</si>
  <si>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</si>
  <si>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</si>
  <si>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</si>
  <si>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</si>
  <si>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</si>
  <si>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</si>
  <si>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</si>
  <si>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</si>
  <si>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</si>
  <si>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</si>
  <si>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</si>
  <si>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</si>
  <si>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</si>
  <si>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</si>
  <si>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</si>
  <si>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</si>
  <si>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</si>
  <si>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</si>
  <si>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</si>
  <si>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</si>
  <si>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</si>
  <si>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</si>
  <si>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</si>
  <si>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</si>
  <si>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</si>
  <si>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</si>
  <si>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</si>
  <si>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</si>
  <si>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</si>
  <si>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</si>
  <si>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</si>
  <si>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</si>
  <si>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</si>
  <si>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</si>
  <si>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</si>
  <si>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</si>
  <si>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</si>
  <si>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</si>
  <si>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</si>
  <si>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</si>
  <si>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</si>
  <si>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</si>
  <si>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</si>
  <si>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</si>
  <si>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</si>
  <si>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</si>
  <si>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</si>
  <si>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</si>
  <si>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</si>
  <si>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</si>
  <si>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</si>
  <si>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</si>
  <si>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</si>
  <si>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</si>
  <si>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</si>
  <si>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</si>
  <si>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</si>
  <si>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</si>
  <si>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</si>
  <si>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</si>
  <si>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</si>
  <si>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</si>
  <si>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</si>
  <si>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</si>
  <si>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</si>
  <si>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</si>
  <si>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</si>
  <si>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</si>
  <si>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</si>
  <si>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</si>
  <si>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</si>
  <si>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</si>
  <si>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</si>
  <si>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</si>
  <si>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</si>
  <si>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</si>
  <si>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</si>
  <si>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</si>
  <si>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</si>
  <si>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</si>
  <si>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</si>
  <si>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</si>
  <si>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</si>
  <si>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</si>
  <si>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</si>
  <si>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</si>
  <si>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</si>
  <si>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</si>
  <si>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</si>
  <si>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</si>
  <si>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</si>
  <si>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</si>
  <si>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</si>
  <si>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</si>
  <si>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</si>
  <si>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</si>
  <si>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</si>
  <si>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</si>
  <si>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</si>
  <si>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</si>
  <si>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</si>
  <si>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</si>
  <si>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</si>
  <si>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</si>
  <si>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</si>
  <si>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</si>
  <si>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</si>
  <si>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</si>
  <si>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</si>
  <si>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</si>
  <si>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</si>
  <si>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</si>
  <si>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</si>
  <si>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</si>
  <si>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</si>
  <si>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</si>
  <si>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</si>
  <si>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</si>
  <si>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</si>
  <si>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</si>
  <si>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</si>
  <si>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</si>
  <si>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</si>
  <si>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</si>
  <si>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</si>
  <si>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</si>
  <si>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</si>
  <si>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</si>
  <si>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</si>
  <si>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</si>
  <si>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</si>
  <si>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</si>
  <si>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</si>
  <si>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</si>
  <si>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</si>
  <si>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</si>
  <si>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</si>
  <si>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</si>
  <si>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</si>
  <si>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</si>
  <si>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</si>
  <si>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</si>
  <si>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</si>
  <si>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</si>
  <si>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</si>
  <si>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</si>
  <si>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</si>
  <si>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</si>
  <si>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</si>
  <si>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</si>
  <si>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</si>
  <si>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</si>
  <si>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</si>
  <si>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</si>
  <si>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</si>
  <si>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</si>
  <si>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</si>
  <si>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</si>
  <si>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</si>
  <si>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</si>
  <si>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</si>
  <si>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</si>
  <si>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</si>
  <si>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</si>
  <si>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</si>
  <si>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</si>
  <si>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</si>
  <si>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</si>
  <si>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</si>
  <si>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</si>
  <si>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</si>
  <si>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</si>
  <si>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</si>
  <si>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</si>
  <si>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</si>
  <si>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</si>
  <si>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</si>
  <si>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</si>
  <si>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</si>
  <si>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</si>
  <si>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</si>
  <si>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</si>
  <si>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</si>
  <si>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</si>
  <si>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</si>
  <si>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</si>
  <si>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</si>
  <si>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</si>
  <si>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</si>
  <si>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</si>
  <si>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</si>
  <si>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</si>
  <si>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</si>
  <si>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</si>
  <si>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</si>
  <si>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</si>
  <si>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</si>
  <si>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</si>
  <si>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</si>
  <si>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</si>
  <si>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</si>
  <si>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</si>
  <si>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</si>
  <si>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</si>
  <si>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</si>
  <si>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</si>
  <si>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</si>
  <si>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</si>
  <si>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</si>
  <si>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</si>
  <si>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</si>
  <si>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</si>
  <si>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</si>
  <si>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</si>
  <si>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</si>
  <si>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</si>
  <si>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</si>
  <si>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</si>
  <si>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</si>
  <si>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</si>
  <si>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</si>
  <si>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</si>
  <si>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</si>
  <si>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</si>
  <si>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</si>
  <si>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</si>
  <si>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</si>
  <si>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</si>
  <si>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</si>
  <si>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</si>
  <si>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</si>
  <si>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</si>
  <si>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</si>
  <si>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</si>
  <si>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</si>
  <si>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</si>
  <si>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</si>
  <si>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</si>
  <si>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</si>
  <si>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</si>
  <si>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</si>
  <si>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</si>
  <si>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</si>
  <si>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</si>
  <si>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</si>
  <si>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</si>
  <si>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</si>
  <si>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</si>
  <si>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</si>
  <si>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</si>
  <si>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</si>
  <si>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</si>
  <si>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</si>
  <si>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</si>
  <si>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</si>
  <si>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</si>
  <si>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</si>
  <si>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</si>
  <si>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</si>
  <si>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</si>
  <si>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</si>
  <si>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</si>
  <si>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</si>
  <si>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</si>
  <si>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</si>
  <si>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</si>
  <si>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</si>
  <si>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</si>
  <si>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</si>
  <si>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</si>
  <si>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</si>
  <si>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</si>
  <si>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</si>
  <si>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</si>
  <si>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</si>
  <si>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</si>
  <si>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</si>
  <si>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</si>
  <si>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</si>
  <si>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</si>
  <si>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</si>
  <si>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</si>
  <si>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</si>
  <si>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</si>
  <si>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</si>
  <si>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</si>
  <si>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</si>
  <si>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</si>
  <si>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</si>
  <si>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</si>
  <si>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</si>
  <si>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</si>
  <si>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</si>
  <si>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</si>
  <si>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</si>
  <si>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</si>
  <si>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</si>
  <si>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</si>
  <si>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</si>
  <si>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</si>
  <si>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</si>
  <si>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</si>
  <si>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</si>
  <si>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</si>
  <si>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</si>
  <si>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</si>
  <si>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</si>
  <si>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</si>
  <si>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</si>
  <si>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</si>
  <si>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</si>
  <si>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</si>
  <si>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</si>
  <si>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</si>
  <si>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</si>
  <si>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</si>
  <si>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</si>
  <si>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</si>
  <si>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</si>
  <si>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</si>
  <si>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</si>
  <si>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</si>
  <si>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</si>
  <si>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</si>
  <si>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</si>
  <si>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</si>
  <si>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</si>
  <si>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</si>
  <si>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</si>
  <si>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</si>
  <si>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</si>
  <si>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</si>
  <si>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</si>
  <si>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</si>
  <si>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</si>
  <si>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</si>
  <si>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</si>
  <si>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</si>
  <si>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</si>
  <si>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</si>
  <si>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</si>
  <si>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</si>
  <si>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</si>
  <si>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</si>
  <si>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</si>
  <si>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</si>
  <si>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</si>
  <si>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</si>
  <si>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</si>
  <si>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</si>
  <si>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</si>
  <si>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</si>
  <si>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</si>
  <si>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</si>
  <si>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</si>
  <si>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</si>
  <si>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</si>
  <si>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</si>
  <si>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</si>
  <si>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</si>
  <si>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</si>
  <si>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</si>
  <si>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</si>
  <si>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</si>
  <si>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</si>
  <si>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</si>
  <si>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</si>
  <si>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</si>
  <si>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</si>
  <si>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</si>
  <si>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</si>
  <si>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</si>
  <si>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</si>
  <si>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</si>
  <si>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</si>
  <si>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</si>
  <si>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</si>
  <si>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</si>
  <si>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</si>
  <si>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</si>
  <si>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</si>
  <si>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</si>
  <si>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</si>
  <si>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</si>
  <si>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</si>
  <si>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</si>
  <si>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</si>
  <si>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</si>
  <si>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</si>
  <si>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</si>
  <si>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</si>
  <si>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</si>
  <si>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</si>
  <si>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</si>
  <si>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</si>
  <si>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</si>
  <si>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</si>
  <si>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</si>
  <si>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</si>
  <si>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</si>
  <si>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</si>
  <si>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</si>
  <si>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</si>
  <si>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</si>
  <si>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</si>
  <si>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</si>
  <si>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</si>
  <si>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</si>
  <si>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</si>
  <si>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</si>
  <si>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</si>
  <si>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</si>
  <si>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</si>
  <si>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</si>
  <si>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</si>
  <si>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</si>
  <si>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</si>
  <si>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</si>
  <si>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</si>
  <si>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</si>
  <si>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</si>
  <si>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</si>
  <si>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</si>
  <si>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</si>
  <si>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</si>
  <si>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</si>
  <si>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</si>
  <si>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</si>
  <si>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</si>
  <si>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</si>
  <si>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</si>
  <si>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</si>
  <si>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</si>
  <si>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</si>
  <si>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</si>
  <si>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</si>
  <si>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</si>
  <si>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</si>
  <si>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</si>
  <si>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</si>
  <si>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</si>
  <si>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</si>
  <si>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</si>
  <si>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</si>
  <si>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</si>
  <si>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</si>
  <si>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</si>
  <si>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</si>
  <si>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</si>
  <si>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</si>
  <si>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</si>
  <si>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</si>
  <si>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</si>
  <si>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</si>
  <si>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</si>
  <si>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</si>
  <si>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</si>
  <si>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</si>
  <si>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</si>
  <si>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</si>
  <si>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</si>
  <si>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</si>
  <si>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</si>
  <si>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</si>
  <si>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</si>
  <si>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</si>
  <si>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</si>
  <si>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</si>
  <si>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</si>
  <si>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</si>
  <si>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</si>
  <si>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</si>
  <si>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</si>
  <si>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</si>
  <si>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</si>
  <si>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</si>
  <si>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</si>
  <si>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</si>
  <si>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</si>
  <si>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</si>
  <si>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</si>
  <si>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</si>
  <si>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</si>
  <si>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</si>
  <si>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</si>
  <si>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</si>
  <si>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</si>
  <si>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</si>
  <si>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</si>
  <si>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</si>
  <si>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</si>
  <si>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</si>
  <si>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</si>
  <si>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</si>
  <si>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</si>
  <si>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</si>
  <si>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</si>
  <si>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</si>
  <si>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</si>
  <si>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</si>
  <si>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</si>
  <si>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</si>
  <si>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</si>
  <si>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</si>
  <si>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</si>
  <si>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</si>
  <si>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</si>
  <si>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</si>
  <si>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</si>
  <si>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</si>
  <si>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</si>
  <si>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</si>
  <si>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</si>
  <si>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</si>
  <si>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</si>
  <si>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</si>
  <si>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</si>
  <si>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</si>
  <si>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</si>
  <si>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</si>
  <si>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</si>
  <si>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</si>
  <si>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</si>
  <si>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</si>
  <si>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</si>
  <si>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</si>
  <si>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</si>
  <si>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</si>
  <si>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</si>
  <si>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</si>
  <si>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</si>
  <si>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</si>
  <si>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</si>
  <si>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</si>
  <si>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</si>
  <si>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</si>
  <si>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</si>
  <si>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</si>
  <si>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</si>
  <si>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</si>
  <si>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</si>
  <si>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</si>
  <si>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</si>
  <si>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</si>
  <si>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</si>
  <si>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</si>
  <si>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</si>
  <si>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</si>
  <si>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</si>
  <si>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</si>
  <si>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</si>
  <si>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</si>
  <si>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</si>
  <si>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</si>
  <si>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</si>
  <si>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</si>
  <si>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</si>
  <si>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</si>
  <si>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</si>
  <si>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</si>
  <si>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</si>
  <si>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</si>
  <si>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</si>
  <si>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</si>
  <si>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</si>
  <si>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</si>
  <si>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</si>
  <si>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</si>
  <si>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</si>
  <si>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</si>
  <si>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</si>
  <si>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</si>
  <si>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</si>
  <si>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</si>
  <si>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</si>
  <si>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</si>
  <si>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</si>
  <si>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</si>
  <si>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</si>
  <si>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</si>
  <si>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</si>
  <si>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</si>
  <si>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</si>
  <si>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</si>
  <si>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</si>
  <si>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</si>
  <si>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</si>
  <si>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</si>
  <si>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</si>
  <si>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</si>
  <si>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</si>
  <si>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</si>
  <si>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</si>
  <si>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</si>
  <si>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</si>
  <si>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</si>
  <si>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</si>
  <si>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</si>
  <si>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</si>
  <si>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</si>
  <si>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</si>
  <si>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</si>
  <si>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</si>
  <si>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</si>
  <si>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</si>
  <si>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</si>
  <si>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</si>
  <si>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</si>
  <si>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</si>
  <si>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</si>
  <si>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</si>
  <si>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</si>
  <si>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</si>
  <si>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</si>
  <si>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</si>
  <si>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</si>
  <si>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</si>
  <si>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</si>
  <si>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</si>
  <si>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</si>
  <si>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</si>
  <si>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</si>
  <si>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</si>
  <si>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</si>
  <si>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</si>
  <si>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</si>
  <si>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</si>
  <si>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</si>
  <si>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</si>
  <si>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</si>
  <si>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</si>
  <si>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</si>
  <si>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</si>
  <si>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</si>
  <si>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</si>
  <si>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</si>
  <si>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</si>
  <si>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</si>
  <si>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</si>
  <si>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</si>
  <si>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</si>
  <si>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</si>
  <si>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</si>
  <si>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</si>
  <si>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</si>
  <si>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</si>
  <si>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</si>
  <si>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</si>
  <si>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</si>
  <si>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</si>
  <si>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</si>
  <si>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</si>
  <si>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</si>
  <si>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</si>
  <si>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</si>
  <si>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</si>
  <si>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</si>
  <si>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</si>
  <si>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</si>
  <si>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</si>
  <si>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</si>
  <si>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</si>
  <si>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</si>
  <si>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</si>
  <si>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</si>
  <si>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</si>
  <si>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</si>
  <si>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</si>
  <si>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</si>
  <si>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</si>
  <si>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</si>
  <si>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</si>
  <si>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</si>
  <si>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</si>
  <si>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</si>
  <si>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</si>
  <si>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</si>
  <si>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</si>
  <si>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</si>
  <si>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</si>
  <si>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</si>
  <si>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</si>
  <si>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</si>
  <si>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</si>
  <si>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</si>
  <si>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</si>
  <si>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</si>
  <si>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</si>
  <si>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</si>
  <si>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</si>
  <si>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</si>
  <si>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</si>
  <si>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</si>
  <si>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</si>
  <si>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</si>
  <si>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</si>
  <si>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</si>
  <si>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</si>
  <si>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</si>
  <si>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</si>
  <si>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</si>
  <si>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</si>
  <si>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</si>
  <si>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</si>
  <si>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</si>
  <si>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</si>
  <si>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</si>
  <si>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</si>
  <si>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</si>
  <si>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</si>
  <si>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</si>
  <si>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</si>
  <si>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</si>
  <si>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</si>
  <si>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</si>
  <si>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</si>
  <si>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</si>
  <si>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</si>
  <si>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</si>
  <si>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</si>
  <si>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</si>
  <si>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</si>
  <si>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</si>
  <si>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</si>
  <si>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</si>
  <si>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</si>
  <si>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</si>
  <si>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</si>
  <si>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</si>
  <si>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</si>
  <si>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</si>
  <si>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</si>
  <si>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</si>
  <si>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</si>
  <si>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</si>
  <si>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</si>
  <si>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</si>
  <si>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</si>
  <si>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</si>
  <si>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</si>
  <si>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</si>
  <si>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</si>
  <si>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</si>
  <si>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</si>
  <si>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</si>
  <si>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</si>
  <si>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</si>
  <si>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</si>
  <si>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</si>
  <si>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</si>
  <si>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</si>
  <si>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</si>
  <si>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</si>
  <si>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</si>
  <si>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</si>
  <si>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</si>
  <si>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</si>
  <si>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</si>
  <si>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</si>
  <si>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</si>
  <si>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</si>
  <si>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</si>
  <si>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</si>
  <si>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</si>
  <si>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</si>
  <si>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</si>
  <si>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</si>
  <si>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</si>
  <si>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</si>
  <si>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</si>
  <si>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</si>
  <si>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</si>
  <si>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</si>
  <si>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</si>
  <si>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</si>
  <si>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</si>
  <si>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</si>
  <si>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</si>
  <si>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</si>
  <si>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</si>
  <si>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</si>
  <si>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</si>
  <si>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</si>
  <si>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</si>
  <si>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</si>
  <si>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</si>
  <si>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</si>
  <si>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</si>
  <si>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</si>
  <si>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</si>
  <si>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</si>
  <si>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</si>
  <si>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</si>
  <si>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</si>
  <si>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</si>
  <si>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</si>
  <si>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</si>
  <si>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</si>
  <si>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</si>
  <si>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</si>
  <si>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</si>
  <si>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</si>
  <si>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</si>
  <si>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</si>
  <si>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</si>
  <si>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</si>
  <si>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</si>
  <si>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</si>
  <si>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</si>
  <si>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</si>
  <si>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</si>
  <si>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</si>
  <si>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</si>
  <si>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</si>
  <si>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</si>
  <si>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</si>
  <si>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</si>
  <si>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</si>
  <si>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</si>
  <si>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</si>
  <si>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</si>
  <si>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</si>
  <si>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</si>
  <si>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</si>
  <si>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</si>
  <si>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</si>
  <si>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</si>
  <si>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</si>
  <si>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</si>
  <si>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</si>
  <si>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</si>
  <si>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</si>
  <si>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</si>
  <si>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</si>
  <si>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</si>
  <si>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</si>
  <si>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</si>
  <si>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</si>
  <si>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</si>
  <si>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</si>
  <si>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</si>
  <si>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</si>
  <si>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</si>
  <si>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</si>
  <si>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</si>
  <si>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</si>
  <si>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</si>
  <si>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</si>
  <si>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</si>
  <si>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</si>
  <si>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</si>
  <si>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</si>
  <si>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</si>
  <si>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</si>
  <si>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</si>
  <si>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</si>
  <si>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</si>
  <si>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</si>
  <si>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</si>
  <si>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</si>
  <si>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</si>
  <si>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</si>
  <si>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</si>
  <si>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</si>
  <si>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</si>
  <si>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</si>
  <si>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</si>
  <si>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</si>
  <si>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</si>
  <si>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</si>
  <si>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</si>
  <si>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</si>
  <si>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</si>
  <si>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</si>
  <si>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</si>
  <si>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</si>
  <si>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</si>
  <si>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</si>
  <si>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</si>
  <si>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</si>
  <si>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</si>
  <si>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</si>
  <si>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</si>
  <si>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</si>
  <si>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</si>
  <si>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</si>
  <si>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</si>
  <si>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</si>
  <si>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</si>
  <si>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</si>
  <si>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</si>
  <si>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</si>
  <si>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</si>
  <si>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</si>
  <si>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</si>
  <si>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</si>
  <si>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</si>
  <si>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</si>
  <si>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</si>
  <si>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</si>
  <si>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</si>
  <si>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</si>
  <si>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</si>
  <si>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</si>
  <si>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</si>
  <si>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</si>
  <si>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</si>
  <si>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</si>
  <si>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</si>
  <si>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</si>
  <si>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</si>
  <si>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</si>
  <si>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</si>
  <si>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</si>
  <si>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</si>
  <si>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</si>
  <si>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</si>
  <si>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</si>
  <si>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</si>
  <si>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</si>
  <si>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</si>
  <si>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</si>
  <si>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</si>
  <si>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</si>
  <si>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</si>
  <si>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</si>
  <si>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</si>
  <si>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</si>
  <si>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</si>
  <si>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</si>
  <si>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</si>
  <si>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</si>
  <si>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</si>
  <si>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</si>
  <si>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</si>
  <si>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</si>
  <si>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</si>
  <si>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</si>
  <si>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</si>
  <si>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</si>
  <si>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</si>
  <si>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</si>
  <si>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</si>
  <si>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</si>
  <si>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</si>
  <si>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</si>
  <si>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</si>
  <si>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</si>
  <si>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</si>
  <si>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</si>
  <si>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</si>
  <si>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</si>
  <si>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</si>
  <si>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</si>
  <si>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</si>
  <si>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</si>
  <si>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</si>
  <si>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</si>
  <si>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</si>
  <si>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</si>
  <si>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</si>
  <si>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</si>
  <si>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</si>
  <si>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</si>
  <si>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</si>
  <si>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</si>
  <si>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</si>
  <si>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</si>
  <si>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</si>
  <si>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</si>
  <si>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</si>
  <si>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</si>
  <si>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</si>
  <si>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</si>
  <si>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</si>
  <si>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</si>
  <si>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</si>
  <si>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</si>
  <si>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</si>
  <si>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</si>
  <si>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</si>
  <si>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</si>
  <si>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</si>
  <si>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</si>
  <si>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</si>
  <si>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</si>
  <si>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</si>
  <si>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</si>
  <si>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</si>
  <si>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</si>
  <si>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</si>
  <si>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</si>
  <si>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</si>
  <si>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</si>
  <si>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</si>
  <si>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</si>
  <si>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</si>
  <si>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</si>
  <si>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</si>
  <si>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</si>
  <si>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</si>
  <si>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</si>
  <si>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</si>
  <si>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</si>
  <si>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</si>
  <si>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</si>
  <si>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</si>
  <si>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</si>
  <si>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</si>
  <si>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</si>
  <si>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</si>
  <si>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</si>
  <si>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</si>
  <si>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</si>
  <si>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</si>
  <si>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</si>
  <si>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</si>
  <si>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</si>
  <si>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</si>
  <si>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</si>
  <si>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</si>
  <si>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</si>
  <si>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</si>
  <si>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</si>
  <si>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</si>
  <si>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</si>
  <si>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</si>
  <si>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</si>
  <si>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</si>
  <si>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</si>
  <si>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</si>
  <si>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</si>
  <si>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</si>
  <si>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</si>
  <si>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</si>
  <si>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</si>
  <si>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</si>
  <si>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</si>
  <si>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</si>
  <si>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</si>
  <si>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</si>
  <si>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</si>
  <si>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</si>
  <si>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</si>
  <si>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</si>
  <si>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</si>
  <si>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</si>
  <si>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</si>
  <si>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</si>
  <si>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</si>
  <si>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</si>
  <si>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</si>
  <si>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</si>
  <si>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</si>
  <si>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</si>
  <si>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</si>
  <si>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</si>
  <si>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</si>
  <si>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</si>
  <si>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</si>
  <si>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</si>
  <si>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</si>
  <si>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</si>
  <si>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</si>
  <si>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</si>
  <si>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</si>
  <si>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</si>
  <si>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</si>
  <si>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</si>
  <si>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</si>
  <si>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</si>
  <si>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</si>
  <si>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</si>
  <si>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</si>
  <si>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</si>
  <si>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</si>
  <si>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</si>
  <si>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</si>
  <si>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</si>
  <si>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</si>
  <si>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</si>
  <si>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</si>
  <si>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</si>
  <si>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</si>
  <si>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</si>
  <si>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</si>
  <si>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</si>
  <si>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</si>
  <si>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</si>
  <si>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</si>
  <si>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</si>
  <si>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</si>
  <si>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</si>
  <si>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</si>
  <si>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</si>
  <si>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</si>
  <si>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</si>
  <si>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</si>
  <si>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</si>
  <si>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</si>
  <si>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</si>
  <si>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</si>
  <si>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</si>
  <si>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</si>
  <si>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</si>
  <si>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</si>
  <si>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</si>
  <si>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</si>
  <si>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</si>
  <si>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</si>
  <si>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</si>
  <si>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</si>
  <si>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</si>
  <si>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</si>
  <si>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</si>
  <si>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</si>
  <si>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</si>
  <si>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</si>
  <si>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</si>
  <si>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</si>
  <si>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</si>
  <si>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</si>
  <si>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</si>
  <si>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</si>
  <si>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</si>
  <si>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</si>
  <si>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</si>
  <si>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</si>
  <si>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</si>
  <si>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</si>
  <si>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</si>
  <si>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</si>
  <si>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</si>
  <si>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</si>
  <si>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</si>
  <si>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</si>
  <si>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</si>
  <si>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</si>
  <si>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</si>
  <si>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</si>
  <si>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</si>
  <si>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</si>
  <si>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</si>
  <si>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</si>
  <si>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</si>
  <si>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</si>
  <si>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</si>
  <si>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</si>
  <si>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</si>
  <si>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</si>
  <si>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</si>
  <si>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</si>
  <si>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</si>
  <si>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</si>
  <si>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</si>
  <si>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</si>
  <si>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</si>
  <si>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</si>
  <si>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</si>
  <si>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</si>
  <si>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</si>
  <si>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</si>
  <si>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</si>
  <si>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</si>
  <si>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</si>
  <si>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</si>
  <si>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</si>
  <si>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</si>
  <si>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</si>
  <si>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</si>
  <si>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</si>
  <si>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</si>
  <si>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</si>
  <si>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</si>
  <si>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</si>
  <si>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</si>
  <si>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</si>
  <si>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</si>
  <si>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</si>
  <si>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</si>
  <si>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</si>
  <si>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</si>
  <si>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</si>
  <si>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</si>
  <si>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</si>
  <si>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</si>
  <si>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</si>
  <si>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</si>
  <si>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</si>
  <si>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</si>
  <si>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</si>
  <si>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</si>
  <si>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</si>
  <si>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</si>
  <si>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</si>
  <si>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</si>
  <si>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</si>
  <si>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</si>
  <si>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</si>
  <si>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</si>
  <si>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</si>
  <si>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</si>
  <si>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</si>
  <si>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</si>
  <si>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</si>
  <si>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</si>
  <si>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</si>
  <si>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</si>
  <si>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</si>
  <si>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</si>
  <si>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</si>
  <si>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</si>
  <si>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</si>
  <si>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</si>
  <si>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</si>
  <si>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</si>
  <si>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</si>
  <si>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</si>
  <si>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</si>
  <si>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</si>
  <si>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</si>
  <si>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</si>
  <si>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</si>
  <si>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</si>
  <si>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</si>
  <si>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</si>
  <si>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</si>
  <si>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</si>
  <si>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</si>
  <si>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</si>
  <si>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</si>
  <si>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</si>
  <si>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</si>
  <si>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</si>
  <si>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</si>
  <si>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</si>
  <si>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</si>
  <si>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</si>
  <si>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</si>
  <si>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</si>
  <si>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</si>
  <si>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</si>
  <si>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</si>
  <si>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</si>
  <si>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</si>
  <si>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</si>
  <si>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</si>
  <si>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</si>
  <si>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</si>
  <si>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</si>
  <si>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</si>
  <si>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</si>
  <si>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</si>
  <si>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</si>
  <si>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</si>
  <si>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</si>
  <si>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</si>
  <si>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</si>
  <si>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</si>
  <si>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</si>
  <si>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</si>
  <si>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</si>
  <si>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</si>
  <si>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</si>
  <si>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</si>
  <si>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</si>
  <si>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</si>
  <si>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</si>
  <si>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</si>
  <si>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</si>
  <si>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</si>
  <si>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</si>
  <si>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</si>
  <si>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</si>
  <si>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</si>
  <si>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</si>
  <si>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</si>
  <si>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</si>
  <si>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</si>
  <si>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</si>
  <si>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</si>
  <si>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</si>
  <si>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</si>
  <si>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</si>
  <si>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</si>
  <si>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</si>
  <si>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</si>
  <si>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</si>
  <si>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</si>
  <si>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</si>
  <si>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</si>
  <si>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</si>
  <si>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</si>
  <si>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</si>
  <si>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</si>
  <si>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</si>
  <si>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</si>
  <si>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</si>
  <si>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</si>
  <si>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</si>
  <si>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</si>
  <si>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</si>
  <si>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</si>
  <si>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</si>
  <si>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</si>
  <si>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</si>
  <si>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</si>
  <si>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</si>
  <si>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</si>
  <si>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</si>
  <si>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</si>
  <si>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</si>
  <si>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</si>
  <si>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</si>
  <si>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</si>
  <si>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</si>
  <si>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</si>
  <si>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</si>
  <si>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</si>
  <si>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</si>
  <si>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</si>
  <si>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</si>
  <si>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</si>
  <si>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</si>
  <si>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</si>
  <si>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</si>
  <si>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</si>
  <si>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</si>
  <si>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</si>
  <si>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</si>
  <si>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</si>
  <si>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</si>
  <si>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</si>
  <si>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</si>
  <si>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</si>
  <si>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</si>
  <si>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</si>
  <si>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</si>
  <si>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</si>
  <si>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</si>
  <si>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</si>
  <si>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</si>
  <si>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</si>
  <si>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</si>
  <si>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</si>
  <si>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</si>
  <si>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</si>
  <si>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</si>
  <si>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</si>
  <si>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</si>
  <si>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</si>
  <si>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</si>
  <si>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</si>
  <si>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</si>
  <si>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</si>
  <si>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</si>
  <si>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</si>
  <si>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</si>
  <si>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</si>
  <si>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</si>
  <si>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</si>
  <si>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</si>
  <si>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</si>
  <si>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</si>
  <si>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</si>
  <si>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</si>
  <si>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</si>
  <si>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</si>
  <si>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</si>
  <si>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</si>
  <si>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</si>
  <si>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</si>
  <si>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</si>
  <si>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</si>
  <si>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</si>
  <si>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</si>
  <si>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</si>
  <si>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</si>
  <si>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</si>
  <si>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</si>
  <si>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</si>
  <si>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</si>
  <si>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</si>
  <si>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</si>
  <si>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</si>
  <si>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</si>
  <si>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</si>
  <si>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</si>
  <si>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</si>
  <si>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</si>
  <si>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</si>
  <si>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</si>
  <si>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</si>
  <si>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</si>
  <si>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</si>
  <si>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</si>
  <si>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</si>
  <si>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</si>
  <si>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</si>
  <si>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</si>
  <si>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</si>
  <si>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</si>
  <si>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</si>
  <si>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</si>
  <si>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</si>
  <si>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</si>
  <si>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</si>
  <si>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</si>
  <si>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</si>
  <si>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</si>
  <si>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</si>
  <si>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</si>
  <si>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</si>
  <si>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</si>
  <si>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</si>
  <si>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</si>
  <si>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</si>
  <si>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</si>
  <si>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</si>
  <si>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</si>
  <si>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</si>
  <si>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</si>
  <si>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</si>
  <si>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</si>
  <si>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</si>
  <si>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</si>
  <si>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</si>
  <si>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</si>
  <si>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</si>
  <si>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</si>
  <si>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</si>
  <si>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</si>
  <si>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</si>
  <si>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</si>
  <si>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</si>
  <si>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</si>
  <si>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</si>
  <si>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</si>
  <si>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</si>
  <si>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</si>
  <si>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</si>
  <si>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</si>
  <si>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</si>
  <si>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</si>
  <si>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</si>
  <si>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</si>
  <si>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</si>
  <si>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</si>
  <si>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</si>
  <si>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</si>
  <si>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</si>
  <si>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</si>
  <si>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</si>
  <si>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</si>
  <si>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</si>
  <si>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</si>
  <si>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</si>
  <si>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</si>
  <si>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</si>
  <si>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</si>
  <si>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</si>
  <si>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</si>
  <si>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</si>
  <si>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</si>
  <si>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</si>
  <si>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</si>
  <si>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</si>
  <si>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</si>
  <si>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</si>
  <si>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</si>
  <si>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</si>
  <si>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</si>
  <si>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</si>
  <si>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</si>
  <si>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</si>
  <si>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</si>
  <si>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</si>
  <si>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</si>
  <si>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</si>
  <si>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</si>
  <si>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</si>
  <si>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</si>
  <si>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</si>
  <si>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</si>
  <si>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</si>
  <si>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</si>
  <si>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</si>
  <si>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</si>
  <si>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</si>
  <si>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</si>
  <si>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</si>
  <si>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</si>
  <si>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</si>
  <si>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</si>
  <si>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</si>
  <si>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</si>
  <si>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</si>
  <si>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</si>
  <si>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</si>
  <si>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</si>
  <si>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</si>
  <si>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</si>
  <si>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</si>
  <si>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</si>
  <si>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</si>
  <si>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</si>
  <si>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</si>
  <si>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</si>
  <si>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</si>
  <si>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</si>
  <si>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</si>
  <si>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</si>
  <si>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</si>
  <si>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</si>
  <si>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</si>
  <si>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</si>
  <si>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</si>
  <si>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</si>
  <si>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</si>
  <si>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</si>
  <si>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</si>
  <si>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</si>
  <si>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</si>
  <si>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</si>
  <si>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</si>
  <si>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</si>
  <si>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</si>
  <si>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</si>
  <si>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</si>
  <si>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</si>
  <si>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</si>
  <si>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</si>
  <si>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</si>
  <si>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</si>
  <si>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</si>
  <si>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</si>
  <si>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</si>
  <si>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</si>
  <si>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</si>
  <si>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</si>
  <si>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</si>
  <si>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</si>
  <si>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</si>
  <si>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</si>
  <si>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</si>
  <si>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</si>
  <si>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</si>
  <si>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</si>
  <si>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</si>
  <si>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</si>
  <si>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</si>
  <si>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</si>
  <si>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</si>
  <si>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</si>
  <si>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</si>
  <si>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</si>
  <si>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</si>
  <si>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</si>
  <si>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</si>
  <si>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</si>
  <si>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</si>
  <si>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</si>
  <si>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</si>
  <si>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</si>
  <si>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</si>
  <si>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</si>
  <si>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</si>
  <si>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</si>
  <si>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</si>
  <si>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</si>
  <si>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</si>
  <si>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</si>
  <si>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</si>
  <si>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</si>
  <si>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</si>
  <si>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</si>
  <si>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</si>
  <si>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</si>
  <si>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</si>
  <si>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</si>
  <si>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</si>
  <si>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</si>
  <si>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</si>
  <si>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</si>
  <si>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</si>
  <si>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</si>
  <si>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</si>
  <si>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</si>
  <si>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</si>
  <si>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</si>
  <si>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</si>
  <si>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</si>
  <si>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</si>
  <si>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</si>
  <si>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</si>
  <si>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</si>
  <si>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</si>
  <si>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</si>
  <si>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</si>
  <si>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</si>
  <si>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</si>
  <si>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</si>
  <si>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</si>
  <si>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</si>
  <si>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</si>
  <si>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</si>
  <si>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</si>
  <si>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</si>
  <si>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</si>
  <si>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</si>
  <si>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</si>
  <si>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</si>
  <si>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</si>
  <si>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</si>
  <si>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</si>
  <si>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</si>
  <si>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</si>
  <si>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</si>
  <si>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</si>
  <si>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</si>
  <si>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</si>
  <si>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</si>
  <si>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</si>
  <si>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</si>
  <si>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</si>
  <si>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</si>
  <si>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</si>
  <si>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</si>
  <si>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</si>
  <si>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</si>
  <si>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</si>
  <si>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</si>
  <si>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</si>
  <si>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</si>
  <si>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</si>
  <si>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</si>
  <si>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</si>
  <si>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</si>
  <si>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</si>
  <si>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</si>
  <si>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</si>
  <si>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</si>
  <si>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</si>
  <si>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</si>
  <si>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</si>
  <si>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</si>
  <si>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</si>
  <si>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</si>
  <si>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</si>
  <si>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</si>
  <si>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</si>
  <si>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</si>
  <si>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</si>
  <si>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</si>
  <si>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</si>
  <si>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</si>
  <si>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</si>
  <si>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</si>
  <si>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</si>
  <si>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</si>
  <si>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</si>
  <si>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</si>
  <si>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</si>
  <si>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</si>
  <si>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</si>
  <si>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</si>
  <si>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</si>
  <si>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</si>
  <si>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</si>
  <si>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</si>
  <si>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</si>
  <si>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</si>
  <si>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</si>
  <si>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</si>
  <si>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</si>
  <si>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</si>
  <si>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</si>
  <si>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</si>
  <si>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</si>
  <si>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</si>
  <si>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</si>
  <si>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</si>
  <si>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</si>
  <si>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</si>
  <si>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</si>
  <si>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</si>
  <si>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</si>
  <si>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</si>
  <si>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</si>
  <si>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</si>
  <si>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</si>
  <si>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</si>
  <si>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</si>
  <si>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</si>
  <si>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</si>
  <si>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</si>
  <si>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</si>
  <si>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</si>
  <si>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</si>
  <si>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</si>
  <si>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</si>
  <si>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</si>
  <si>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</si>
  <si>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</si>
  <si>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</si>
  <si>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</si>
  <si>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</si>
  <si>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</si>
  <si>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</si>
  <si>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</si>
  <si>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</si>
  <si>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</si>
  <si>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</si>
  <si>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</si>
  <si>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</si>
  <si>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</si>
  <si>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</si>
  <si>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</si>
  <si>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</si>
  <si>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</si>
  <si>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</si>
  <si>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</si>
  <si>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</si>
  <si>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</si>
  <si>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</si>
  <si>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</si>
  <si>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</si>
  <si>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</si>
  <si>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</si>
  <si>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</si>
  <si>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</si>
  <si>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</si>
  <si>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</si>
  <si>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</si>
  <si>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</si>
  <si>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</si>
  <si>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</si>
  <si>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</si>
  <si>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</si>
  <si>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</si>
  <si>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</si>
  <si>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</si>
  <si>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</si>
  <si>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</si>
  <si>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</si>
  <si>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</si>
  <si>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</si>
  <si>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</si>
  <si>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</si>
  <si>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</si>
  <si>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</si>
  <si>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</si>
  <si>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</si>
  <si>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</si>
  <si>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</si>
  <si>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</si>
  <si>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</si>
  <si>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</si>
  <si>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</si>
  <si>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</si>
  <si>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</si>
  <si>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</si>
  <si>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</si>
  <si>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</si>
  <si>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</si>
  <si>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</si>
  <si>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</si>
  <si>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</si>
  <si>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</si>
  <si>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</si>
  <si>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</si>
  <si>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</si>
  <si>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</si>
  <si>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</si>
  <si>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</si>
  <si>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</si>
  <si>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</si>
  <si>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</si>
  <si>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</si>
  <si>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</si>
  <si>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</si>
  <si>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</si>
  <si>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</si>
  <si>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</si>
  <si>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</si>
  <si>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</si>
  <si>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</si>
  <si>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</si>
  <si>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</si>
  <si>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</si>
  <si>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</si>
  <si>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</si>
  <si>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</si>
  <si>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</si>
  <si>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</si>
  <si>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</si>
  <si>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</si>
  <si>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</si>
  <si>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</si>
  <si>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</si>
  <si>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</si>
  <si>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</si>
  <si>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</si>
  <si>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</si>
  <si>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</si>
  <si>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</si>
  <si>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</si>
  <si>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</si>
  <si>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</si>
  <si>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</si>
  <si>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</si>
  <si>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</si>
  <si>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</si>
  <si>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</si>
  <si>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</si>
  <si>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</si>
  <si>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</si>
  <si>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</si>
  <si>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</si>
  <si>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</si>
  <si>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</si>
  <si>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</si>
  <si>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</si>
  <si>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</si>
  <si>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</si>
  <si>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</si>
  <si>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</si>
  <si>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</si>
  <si>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</si>
  <si>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</si>
  <si>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</si>
  <si>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</si>
  <si>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</si>
  <si>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</si>
  <si>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</si>
  <si>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</si>
  <si>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</si>
  <si>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</si>
  <si>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</si>
  <si>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</si>
  <si>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</si>
  <si>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</si>
  <si>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</si>
  <si>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</si>
  <si>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</si>
  <si>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</si>
  <si>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</si>
  <si>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</si>
  <si>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</si>
  <si>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</si>
  <si>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</si>
  <si>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</si>
  <si>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</si>
  <si>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</si>
  <si>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</si>
  <si>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</si>
  <si>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</si>
  <si>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</si>
  <si>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</si>
  <si>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</si>
  <si>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</si>
  <si>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</si>
  <si>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</si>
  <si>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</si>
  <si>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</si>
  <si>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</si>
  <si>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</si>
  <si>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</si>
  <si>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</si>
  <si>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</si>
  <si>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</si>
  <si>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</si>
  <si>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</si>
  <si>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</si>
  <si>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</si>
  <si>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</si>
  <si>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</si>
  <si>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</si>
  <si>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</si>
  <si>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</si>
  <si>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</si>
  <si>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</si>
  <si>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</si>
  <si>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</si>
  <si>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</si>
  <si>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</si>
  <si>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</si>
  <si>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</si>
  <si>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</si>
  <si>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</si>
  <si>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</si>
  <si>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</si>
  <si>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</si>
  <si>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</si>
  <si>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</si>
  <si>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</si>
  <si>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</si>
  <si>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</si>
  <si>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</si>
  <si>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Column</t>
  </si>
  <si>
    <t>Win/Loss</t>
  </si>
  <si>
    <t>Min</t>
  </si>
  <si>
    <t>Max</t>
  </si>
  <si>
    <t>Mean</t>
  </si>
  <si>
    <t>Count</t>
  </si>
  <si>
    <t>Avg WFH %</t>
  </si>
  <si>
    <t>Sum</t>
  </si>
  <si>
    <t>%</t>
  </si>
  <si>
    <t>Number</t>
  </si>
  <si>
    <t>Cum Sum %</t>
  </si>
  <si>
    <t>Row Labels</t>
  </si>
  <si>
    <t>Grand Total</t>
  </si>
  <si>
    <t>Sum of 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</si>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</sst>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0.0%"/>
    <numFmt numFmtId="188" formatCode="yyyy\-mm\-dd;@"/>
  </numFmts>
  <fonts count="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8"/>
      <name val="Tahoma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Tahoma"/>
      <family val="2"/>
      <scheme val="minor"/>
    </font>
    <font>
      <sz val="11"/>
      <color theme="0" tint="-0.249977111117893"/>
      <name val="Quire Sans"/>
      <family val="2"/>
    </font>
    <font>
      <sz val="11"/>
      <color theme="0" tint="-0.34998626667073579"/>
      <name val="Quire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87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88" fontId="3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9" fontId="4" fillId="0" borderId="0" xfId="1" applyFont="1"/>
    <xf numFmtId="0" fontId="6" fillId="0" borderId="0" xfId="0" applyFont="1"/>
    <xf numFmtId="0" fontId="7" fillId="0" borderId="0" xfId="0" applyFont="1"/>
    <xf numFmtId="10" fontId="4" fillId="0" borderId="0" xfId="1" applyNumberFormat="1" applyFont="1"/>
    <xf numFmtId="10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styles" Target="style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Bar</a:t>
            </a:r>
            <a:r>
              <a:rPr lang="en-US" b="1" baseline="0"/>
              <a:t> Plot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'04 - Bar'!$I$1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'04 - Bar'!$H$2:$H$6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A-46AD-908B-3BBFFF5D1B0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8235296"/>
        <c:axId val="821097808"/>
      </c:barChart>
      <c:catAx>
        <c:axId val="57823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21097808"/>
        <c:crosses val="autoZero"/>
        <c:auto val="1"/>
        <c:lblAlgn val="ctr"/>
        <c:lblOffset val="100"/>
        <c:noMultiLvlLbl val="0"/>
      </c:catAx>
      <c:valAx>
        <c:axId val="8210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7823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 - Monthly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1-419B-A26F-FB4CE6CF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794288"/>
        <c:axId val="854934096"/>
      </c:lineChart>
      <c:catAx>
        <c:axId val="92179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54934096"/>
        <c:crosses val="autoZero"/>
        <c:auto val="1"/>
        <c:lblAlgn val="ctr"/>
        <c:lblOffset val="100"/>
        <c:noMultiLvlLbl val="0"/>
      </c:catAx>
      <c:valAx>
        <c:axId val="85493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92179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Active User - Quarterly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0-42F7-81E3-CD56F75A2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370816"/>
        <c:axId val="828280144"/>
      </c:lineChart>
      <c:catAx>
        <c:axId val="141537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28280144"/>
        <c:crosses val="autoZero"/>
        <c:auto val="1"/>
        <c:lblAlgn val="ctr"/>
        <c:lblOffset val="100"/>
        <c:noMultiLvlLbl val="0"/>
      </c:catAx>
      <c:valAx>
        <c:axId val="8282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41537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96-46D7-9C4D-47DBE8C33A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96-46D7-9C4D-47DBE8C33A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96-46D7-9C4D-47DBE8C33A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796-46D7-9C4D-47DBE8C33A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796-46D7-9C4D-47DBE8C33A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4-40CB-9AC1-29E86CC459A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D9-4BFA-A160-D186A3BF18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D9-4BFA-A160-D186A3BF18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D9-4BFA-A160-D186A3BF18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D9-4BFA-A160-D186A3BF18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3D9-4BFA-A160-D186A3BF181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h-TH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D9-4BFA-A160-D186A3BF1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C2-4291-A146-5965F9F4C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795728"/>
        <c:axId val="856602128"/>
      </c:scatterChart>
      <c:valAx>
        <c:axId val="921795728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56602128"/>
        <c:crosses val="autoZero"/>
        <c:crossBetween val="midCat"/>
      </c:valAx>
      <c:valAx>
        <c:axId val="856602128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92179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</a:t>
            </a:r>
            <a:r>
              <a:rPr lang="en-US" baseline="0"/>
              <a:t> Office vs. WFH (%)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C24-B2A6-298B7B96A332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C24-B2A6-298B7B96A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15373216"/>
        <c:axId val="854936080"/>
      </c:barChart>
      <c:catAx>
        <c:axId val="1415373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54936080"/>
        <c:crosses val="autoZero"/>
        <c:auto val="1"/>
        <c:lblAlgn val="ctr"/>
        <c:lblOffset val="100"/>
        <c:noMultiLvlLbl val="0"/>
      </c:catAx>
      <c:valAx>
        <c:axId val="85493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141537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'09 - Summary Bar'!$H$8</c:f>
              <c:strCache>
                <c:ptCount val="1"/>
                <c:pt idx="0">
                  <c:v>Avg WFH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'09 - Summary Bar'!$G$9:$G$13</c:f>
              <c:strCache>
                <c:ptCount val="5"/>
                <c:pt idx="0">
                  <c:v>IT</c:v>
                </c:pt>
                <c:pt idx="1">
                  <c:v>Marketing</c:v>
                </c:pt>
                <c:pt idx="2">
                  <c:v>HR</c:v>
                </c:pt>
                <c:pt idx="3">
                  <c:v>Product</c:v>
                </c:pt>
                <c:pt idx="4">
                  <c:v>Finance</c:v>
                </c:pt>
              </c:strCache>
            </c:strRef>
          </c:cat>
          <c:val>
            <c:numRef>
              <c:f>'09 - Summary Bar'!$H$9:$H$13</c:f>
              <c:numCache>
                <c:formatCode>0.00%</c:formatCode>
                <c:ptCount val="5"/>
                <c:pt idx="0">
                  <c:v>0.35000000000000003</c:v>
                </c:pt>
                <c:pt idx="1">
                  <c:v>0.4375</c:v>
                </c:pt>
                <c:pt idx="2">
                  <c:v>0.5</c:v>
                </c:pt>
                <c:pt idx="3">
                  <c:v>0.55000000000000004</c:v>
                </c:pt>
                <c:pt idx="4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D-4A0E-85AD-BAF7F92F1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6"/>
        <c:axId val="578284512"/>
        <c:axId val="859313648"/>
      </c:barChart>
      <c:catAx>
        <c:axId val="578284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59313648"/>
        <c:crosses val="autoZero"/>
        <c:auto val="1"/>
        <c:lblAlgn val="ctr"/>
        <c:lblOffset val="100"/>
        <c:noMultiLvlLbl val="0"/>
      </c:catAx>
      <c:valAx>
        <c:axId val="8593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7828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BF-41B2-9263-F30BFF1F5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015008"/>
        <c:axId val="854934592"/>
      </c:scatterChart>
      <c:valAx>
        <c:axId val="92101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54934592"/>
        <c:crosses val="autoZero"/>
        <c:crossBetween val="midCat"/>
      </c:valAx>
      <c:valAx>
        <c:axId val="85493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92101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54A6-4637-AB9F-8FA9ABE04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21019328"/>
        <c:axId val="828289072"/>
      </c:bubbleChart>
      <c:valAx>
        <c:axId val="92101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Happiness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28289072"/>
        <c:crosses val="autoZero"/>
        <c:crossBetween val="midCat"/>
      </c:valAx>
      <c:valAx>
        <c:axId val="82828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92101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work.xlsx]Pivot table!PivotTable1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table'!$A$5:$A$20</c:f>
              <c:strCache>
                <c:ptCount val="15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San Diego</c:v>
                </c:pt>
                <c:pt idx="6">
                  <c:v>Houston</c:v>
                </c:pt>
                <c:pt idx="7">
                  <c:v>Newark</c:v>
                </c:pt>
                <c:pt idx="8">
                  <c:v>Detroit</c:v>
                </c:pt>
                <c:pt idx="9">
                  <c:v>Chicago</c:v>
                </c:pt>
                <c:pt idx="10">
                  <c:v>Columbus</c:v>
                </c:pt>
                <c:pt idx="11">
                  <c:v>San Antonio</c:v>
                </c:pt>
                <c:pt idx="12">
                  <c:v>Arlington</c:v>
                </c:pt>
                <c:pt idx="13">
                  <c:v>Minneapolis</c:v>
                </c:pt>
                <c:pt idx="14">
                  <c:v>Atlanta</c:v>
                </c:pt>
              </c:strCache>
            </c:strRef>
          </c:cat>
          <c:val>
            <c:numRef>
              <c:f>'Pivot table'!$B$5:$B$20</c:f>
              <c:numCache>
                <c:formatCode>General</c:formatCode>
                <c:ptCount val="15"/>
                <c:pt idx="0">
                  <c:v>87350.486000000034</c:v>
                </c:pt>
                <c:pt idx="1">
                  <c:v>60851.043999999994</c:v>
                </c:pt>
                <c:pt idx="2">
                  <c:v>43470.155999999981</c:v>
                </c:pt>
                <c:pt idx="3">
                  <c:v>42110.449999999968</c:v>
                </c:pt>
                <c:pt idx="4">
                  <c:v>41088.991000000038</c:v>
                </c:pt>
                <c:pt idx="5">
                  <c:v>20329.714000000004</c:v>
                </c:pt>
                <c:pt idx="6">
                  <c:v>19806.305999999997</c:v>
                </c:pt>
                <c:pt idx="7">
                  <c:v>18338.616999999998</c:v>
                </c:pt>
                <c:pt idx="8">
                  <c:v>17729.270000000004</c:v>
                </c:pt>
                <c:pt idx="9">
                  <c:v>17054.870000000003</c:v>
                </c:pt>
                <c:pt idx="10">
                  <c:v>15174.661999999998</c:v>
                </c:pt>
                <c:pt idx="11">
                  <c:v>14638.998000000001</c:v>
                </c:pt>
                <c:pt idx="12">
                  <c:v>14545.302000000001</c:v>
                </c:pt>
                <c:pt idx="13">
                  <c:v>13290.91</c:v>
                </c:pt>
                <c:pt idx="14">
                  <c:v>10815.349999999999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0-42CB-81C1-3FBE333F0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829279"/>
        <c:axId val="685698127"/>
      </c:barChart>
      <c:catAx>
        <c:axId val="80782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85698127"/>
        <c:crosses val="autoZero"/>
        <c:auto val="1"/>
        <c:lblAlgn val="ctr"/>
        <c:lblOffset val="100"/>
        <c:noMultiLvlLbl val="0"/>
      </c:catAx>
      <c:valAx>
        <c:axId val="68569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80782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Sales</a:t>
          </a:r>
        </a:p>
      </cx:txPr>
    </cx:title>
    <cx:plotArea>
      <cx:plotAreaRegion>
        <cx:series layoutId="clusteredColumn" uniqueId="{E917D019-84B0-4143-8E21-153E2F7DCB8F}">
          <cx:tx>
            <cx:txData>
              <cx:f>_xlchart.v1.0</cx:f>
              <cx:v>Sales</cx:v>
            </cx:txData>
          </cx:tx>
          <cx:dataLabels pos="inEnd">
            <cx:visibility seriesName="0" categoryName="0" value="1"/>
            <cx:separator>, </cx:separator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Sales Bin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Sales Bin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A7514AF7-19B6-47A3-9403-9D2FAE8363E7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</cx:chartData>
  <cx:chart>
    <cx:title pos="t" align="ctr" overlay="0">
      <cx:tx>
        <cx:txData>
          <cx:v>Pareto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 Chart</a:t>
          </a:r>
        </a:p>
      </cx:txPr>
    </cx:title>
    <cx:plotArea>
      <cx:plotAreaRegion>
        <cx:series layoutId="clusteredColumn" uniqueId="{B8392800-4999-4340-B9A0-0F8A8676D501}">
          <cx:tx>
            <cx:txData>
              <cx:f>_xlchart.v1.5</cx:f>
              <cx:v>Number</cx:v>
            </cx:txData>
          </cx:tx>
          <cx:dataLabels pos="inEnd">
            <cx:visibility seriesName="0" categoryName="0" value="1"/>
            <cx:separator>, </cx:separator>
          </cx:dataLabels>
          <cx:dataId val="0"/>
          <cx:layoutPr>
            <cx:aggregation/>
          </cx:layoutPr>
          <cx:axisId val="1"/>
        </cx:series>
        <cx:series layoutId="paretoLine" ownerIdx="0" uniqueId="{648B584B-93CE-4B3A-B848-0CC70F9D3DD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_xlchart.v1.8</cx:f>
      </cx:numDim>
    </cx:data>
  </cx:chartData>
  <cx:chart>
    <cx:title pos="t" align="ctr" overlay="0">
      <cx:tx>
        <cx:txData>
          <cx:v>Revenue 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Waterfall</a:t>
          </a:r>
        </a:p>
      </cx:txPr>
    </cx:title>
    <cx:plotArea>
      <cx:plotAreaRegion>
        <cx:series layoutId="waterfall" uniqueId="{0DF22C8E-7846-4034-BDD3-C7F62F9931F8}">
          <cx:dataLabels pos="outEnd">
            <cx:visibility seriesName="0" categoryName="0" value="1"/>
          </cx:dataLabels>
          <cx:dataId val="0"/>
          <cx:layoutPr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>
      <cx:tx>
        <cx:txData>
          <cx:v>Treemap Employee by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Treemap Employee by Department</a:t>
          </a:r>
        </a:p>
      </cx:txPr>
    </cx:title>
    <cx:plotArea>
      <cx:plotAreaRegion>
        <cx:series layoutId="treemap" uniqueId="{B1DB1C56-6978-43CF-BBD2-0519955FC243}">
          <cx:tx>
            <cx:txData>
              <cx:f>_xlchart.v1.10</cx:f>
              <cx:v>Employee</cx:v>
            </cx:txData>
          </cx:tx>
          <cx:dataPt idx="0">
            <cx:spPr>
              <a:solidFill>
                <a:srgbClr val="C00000"/>
              </a:solidFill>
            </cx:spPr>
          </cx:dataPt>
          <cx:dataPt idx="5">
            <cx:spPr>
              <a:solidFill>
                <a:srgbClr val="0070C0"/>
              </a:solidFill>
            </cx:spPr>
          </cx:dataPt>
          <cx:dataPt idx="9">
            <cx:spPr>
              <a:solidFill>
                <a:srgbClr val="00B050"/>
              </a:solidFill>
            </cx:spPr>
          </cx:dataPt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65958D-E97A-472A-B40B-E196C3F20441}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245452</xdr:colOff>
      <xdr:row>2</xdr:row>
      <xdr:rowOff>9524</xdr:rowOff>
    </xdr:from>
    <xdr:to>
      <xdr:col>9</xdr:col>
      <xdr:colOff>150202</xdr:colOff>
      <xdr:row>14</xdr:row>
      <xdr:rowOff>202955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8F8A2A-A154-9791-BEF0-581AA70DDC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8952" y="390524"/>
              <a:ext cx="4572000" cy="24699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2975</xdr:colOff>
      <xdr:row>6</xdr:row>
      <xdr:rowOff>104775</xdr:rowOff>
    </xdr:from>
    <xdr:to>
      <xdr:col>8</xdr:col>
      <xdr:colOff>574475</xdr:colOff>
      <xdr:row>19</xdr:row>
      <xdr:rowOff>175022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D4A3E5-0C25-7EE3-68C9-F81572B6FD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475" y="1247775"/>
              <a:ext cx="4676775" cy="25467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553642</xdr:colOff>
      <xdr:row>6</xdr:row>
      <xdr:rowOff>128587</xdr:rowOff>
    </xdr:from>
    <xdr:to>
      <xdr:col>10</xdr:col>
      <xdr:colOff>458392</xdr:colOff>
      <xdr:row>21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B13D5-9B8E-D634-3EFA-7BA5D88C8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472678</xdr:colOff>
      <xdr:row>7</xdr:row>
      <xdr:rowOff>107156</xdr:rowOff>
    </xdr:from>
    <xdr:to>
      <xdr:col>8</xdr:col>
      <xdr:colOff>279797</xdr:colOff>
      <xdr:row>19</xdr:row>
      <xdr:rowOff>29765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ED836-1952-A277-8469-2A1046963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326733</xdr:colOff>
      <xdr:row>7</xdr:row>
      <xdr:rowOff>95250</xdr:rowOff>
    </xdr:from>
    <xdr:to>
      <xdr:col>14</xdr:col>
      <xdr:colOff>139210</xdr:colOff>
      <xdr:row>19</xdr:row>
      <xdr:rowOff>37642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64D9A6-E9C2-CD33-3768-FC03C0ADD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124504</xdr:colOff>
      <xdr:row>7</xdr:row>
      <xdr:rowOff>65485</xdr:rowOff>
    </xdr:from>
    <xdr:to>
      <xdr:col>7</xdr:col>
      <xdr:colOff>666749</xdr:colOff>
      <xdr:row>20</xdr:row>
      <xdr:rowOff>110728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86BD0-9D52-AA77-F84C-A6FCBBC41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41671</xdr:colOff>
      <xdr:row>7</xdr:row>
      <xdr:rowOff>59531</xdr:rowOff>
    </xdr:from>
    <xdr:to>
      <xdr:col>12</xdr:col>
      <xdr:colOff>583916</xdr:colOff>
      <xdr:row>20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60BF81-052A-40A9-9F3F-2ABE9FA72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54769</xdr:rowOff>
    </xdr:from>
    <xdr:to>
      <xdr:col>11</xdr:col>
      <xdr:colOff>571500</xdr:colOff>
      <xdr:row>16</xdr:row>
      <xdr:rowOff>130969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B0DEE-0057-517F-840D-BB777C279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320401</xdr:colOff>
      <xdr:row>1</xdr:row>
      <xdr:rowOff>170711</xdr:rowOff>
    </xdr:from>
    <xdr:to>
      <xdr:col>13</xdr:col>
      <xdr:colOff>269328</xdr:colOff>
      <xdr:row>19</xdr:row>
      <xdr:rowOff>164224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BFA68-9E3A-9CAA-4FA4-BD703C508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567358</xdr:colOff>
      <xdr:row>16</xdr:row>
      <xdr:rowOff>40583</xdr:rowOff>
    </xdr:from>
    <xdr:to>
      <xdr:col>12</xdr:col>
      <xdr:colOff>37271</xdr:colOff>
      <xdr:row>30</xdr:row>
      <xdr:rowOff>116783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BF96D-D182-6021-E65D-6C77D76B7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578162</xdr:colOff>
      <xdr:row>7</xdr:row>
      <xdr:rowOff>15295</xdr:rowOff>
    </xdr:from>
    <xdr:to>
      <xdr:col>9</xdr:col>
      <xdr:colOff>267919</xdr:colOff>
      <xdr:row>21</xdr:row>
      <xdr:rowOff>91495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E4678C-EE48-5585-8404-F3549E82C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4637" y="1348795"/>
              <a:ext cx="455703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266699</xdr:colOff>
      <xdr:row>1</xdr:row>
      <xdr:rowOff>38100</xdr:rowOff>
    </xdr:from>
    <xdr:to>
      <xdr:col>9</xdr:col>
      <xdr:colOff>171449</xdr:colOff>
      <xdr:row>15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6D762F-0A1B-E761-2205-00A842BBE4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4099" y="228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h-T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191306-E006-3F3F-FEB6-419AFD3D38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6BEB3AE-F828-2E53-F067-282ECA5632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1370" cy="60711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th-TH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514945</xdr:colOff>
      <xdr:row>8</xdr:row>
      <xdr:rowOff>32845</xdr:rowOff>
    </xdr:from>
    <xdr:to>
      <xdr:col>3</xdr:col>
      <xdr:colOff>525517</xdr:colOff>
      <xdr:row>21</xdr:row>
      <xdr:rowOff>55959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EA08F-CBE6-2516-0A66-AF2E6CA1D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42697</xdr:colOff>
      <xdr:row>4</xdr:row>
      <xdr:rowOff>122839</xdr:rowOff>
    </xdr:from>
    <xdr:to>
      <xdr:col>11</xdr:col>
      <xdr:colOff>594490</xdr:colOff>
      <xdr:row>19</xdr:row>
      <xdr:rowOff>8539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78B6F-0BF5-322C-16C7-853FDE460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348488</xdr:colOff>
      <xdr:row>0</xdr:row>
      <xdr:rowOff>175847</xdr:rowOff>
    </xdr:from>
    <xdr:to>
      <xdr:col>9</xdr:col>
      <xdr:colOff>432036</xdr:colOff>
      <xdr:row>23</xdr:row>
      <xdr:rowOff>143001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3D6B49A1-F5C4-C62D-9458-2EBA63203A4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3D6B49A1-F5C4-C62D-9458-2EBA63203A4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366711</xdr:colOff>
      <xdr:row>0</xdr:row>
      <xdr:rowOff>180974</xdr:rowOff>
    </xdr:from>
    <xdr:to>
      <xdr:col>12</xdr:col>
      <xdr:colOff>76199</xdr:colOff>
      <xdr:row>27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4D156-9EE5-2862-8D94-594AFBC14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249.113292476854" createdVersion="8" refreshedVersion="8" minRefreshableVersion="3" recordCount="9994" xr:uid="{B63DA531-2222-43E2-B5F2-6837592B46DD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s v="South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s v="West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s v="East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s v="Central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s v="Central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s v="South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s v="East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s v="Central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s v="East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s v="East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s v="West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s v="South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s v="Central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s v="South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s v="South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s v="West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s v="Central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s v="West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s v="Central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s v="Central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s v="West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s v="Central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s v="West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s v="East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s v="South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s v="South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s v="Central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s v="East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s v="Central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s v="Central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s v="West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s v="South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s v="West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s v="West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s v="East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s v="West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s v="Central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s v="South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s v="East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s v="West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s v="West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s v="West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s v="South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s v="Central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s v="West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s v="South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s v="South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s v="Central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s v="East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s v="South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s v="South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s v="West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s v="South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s v="South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s v="East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s v="East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s v="South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s v="South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s v="Central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s v="Central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s v="East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s v="East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s v="West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s v="East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s v="Central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s v="East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s v="West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s v="East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s v="South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s v="Central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s v="Central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s v="East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s v="Central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s v="East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s v="East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s v="West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s v="Central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s v="West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s v="Central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s v="Central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s v="East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s v="East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s v="South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s v="Central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s v="Central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s v="Central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s v="East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s v="East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s v="East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s v="East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s v="South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s v="Central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s v="Central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s v="Central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s v="South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s v="West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s v="Central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s v="South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s v="South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s v="Central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s v="East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s v="Central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s v="East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s v="Central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s v="South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s v="West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s v="East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s v="West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s v="South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s v="West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s v="West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s v="West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s v="West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s v="Central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s v="West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s v="Central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s v="East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s v="East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s v="East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s v="West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s v="West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s v="East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s v="Central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s v="East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s v="West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s v="South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s v="Central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s v="West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s v="Central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s v="South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s v="West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s v="East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s v="East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s v="West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s v="East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s v="East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s v="East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s v="West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s v="West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s v="Central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s v="West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s v="South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s v="West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s v="Central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s v="West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s v="East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s v="East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s v="East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s v="South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s v="East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s v="East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s v="West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s v="East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s v="Central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s v="East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s v="East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s v="South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s v="South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s v="West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s v="West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s v="East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s v="South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s v="East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s v="East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s v="South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s v="West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s v="East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s v="South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s v="East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s v="West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s v="Central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s v="West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s v="East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s v="Central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s v="South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s v="East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s v="Central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s v="Central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s v="West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s v="West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s v="Central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s v="South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s v="West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s v="East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s v="Central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s v="West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s v="East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s v="Central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s v="South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s v="East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s v="East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s v="West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s v="South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s v="West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s v="West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s v="West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s v="East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s v="South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s v="West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s v="East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s v="Central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s v="South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s v="South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s v="East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s v="West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s v="Central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s v="East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s v="East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s v="West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s v="Central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s v="West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s v="South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s v="Central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s v="West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s v="West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s v="West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s v="East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s v="East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s v="Central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s v="West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s v="East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s v="South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s v="Central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s v="East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s v="West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s v="East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s v="West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s v="South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s v="Central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s v="West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s v="West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s v="West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s v="West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s v="Central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s v="East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s v="West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s v="East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s v="Central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s v="West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s v="East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s v="East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s v="South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s v="South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s v="West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s v="West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s v="West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s v="South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s v="West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s v="Central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s v="East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s v="Central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s v="East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s v="South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s v="East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A3C8E-CA5C-4AF1-BD02-3A94B9683EA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B20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6">
    <i>
      <x v="329"/>
    </i>
    <i>
      <x v="266"/>
    </i>
    <i>
      <x v="452"/>
    </i>
    <i>
      <x v="438"/>
    </i>
    <i>
      <x v="374"/>
    </i>
    <i>
      <x v="437"/>
    </i>
    <i>
      <x v="207"/>
    </i>
    <i>
      <x v="330"/>
    </i>
    <i>
      <x v="123"/>
    </i>
    <i>
      <x v="80"/>
    </i>
    <i>
      <x v="94"/>
    </i>
    <i>
      <x v="434"/>
    </i>
    <i>
      <x v="16"/>
    </i>
    <i>
      <x v="300"/>
    </i>
    <i>
      <x v="21"/>
    </i>
    <i t="grand">
      <x/>
    </i>
  </rowItems>
  <colItems count="1">
    <i/>
  </colItems>
  <pageFields count="2">
    <pageField fld="14" hier="-1"/>
    <pageField fld="7" item="0" hier="-1"/>
  </pageFields>
  <dataFields count="1">
    <dataField name="Sum of Sales" fld="17" baseField="9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3D6B49A1-F5C4-C62D-9458-2EBA63203A4D}">
  <we:reference id="wa102957661" version="1.6.0.0" store="en-US" storeType="OMEX"/>
  <we:alternateReferences>
    <we:reference id="WA102957661" version="1.6.0.0" store="" storeType="OMEX"/>
  </we:alternateReferences>
  <we:properties>
    <we:property name="mapType" value="&quot;road&quot;"/>
    <we:property name="pointType" value="&quot;pie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EDFDF403-FC12-4F89-9189-157B9DD8C8FE}"/>
  </we:bindings>
  <we:snapshot xmlns:r="http://schemas.openxmlformats.org/officeDocument/2006/relationships" r:embed="rId1"/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="145" zoomScaleNormal="145" workbookViewId="0">
      <selection activeCell="D6" sqref="D6"/>
    </sheetView>
  </sheetViews>
  <sheetFormatPr defaultColWidth="8.75" defaultRowHeight="15" x14ac:dyDescent="0.25"/>
  <cols>
    <col min="1" max="1" width="8.75" style="4"/>
    <col min="2" max="2" width="16.125" style="2" customWidth="1"/>
    <col min="3" max="16384" width="8.75" style="2"/>
  </cols>
  <sheetData>
    <row r="1" spans="1:3" x14ac:dyDescent="0.25">
      <c r="A1" s="3" t="s">
        <v>10981</v>
      </c>
      <c r="B1" s="1" t="s">
        <v>10982</v>
      </c>
    </row>
    <row r="2" spans="1:3" x14ac:dyDescent="0.25">
      <c r="A2" s="4">
        <v>1</v>
      </c>
      <c r="B2" s="5" t="s">
        <v>10983</v>
      </c>
    </row>
    <row r="3" spans="1:3" x14ac:dyDescent="0.25">
      <c r="A3" s="4">
        <v>2</v>
      </c>
      <c r="B3" s="5" t="s">
        <v>10984</v>
      </c>
    </row>
    <row r="4" spans="1:3" x14ac:dyDescent="0.25">
      <c r="A4" s="4">
        <v>3</v>
      </c>
      <c r="B4" s="5" t="s">
        <v>10985</v>
      </c>
    </row>
    <row r="5" spans="1:3" x14ac:dyDescent="0.25">
      <c r="A5" s="4">
        <v>4</v>
      </c>
      <c r="B5" s="5" t="s">
        <v>10986</v>
      </c>
    </row>
    <row r="6" spans="1:3" x14ac:dyDescent="0.25">
      <c r="A6" s="4">
        <v>5</v>
      </c>
      <c r="B6" s="5" t="s">
        <v>10988</v>
      </c>
      <c r="C6" s="5"/>
    </row>
    <row r="7" spans="1:3" x14ac:dyDescent="0.25">
      <c r="A7" s="4">
        <v>6</v>
      </c>
      <c r="B7" s="5" t="s">
        <v>10987</v>
      </c>
    </row>
    <row r="8" spans="1:3" x14ac:dyDescent="0.25">
      <c r="A8" s="4">
        <v>7</v>
      </c>
      <c r="B8" s="5" t="s">
        <v>10989</v>
      </c>
    </row>
    <row r="9" spans="1:3" x14ac:dyDescent="0.25">
      <c r="A9" s="4">
        <v>8</v>
      </c>
      <c r="B9" s="5" t="s">
        <v>10990</v>
      </c>
    </row>
    <row r="10" spans="1:3" x14ac:dyDescent="0.25">
      <c r="A10" s="4">
        <v>9</v>
      </c>
      <c r="B10" s="5" t="s">
        <v>10991</v>
      </c>
    </row>
    <row r="11" spans="1:3" x14ac:dyDescent="0.25">
      <c r="A11" s="4">
        <v>10</v>
      </c>
      <c r="B11" s="5" t="s">
        <v>10992</v>
      </c>
    </row>
    <row r="12" spans="1:3" x14ac:dyDescent="0.25">
      <c r="A12" s="4">
        <v>11</v>
      </c>
      <c r="B12" s="5" t="s">
        <v>10993</v>
      </c>
    </row>
    <row r="13" spans="1:3" x14ac:dyDescent="0.25">
      <c r="A13" s="4">
        <v>12</v>
      </c>
      <c r="B13" s="5" t="s">
        <v>10994</v>
      </c>
    </row>
    <row r="14" spans="1:3" x14ac:dyDescent="0.25">
      <c r="A14" s="4">
        <v>13</v>
      </c>
      <c r="B14" s="5" t="s">
        <v>10995</v>
      </c>
    </row>
    <row r="15" spans="1:3" x14ac:dyDescent="0.25">
      <c r="A15" s="4">
        <v>14</v>
      </c>
      <c r="B15" s="5" t="s">
        <v>10996</v>
      </c>
    </row>
    <row r="16" spans="1:3" x14ac:dyDescent="0.25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145" zoomScaleNormal="145" workbookViewId="0">
      <selection activeCell="F7" sqref="F7"/>
    </sheetView>
  </sheetViews>
  <sheetFormatPr defaultColWidth="8.75" defaultRowHeight="15" x14ac:dyDescent="0.25"/>
  <cols>
    <col min="1" max="1" width="10.625" style="2" customWidth="1"/>
    <col min="2" max="16384" width="8.75" style="2"/>
  </cols>
  <sheetData>
    <row r="1" spans="1:8" x14ac:dyDescent="0.25">
      <c r="B1" s="2" t="s">
        <v>10998</v>
      </c>
      <c r="C1" s="2" t="s">
        <v>10999</v>
      </c>
      <c r="D1" s="2" t="s">
        <v>11000</v>
      </c>
      <c r="E1" s="2" t="s">
        <v>11001</v>
      </c>
      <c r="F1" s="2" t="s">
        <v>10988</v>
      </c>
      <c r="G1" s="2" t="s">
        <v>11040</v>
      </c>
      <c r="H1" s="2" t="s">
        <v>11041</v>
      </c>
    </row>
    <row r="2" spans="1:8" x14ac:dyDescent="0.25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25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25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25">
      <c r="G5"/>
      <c r="H5"/>
    </row>
    <row r="6" spans="1:8" x14ac:dyDescent="0.25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x14ac:dyDescent="0.25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xr2:uid="{3305FD45-F0CB-4139-8200-E8F2436B24B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F7</xm:sqref>
            </x14:sparkline>
          </x14:sparklines>
        </x14:sparklineGroup>
        <x14:sparklineGroup type="column" displayEmptyCellsAs="gap" xr2:uid="{6BA14D37-E643-4599-A3FC-3DF7E234C934}">
          <x14:colorSeries theme="4" tint="0.39997558519241921"/>
          <x14:colorNegative theme="0" tint="-0.499984740745262"/>
          <x14:colorAxis rgb="FF000000"/>
          <x14:colorMarkers theme="4" tint="0.79998168889431442"/>
          <x14:colorFirst theme="4" tint="-0.249977111117893"/>
          <x14:colorLast theme="4" tint="-0.249977111117893"/>
          <x14:colorHigh theme="4" tint="-0.499984740745262"/>
          <x14:colorLow theme="4" tint="-0.499984740745262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displayEmptyCellsAs="gap" xr2:uid="{CB8C0197-ADBF-431A-9D6D-5CC3E5130D90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zoomScale="130" zoomScaleNormal="130" workbookViewId="0">
      <selection sqref="A1:A101"/>
    </sheetView>
  </sheetViews>
  <sheetFormatPr defaultColWidth="8.75" defaultRowHeight="15" x14ac:dyDescent="0.25"/>
  <cols>
    <col min="1" max="1" width="8.75" style="4"/>
    <col min="2" max="16384" width="8.75" style="2"/>
  </cols>
  <sheetData>
    <row r="1" spans="1:1" x14ac:dyDescent="0.25">
      <c r="A1" s="3" t="s">
        <v>46</v>
      </c>
    </row>
    <row r="2" spans="1:1" x14ac:dyDescent="0.25">
      <c r="A2" s="4">
        <v>900</v>
      </c>
    </row>
    <row r="3" spans="1:1" x14ac:dyDescent="0.25">
      <c r="A3" s="4">
        <v>630</v>
      </c>
    </row>
    <row r="4" spans="1:1" x14ac:dyDescent="0.25">
      <c r="A4" s="4">
        <v>710</v>
      </c>
    </row>
    <row r="5" spans="1:1" x14ac:dyDescent="0.25">
      <c r="A5" s="4">
        <v>370</v>
      </c>
    </row>
    <row r="6" spans="1:1" x14ac:dyDescent="0.25">
      <c r="A6" s="4">
        <v>640</v>
      </c>
    </row>
    <row r="7" spans="1:1" x14ac:dyDescent="0.25">
      <c r="A7" s="4">
        <v>490</v>
      </c>
    </row>
    <row r="8" spans="1:1" x14ac:dyDescent="0.25">
      <c r="A8" s="4">
        <v>370</v>
      </c>
    </row>
    <row r="9" spans="1:1" x14ac:dyDescent="0.25">
      <c r="A9" s="4">
        <v>690</v>
      </c>
    </row>
    <row r="10" spans="1:1" x14ac:dyDescent="0.25">
      <c r="A10" s="4">
        <v>580</v>
      </c>
    </row>
    <row r="11" spans="1:1" x14ac:dyDescent="0.25">
      <c r="A11" s="4">
        <v>330</v>
      </c>
    </row>
    <row r="12" spans="1:1" x14ac:dyDescent="0.25">
      <c r="A12" s="4">
        <v>540</v>
      </c>
    </row>
    <row r="13" spans="1:1" x14ac:dyDescent="0.25">
      <c r="A13" s="4">
        <v>340</v>
      </c>
    </row>
    <row r="14" spans="1:1" x14ac:dyDescent="0.25">
      <c r="A14" s="4">
        <v>450</v>
      </c>
    </row>
    <row r="15" spans="1:1" x14ac:dyDescent="0.25">
      <c r="A15" s="4">
        <v>500</v>
      </c>
    </row>
    <row r="16" spans="1:1" x14ac:dyDescent="0.25">
      <c r="A16" s="4">
        <v>380</v>
      </c>
    </row>
    <row r="17" spans="1:1" x14ac:dyDescent="0.25">
      <c r="A17" s="4">
        <v>380</v>
      </c>
    </row>
    <row r="18" spans="1:1" x14ac:dyDescent="0.25">
      <c r="A18" s="4">
        <v>410</v>
      </c>
    </row>
    <row r="19" spans="1:1" x14ac:dyDescent="0.25">
      <c r="A19" s="4">
        <v>540</v>
      </c>
    </row>
    <row r="20" spans="1:1" x14ac:dyDescent="0.25">
      <c r="A20" s="4">
        <v>540</v>
      </c>
    </row>
    <row r="21" spans="1:1" x14ac:dyDescent="0.25">
      <c r="A21" s="4">
        <v>530</v>
      </c>
    </row>
    <row r="22" spans="1:1" x14ac:dyDescent="0.25">
      <c r="A22" s="4">
        <v>720</v>
      </c>
    </row>
    <row r="23" spans="1:1" x14ac:dyDescent="0.25">
      <c r="A23" s="4">
        <v>560</v>
      </c>
    </row>
    <row r="24" spans="1:1" x14ac:dyDescent="0.25">
      <c r="A24" s="4">
        <v>440</v>
      </c>
    </row>
    <row r="25" spans="1:1" x14ac:dyDescent="0.25">
      <c r="A25" s="4">
        <v>400</v>
      </c>
    </row>
    <row r="26" spans="1:1" x14ac:dyDescent="0.25">
      <c r="A26" s="4">
        <v>570</v>
      </c>
    </row>
    <row r="27" spans="1:1" x14ac:dyDescent="0.25">
      <c r="A27" s="4">
        <v>440</v>
      </c>
    </row>
    <row r="28" spans="1:1" x14ac:dyDescent="0.25">
      <c r="A28" s="4">
        <v>580</v>
      </c>
    </row>
    <row r="29" spans="1:1" x14ac:dyDescent="0.25">
      <c r="A29" s="4">
        <v>580</v>
      </c>
    </row>
    <row r="30" spans="1:1" x14ac:dyDescent="0.25">
      <c r="A30" s="4">
        <v>450</v>
      </c>
    </row>
    <row r="31" spans="1:1" x14ac:dyDescent="0.25">
      <c r="A31" s="4">
        <v>600</v>
      </c>
    </row>
    <row r="32" spans="1:1" x14ac:dyDescent="0.25">
      <c r="A32" s="4">
        <v>640</v>
      </c>
    </row>
    <row r="33" spans="1:1" x14ac:dyDescent="0.25">
      <c r="A33" s="4">
        <v>410</v>
      </c>
    </row>
    <row r="34" spans="1:1" x14ac:dyDescent="0.25">
      <c r="A34" s="4">
        <v>430</v>
      </c>
    </row>
    <row r="35" spans="1:1" x14ac:dyDescent="0.25">
      <c r="A35" s="4">
        <v>560</v>
      </c>
    </row>
    <row r="36" spans="1:1" x14ac:dyDescent="0.25">
      <c r="A36" s="4">
        <v>540</v>
      </c>
    </row>
    <row r="37" spans="1:1" x14ac:dyDescent="0.25">
      <c r="A37" s="4">
        <v>670</v>
      </c>
    </row>
    <row r="38" spans="1:1" x14ac:dyDescent="0.25">
      <c r="A38" s="4">
        <v>560</v>
      </c>
    </row>
    <row r="39" spans="1:1" x14ac:dyDescent="0.25">
      <c r="A39" s="4">
        <v>480</v>
      </c>
    </row>
    <row r="40" spans="1:1" x14ac:dyDescent="0.25">
      <c r="A40" s="4">
        <v>370</v>
      </c>
    </row>
    <row r="41" spans="1:1" x14ac:dyDescent="0.25">
      <c r="A41" s="4">
        <v>600</v>
      </c>
    </row>
    <row r="42" spans="1:1" x14ac:dyDescent="0.25">
      <c r="A42" s="4">
        <v>520</v>
      </c>
    </row>
    <row r="43" spans="1:1" x14ac:dyDescent="0.25">
      <c r="A43" s="4">
        <v>380</v>
      </c>
    </row>
    <row r="44" spans="1:1" x14ac:dyDescent="0.25">
      <c r="A44" s="4">
        <v>510</v>
      </c>
    </row>
    <row r="45" spans="1:1" x14ac:dyDescent="0.25">
      <c r="A45" s="4">
        <v>710</v>
      </c>
    </row>
    <row r="46" spans="1:1" x14ac:dyDescent="0.25">
      <c r="A46" s="4">
        <v>470</v>
      </c>
    </row>
    <row r="47" spans="1:1" x14ac:dyDescent="0.25">
      <c r="A47" s="4">
        <v>640</v>
      </c>
    </row>
    <row r="48" spans="1:1" x14ac:dyDescent="0.25">
      <c r="A48" s="4">
        <v>600</v>
      </c>
    </row>
    <row r="49" spans="1:1" x14ac:dyDescent="0.25">
      <c r="A49" s="4">
        <v>560</v>
      </c>
    </row>
    <row r="50" spans="1:1" x14ac:dyDescent="0.25">
      <c r="A50" s="4">
        <v>420</v>
      </c>
    </row>
    <row r="51" spans="1:1" x14ac:dyDescent="0.25">
      <c r="A51" s="4">
        <v>620</v>
      </c>
    </row>
    <row r="52" spans="1:1" x14ac:dyDescent="0.25">
      <c r="A52" s="4">
        <v>450</v>
      </c>
    </row>
    <row r="53" spans="1:1" x14ac:dyDescent="0.25">
      <c r="A53" s="4">
        <v>380</v>
      </c>
    </row>
    <row r="54" spans="1:1" x14ac:dyDescent="0.25">
      <c r="A54" s="4">
        <v>430</v>
      </c>
    </row>
    <row r="55" spans="1:1" x14ac:dyDescent="0.25">
      <c r="A55" s="4">
        <v>340</v>
      </c>
    </row>
    <row r="56" spans="1:1" x14ac:dyDescent="0.25">
      <c r="A56" s="4">
        <v>440</v>
      </c>
    </row>
    <row r="57" spans="1:1" x14ac:dyDescent="0.25">
      <c r="A57" s="4">
        <v>340</v>
      </c>
    </row>
    <row r="58" spans="1:1" x14ac:dyDescent="0.25">
      <c r="A58" s="4">
        <v>420</v>
      </c>
    </row>
    <row r="59" spans="1:1" x14ac:dyDescent="0.25">
      <c r="A59" s="4">
        <v>320</v>
      </c>
    </row>
    <row r="60" spans="1:1" x14ac:dyDescent="0.25">
      <c r="A60" s="4">
        <v>390</v>
      </c>
    </row>
    <row r="61" spans="1:1" x14ac:dyDescent="0.25">
      <c r="A61" s="4">
        <v>500</v>
      </c>
    </row>
    <row r="62" spans="1:1" x14ac:dyDescent="0.25">
      <c r="A62" s="4">
        <v>440</v>
      </c>
    </row>
    <row r="63" spans="1:1" x14ac:dyDescent="0.25">
      <c r="A63" s="4">
        <v>420</v>
      </c>
    </row>
    <row r="64" spans="1:1" x14ac:dyDescent="0.25">
      <c r="A64" s="4">
        <v>430</v>
      </c>
    </row>
    <row r="65" spans="1:1" x14ac:dyDescent="0.25">
      <c r="A65" s="4">
        <v>370</v>
      </c>
    </row>
    <row r="66" spans="1:1" x14ac:dyDescent="0.25">
      <c r="A66" s="4">
        <v>640</v>
      </c>
    </row>
    <row r="67" spans="1:1" x14ac:dyDescent="0.25">
      <c r="A67" s="4">
        <v>400</v>
      </c>
    </row>
    <row r="68" spans="1:1" x14ac:dyDescent="0.25">
      <c r="A68" s="4">
        <v>380</v>
      </c>
    </row>
    <row r="69" spans="1:1" x14ac:dyDescent="0.25">
      <c r="A69" s="4">
        <v>480</v>
      </c>
    </row>
    <row r="70" spans="1:1" x14ac:dyDescent="0.25">
      <c r="A70" s="4">
        <v>520</v>
      </c>
    </row>
    <row r="71" spans="1:1" x14ac:dyDescent="0.25">
      <c r="A71" s="4">
        <v>560</v>
      </c>
    </row>
    <row r="72" spans="1:1" x14ac:dyDescent="0.25">
      <c r="A72" s="4">
        <v>430</v>
      </c>
    </row>
    <row r="73" spans="1:1" x14ac:dyDescent="0.25">
      <c r="A73" s="4">
        <v>480</v>
      </c>
    </row>
    <row r="74" spans="1:1" x14ac:dyDescent="0.25">
      <c r="A74" s="4">
        <v>630</v>
      </c>
    </row>
    <row r="75" spans="1:1" x14ac:dyDescent="0.25">
      <c r="A75" s="4">
        <v>480</v>
      </c>
    </row>
    <row r="76" spans="1:1" x14ac:dyDescent="0.25">
      <c r="A76" s="4">
        <v>760</v>
      </c>
    </row>
    <row r="77" spans="1:1" x14ac:dyDescent="0.25">
      <c r="A77" s="4">
        <v>370</v>
      </c>
    </row>
    <row r="78" spans="1:1" x14ac:dyDescent="0.25">
      <c r="A78" s="4">
        <v>570</v>
      </c>
    </row>
    <row r="79" spans="1:1" x14ac:dyDescent="0.25">
      <c r="A79" s="4">
        <v>630</v>
      </c>
    </row>
    <row r="80" spans="1:1" x14ac:dyDescent="0.25">
      <c r="A80" s="4">
        <v>660</v>
      </c>
    </row>
    <row r="81" spans="1:1" x14ac:dyDescent="0.25">
      <c r="A81" s="4">
        <v>530</v>
      </c>
    </row>
    <row r="82" spans="1:1" x14ac:dyDescent="0.25">
      <c r="A82" s="4">
        <v>380</v>
      </c>
    </row>
    <row r="83" spans="1:1" x14ac:dyDescent="0.25">
      <c r="A83" s="4">
        <v>550</v>
      </c>
    </row>
    <row r="84" spans="1:1" x14ac:dyDescent="0.25">
      <c r="A84" s="4">
        <v>460</v>
      </c>
    </row>
    <row r="85" spans="1:1" x14ac:dyDescent="0.25">
      <c r="A85" s="4">
        <v>490</v>
      </c>
    </row>
    <row r="86" spans="1:1" x14ac:dyDescent="0.25">
      <c r="A86" s="4">
        <v>530</v>
      </c>
    </row>
    <row r="87" spans="1:1" x14ac:dyDescent="0.25">
      <c r="A87" s="4">
        <v>610</v>
      </c>
    </row>
    <row r="88" spans="1:1" x14ac:dyDescent="0.25">
      <c r="A88" s="4">
        <v>510</v>
      </c>
    </row>
    <row r="89" spans="1:1" x14ac:dyDescent="0.25">
      <c r="A89" s="4">
        <v>420</v>
      </c>
    </row>
    <row r="90" spans="1:1" x14ac:dyDescent="0.25">
      <c r="A90" s="4">
        <v>530</v>
      </c>
    </row>
    <row r="91" spans="1:1" x14ac:dyDescent="0.25">
      <c r="A91" s="4">
        <v>490</v>
      </c>
    </row>
    <row r="92" spans="1:1" x14ac:dyDescent="0.25">
      <c r="A92" s="4">
        <v>570</v>
      </c>
    </row>
    <row r="93" spans="1:1" x14ac:dyDescent="0.25">
      <c r="A93" s="4">
        <v>500</v>
      </c>
    </row>
    <row r="94" spans="1:1" x14ac:dyDescent="0.25">
      <c r="A94" s="4">
        <v>530</v>
      </c>
    </row>
    <row r="95" spans="1:1" x14ac:dyDescent="0.25">
      <c r="A95" s="4">
        <v>660</v>
      </c>
    </row>
    <row r="96" spans="1:1" x14ac:dyDescent="0.25">
      <c r="A96" s="4">
        <v>570</v>
      </c>
    </row>
    <row r="97" spans="1:1" x14ac:dyDescent="0.25">
      <c r="A97" s="4">
        <v>560</v>
      </c>
    </row>
    <row r="98" spans="1:1" x14ac:dyDescent="0.25">
      <c r="A98" s="4">
        <v>500</v>
      </c>
    </row>
    <row r="99" spans="1:1" x14ac:dyDescent="0.25">
      <c r="A99" s="4">
        <v>410</v>
      </c>
    </row>
    <row r="100" spans="1:1" x14ac:dyDescent="0.25">
      <c r="A100" s="4">
        <v>600</v>
      </c>
    </row>
    <row r="101" spans="1:1" x14ac:dyDescent="0.25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I101"/>
  <sheetViews>
    <sheetView zoomScale="145" zoomScaleNormal="145" workbookViewId="0">
      <selection activeCell="L11" sqref="L11"/>
    </sheetView>
  </sheetViews>
  <sheetFormatPr defaultColWidth="8.75" defaultRowHeight="15" x14ac:dyDescent="0.25"/>
  <cols>
    <col min="1" max="1" width="8.75" style="4"/>
    <col min="2" max="5" width="8.75" style="2"/>
    <col min="6" max="6" width="10.125" style="2" customWidth="1"/>
    <col min="7" max="16384" width="8.75" style="2"/>
  </cols>
  <sheetData>
    <row r="1" spans="1:9" x14ac:dyDescent="0.25">
      <c r="A1" s="3" t="s">
        <v>46</v>
      </c>
    </row>
    <row r="2" spans="1:9" x14ac:dyDescent="0.25">
      <c r="A2" s="4">
        <v>900</v>
      </c>
      <c r="C2" s="1" t="s">
        <v>11042</v>
      </c>
      <c r="D2" s="2">
        <f>MIN(A2:A101)</f>
        <v>320</v>
      </c>
      <c r="E2" s="14" t="str">
        <f ca="1">_xlfn.FORMULATEXT(D2)</f>
        <v>=MIN(A2:A101)</v>
      </c>
    </row>
    <row r="3" spans="1:9" x14ac:dyDescent="0.25">
      <c r="A3" s="4">
        <v>630</v>
      </c>
      <c r="C3" s="1" t="s">
        <v>10998</v>
      </c>
      <c r="D3" s="2">
        <f>QUARTILE(A2:A101,1)</f>
        <v>420</v>
      </c>
      <c r="E3" s="14" t="str">
        <f t="shared" ref="E3:E6" ca="1" si="0">_xlfn.FORMULATEXT(D3)</f>
        <v>=QUARTILE(A2:A101,1)</v>
      </c>
    </row>
    <row r="4" spans="1:9" x14ac:dyDescent="0.25">
      <c r="A4" s="4">
        <v>710</v>
      </c>
      <c r="C4" s="1" t="s">
        <v>10999</v>
      </c>
      <c r="D4" s="2">
        <f>QUARTILE(A2:A101,2)</f>
        <v>500</v>
      </c>
      <c r="E4" s="14" t="str">
        <f t="shared" ca="1" si="0"/>
        <v>=QUARTILE(A2:A101,2)</v>
      </c>
      <c r="G4" s="1" t="s">
        <v>11044</v>
      </c>
      <c r="H4" s="2">
        <f>AVERAGE(A2:A101)</f>
        <v>509</v>
      </c>
      <c r="I4" s="14" t="str">
        <f ca="1">_xlfn.FORMULATEXT(H4)</f>
        <v>=AVERAGE(A2:A101)</v>
      </c>
    </row>
    <row r="5" spans="1:9" x14ac:dyDescent="0.25">
      <c r="A5" s="4">
        <v>370</v>
      </c>
      <c r="C5" s="1" t="s">
        <v>11000</v>
      </c>
      <c r="D5" s="2">
        <f>QUARTILE(A2:A101,3)</f>
        <v>572.5</v>
      </c>
      <c r="E5" s="14" t="str">
        <f t="shared" ca="1" si="0"/>
        <v>=QUARTILE(A2:A101,3)</v>
      </c>
    </row>
    <row r="6" spans="1:9" x14ac:dyDescent="0.25">
      <c r="A6" s="4">
        <v>640</v>
      </c>
      <c r="C6" s="1" t="s">
        <v>11043</v>
      </c>
      <c r="D6" s="2">
        <f>MAX(A2:A101)</f>
        <v>900</v>
      </c>
      <c r="E6" s="14" t="str">
        <f t="shared" ca="1" si="0"/>
        <v>=MAX(A2:A101)</v>
      </c>
    </row>
    <row r="7" spans="1:9" x14ac:dyDescent="0.25">
      <c r="A7" s="4">
        <v>490</v>
      </c>
    </row>
    <row r="8" spans="1:9" x14ac:dyDescent="0.25">
      <c r="A8" s="4">
        <v>370</v>
      </c>
    </row>
    <row r="9" spans="1:9" x14ac:dyDescent="0.25">
      <c r="A9" s="4">
        <v>690</v>
      </c>
    </row>
    <row r="10" spans="1:9" x14ac:dyDescent="0.25">
      <c r="A10" s="4">
        <v>580</v>
      </c>
    </row>
    <row r="11" spans="1:9" x14ac:dyDescent="0.25">
      <c r="A11" s="4">
        <v>330</v>
      </c>
    </row>
    <row r="12" spans="1:9" x14ac:dyDescent="0.25">
      <c r="A12" s="4">
        <v>540</v>
      </c>
    </row>
    <row r="13" spans="1:9" x14ac:dyDescent="0.25">
      <c r="A13" s="4">
        <v>340</v>
      </c>
    </row>
    <row r="14" spans="1:9" x14ac:dyDescent="0.25">
      <c r="A14" s="4">
        <v>450</v>
      </c>
    </row>
    <row r="15" spans="1:9" x14ac:dyDescent="0.25">
      <c r="A15" s="4">
        <v>500</v>
      </c>
    </row>
    <row r="16" spans="1:9" x14ac:dyDescent="0.25">
      <c r="A16" s="4">
        <v>380</v>
      </c>
    </row>
    <row r="17" spans="1:1" x14ac:dyDescent="0.25">
      <c r="A17" s="4">
        <v>380</v>
      </c>
    </row>
    <row r="18" spans="1:1" x14ac:dyDescent="0.25">
      <c r="A18" s="4">
        <v>410</v>
      </c>
    </row>
    <row r="19" spans="1:1" x14ac:dyDescent="0.25">
      <c r="A19" s="4">
        <v>540</v>
      </c>
    </row>
    <row r="20" spans="1:1" x14ac:dyDescent="0.25">
      <c r="A20" s="4">
        <v>540</v>
      </c>
    </row>
    <row r="21" spans="1:1" x14ac:dyDescent="0.25">
      <c r="A21" s="4">
        <v>530</v>
      </c>
    </row>
    <row r="22" spans="1:1" x14ac:dyDescent="0.25">
      <c r="A22" s="4">
        <v>720</v>
      </c>
    </row>
    <row r="23" spans="1:1" x14ac:dyDescent="0.25">
      <c r="A23" s="4">
        <v>560</v>
      </c>
    </row>
    <row r="24" spans="1:1" x14ac:dyDescent="0.25">
      <c r="A24" s="4">
        <v>440</v>
      </c>
    </row>
    <row r="25" spans="1:1" x14ac:dyDescent="0.25">
      <c r="A25" s="4">
        <v>400</v>
      </c>
    </row>
    <row r="26" spans="1:1" x14ac:dyDescent="0.25">
      <c r="A26" s="4">
        <v>570</v>
      </c>
    </row>
    <row r="27" spans="1:1" x14ac:dyDescent="0.25">
      <c r="A27" s="4">
        <v>440</v>
      </c>
    </row>
    <row r="28" spans="1:1" x14ac:dyDescent="0.25">
      <c r="A28" s="4">
        <v>580</v>
      </c>
    </row>
    <row r="29" spans="1:1" x14ac:dyDescent="0.25">
      <c r="A29" s="4">
        <v>580</v>
      </c>
    </row>
    <row r="30" spans="1:1" x14ac:dyDescent="0.25">
      <c r="A30" s="4">
        <v>450</v>
      </c>
    </row>
    <row r="31" spans="1:1" x14ac:dyDescent="0.25">
      <c r="A31" s="4">
        <v>600</v>
      </c>
    </row>
    <row r="32" spans="1:1" x14ac:dyDescent="0.25">
      <c r="A32" s="4">
        <v>640</v>
      </c>
    </row>
    <row r="33" spans="1:1" x14ac:dyDescent="0.25">
      <c r="A33" s="4">
        <v>410</v>
      </c>
    </row>
    <row r="34" spans="1:1" x14ac:dyDescent="0.25">
      <c r="A34" s="4">
        <v>430</v>
      </c>
    </row>
    <row r="35" spans="1:1" x14ac:dyDescent="0.25">
      <c r="A35" s="4">
        <v>560</v>
      </c>
    </row>
    <row r="36" spans="1:1" x14ac:dyDescent="0.25">
      <c r="A36" s="4">
        <v>540</v>
      </c>
    </row>
    <row r="37" spans="1:1" x14ac:dyDescent="0.25">
      <c r="A37" s="4">
        <v>670</v>
      </c>
    </row>
    <row r="38" spans="1:1" x14ac:dyDescent="0.25">
      <c r="A38" s="4">
        <v>560</v>
      </c>
    </row>
    <row r="39" spans="1:1" x14ac:dyDescent="0.25">
      <c r="A39" s="4">
        <v>480</v>
      </c>
    </row>
    <row r="40" spans="1:1" x14ac:dyDescent="0.25">
      <c r="A40" s="4">
        <v>370</v>
      </c>
    </row>
    <row r="41" spans="1:1" x14ac:dyDescent="0.25">
      <c r="A41" s="4">
        <v>600</v>
      </c>
    </row>
    <row r="42" spans="1:1" x14ac:dyDescent="0.25">
      <c r="A42" s="4">
        <v>520</v>
      </c>
    </row>
    <row r="43" spans="1:1" x14ac:dyDescent="0.25">
      <c r="A43" s="4">
        <v>380</v>
      </c>
    </row>
    <row r="44" spans="1:1" x14ac:dyDescent="0.25">
      <c r="A44" s="4">
        <v>510</v>
      </c>
    </row>
    <row r="45" spans="1:1" x14ac:dyDescent="0.25">
      <c r="A45" s="4">
        <v>710</v>
      </c>
    </row>
    <row r="46" spans="1:1" x14ac:dyDescent="0.25">
      <c r="A46" s="4">
        <v>470</v>
      </c>
    </row>
    <row r="47" spans="1:1" x14ac:dyDescent="0.25">
      <c r="A47" s="4">
        <v>640</v>
      </c>
    </row>
    <row r="48" spans="1:1" x14ac:dyDescent="0.25">
      <c r="A48" s="4">
        <v>600</v>
      </c>
    </row>
    <row r="49" spans="1:1" x14ac:dyDescent="0.25">
      <c r="A49" s="4">
        <v>560</v>
      </c>
    </row>
    <row r="50" spans="1:1" x14ac:dyDescent="0.25">
      <c r="A50" s="4">
        <v>420</v>
      </c>
    </row>
    <row r="51" spans="1:1" x14ac:dyDescent="0.25">
      <c r="A51" s="4">
        <v>620</v>
      </c>
    </row>
    <row r="52" spans="1:1" x14ac:dyDescent="0.25">
      <c r="A52" s="4">
        <v>450</v>
      </c>
    </row>
    <row r="53" spans="1:1" x14ac:dyDescent="0.25">
      <c r="A53" s="4">
        <v>380</v>
      </c>
    </row>
    <row r="54" spans="1:1" x14ac:dyDescent="0.25">
      <c r="A54" s="4">
        <v>430</v>
      </c>
    </row>
    <row r="55" spans="1:1" x14ac:dyDescent="0.25">
      <c r="A55" s="4">
        <v>340</v>
      </c>
    </row>
    <row r="56" spans="1:1" x14ac:dyDescent="0.25">
      <c r="A56" s="4">
        <v>440</v>
      </c>
    </row>
    <row r="57" spans="1:1" x14ac:dyDescent="0.25">
      <c r="A57" s="4">
        <v>340</v>
      </c>
    </row>
    <row r="58" spans="1:1" x14ac:dyDescent="0.25">
      <c r="A58" s="4">
        <v>420</v>
      </c>
    </row>
    <row r="59" spans="1:1" x14ac:dyDescent="0.25">
      <c r="A59" s="4">
        <v>320</v>
      </c>
    </row>
    <row r="60" spans="1:1" x14ac:dyDescent="0.25">
      <c r="A60" s="4">
        <v>390</v>
      </c>
    </row>
    <row r="61" spans="1:1" x14ac:dyDescent="0.25">
      <c r="A61" s="4">
        <v>500</v>
      </c>
    </row>
    <row r="62" spans="1:1" x14ac:dyDescent="0.25">
      <c r="A62" s="4">
        <v>440</v>
      </c>
    </row>
    <row r="63" spans="1:1" x14ac:dyDescent="0.25">
      <c r="A63" s="4">
        <v>420</v>
      </c>
    </row>
    <row r="64" spans="1:1" x14ac:dyDescent="0.25">
      <c r="A64" s="4">
        <v>430</v>
      </c>
    </row>
    <row r="65" spans="1:1" x14ac:dyDescent="0.25">
      <c r="A65" s="4">
        <v>370</v>
      </c>
    </row>
    <row r="66" spans="1:1" x14ac:dyDescent="0.25">
      <c r="A66" s="4">
        <v>640</v>
      </c>
    </row>
    <row r="67" spans="1:1" x14ac:dyDescent="0.25">
      <c r="A67" s="4">
        <v>400</v>
      </c>
    </row>
    <row r="68" spans="1:1" x14ac:dyDescent="0.25">
      <c r="A68" s="4">
        <v>380</v>
      </c>
    </row>
    <row r="69" spans="1:1" x14ac:dyDescent="0.25">
      <c r="A69" s="4">
        <v>480</v>
      </c>
    </row>
    <row r="70" spans="1:1" x14ac:dyDescent="0.25">
      <c r="A70" s="4">
        <v>520</v>
      </c>
    </row>
    <row r="71" spans="1:1" x14ac:dyDescent="0.25">
      <c r="A71" s="4">
        <v>560</v>
      </c>
    </row>
    <row r="72" spans="1:1" x14ac:dyDescent="0.25">
      <c r="A72" s="4">
        <v>430</v>
      </c>
    </row>
    <row r="73" spans="1:1" x14ac:dyDescent="0.25">
      <c r="A73" s="4">
        <v>480</v>
      </c>
    </row>
    <row r="74" spans="1:1" x14ac:dyDescent="0.25">
      <c r="A74" s="4">
        <v>630</v>
      </c>
    </row>
    <row r="75" spans="1:1" x14ac:dyDescent="0.25">
      <c r="A75" s="4">
        <v>480</v>
      </c>
    </row>
    <row r="76" spans="1:1" x14ac:dyDescent="0.25">
      <c r="A76" s="4">
        <v>760</v>
      </c>
    </row>
    <row r="77" spans="1:1" x14ac:dyDescent="0.25">
      <c r="A77" s="4">
        <v>370</v>
      </c>
    </row>
    <row r="78" spans="1:1" x14ac:dyDescent="0.25">
      <c r="A78" s="4">
        <v>570</v>
      </c>
    </row>
    <row r="79" spans="1:1" x14ac:dyDescent="0.25">
      <c r="A79" s="4">
        <v>630</v>
      </c>
    </row>
    <row r="80" spans="1:1" x14ac:dyDescent="0.25">
      <c r="A80" s="4">
        <v>660</v>
      </c>
    </row>
    <row r="81" spans="1:1" x14ac:dyDescent="0.25">
      <c r="A81" s="4">
        <v>530</v>
      </c>
    </row>
    <row r="82" spans="1:1" x14ac:dyDescent="0.25">
      <c r="A82" s="4">
        <v>380</v>
      </c>
    </row>
    <row r="83" spans="1:1" x14ac:dyDescent="0.25">
      <c r="A83" s="4">
        <v>550</v>
      </c>
    </row>
    <row r="84" spans="1:1" x14ac:dyDescent="0.25">
      <c r="A84" s="4">
        <v>460</v>
      </c>
    </row>
    <row r="85" spans="1:1" x14ac:dyDescent="0.25">
      <c r="A85" s="4">
        <v>490</v>
      </c>
    </row>
    <row r="86" spans="1:1" x14ac:dyDescent="0.25">
      <c r="A86" s="4">
        <v>530</v>
      </c>
    </row>
    <row r="87" spans="1:1" x14ac:dyDescent="0.25">
      <c r="A87" s="4">
        <v>610</v>
      </c>
    </row>
    <row r="88" spans="1:1" x14ac:dyDescent="0.25">
      <c r="A88" s="4">
        <v>510</v>
      </c>
    </row>
    <row r="89" spans="1:1" x14ac:dyDescent="0.25">
      <c r="A89" s="4">
        <v>420</v>
      </c>
    </row>
    <row r="90" spans="1:1" x14ac:dyDescent="0.25">
      <c r="A90" s="4">
        <v>530</v>
      </c>
    </row>
    <row r="91" spans="1:1" x14ac:dyDescent="0.25">
      <c r="A91" s="4">
        <v>490</v>
      </c>
    </row>
    <row r="92" spans="1:1" x14ac:dyDescent="0.25">
      <c r="A92" s="4">
        <v>570</v>
      </c>
    </row>
    <row r="93" spans="1:1" x14ac:dyDescent="0.25">
      <c r="A93" s="4">
        <v>500</v>
      </c>
    </row>
    <row r="94" spans="1:1" x14ac:dyDescent="0.25">
      <c r="A94" s="4">
        <v>530</v>
      </c>
    </row>
    <row r="95" spans="1:1" x14ac:dyDescent="0.25">
      <c r="A95" s="4">
        <v>660</v>
      </c>
    </row>
    <row r="96" spans="1:1" x14ac:dyDescent="0.25">
      <c r="A96" s="4">
        <v>570</v>
      </c>
    </row>
    <row r="97" spans="1:1" x14ac:dyDescent="0.25">
      <c r="A97" s="4">
        <v>560</v>
      </c>
    </row>
    <row r="98" spans="1:1" x14ac:dyDescent="0.25">
      <c r="A98" s="4">
        <v>500</v>
      </c>
    </row>
    <row r="99" spans="1:1" x14ac:dyDescent="0.25">
      <c r="A99" s="4">
        <v>410</v>
      </c>
    </row>
    <row r="100" spans="1:1" x14ac:dyDescent="0.25">
      <c r="A100" s="4">
        <v>600</v>
      </c>
    </row>
    <row r="101" spans="1:1" x14ac:dyDescent="0.25">
      <c r="A101" s="4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I16"/>
  <sheetViews>
    <sheetView zoomScale="160" zoomScaleNormal="160" workbookViewId="0">
      <selection activeCell="L15" sqref="L15"/>
    </sheetView>
  </sheetViews>
  <sheetFormatPr defaultColWidth="8.75" defaultRowHeight="15" x14ac:dyDescent="0.25"/>
  <cols>
    <col min="1" max="1" width="12.25" style="12" customWidth="1"/>
    <col min="2" max="2" width="12.25" style="10" customWidth="1"/>
    <col min="3" max="3" width="12.25" style="2" customWidth="1"/>
    <col min="4" max="16384" width="8.75" style="2"/>
  </cols>
  <sheetData>
    <row r="1" spans="1:9" x14ac:dyDescent="0.25">
      <c r="A1" s="11" t="s">
        <v>11021</v>
      </c>
      <c r="B1" s="9" t="s">
        <v>11019</v>
      </c>
      <c r="C1" s="1" t="s">
        <v>11020</v>
      </c>
      <c r="E1" s="2" t="s">
        <v>11020</v>
      </c>
      <c r="F1" s="2" t="s">
        <v>11045</v>
      </c>
      <c r="H1" s="2" t="str" cm="1">
        <f t="array" ref="H1:I6">_xlfn._xlws.SORT(E1:F6,2,-1)</f>
        <v>Dept</v>
      </c>
      <c r="I1" s="2" t="str">
        <v>Count</v>
      </c>
    </row>
    <row r="2" spans="1:9" x14ac:dyDescent="0.25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>
        <v>Product</v>
      </c>
      <c r="I2" s="2">
        <v>5</v>
      </c>
    </row>
    <row r="3" spans="1:9" x14ac:dyDescent="0.25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25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25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25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25">
      <c r="A7" s="4">
        <f t="shared" si="1"/>
        <v>6</v>
      </c>
      <c r="B7" s="10" t="s">
        <v>11028</v>
      </c>
      <c r="C7" s="2" t="s">
        <v>10979</v>
      </c>
    </row>
    <row r="8" spans="1:9" x14ac:dyDescent="0.25">
      <c r="A8" s="4">
        <f t="shared" si="1"/>
        <v>7</v>
      </c>
      <c r="B8" s="10" t="s">
        <v>11029</v>
      </c>
      <c r="C8" s="2" t="s">
        <v>10979</v>
      </c>
    </row>
    <row r="9" spans="1:9" x14ac:dyDescent="0.25">
      <c r="A9" s="4">
        <f t="shared" si="1"/>
        <v>8</v>
      </c>
      <c r="B9" s="10" t="s">
        <v>11037</v>
      </c>
      <c r="C9" s="2" t="s">
        <v>10979</v>
      </c>
    </row>
    <row r="10" spans="1:9" x14ac:dyDescent="0.25">
      <c r="A10" s="4">
        <f t="shared" si="1"/>
        <v>9</v>
      </c>
      <c r="B10" s="10" t="s">
        <v>11036</v>
      </c>
      <c r="C10" s="2" t="s">
        <v>10974</v>
      </c>
    </row>
    <row r="11" spans="1:9" x14ac:dyDescent="0.25">
      <c r="A11" s="4">
        <f t="shared" si="1"/>
        <v>10</v>
      </c>
      <c r="B11" s="10" t="s">
        <v>11030</v>
      </c>
      <c r="C11" s="2" t="s">
        <v>10974</v>
      </c>
    </row>
    <row r="12" spans="1:9" x14ac:dyDescent="0.25">
      <c r="A12" s="4">
        <f t="shared" si="1"/>
        <v>11</v>
      </c>
      <c r="B12" s="10" t="s">
        <v>11031</v>
      </c>
      <c r="C12" s="2" t="s">
        <v>11018</v>
      </c>
    </row>
    <row r="13" spans="1:9" x14ac:dyDescent="0.25">
      <c r="A13" s="4">
        <f t="shared" si="1"/>
        <v>12</v>
      </c>
      <c r="B13" s="10" t="s">
        <v>11032</v>
      </c>
      <c r="C13" s="2" t="s">
        <v>11018</v>
      </c>
    </row>
    <row r="14" spans="1:9" x14ac:dyDescent="0.25">
      <c r="A14" s="4">
        <f t="shared" si="1"/>
        <v>13</v>
      </c>
      <c r="B14" s="10" t="s">
        <v>11033</v>
      </c>
      <c r="C14" s="2" t="s">
        <v>11018</v>
      </c>
    </row>
    <row r="15" spans="1:9" x14ac:dyDescent="0.25">
      <c r="A15" s="4">
        <f t="shared" si="1"/>
        <v>14</v>
      </c>
      <c r="B15" s="10" t="s">
        <v>11034</v>
      </c>
      <c r="C15" s="2" t="s">
        <v>11018</v>
      </c>
    </row>
    <row r="16" spans="1:9" x14ac:dyDescent="0.25">
      <c r="A16" s="4">
        <f t="shared" si="1"/>
        <v>15</v>
      </c>
      <c r="B16" s="10" t="s">
        <v>11035</v>
      </c>
      <c r="C16" s="2" t="s">
        <v>11018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zoomScale="130" zoomScaleNormal="130" workbookViewId="0">
      <selection activeCell="E30" sqref="E30"/>
    </sheetView>
  </sheetViews>
  <sheetFormatPr defaultColWidth="8.75" defaultRowHeight="15" x14ac:dyDescent="0.25"/>
  <cols>
    <col min="1" max="16384" width="8.75" style="2"/>
  </cols>
  <sheetData>
    <row r="1" spans="1:5" x14ac:dyDescent="0.25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25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25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25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25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25">
      <c r="A6" s="10" t="s">
        <v>22</v>
      </c>
      <c r="B6" s="4">
        <v>1200</v>
      </c>
    </row>
    <row r="7" spans="1:5" x14ac:dyDescent="0.25">
      <c r="A7" s="10" t="s">
        <v>23</v>
      </c>
      <c r="B7" s="4">
        <v>1500</v>
      </c>
    </row>
    <row r="8" spans="1:5" x14ac:dyDescent="0.25">
      <c r="A8" s="10" t="s">
        <v>24</v>
      </c>
      <c r="B8" s="4">
        <v>2000</v>
      </c>
    </row>
    <row r="9" spans="1:5" x14ac:dyDescent="0.25">
      <c r="A9" s="10" t="s">
        <v>25</v>
      </c>
      <c r="B9" s="4">
        <v>3500</v>
      </c>
    </row>
    <row r="10" spans="1:5" x14ac:dyDescent="0.25">
      <c r="A10" s="10" t="s">
        <v>26</v>
      </c>
      <c r="B10" s="4">
        <v>6000</v>
      </c>
    </row>
    <row r="11" spans="1:5" x14ac:dyDescent="0.25">
      <c r="A11" s="10" t="s">
        <v>27</v>
      </c>
      <c r="B11" s="4">
        <v>12000</v>
      </c>
    </row>
    <row r="12" spans="1:5" x14ac:dyDescent="0.25">
      <c r="A12" s="10" t="s">
        <v>28</v>
      </c>
      <c r="B12" s="4">
        <v>14000</v>
      </c>
    </row>
    <row r="13" spans="1:5" x14ac:dyDescent="0.25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zoomScale="145" zoomScaleNormal="145" workbookViewId="0">
      <selection activeCell="M2" sqref="M2"/>
    </sheetView>
  </sheetViews>
  <sheetFormatPr defaultColWidth="8.75" defaultRowHeight="15" x14ac:dyDescent="0.25"/>
  <cols>
    <col min="1" max="16384" width="8.75" style="2"/>
  </cols>
  <sheetData>
    <row r="1" spans="1:9" x14ac:dyDescent="0.25">
      <c r="A1" s="11" t="s">
        <v>11021</v>
      </c>
      <c r="B1" s="9" t="s">
        <v>11019</v>
      </c>
      <c r="C1" s="1" t="s">
        <v>11020</v>
      </c>
    </row>
    <row r="2" spans="1:9" x14ac:dyDescent="0.25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25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25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25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25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25">
      <c r="A7" s="4">
        <f t="shared" si="1"/>
        <v>6</v>
      </c>
      <c r="B7" s="10" t="s">
        <v>11028</v>
      </c>
      <c r="C7" s="2" t="s">
        <v>10979</v>
      </c>
    </row>
    <row r="8" spans="1:9" x14ac:dyDescent="0.25">
      <c r="A8" s="4">
        <f t="shared" si="1"/>
        <v>7</v>
      </c>
      <c r="B8" s="10" t="s">
        <v>11029</v>
      </c>
      <c r="C8" s="2" t="s">
        <v>10979</v>
      </c>
    </row>
    <row r="9" spans="1:9" x14ac:dyDescent="0.25">
      <c r="A9" s="4">
        <f t="shared" si="1"/>
        <v>8</v>
      </c>
      <c r="B9" s="10" t="s">
        <v>11037</v>
      </c>
      <c r="C9" s="2" t="s">
        <v>10979</v>
      </c>
    </row>
    <row r="10" spans="1:9" x14ac:dyDescent="0.25">
      <c r="A10" s="4">
        <f t="shared" si="1"/>
        <v>9</v>
      </c>
      <c r="B10" s="10" t="s">
        <v>11036</v>
      </c>
      <c r="C10" s="2" t="s">
        <v>10974</v>
      </c>
    </row>
    <row r="11" spans="1:9" x14ac:dyDescent="0.25">
      <c r="A11" s="4">
        <f t="shared" si="1"/>
        <v>10</v>
      </c>
      <c r="B11" s="10" t="s">
        <v>11030</v>
      </c>
      <c r="C11" s="2" t="s">
        <v>10974</v>
      </c>
    </row>
    <row r="12" spans="1:9" x14ac:dyDescent="0.25">
      <c r="A12" s="4">
        <f t="shared" si="1"/>
        <v>11</v>
      </c>
      <c r="B12" s="10" t="s">
        <v>11031</v>
      </c>
      <c r="C12" s="2" t="s">
        <v>11018</v>
      </c>
    </row>
    <row r="13" spans="1:9" x14ac:dyDescent="0.25">
      <c r="A13" s="4">
        <f t="shared" si="1"/>
        <v>12</v>
      </c>
      <c r="B13" s="10" t="s">
        <v>11032</v>
      </c>
      <c r="C13" s="2" t="s">
        <v>11018</v>
      </c>
    </row>
    <row r="14" spans="1:9" x14ac:dyDescent="0.25">
      <c r="A14" s="4">
        <f t="shared" si="1"/>
        <v>13</v>
      </c>
      <c r="B14" s="10" t="s">
        <v>11033</v>
      </c>
      <c r="C14" s="2" t="s">
        <v>11018</v>
      </c>
    </row>
    <row r="15" spans="1:9" x14ac:dyDescent="0.25">
      <c r="A15" s="4">
        <f t="shared" si="1"/>
        <v>14</v>
      </c>
      <c r="B15" s="10" t="s">
        <v>11034</v>
      </c>
      <c r="C15" s="2" t="s">
        <v>11018</v>
      </c>
    </row>
    <row r="16" spans="1:9" x14ac:dyDescent="0.25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C9"/>
  <sheetViews>
    <sheetView zoomScale="145" zoomScaleNormal="145" workbookViewId="0">
      <selection activeCell="F21" sqref="F21"/>
    </sheetView>
  </sheetViews>
  <sheetFormatPr defaultColWidth="8.75" defaultRowHeight="15" x14ac:dyDescent="0.25"/>
  <cols>
    <col min="1" max="16384" width="8.75" style="2"/>
  </cols>
  <sheetData>
    <row r="1" spans="1:3" x14ac:dyDescent="0.25">
      <c r="B1" s="1" t="s">
        <v>11006</v>
      </c>
      <c r="C1" s="1" t="s">
        <v>46</v>
      </c>
    </row>
    <row r="2" spans="1:3" x14ac:dyDescent="0.25">
      <c r="A2" s="2" t="s">
        <v>18</v>
      </c>
      <c r="B2" s="2">
        <v>50</v>
      </c>
      <c r="C2" s="2">
        <v>120</v>
      </c>
    </row>
    <row r="3" spans="1:3" x14ac:dyDescent="0.25">
      <c r="A3" s="2" t="s">
        <v>19</v>
      </c>
      <c r="B3" s="2">
        <v>55</v>
      </c>
      <c r="C3" s="2">
        <v>150</v>
      </c>
    </row>
    <row r="4" spans="1:3" x14ac:dyDescent="0.25">
      <c r="A4" s="2" t="s">
        <v>20</v>
      </c>
      <c r="B4" s="2">
        <v>52</v>
      </c>
      <c r="C4" s="2">
        <v>140</v>
      </c>
    </row>
    <row r="5" spans="1:3" x14ac:dyDescent="0.25">
      <c r="A5" s="2" t="s">
        <v>21</v>
      </c>
      <c r="B5" s="2">
        <v>48</v>
      </c>
      <c r="C5" s="2">
        <v>115</v>
      </c>
    </row>
    <row r="6" spans="1:3" x14ac:dyDescent="0.25">
      <c r="A6" s="2" t="s">
        <v>22</v>
      </c>
      <c r="B6" s="2">
        <v>50</v>
      </c>
      <c r="C6" s="2">
        <v>125</v>
      </c>
    </row>
    <row r="7" spans="1:3" x14ac:dyDescent="0.25">
      <c r="A7" s="2" t="s">
        <v>23</v>
      </c>
      <c r="B7" s="2">
        <v>60</v>
      </c>
      <c r="C7" s="2">
        <v>165</v>
      </c>
    </row>
    <row r="9" spans="1:3" x14ac:dyDescent="0.25">
      <c r="B9" s="2">
        <f>CORREL(B2:B7, C2:C7)</f>
        <v>0.9758986505019327</v>
      </c>
      <c r="C9" s="15" t="str">
        <f ca="1">_xlfn.FORMULATEXT(B9)</f>
        <v>=CORREL(B2:B7, C2:C7)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zoomScale="145" zoomScaleNormal="145" workbookViewId="0">
      <selection activeCell="I21" sqref="I21"/>
    </sheetView>
  </sheetViews>
  <sheetFormatPr defaultColWidth="8.75" defaultRowHeight="15" x14ac:dyDescent="0.25"/>
  <cols>
    <col min="1" max="2" width="8.75" style="2"/>
    <col min="3" max="3" width="12.25" style="2" customWidth="1"/>
    <col min="4" max="16384" width="8.75" style="2"/>
  </cols>
  <sheetData>
    <row r="1" spans="1:5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2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2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2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25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25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5" x14ac:dyDescent="0.25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5" x14ac:dyDescent="0.25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5" x14ac:dyDescent="0.25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5" x14ac:dyDescent="0.25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x14ac:dyDescent="0.25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x14ac:dyDescent="0.25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x14ac:dyDescent="0.25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x14ac:dyDescent="0.25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x14ac:dyDescent="0.25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x14ac:dyDescent="0.25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Q16"/>
  <sheetViews>
    <sheetView zoomScale="115" zoomScaleNormal="115" workbookViewId="0">
      <selection activeCell="O27" sqref="O27"/>
    </sheetView>
  </sheetViews>
  <sheetFormatPr defaultColWidth="8.75" defaultRowHeight="15" x14ac:dyDescent="0.25"/>
  <cols>
    <col min="1" max="2" width="8.75" style="2"/>
    <col min="3" max="3" width="12.25" style="2" customWidth="1"/>
    <col min="4" max="7" width="8.75" style="2"/>
    <col min="8" max="8" width="10.625" style="2" bestFit="1" customWidth="1"/>
    <col min="9" max="11" width="8.75" style="2"/>
    <col min="12" max="12" width="12.25" style="2" customWidth="1"/>
    <col min="13" max="16384" width="8.75" style="2"/>
  </cols>
  <sheetData>
    <row r="1" spans="1:17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G1" s="2" t="s">
        <v>11020</v>
      </c>
      <c r="H1" s="2" t="s">
        <v>11046</v>
      </c>
      <c r="J1" s="11"/>
      <c r="K1" s="9"/>
      <c r="L1" s="1"/>
      <c r="M1" s="1"/>
      <c r="N1" s="1"/>
    </row>
    <row r="2" spans="1:17" x14ac:dyDescent="0.2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G2" s="2" t="str" cm="1">
        <f t="array" ref="G2:G6">_xlfn.UNIQUE(C2:C16)</f>
        <v>Marketing</v>
      </c>
      <c r="H2" s="16">
        <f>AVERAGEIF($C$2:$C$16,G2,$E$2:$E$16)</f>
        <v>0.4375</v>
      </c>
      <c r="J2" s="4"/>
      <c r="K2" s="10"/>
      <c r="M2" s="6"/>
      <c r="N2" s="6"/>
      <c r="Q2" s="13"/>
    </row>
    <row r="3" spans="1:17" x14ac:dyDescent="0.2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G3" s="2" t="str">
        <v>HR</v>
      </c>
      <c r="H3" s="16">
        <f t="shared" ref="H3:H6" si="1">AVERAGEIF($C$2:$C$16,G3,$E$2:$E$16)</f>
        <v>0.5</v>
      </c>
      <c r="J3" s="4"/>
      <c r="K3" s="10"/>
      <c r="M3" s="6"/>
      <c r="N3" s="6"/>
      <c r="Q3" s="13"/>
    </row>
    <row r="4" spans="1:17" x14ac:dyDescent="0.2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G4" s="2" t="str">
        <v>Finance</v>
      </c>
      <c r="H4" s="16">
        <f t="shared" si="1"/>
        <v>0.6</v>
      </c>
      <c r="J4" s="4"/>
      <c r="K4" s="10"/>
      <c r="M4" s="6"/>
      <c r="N4" s="6"/>
      <c r="Q4" s="13"/>
    </row>
    <row r="5" spans="1:17" x14ac:dyDescent="0.25">
      <c r="A5" s="4">
        <f t="shared" ref="A5:A16" si="2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G5" s="2" t="str">
        <v>IT</v>
      </c>
      <c r="H5" s="16">
        <f t="shared" si="1"/>
        <v>0.35000000000000003</v>
      </c>
      <c r="J5" s="4"/>
      <c r="K5" s="10"/>
      <c r="M5" s="6"/>
      <c r="N5" s="6"/>
      <c r="Q5" s="13"/>
    </row>
    <row r="6" spans="1:17" x14ac:dyDescent="0.25">
      <c r="A6" s="4">
        <f t="shared" si="2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G6" s="2" t="str">
        <v>Product</v>
      </c>
      <c r="H6" s="16">
        <f t="shared" si="1"/>
        <v>0.55000000000000004</v>
      </c>
      <c r="J6" s="4"/>
      <c r="K6" s="10"/>
      <c r="M6" s="6"/>
      <c r="N6" s="6"/>
      <c r="Q6" s="13"/>
    </row>
    <row r="7" spans="1:17" x14ac:dyDescent="0.25">
      <c r="A7" s="4">
        <f t="shared" si="2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/>
      <c r="K7" s="10"/>
      <c r="M7" s="6"/>
      <c r="N7" s="6"/>
    </row>
    <row r="8" spans="1:17" x14ac:dyDescent="0.25">
      <c r="A8" s="4">
        <f t="shared" si="2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G8" s="2" t="s">
        <v>11020</v>
      </c>
      <c r="H8" s="2" t="s">
        <v>11046</v>
      </c>
      <c r="J8" s="4"/>
      <c r="K8" s="10"/>
      <c r="M8" s="6"/>
      <c r="N8" s="6"/>
      <c r="Q8" s="13"/>
    </row>
    <row r="9" spans="1:17" x14ac:dyDescent="0.25">
      <c r="A9" s="4">
        <f t="shared" si="2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G9" s="2" t="str" cm="1">
        <f t="array" ref="G9:H13">_xlfn._xlws.SORT(G2:H6, 2,1)</f>
        <v>IT</v>
      </c>
      <c r="H9" s="16">
        <v>0.35000000000000003</v>
      </c>
      <c r="J9" s="4"/>
      <c r="K9" s="10"/>
      <c r="M9" s="6"/>
      <c r="N9" s="6"/>
      <c r="Q9" s="13"/>
    </row>
    <row r="10" spans="1:17" x14ac:dyDescent="0.25">
      <c r="A10" s="4">
        <f t="shared" si="2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G10" s="2" t="str">
        <v>Marketing</v>
      </c>
      <c r="H10" s="16">
        <v>0.4375</v>
      </c>
      <c r="J10" s="4"/>
      <c r="K10" s="10"/>
      <c r="M10" s="6"/>
      <c r="N10" s="6"/>
      <c r="Q10" s="13"/>
    </row>
    <row r="11" spans="1:17" x14ac:dyDescent="0.25">
      <c r="A11" s="4">
        <f t="shared" si="2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G11" s="2" t="str">
        <v>HR</v>
      </c>
      <c r="H11" s="16">
        <v>0.5</v>
      </c>
      <c r="J11" s="4"/>
      <c r="K11" s="10"/>
      <c r="M11" s="6"/>
      <c r="N11" s="6"/>
      <c r="Q11" s="13"/>
    </row>
    <row r="12" spans="1:17" x14ac:dyDescent="0.25">
      <c r="A12" s="4">
        <f t="shared" si="2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G12" s="2" t="str">
        <v>Product</v>
      </c>
      <c r="H12" s="16">
        <v>0.55000000000000004</v>
      </c>
      <c r="J12" s="4"/>
      <c r="K12" s="10"/>
      <c r="M12" s="6"/>
      <c r="N12" s="6"/>
      <c r="Q12" s="13"/>
    </row>
    <row r="13" spans="1:17" x14ac:dyDescent="0.25">
      <c r="A13" s="4">
        <f t="shared" si="2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G13" s="2" t="str">
        <v>Finance</v>
      </c>
      <c r="H13" s="16">
        <v>0.6</v>
      </c>
      <c r="J13" s="4"/>
      <c r="K13" s="10"/>
      <c r="M13" s="6"/>
      <c r="N13" s="6"/>
    </row>
    <row r="14" spans="1:17" x14ac:dyDescent="0.25">
      <c r="A14" s="4">
        <f t="shared" si="2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/>
      <c r="K14" s="10"/>
      <c r="M14" s="6"/>
      <c r="N14" s="6"/>
    </row>
    <row r="15" spans="1:17" x14ac:dyDescent="0.25">
      <c r="A15" s="4">
        <f t="shared" si="2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/>
      <c r="K15" s="10"/>
      <c r="M15" s="6"/>
      <c r="N15" s="6"/>
    </row>
    <row r="16" spans="1:17" x14ac:dyDescent="0.25">
      <c r="A16" s="4">
        <f t="shared" si="2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/>
      <c r="K16" s="10"/>
      <c r="M16" s="6"/>
      <c r="N16" s="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D8"/>
  <sheetViews>
    <sheetView zoomScale="145" zoomScaleNormal="145" workbookViewId="0">
      <selection activeCell="M12" sqref="M12"/>
    </sheetView>
  </sheetViews>
  <sheetFormatPr defaultColWidth="8.75" defaultRowHeight="15" x14ac:dyDescent="0.25"/>
  <cols>
    <col min="1" max="1" width="21.125" style="2" customWidth="1"/>
    <col min="2" max="3" width="8.75" style="2"/>
    <col min="4" max="4" width="11.375" style="2" bestFit="1" customWidth="1"/>
    <col min="5" max="16384" width="8.75" style="2"/>
  </cols>
  <sheetData>
    <row r="1" spans="1:4" x14ac:dyDescent="0.25">
      <c r="A1" s="1" t="s">
        <v>12</v>
      </c>
      <c r="B1" s="1" t="s">
        <v>11049</v>
      </c>
      <c r="C1" s="3" t="s">
        <v>11048</v>
      </c>
      <c r="D1" s="1" t="s">
        <v>11050</v>
      </c>
    </row>
    <row r="2" spans="1:4" x14ac:dyDescent="0.25">
      <c r="A2" s="2" t="s">
        <v>15</v>
      </c>
      <c r="B2" s="2">
        <v>190</v>
      </c>
      <c r="C2" s="16" cm="1">
        <f t="array" ref="C2:C6">B2:B6/$B$8</f>
        <v>0.47499999999999998</v>
      </c>
      <c r="D2" s="17">
        <f>C2</f>
        <v>0.47499999999999998</v>
      </c>
    </row>
    <row r="3" spans="1:4" x14ac:dyDescent="0.25">
      <c r="A3" s="2" t="s">
        <v>13</v>
      </c>
      <c r="B3" s="2">
        <v>120</v>
      </c>
      <c r="C3" s="16">
        <v>0.3</v>
      </c>
      <c r="D3" s="17">
        <f>D2+C3</f>
        <v>0.77499999999999991</v>
      </c>
    </row>
    <row r="4" spans="1:4" x14ac:dyDescent="0.25">
      <c r="A4" s="2" t="s">
        <v>14</v>
      </c>
      <c r="B4" s="2">
        <v>50</v>
      </c>
      <c r="C4" s="16">
        <v>0.125</v>
      </c>
      <c r="D4" s="17">
        <f t="shared" ref="D4:D6" si="0">D3+C4</f>
        <v>0.89999999999999991</v>
      </c>
    </row>
    <row r="5" spans="1:4" x14ac:dyDescent="0.25">
      <c r="A5" s="2" t="s">
        <v>16</v>
      </c>
      <c r="B5" s="2">
        <v>25</v>
      </c>
      <c r="C5" s="16">
        <v>6.25E-2</v>
      </c>
      <c r="D5" s="17">
        <f t="shared" si="0"/>
        <v>0.96249999999999991</v>
      </c>
    </row>
    <row r="6" spans="1:4" x14ac:dyDescent="0.25">
      <c r="A6" s="2" t="s">
        <v>17</v>
      </c>
      <c r="B6" s="2">
        <v>15</v>
      </c>
      <c r="C6" s="16">
        <v>3.7499999999999999E-2</v>
      </c>
      <c r="D6" s="17">
        <f t="shared" si="0"/>
        <v>0.99999999999999989</v>
      </c>
    </row>
    <row r="8" spans="1:4" x14ac:dyDescent="0.25">
      <c r="A8" s="1" t="s">
        <v>11047</v>
      </c>
      <c r="B8" s="1">
        <f>SUM(B2:B6)</f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5"/>
  <sheetViews>
    <sheetView zoomScale="160" zoomScaleNormal="160" workbookViewId="0">
      <selection activeCell="L19" sqref="L19"/>
    </sheetView>
  </sheetViews>
  <sheetFormatPr defaultColWidth="8.75" defaultRowHeight="15" x14ac:dyDescent="0.25"/>
  <cols>
    <col min="1" max="1" width="18.25" style="2" bestFit="1" customWidth="1"/>
    <col min="2" max="16384" width="8.75" style="2"/>
  </cols>
  <sheetData>
    <row r="1" spans="1:3" x14ac:dyDescent="0.25">
      <c r="A1" s="1" t="s">
        <v>1</v>
      </c>
      <c r="B1" s="1">
        <v>25000</v>
      </c>
      <c r="C1" s="1"/>
    </row>
    <row r="2" spans="1:3" x14ac:dyDescent="0.25">
      <c r="A2" s="2" t="s">
        <v>9</v>
      </c>
      <c r="B2" s="2">
        <v>-7000</v>
      </c>
    </row>
    <row r="3" spans="1:3" x14ac:dyDescent="0.25">
      <c r="A3" s="1" t="s">
        <v>10</v>
      </c>
      <c r="B3" s="1">
        <f>B1+B2</f>
        <v>18000</v>
      </c>
      <c r="C3" s="1"/>
    </row>
    <row r="4" spans="1:3" x14ac:dyDescent="0.25">
      <c r="A4" s="2" t="s">
        <v>2</v>
      </c>
      <c r="B4" s="2">
        <v>-5500</v>
      </c>
    </row>
    <row r="5" spans="1:3" x14ac:dyDescent="0.25">
      <c r="A5" s="1" t="s">
        <v>11</v>
      </c>
      <c r="B5" s="1">
        <f>B3+B4</f>
        <v>12500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zoomScale="115" zoomScaleNormal="115" workbookViewId="0">
      <selection activeCell="P10" sqref="P10"/>
    </sheetView>
  </sheetViews>
  <sheetFormatPr defaultRowHeight="14.25" x14ac:dyDescent="0.2"/>
  <cols>
    <col min="2" max="2" width="16" customWidth="1"/>
    <col min="3" max="3" width="18.75" customWidth="1"/>
  </cols>
  <sheetData>
    <row r="1" spans="2:4" ht="15" x14ac:dyDescent="0.25">
      <c r="B1" s="1" t="s">
        <v>10967</v>
      </c>
      <c r="C1" s="1" t="s">
        <v>10968</v>
      </c>
      <c r="D1" s="1" t="s">
        <v>10971</v>
      </c>
    </row>
    <row r="2" spans="2:4" ht="15" x14ac:dyDescent="0.25">
      <c r="B2" s="2" t="s">
        <v>10969</v>
      </c>
      <c r="C2" s="2" t="s">
        <v>10970</v>
      </c>
      <c r="D2" s="2">
        <v>20</v>
      </c>
    </row>
    <row r="3" spans="2:4" ht="15" x14ac:dyDescent="0.25">
      <c r="B3" s="2" t="s">
        <v>10969</v>
      </c>
      <c r="C3" s="2" t="s">
        <v>10972</v>
      </c>
      <c r="D3" s="2">
        <v>50</v>
      </c>
    </row>
    <row r="4" spans="2:4" ht="15" x14ac:dyDescent="0.25">
      <c r="B4" s="2" t="s">
        <v>10969</v>
      </c>
      <c r="C4" s="2" t="s">
        <v>10973</v>
      </c>
      <c r="D4" s="2">
        <v>15</v>
      </c>
    </row>
    <row r="5" spans="2:4" ht="15" x14ac:dyDescent="0.25">
      <c r="B5" s="2" t="s">
        <v>10969</v>
      </c>
      <c r="C5" s="2" t="s">
        <v>10976</v>
      </c>
      <c r="D5" s="2">
        <v>35</v>
      </c>
    </row>
    <row r="6" spans="2:4" ht="15" x14ac:dyDescent="0.25">
      <c r="B6" s="2" t="s">
        <v>10974</v>
      </c>
      <c r="C6" s="2" t="s">
        <v>10975</v>
      </c>
      <c r="D6" s="2">
        <v>50</v>
      </c>
    </row>
    <row r="7" spans="2:4" ht="15" x14ac:dyDescent="0.25">
      <c r="B7" s="2" t="s">
        <v>10974</v>
      </c>
      <c r="C7" s="2" t="s">
        <v>10977</v>
      </c>
      <c r="D7" s="2">
        <v>20</v>
      </c>
    </row>
    <row r="8" spans="2:4" ht="15" x14ac:dyDescent="0.25">
      <c r="B8" s="2" t="s">
        <v>10974</v>
      </c>
      <c r="C8" s="2" t="s">
        <v>10978</v>
      </c>
      <c r="D8" s="2">
        <v>10</v>
      </c>
    </row>
    <row r="9" spans="2:4" ht="15" x14ac:dyDescent="0.25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="145" zoomScaleNormal="145" workbookViewId="0">
      <selection activeCell="B1" sqref="B1:D6"/>
    </sheetView>
  </sheetViews>
  <sheetFormatPr defaultColWidth="8.75" defaultRowHeight="15" x14ac:dyDescent="0.25"/>
  <cols>
    <col min="1" max="1" width="12.5" style="2" customWidth="1"/>
    <col min="2" max="4" width="11.5" style="2" customWidth="1"/>
    <col min="5" max="16384" width="8.75" style="2"/>
  </cols>
  <sheetData>
    <row r="1" spans="1:4" x14ac:dyDescent="0.25">
      <c r="B1" s="1" t="s">
        <v>11012</v>
      </c>
      <c r="C1" s="1" t="s">
        <v>11013</v>
      </c>
      <c r="D1" s="1" t="s">
        <v>11014</v>
      </c>
    </row>
    <row r="2" spans="1:4" x14ac:dyDescent="0.25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25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25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25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25">
      <c r="A6" s="2" t="s">
        <v>11008</v>
      </c>
      <c r="B6" s="2">
        <v>75</v>
      </c>
      <c r="C6" s="2">
        <v>6000</v>
      </c>
      <c r="D6" s="2">
        <v>12000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zoomScale="130" zoomScaleNormal="130" workbookViewId="0">
      <selection activeCell="M5" sqref="M5"/>
    </sheetView>
  </sheetViews>
  <sheetFormatPr defaultColWidth="8.75" defaultRowHeight="15" x14ac:dyDescent="0.25"/>
  <cols>
    <col min="1" max="16384" width="8.7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>
        <v>70</v>
      </c>
      <c r="C2" s="2">
        <v>20</v>
      </c>
    </row>
    <row r="3" spans="1:3" x14ac:dyDescent="0.25">
      <c r="A3" s="2" t="s">
        <v>4</v>
      </c>
      <c r="B3" s="2">
        <v>85</v>
      </c>
      <c r="C3" s="2">
        <v>55</v>
      </c>
    </row>
    <row r="4" spans="1:3" x14ac:dyDescent="0.25">
      <c r="A4" s="2" t="s">
        <v>5</v>
      </c>
      <c r="B4" s="2">
        <v>60</v>
      </c>
      <c r="C4" s="2">
        <v>40</v>
      </c>
    </row>
    <row r="5" spans="1:3" x14ac:dyDescent="0.25">
      <c r="A5" s="2" t="s">
        <v>6</v>
      </c>
      <c r="B5" s="2">
        <v>35</v>
      </c>
      <c r="C5" s="2">
        <v>60</v>
      </c>
    </row>
    <row r="6" spans="1:3" x14ac:dyDescent="0.25">
      <c r="A6" s="2" t="s">
        <v>7</v>
      </c>
      <c r="B6" s="2">
        <v>80</v>
      </c>
      <c r="C6" s="2">
        <v>20</v>
      </c>
    </row>
    <row r="7" spans="1:3" x14ac:dyDescent="0.25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EDFDF403-FC12-4F89-9189-157B9DD8C8FE}">
          <xm:f>'14 - Bing Maps'!$A$1:$C$7</xm:f>
        </x15:webExtension>
      </x15:webExtens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workbookViewId="0">
      <selection activeCell="H17" sqref="A1:U9995"/>
    </sheetView>
  </sheetViews>
  <sheetFormatPr defaultRowHeight="14.25" x14ac:dyDescent="0.2"/>
  <cols>
    <col min="1" max="1" width="8.875" bestFit="1" customWidth="1"/>
    <col min="3" max="4" width="10.5" bestFit="1" customWidth="1"/>
    <col min="12" max="12" width="8.875" bestFit="1" customWidth="1"/>
    <col min="18" max="18" width="10.5" bestFit="1" customWidth="1"/>
    <col min="19" max="21" width="8.875" bestFit="1" customWidth="1"/>
    <col min="23" max="23" width="12.625" bestFit="1" customWidth="1"/>
    <col min="24" max="24" width="11.875" bestFit="1" customWidth="1"/>
  </cols>
  <sheetData>
    <row r="1" spans="1:21" x14ac:dyDescent="0.2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2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B07B-5259-4D47-88AE-7B7395590F35}">
  <dimension ref="A1:B20"/>
  <sheetViews>
    <sheetView tabSelected="1" workbookViewId="0">
      <selection activeCell="N12" sqref="N12"/>
    </sheetView>
  </sheetViews>
  <sheetFormatPr defaultRowHeight="14.25" x14ac:dyDescent="0.2"/>
  <cols>
    <col min="1" max="1" width="13.875" bestFit="1" customWidth="1"/>
    <col min="2" max="2" width="15.875" bestFit="1" customWidth="1"/>
    <col min="3" max="3" width="14.625" bestFit="1" customWidth="1"/>
  </cols>
  <sheetData>
    <row r="1" spans="1:2" x14ac:dyDescent="0.2">
      <c r="A1" s="18" t="s">
        <v>43</v>
      </c>
      <c r="B1" t="s">
        <v>11054</v>
      </c>
    </row>
    <row r="2" spans="1:2" x14ac:dyDescent="0.2">
      <c r="A2" s="18" t="s">
        <v>37</v>
      </c>
      <c r="B2" t="s">
        <v>54</v>
      </c>
    </row>
    <row r="4" spans="1:2" x14ac:dyDescent="0.2">
      <c r="A4" s="18" t="s">
        <v>11051</v>
      </c>
      <c r="B4" t="s">
        <v>11053</v>
      </c>
    </row>
    <row r="5" spans="1:2" x14ac:dyDescent="0.2">
      <c r="A5" s="19" t="s">
        <v>293</v>
      </c>
      <c r="B5" s="20">
        <v>87350.486000000034</v>
      </c>
    </row>
    <row r="6" spans="1:2" x14ac:dyDescent="0.2">
      <c r="A6" s="19" t="s">
        <v>70</v>
      </c>
      <c r="B6" s="20">
        <v>60851.043999999994</v>
      </c>
    </row>
    <row r="7" spans="1:2" x14ac:dyDescent="0.2">
      <c r="A7" s="19" t="s">
        <v>3</v>
      </c>
      <c r="B7" s="20">
        <v>43470.155999999981</v>
      </c>
    </row>
    <row r="8" spans="1:2" x14ac:dyDescent="0.2">
      <c r="A8" s="19" t="s">
        <v>154</v>
      </c>
      <c r="B8" s="20">
        <v>42110.449999999968</v>
      </c>
    </row>
    <row r="9" spans="1:2" x14ac:dyDescent="0.2">
      <c r="A9" s="19" t="s">
        <v>173</v>
      </c>
      <c r="B9" s="20">
        <v>41088.991000000038</v>
      </c>
    </row>
    <row r="10" spans="1:2" x14ac:dyDescent="0.2">
      <c r="A10" s="19" t="s">
        <v>977</v>
      </c>
      <c r="B10" s="20">
        <v>20329.714000000004</v>
      </c>
    </row>
    <row r="11" spans="1:2" x14ac:dyDescent="0.2">
      <c r="A11" s="19" t="s">
        <v>211</v>
      </c>
      <c r="B11" s="20">
        <v>19806.305999999997</v>
      </c>
    </row>
    <row r="12" spans="1:2" x14ac:dyDescent="0.2">
      <c r="A12" s="19" t="s">
        <v>634</v>
      </c>
      <c r="B12" s="20">
        <v>18338.616999999998</v>
      </c>
    </row>
    <row r="13" spans="1:2" x14ac:dyDescent="0.2">
      <c r="A13" s="19" t="s">
        <v>909</v>
      </c>
      <c r="B13" s="20">
        <v>17729.270000000004</v>
      </c>
    </row>
    <row r="14" spans="1:2" x14ac:dyDescent="0.2">
      <c r="A14" s="19" t="s">
        <v>330</v>
      </c>
      <c r="B14" s="20">
        <v>17054.870000000003</v>
      </c>
    </row>
    <row r="15" spans="1:2" x14ac:dyDescent="0.2">
      <c r="A15" s="19" t="s">
        <v>524</v>
      </c>
      <c r="B15" s="20">
        <v>15174.661999999998</v>
      </c>
    </row>
    <row r="16" spans="1:2" x14ac:dyDescent="0.2">
      <c r="A16" s="19" t="s">
        <v>707</v>
      </c>
      <c r="B16" s="20">
        <v>14638.998000000001</v>
      </c>
    </row>
    <row r="17" spans="1:2" x14ac:dyDescent="0.2">
      <c r="A17" s="19" t="s">
        <v>1157</v>
      </c>
      <c r="B17" s="20">
        <v>14545.302000000001</v>
      </c>
    </row>
    <row r="18" spans="1:2" x14ac:dyDescent="0.2">
      <c r="A18" s="19" t="s">
        <v>436</v>
      </c>
      <c r="B18" s="20">
        <v>13290.91</v>
      </c>
    </row>
    <row r="19" spans="1:2" x14ac:dyDescent="0.2">
      <c r="A19" s="19" t="s">
        <v>1768</v>
      </c>
      <c r="B19" s="20">
        <v>10815.349999999999</v>
      </c>
    </row>
    <row r="20" spans="1:2" x14ac:dyDescent="0.2">
      <c r="A20" s="19" t="s">
        <v>11052</v>
      </c>
      <c r="B20" s="20">
        <v>436595.12599999999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30C45295-173F-45F6-A48A-50039A04A171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FADBE1DC-2603-49BA-AE0B-E33C71CB28FB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16C1C4D3-E417-4CFF-8CA0-E31E9DC44E21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15 - Pivot Chart</vt:lpstr>
      <vt:lpstr>Pivot table</vt:lpstr>
      <vt:lpstr>Treemap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2010511104009 Phatchara Soroschokchai</cp:lastModifiedBy>
  <dcterms:created xsi:type="dcterms:W3CDTF">2021-06-30T07:23:04Z</dcterms:created>
  <dcterms:modified xsi:type="dcterms:W3CDTF">2023-11-18T19:57:51Z</dcterms:modified>
</cp:coreProperties>
</file>