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65BD707-B7AF-415E-AA8C-4C697C6325D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aw_data" sheetId="1" r:id="rId1"/>
    <sheet name="clean_date" sheetId="15" r:id="rId2"/>
    <sheet name="clean_data" sheetId="14" r:id="rId3"/>
    <sheet name="Pivot_Analytrics" sheetId="16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E4" i="15" l="1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" i="15"/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FC42733C-A68C-461F-866D-ECD04BE4F8A1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<sst xmlns="http://schemas.openxmlformats.org/spreadsheetml/2006/main" count="642" uniqueCount="211">
  <si>
    <t>1. วันเดือนปีเกิด</t>
  </si>
  <si>
    <t>2. เพศ</t>
  </si>
  <si>
    <t>3. ความสามารถภาษาอังกฤษ (0 = น้อยมาก, 4 = มากสุด)</t>
  </si>
  <si>
    <t>4. ความสามารถทางคณิตศาสตร์ (0 = น้อยมาก, 4 = มากสุด)</t>
  </si>
  <si>
    <t>5. ความสามารถทางคอมพิวเตอร์ (0 = น้อยมาก, 4 = มากสุด)</t>
  </si>
  <si>
    <t>6. ถ้าคุณเลือกความสามารถของ Superhero ได้คุณจะเลือกความสามารถไหน</t>
  </si>
  <si>
    <t>7. จังหวัดที่คุณจะอยู่ตอนอายุ 70</t>
  </si>
  <si>
    <t>8. กิจกรรมยามว่าง</t>
  </si>
  <si>
    <t>9. ถ้าคุณตั้งเป้าหมายในปีหน้าได้ด้านเดียว คุณจะเลือกด้านไหน</t>
  </si>
  <si>
    <t>10. ขยายความในข้อ 9 (ถ้ามี)</t>
  </si>
  <si>
    <t>16/02/2000</t>
  </si>
  <si>
    <t>ชาย</t>
  </si>
  <si>
    <t>บินได้</t>
  </si>
  <si>
    <t>Hokkaido</t>
  </si>
  <si>
    <t>ออกกำลังกาย</t>
  </si>
  <si>
    <t>ไปเที่ยวต่างประเทศ</t>
  </si>
  <si>
    <t>ไปเนปาล</t>
  </si>
  <si>
    <t>11/11/1999</t>
  </si>
  <si>
    <t>Female</t>
  </si>
  <si>
    <t>กรุงเทพ</t>
  </si>
  <si>
    <t>ดู Youtube, ซีรี่ (ที่เราเลือกเองได้)</t>
  </si>
  <si>
    <t>ทำบางสิ่งบางอย่างให้สำเร็จในบริษัทเดิม</t>
  </si>
  <si>
    <t>13-07-2517</t>
  </si>
  <si>
    <t>Male</t>
  </si>
  <si>
    <t>แยกร่างได้</t>
  </si>
  <si>
    <t>bangkok</t>
  </si>
  <si>
    <t>อ่านหนังสือหาความรู้เพิ่ม</t>
  </si>
  <si>
    <t>ครอบครัว</t>
  </si>
  <si>
    <t>มีเวลาให้ครอบครัวมากขึ้น</t>
  </si>
  <si>
    <t>21 พ.ค. 2542</t>
  </si>
  <si>
    <t>หาของอร่อยทาน</t>
  </si>
  <si>
    <t>21/7/2518</t>
  </si>
  <si>
    <t>หญิง</t>
  </si>
  <si>
    <t>ชลบุรี</t>
  </si>
  <si>
    <t>ดูทีวี (ช่อง 3, 5, 7, 9)</t>
  </si>
  <si>
    <t>09/05/1982</t>
  </si>
  <si>
    <t>หายตัวได้</t>
  </si>
  <si>
    <t>เชียงราย</t>
  </si>
  <si>
    <t>เก็บเงินให้มากขึ้น</t>
  </si>
  <si>
    <t>19/09/1999</t>
  </si>
  <si>
    <t>M</t>
  </si>
  <si>
    <t>Oslo</t>
  </si>
  <si>
    <t>ลดน้ำหนัก</t>
  </si>
  <si>
    <t>สุขภาพกาย/ใจแข็งแรง หุ่นดี สดชื่น แจ่มใส แฟนรัก</t>
  </si>
  <si>
    <t>ไม่บอก</t>
  </si>
  <si>
    <t>สุราษ</t>
  </si>
  <si>
    <t>อ่านนิยาย</t>
  </si>
  <si>
    <t>ย้ายงาน หางานเสริม</t>
  </si>
  <si>
    <t>หาทางเพิ่มรายได้</t>
  </si>
  <si>
    <t>NY</t>
  </si>
  <si>
    <t>นอน</t>
  </si>
  <si>
    <t>เพิ่ม skill ต่างๆ</t>
  </si>
  <si>
    <t>23/08/1997</t>
  </si>
  <si>
    <t>เพศทางเลือก</t>
  </si>
  <si>
    <t>บุรีรัมย์</t>
  </si>
  <si>
    <t xml:space="preserve">สกิลการ management </t>
  </si>
  <si>
    <t>1 เมษายน 2542</t>
  </si>
  <si>
    <t>Queer</t>
  </si>
  <si>
    <t>จอมพลัง</t>
  </si>
  <si>
    <t>ไม่แน่ใจค่ะ</t>
  </si>
  <si>
    <t>เป็นประธานบริษัท</t>
  </si>
  <si>
    <t>11 Feb 2000</t>
  </si>
  <si>
    <t>Trang</t>
  </si>
  <si>
    <t>เมื่อมีเงินมากขึ้นเราก็จะสามารถทำข้ออื่นๆ ในข้อที่ 9 ได้ครบทุกข้อ</t>
  </si>
  <si>
    <t>2002-02-20</t>
  </si>
  <si>
    <t>bisexual</t>
  </si>
  <si>
    <t>BKK</t>
  </si>
  <si>
    <t>-</t>
  </si>
  <si>
    <t>2002-02-02</t>
  </si>
  <si>
    <t>girl</t>
  </si>
  <si>
    <t>CNX</t>
  </si>
  <si>
    <t>1997/12/15</t>
  </si>
  <si>
    <t>ขอนแก่น</t>
  </si>
  <si>
    <t>ชีวิตติด achievement วิธีวัด result แบบหนึ่งที่เห็นผลทันตาเหมือนหลวงพ่อทันใจ</t>
  </si>
  <si>
    <t>11 กุมภาพันธ์ 2526</t>
  </si>
  <si>
    <t>สมุทรสงคราม</t>
  </si>
  <si>
    <t>ได้อยู่ดูแลครอบครัว  ดูแลแม่ ทำงานที่เรารัก</t>
  </si>
  <si>
    <t>15 เดือน 11 คศ 1999</t>
  </si>
  <si>
    <t>09/05/2537</t>
  </si>
  <si>
    <t>ภูเก็ต</t>
  </si>
  <si>
    <t>อื่นๆ</t>
  </si>
  <si>
    <t>เปลี่ยนสายงาน มาทำงาน Data Analytics,Data science เต็มตัว</t>
  </si>
  <si>
    <t>9มีนา1994</t>
  </si>
  <si>
    <t>เชียงใหม่(ถ้าฝุ่นpmน้อย)</t>
  </si>
  <si>
    <t>อยากเก็บเงินเก่ง แต่ทุกวันนี้ใช้เก่ง</t>
  </si>
  <si>
    <t>10-12-1996</t>
  </si>
  <si>
    <t>นครสวรรค์</t>
  </si>
  <si>
    <t>23/10/1995</t>
  </si>
  <si>
    <t>Anywhere I’m happy</t>
  </si>
  <si>
    <t>20 กค. 33</t>
  </si>
  <si>
    <t>กทม</t>
  </si>
  <si>
    <t>30.05.2526</t>
  </si>
  <si>
    <t>เชียงใหม่</t>
  </si>
  <si>
    <t>เที่ยวปีลพ 1 ประเทศ จนกว่าจะเกษียร</t>
  </si>
  <si>
    <t>26/8/1999</t>
  </si>
  <si>
    <t>ดูไม่ออกเหรอคะ</t>
  </si>
  <si>
    <t>อยากไปญี่ปุ่น</t>
  </si>
  <si>
    <t>Bkk</t>
  </si>
  <si>
    <t>ไปเที่ยวรอบโลก</t>
  </si>
  <si>
    <t>08121981</t>
  </si>
  <si>
    <t>นครราชสีมา</t>
  </si>
  <si>
    <t>02/11/24</t>
  </si>
  <si>
    <t>ลำปาง</t>
  </si>
  <si>
    <t>03/03/2000</t>
  </si>
  <si>
    <t>Rayong</t>
  </si>
  <si>
    <t>31/05/1978</t>
  </si>
  <si>
    <t>สมุทรสาคร</t>
  </si>
  <si>
    <t>หาเงินใช้หนี้ กับเตรียมไว้สำหรับเพื่อเกษียณ</t>
  </si>
  <si>
    <t>24/01/2522</t>
  </si>
  <si>
    <t>ฉะเชิงเทรา</t>
  </si>
  <si>
    <t xml:space="preserve">Data analytic </t>
  </si>
  <si>
    <t>01/01/1977</t>
  </si>
  <si>
    <t>male</t>
  </si>
  <si>
    <t>เปลียนนิสัย</t>
  </si>
  <si>
    <t>6/5/2003</t>
  </si>
  <si>
    <t>กาฬสิน</t>
  </si>
  <si>
    <t>วันพฤหัสบดีที่ 1 มกราคม พ.ศ.2530</t>
  </si>
  <si>
    <t>ชๅe</t>
  </si>
  <si>
    <t>การเพิ่มสกิลต่างๆ เป็นหนึ่งในวิธีที่ช่วยเพิ่มประสิทธิภาพและคุณภาพชีวิตของเราได้มากขึ้น โดยเฉพาะในยุคปัจจุบันที่เทคโนโลยีและการพัฒนาต่างๆ กำลังเกิดขึ้นอย่างรวดเร็ว การเรียนรู้สกิลใหม่ๆ เป็นสิ่งสำคัญที่จะช่วยเพิ่มความสามารถและความรู้ในหลายๆ ด้าน  เราสามารถเพิ่มสกิลต่างๆ ได้โดยหลากหลายวิธี เช่นการอ่านหนังสือ ดูวิดีโอการเรียนรู้ หรือเข้าร่วมคอร์สเรียนออนไลน์ นอกจากนี้ยังมีแหล่งเรียนรู้ออนไลน์ที่เปิดให้บริการฟรี เช่น Coursera, edX, Khan Academy ซึ่งจะช่วยเพิ่มความรู้และสกิลให้กับผู้เรียนได้อย่างมีประสิทธิภาพ  การเรียนรู้สกิลใหม่ๆ ยังสามารถทำได้ผ่านการปฏิบัติจริง โดยตัวอย่างเช่นการเรียนรู้การเขียนโค้ด คุณสามารถฝึกฝนได้โดยการเขียนโปรแกรมของตัวเอง หรือเรียนรู้จากผู้เชี่ยวชาญในวงการผ่านสังคมออนไลน์ เช่น Stack Overflow หรือ Github  นอกจากการเรียนรู้สกิลใหม่ๆ ยังมีวิธีอื่นๆ ที่สามารถช่วยเพิ่มสกิลของเราได้ เช่นการเริ่มต้นธุรกิจของตัวเอง การเข้าร่วมกับกลุ่มอาชีพที่เกี่ยวข้องกับงานบริการลูกค้า เพราะจะต้องใช้ทักษะการสื่อสารและการแก้ไขปัญหาอย่างเป็นผู้นำ การเรียนรู้การจัดการเวลาและการวางแผนก็เป็นสกิลสำคัญที่ช่วยเพิ่มประสิทธิภาพในการทำงาน  นอกจากสกิลที่เป็นฝั่งความรู้และความสามารถ เรายังสามารถเพิ่มสกิลทางด้านสมองได้อีกด้วย การออกกำลังกายและการนอนหลับพอเพียงเป็นต้นแบบที่ช่วยเพิ่มสมรรถนะของสมอง นอกจากนี้ยังมีการฝึกสมาธิและการเรียนรู้ภาษาต่างๆ ซึ่งจะช่วยเพิ่มความตั้งใจและความสามารถในการเรียนรู้ของเราอีกด้วย  การเพิ่มสกิลต่างๆ เป็นการลงมือทำให้เรามีความเต็มใจและเพลิดเพลินกับชีวิตอย่างมากขึ้น ทั้งนี้ไม่ว่าจะเป็นการเพิ่มสกิลด้านฝั่งความรู้และความสามารถ หรือด้านสมอง เป็นการลงมือทำตามความต้องการและความสนใจของเราเอง ดังนั้นเราควรหันมาพิจารณาการเพิ่มสกิลต่างๆ ให้มากขึ้น เพื่อเตรียมพร้อมในการเผชิญกับแวดวงที่เปลี่ยนแปลงอย่างรวดเร็วในยุคปัจจุบันนี้</t>
  </si>
  <si>
    <t>รหัสสม้ครงาน</t>
  </si>
  <si>
    <t>Grand Total</t>
  </si>
  <si>
    <t>Row Labels</t>
  </si>
  <si>
    <t>NA</t>
  </si>
  <si>
    <t>Other</t>
  </si>
  <si>
    <t>sex</t>
  </si>
  <si>
    <t>birthday</t>
  </si>
  <si>
    <t>jobid</t>
  </si>
  <si>
    <t>hero_ability</t>
  </si>
  <si>
    <t>com_ability</t>
  </si>
  <si>
    <t>math_ability</t>
  </si>
  <si>
    <t>eng_ability</t>
  </si>
  <si>
    <t>province_will_live_70</t>
  </si>
  <si>
    <t>activity</t>
  </si>
  <si>
    <t>next_year_goal</t>
  </si>
  <si>
    <t>expand_goal</t>
  </si>
  <si>
    <t>age</t>
  </si>
  <si>
    <t>Bangkok</t>
  </si>
  <si>
    <t>Surat Thani</t>
  </si>
  <si>
    <t>Buriram</t>
  </si>
  <si>
    <t>Khon Kaen</t>
  </si>
  <si>
    <t>Samut Songkhram</t>
  </si>
  <si>
    <t>Phuket</t>
  </si>
  <si>
    <t>Chiang Mai</t>
  </si>
  <si>
    <t>Nakhon Sawan</t>
  </si>
  <si>
    <t>Chon Buri</t>
  </si>
  <si>
    <t>Chiang Rai</t>
  </si>
  <si>
    <t>Nakhon Ratchasima</t>
  </si>
  <si>
    <t>Lampang</t>
  </si>
  <si>
    <t>Samut Sakhon</t>
  </si>
  <si>
    <t>Chachoengsao</t>
  </si>
  <si>
    <t>Kalasin</t>
  </si>
  <si>
    <t>New York</t>
  </si>
  <si>
    <t>gen</t>
  </si>
  <si>
    <t>year</t>
  </si>
  <si>
    <t>Gen Z</t>
  </si>
  <si>
    <t>Gen X</t>
  </si>
  <si>
    <t>Gen Y</t>
  </si>
  <si>
    <t>clean date &amp; create data by date</t>
  </si>
  <si>
    <t>เที่ยวปีละ 1 ประเทศ จนกว่าจะเกษียร</t>
  </si>
  <si>
    <t>Average of eng_ability</t>
  </si>
  <si>
    <t>Column Labels</t>
  </si>
  <si>
    <t>Average of math_ability</t>
  </si>
  <si>
    <t>Average of com_ability</t>
  </si>
  <si>
    <t>Count of sex</t>
  </si>
  <si>
    <t>Sex</t>
  </si>
  <si>
    <t>Generation</t>
  </si>
  <si>
    <t>ภาพรวม กลุ่ม Gen Y มีค่าเฉลี่ยของความสามารถในแต่ละด้านสูงกว่า Gen X และ Z</t>
  </si>
  <si>
    <t>โดยกลุ่ม Gen Y เป็นกลุ่มอยู่ในช่วงอายุ 26-41 ปี ซึ่งเป็นวัยที่น่าจะทำงานแล้วจึงอาจจะเป็นจะต้องมี skill</t>
  </si>
  <si>
    <t>Count of province_will_live_70</t>
  </si>
  <si>
    <t xml:space="preserve">จากตัวอย่างทั้งหมด 33 คน มี 10 คนประมาณ 1 ใน 3 </t>
  </si>
  <si>
    <t>Count of next_year_goal</t>
  </si>
  <si>
    <t>ที่สูงกว่ากลุ่มอื่น ๆ เนื่องจากพัฒนาgและมีความจำเป็นต้องใช้ทำงาน</t>
  </si>
  <si>
    <t>Gen Labels</t>
  </si>
  <si>
    <t>Goal Labels</t>
  </si>
  <si>
    <t>ทุกๆ Gen มักจะอยากเพิ่ม skill ด้านต่างๆ และมีการให้ความสนใจเป็นจำนวนมากที่สุด</t>
  </si>
  <si>
    <t>Gen Y ช่วงที่มีพัฒนาเกี่ยวกับครอบครัวจึงจะเน้นเก็บเงินและทำบางอย่างกับครอบครัวเป็นพิเศษ</t>
  </si>
  <si>
    <t>Gen X เริ่มอาจจะมองไปถึงอนาคตหลังวัยเกษียณจึงเกี่ยวกับการเก็บเงิน ทำอะไรให้สำเร็จและเกี่ยวกับครอบครัว</t>
  </si>
  <si>
    <t>ทำให้ไม่มีการมองถึงการไปเที่ยวต่างประเทศและย้ายงานเลยเพราะส่วนใหญ่หาที่ทำงานที่มั่นคงได้แล้ว</t>
  </si>
  <si>
    <t>Gen Z ช่วงวัยกำลังจะเรียนจบจนถึงช่วงเริ่มทำงานไม่นานก็จะมีเป้าหมายที่อยากทำให้เสร็จ</t>
  </si>
  <si>
    <t>รวมถึงเริ่มเก็บเงินและไปเที่ยวใช้ชีวิตช่วงวัยรุ่น</t>
  </si>
  <si>
    <t>หากมองถึงเรื่องเพศแล้ว</t>
  </si>
  <si>
    <t>เพศชายมักจะอยากเก็บเงินให้มากขึ้นและ up skill มากกว่าเพศหญิง</t>
  </si>
  <si>
    <t>แต่เพศหญิงมักจะมองถึงการเงิน ครอบครัว และ ทำบางอย่างให้สำเร็จ</t>
  </si>
  <si>
    <t>เพศหญิงไม่มองถึงเรื่องการลดน้ำหนักและเปลี่ยนนิสัยเลย</t>
  </si>
  <si>
    <t>Sex Labels</t>
  </si>
  <si>
    <t>Count of hero_ability</t>
  </si>
  <si>
    <t>Gen X Y Z อยากแยกร่างกันเป็นพิเศษ อาจจะอยากทำงานหรือกิจกรรมหลายๆอย่าง</t>
  </si>
  <si>
    <t>เนื่องจากชีวิตมีกิจกรรมต่างๆให้ทำมากขึ้นทุกๆช่วงอายุคงอยากจะทำหลายๆอย่างเหมือนกัน</t>
  </si>
  <si>
    <t>Gen Y กับ Z อยากจะหายตัวได้กันเป็นพิเศษ</t>
  </si>
  <si>
    <t>ทุกๆ Gen ไม่ให้ความสนใจกับความสามารถของจอมพลัง เพราะทุกคนที่ตอบแบบสอบถาม</t>
  </si>
  <si>
    <t xml:space="preserve">อาจจะมองว่าจอมพลังไม่จำเป็นกับการใช้ชีวิตขนาดนั้น </t>
  </si>
  <si>
    <t>และไม่สามารถเอามาประยุกต์ใช้กับชีวิตประจำวันของกลุ่มตัวอย่าง</t>
  </si>
  <si>
    <t>Count of activity</t>
  </si>
  <si>
    <t>ทุกๆ Gen ชอบดู Youtube ซีรีย์ เป็นพิเศษ เพราะอาจใช้พักผ่อนสมองจากการทำงานได้</t>
  </si>
  <si>
    <t>และฆ่าเวลารวมถึงสามารถยืดหยุ่นเวลาได้ง่าย</t>
  </si>
  <si>
    <t>ทุกๆ Gen เริ่มไม่ค่อยดูทีวีกันแล้ว เนื่องจากมี Youtube เข้ามาแทน</t>
  </si>
  <si>
    <t>Gen  Y และ Z ให้ความสำคัญกับการนอนเพราะเป็นช่วงวัยทำงานกันแล้ว</t>
  </si>
  <si>
    <t>Gen Z ชอบที่จะหาของอร่อยแทน และมีเงินพอสมควรที่จะใช้ทานของอร่อยได้เต็มที่แล้ว</t>
  </si>
  <si>
    <t>Gen X ไม่ออกกำลังกายเลย แต่ Gen Y และ Z ยังมีคนที่จะออกกำลังกายอยู่</t>
  </si>
  <si>
    <t>(สาเหตุอาจจะมาจากกลุ่มตัวอย่าง Gen X น้อยกว่า Y และ Z)</t>
  </si>
  <si>
    <t>Correlation</t>
  </si>
  <si>
    <t>จากตาราง Correlation แสดงให้เห็นว่าความสามารถทางด้านคอมพิวเตอร์และคณิตศาสตร์</t>
  </si>
  <si>
    <t>มีความสัมพันธ์ในทิศทางเดียวกันปานกลาง</t>
  </si>
  <si>
    <t>หมายความว่า ถ้าเรามีความสามารถทางด้านคอมพิวเตอร์ เราก็จะเก่งคณิตศาสตร์ด้วย</t>
  </si>
  <si>
    <t>ส่วนสหสัมพันธ์เกี่ยวกับความสามารถด้านอื่นๆ ไม่ค่อยมีความสัมพันธ์มากนักจึงไม่นำมาพิจารณา</t>
  </si>
  <si>
    <t>Activities Labels</t>
  </si>
  <si>
    <t>Hero Ability Labels</t>
  </si>
  <si>
    <t>จังหวัดที่คนส่วนใหญ่อยากจะอยู่ในวัยหลังเกษียณคือ Bangkok</t>
  </si>
  <si>
    <t>คนที่อยากมีพลังแยกร่างและบินได้ได้มักจะมีความสามารถทางด้านคณิตศาสตร์และคอมพิวเตอร์สูงกว่าค่าเฉลี่ย</t>
  </si>
  <si>
    <t>แต่คนที่อยากหายตัวได้มักจะมีคะแนนความสามารถอยู่ประมาณปานกลาง ต่ำกว่าค่าเฉลี่ยนิดหน่อย</t>
  </si>
  <si>
    <t>คนที่อยากมีเป็นจอมพลังมีคะแนนทุกด้านต่ำกว่าค่าเฉลี่ยมาก (มาจากมีข้อมูลคนเลือกจอมพลังน้อยจึงไม่สามารถตัดสินใจอะไรได้)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</si>
</sst>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FFFF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5" xfId="0" applyNumberFormat="1" applyBorder="1"/>
    <xf numFmtId="0" fontId="1" fillId="0" borderId="0" xfId="0" applyFont="1" applyBorder="1"/>
    <xf numFmtId="0" fontId="0" fillId="0" borderId="6" xfId="0" applyBorder="1"/>
    <xf numFmtId="0" fontId="0" fillId="0" borderId="5" xfId="0" applyNumberFormat="1" applyFont="1" applyBorder="1"/>
    <xf numFmtId="0" fontId="2" fillId="0" borderId="7" xfId="0" applyNumberFormat="1" applyFont="1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19"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[Hw3.xlsx]Pivot_Analytrics!PivotTable2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Pivot_Analytrics!$B$2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Pivot_Analytrics!$A$3:$A$7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NA</c:v>
                </c:pt>
                <c:pt idx="3">
                  <c:v>Other</c:v>
                </c:pt>
              </c:strCache>
            </c:strRef>
          </c:cat>
          <c:val>
            <c:numRef>
              <c:f>Pivot_Analytrics!$B$3:$B$7</c:f>
              <c:numCache>
                <c:formatCode>General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1-419A-BFAC-4CE1BDAE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524992"/>
        <c:axId val="1890525824"/>
      </c:barChart>
      <c:catAx>
        <c:axId val="18905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25824"/>
        <c:crosses val="autoZero"/>
        <c:auto val="1"/>
        <c:lblAlgn val="ctr"/>
        <c:lblOffset val="100"/>
        <c:noMultiLvlLbl val="0"/>
      </c:catAx>
      <c:valAx>
        <c:axId val="1890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2499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[Hw3.xlsx]Pivot_Analytrics!PivotTable1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Pivot_Analytrics!$H$2</c:f>
              <c:strCache>
                <c:ptCount val="1"/>
                <c:pt idx="0">
                  <c:v>Average of eng_ability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Pivot_Analytrics!$G$3:$G$6</c:f>
              <c:strCache>
                <c:ptCount val="3"/>
                <c:pt idx="0">
                  <c:v>Gen X</c:v>
                </c:pt>
                <c:pt idx="1">
                  <c:v>Gen Y</c:v>
                </c:pt>
                <c:pt idx="2">
                  <c:v>Gen Z</c:v>
                </c:pt>
              </c:strCache>
            </c:strRef>
          </c:cat>
          <c:val>
            <c:numRef>
              <c:f>Pivot_Analytrics!$H$3:$H$6</c:f>
              <c:numCache>
                <c:formatCode>0.00</c:formatCode>
                <c:ptCount val="3"/>
                <c:pt idx="0">
                  <c:v>1.8</c:v>
                </c:pt>
                <c:pt idx="1">
                  <c:v>2.1428571428571428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566-9E3D-C4B343478913}"/>
            </c:ext>
          </c:extLst>
        </c:ser>
        <c:ser>
          <c:idx val="1"/>
          <c:order val="1"/>
          <c:tx>
            <c:strRef>
              <c:f>Pivot_Analytrics!$I$2</c:f>
              <c:strCache>
                <c:ptCount val="1"/>
                <c:pt idx="0">
                  <c:v>Average of math_ability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Pivot_Analytrics!$G$3:$G$6</c:f>
              <c:strCache>
                <c:ptCount val="3"/>
                <c:pt idx="0">
                  <c:v>Gen X</c:v>
                </c:pt>
                <c:pt idx="1">
                  <c:v>Gen Y</c:v>
                </c:pt>
                <c:pt idx="2">
                  <c:v>Gen Z</c:v>
                </c:pt>
              </c:strCache>
            </c:strRef>
          </c:cat>
          <c:val>
            <c:numRef>
              <c:f>Pivot_Analytrics!$I$3:$I$6</c:f>
              <c:numCache>
                <c:formatCode>0.00</c:formatCode>
                <c:ptCount val="3"/>
                <c:pt idx="0">
                  <c:v>2.6</c:v>
                </c:pt>
                <c:pt idx="1">
                  <c:v>2.8571428571428572</c:v>
                </c:pt>
                <c:pt idx="2">
                  <c:v>2.1428571428571428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E-4566-9E3D-C4B343478913}"/>
            </c:ext>
          </c:extLst>
        </c:ser>
        <c:ser>
          <c:idx val="2"/>
          <c:order val="2"/>
          <c:tx>
            <c:strRef>
              <c:f>Pivot_Analytrics!$J$2</c:f>
              <c:strCache>
                <c:ptCount val="1"/>
                <c:pt idx="0">
                  <c:v>Average of com_ability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Pivot_Analytrics!$G$3:$G$6</c:f>
              <c:strCache>
                <c:ptCount val="3"/>
                <c:pt idx="0">
                  <c:v>Gen X</c:v>
                </c:pt>
                <c:pt idx="1">
                  <c:v>Gen Y</c:v>
                </c:pt>
                <c:pt idx="2">
                  <c:v>Gen Z</c:v>
                </c:pt>
              </c:strCache>
            </c:strRef>
          </c:cat>
          <c:val>
            <c:numRef>
              <c:f>Pivot_Analytrics!$J$3:$J$6</c:f>
              <c:numCache>
                <c:formatCode>0.00</c:formatCode>
                <c:ptCount val="3"/>
                <c:pt idx="0">
                  <c:v>2.8</c:v>
                </c:pt>
                <c:pt idx="1">
                  <c:v>2.9285714285714284</c:v>
                </c:pt>
                <c:pt idx="2">
                  <c:v>2.6428571428571428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E-4566-9E3D-C4B343478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0686400"/>
        <c:axId val="2130682240"/>
      </c:barChart>
      <c:catAx>
        <c:axId val="213068640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82240"/>
        <c:crosses val="autoZero"/>
        <c:auto val="1"/>
        <c:lblAlgn val="ctr"/>
        <c:lblOffset val="100"/>
        <c:noMultiLvlLbl val="0"/>
      </c:catAx>
      <c:valAx>
        <c:axId val="21306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[Hw3.xlsx]Pivot_Analytrics!PivotTable8</c:name>
    <c:fmtId val="5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Pivot_Analytrics!$N$2:$N$3</c:f>
              <c:strCache>
                <c:ptCount val="1"/>
                <c:pt idx="0">
                  <c:v>Gen X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Pivot_Analytrics!$M$4:$M$12</c:f>
              <c:strCache>
                <c:ptCount val="9"/>
                <c:pt idx="0">
                  <c:v>เก็บเงินให้มากขึ้น</c:v>
                </c:pt>
                <c:pt idx="1">
                  <c:v>ครอบครัว</c:v>
                </c:pt>
                <c:pt idx="2">
                  <c:v>ทำบางสิ่งบางอย่างให้สำเร็จในบริษัทเดิม</c:v>
                </c:pt>
                <c:pt idx="3">
                  <c:v>เปลียนนิสัย</c:v>
                </c:pt>
                <c:pt idx="4">
                  <c:v>ไปเที่ยวต่างประเทศ</c:v>
                </c:pt>
                <c:pt idx="5">
                  <c:v>เพิ่ม skill ต่างๆ</c:v>
                </c:pt>
                <c:pt idx="6">
                  <c:v>ย้ายงาน หางานเสริม</c:v>
                </c:pt>
                <c:pt idx="7">
                  <c:v>ลดน้ำหนัก</c:v>
                </c:pt>
                <c:pt idx="8">
                  <c:v>อื่นๆ</c:v>
                </c:pt>
              </c:strCache>
            </c:strRef>
          </c:cat>
          <c:val>
            <c:numRef>
              <c:f>Pivot_Analytrics!$N$4:$N$12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3-4CB4-BBDA-4BC423BEC92D}"/>
            </c:ext>
          </c:extLst>
        </c:ser>
        <c:ser>
          <c:idx val="1"/>
          <c:order val="1"/>
          <c:tx>
            <c:strRef>
              <c:f>Pivot_Analytrics!$O$2:$O$3</c:f>
              <c:strCache>
                <c:ptCount val="1"/>
                <c:pt idx="0">
                  <c:v>Gen 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Pivot_Analytrics!$M$4:$M$12</c:f>
              <c:strCache>
                <c:ptCount val="9"/>
                <c:pt idx="0">
                  <c:v>เก็บเงินให้มากขึ้น</c:v>
                </c:pt>
                <c:pt idx="1">
                  <c:v>ครอบครัว</c:v>
                </c:pt>
                <c:pt idx="2">
                  <c:v>ทำบางสิ่งบางอย่างให้สำเร็จในบริษัทเดิม</c:v>
                </c:pt>
                <c:pt idx="3">
                  <c:v>เปลียนนิสัย</c:v>
                </c:pt>
                <c:pt idx="4">
                  <c:v>ไปเที่ยวต่างประเทศ</c:v>
                </c:pt>
                <c:pt idx="5">
                  <c:v>เพิ่ม skill ต่างๆ</c:v>
                </c:pt>
                <c:pt idx="6">
                  <c:v>ย้ายงาน หางานเสริม</c:v>
                </c:pt>
                <c:pt idx="7">
                  <c:v>ลดน้ำหนัก</c:v>
                </c:pt>
                <c:pt idx="8">
                  <c:v>อื่นๆ</c:v>
                </c:pt>
              </c:strCache>
            </c:strRef>
          </c:cat>
          <c:val>
            <c:numRef>
              <c:f>Pivot_Analytrics!$O$4:$O$12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3-4CB4-BBDA-4BC423BEC92D}"/>
            </c:ext>
          </c:extLst>
        </c:ser>
        <c:ser>
          <c:idx val="2"/>
          <c:order val="2"/>
          <c:tx>
            <c:strRef>
              <c:f>Pivot_Analytrics!$P$2:$P$3</c:f>
              <c:strCache>
                <c:ptCount val="1"/>
                <c:pt idx="0">
                  <c:v>Gen Z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Pivot_Analytrics!$M$4:$M$12</c:f>
              <c:strCache>
                <c:ptCount val="9"/>
                <c:pt idx="0">
                  <c:v>เก็บเงินให้มากขึ้น</c:v>
                </c:pt>
                <c:pt idx="1">
                  <c:v>ครอบครัว</c:v>
                </c:pt>
                <c:pt idx="2">
                  <c:v>ทำบางสิ่งบางอย่างให้สำเร็จในบริษัทเดิม</c:v>
                </c:pt>
                <c:pt idx="3">
                  <c:v>เปลียนนิสัย</c:v>
                </c:pt>
                <c:pt idx="4">
                  <c:v>ไปเที่ยวต่างประเทศ</c:v>
                </c:pt>
                <c:pt idx="5">
                  <c:v>เพิ่ม skill ต่างๆ</c:v>
                </c:pt>
                <c:pt idx="6">
                  <c:v>ย้ายงาน หางานเสริม</c:v>
                </c:pt>
                <c:pt idx="7">
                  <c:v>ลดน้ำหนัก</c:v>
                </c:pt>
                <c:pt idx="8">
                  <c:v>อื่นๆ</c:v>
                </c:pt>
              </c:strCache>
            </c:strRef>
          </c:cat>
          <c:val>
            <c:numRef>
              <c:f>Pivot_Analytrics!$P$4:$P$12</c:f>
              <c:numCache>
                <c:formatCode>General</c:formatCode>
                <c:ptCount val="9"/>
                <c:pt idx="0">
                  <c:v>2</c:v>
                </c:pt>
                <c:pt idx="2">
                  <c:v>4</c:v>
                </c:pt>
                <c:pt idx="4">
                  <c:v>4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3-4CB4-BBDA-4BC423BE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8923648"/>
        <c:axId val="1958915328"/>
      </c:barChart>
      <c:catAx>
        <c:axId val="195892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15328"/>
        <c:crosses val="autoZero"/>
        <c:auto val="1"/>
        <c:lblAlgn val="ctr"/>
        <c:lblOffset val="100"/>
        <c:noMultiLvlLbl val="0"/>
      </c:catAx>
      <c:valAx>
        <c:axId val="19589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2485</xdr:colOff>
      <xdr:row>6</xdr:row>
      <xdr:rowOff>158198</xdr:rowOff>
    </xdr:from>
    <xdr:to>
      <xdr:col>2</xdr:col>
      <xdr:colOff>2096</xdr:colOff>
      <xdr:row>21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90619-141C-41B8-8B64-EBD1A5E1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49695</xdr:colOff>
      <xdr:row>7</xdr:row>
      <xdr:rowOff>36446</xdr:rowOff>
    </xdr:from>
    <xdr:to>
      <xdr:col>10</xdr:col>
      <xdr:colOff>24847</xdr:colOff>
      <xdr:row>29</xdr:row>
      <xdr:rowOff>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30352-6A33-41A5-B98E-1EAE341E2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</xdr:colOff>
      <xdr:row>19</xdr:row>
      <xdr:rowOff>95250</xdr:rowOff>
    </xdr:from>
    <xdr:to>
      <xdr:col>17</xdr:col>
      <xdr:colOff>952500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EEE53-042A-43E5-8387-8AE0291CF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23.71096423611" createdVersion="7" refreshedVersion="7" minRefreshableVersion="3" recordCount="33" xr:uid="{49D3F763-5F36-4944-AC40-8581C303DD0E}">
  <cacheSource type="worksheet">
    <worksheetSource name="Table1"/>
  </cacheSource>
  <cacheFields count="13">
    <cacheField name="jobid" numFmtId="0">
      <sharedItems containsSemiMixedTypes="0" containsString="0" containsNumber="1" containsInteger="1" minValue="1001" maxValue="1033" count="33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</sharedItems>
    </cacheField>
    <cacheField name="birthday" numFmtId="14">
      <sharedItems containsSemiMixedTypes="0" containsNonDate="0" containsDate="1" containsString="0" minDate="1974-07-13T00:00:00" maxDate="2003-05-07T00:00:00"/>
    </cacheField>
    <cacheField name="age" numFmtId="0">
      <sharedItems containsSemiMixedTypes="0" containsString="0" containsNumber="1" containsInteger="1" minValue="19" maxValue="48" count="19">
        <n v="23"/>
        <n v="48"/>
        <n v="47"/>
        <n v="40"/>
        <n v="32"/>
        <n v="31"/>
        <n v="25"/>
        <n v="24"/>
        <n v="21"/>
        <n v="28"/>
        <n v="29"/>
        <n v="26"/>
        <n v="27"/>
        <n v="39"/>
        <n v="41"/>
        <n v="44"/>
        <n v="46"/>
        <n v="19"/>
        <n v="36"/>
      </sharedItems>
      <fieldGroup base="2">
        <rangePr startNum="19" endNum="48" groupInterval="5"/>
        <groupItems count="8">
          <s v="&lt;19"/>
          <s v="19-23"/>
          <s v="24-28"/>
          <s v="29-33"/>
          <s v="34-38"/>
          <s v="39-43"/>
          <s v="44-48"/>
          <s v="&gt;49"/>
        </groupItems>
      </fieldGroup>
    </cacheField>
    <cacheField name="gen" numFmtId="0">
      <sharedItems count="3">
        <s v="Gen Z"/>
        <s v="Gen X"/>
        <s v="Gen Y"/>
      </sharedItems>
    </cacheField>
    <cacheField name="sex" numFmtId="0">
      <sharedItems count="4">
        <s v="Male"/>
        <s v="Female"/>
        <s v="NA"/>
        <s v="Other"/>
      </sharedItems>
    </cacheField>
    <cacheField name="eng_ability" numFmtId="0">
      <sharedItems containsSemiMixedTypes="0" containsString="0" containsNumber="1" containsInteger="1" minValue="0" maxValue="4" count="5">
        <n v="3"/>
        <n v="4"/>
        <n v="2"/>
        <n v="1"/>
        <n v="0"/>
      </sharedItems>
    </cacheField>
    <cacheField name="math_ability" numFmtId="0">
      <sharedItems containsSemiMixedTypes="0" containsString="0" containsNumber="1" containsInteger="1" minValue="0" maxValue="4" count="5">
        <n v="3"/>
        <n v="2"/>
        <n v="4"/>
        <n v="1"/>
        <n v="0"/>
      </sharedItems>
    </cacheField>
    <cacheField name="com_ability" numFmtId="0">
      <sharedItems containsSemiMixedTypes="0" containsString="0" containsNumber="1" containsInteger="1" minValue="0" maxValue="4"/>
    </cacheField>
    <cacheField name="hero_ability" numFmtId="0">
      <sharedItems count="4">
        <s v="บินได้"/>
        <s v="แยกร่างได้"/>
        <s v="หายตัวได้"/>
        <s v="จอมพลัง"/>
      </sharedItems>
    </cacheField>
    <cacheField name="province_will_live_70" numFmtId="0">
      <sharedItems count="21">
        <s v="Hokkaido"/>
        <s v="Bangkok"/>
        <s v="Chon Buri"/>
        <s v="Chiang Rai"/>
        <s v="Oslo"/>
        <s v="Surat Thani"/>
        <s v="New York"/>
        <s v="Buriram"/>
        <s v="Other"/>
        <s v="Trang"/>
        <s v="Chiang Mai"/>
        <s v="Khon Kaen"/>
        <s v="Samut Songkhram"/>
        <s v="Phuket"/>
        <s v="Nakhon Sawan"/>
        <s v="Nakhon Ratchasima"/>
        <s v="Lampang"/>
        <s v="Rayong"/>
        <s v="Samut Sakhon"/>
        <s v="Chachoengsao"/>
        <s v="Kalasin"/>
      </sharedItems>
    </cacheField>
    <cacheField name="activity" numFmtId="0">
      <sharedItems count="7">
        <s v="ออกกำลังกาย"/>
        <s v="ดู Youtube, ซีรี่ (ที่เราเลือกเองได้)"/>
        <s v="อ่านหนังสือหาความรู้เพิ่ม"/>
        <s v="หาของอร่อยทาน"/>
        <s v="ดูทีวี (ช่อง 3, 5, 7, 9)"/>
        <s v="อ่านนิยาย"/>
        <s v="นอน"/>
      </sharedItems>
    </cacheField>
    <cacheField name="next_year_goal" numFmtId="0">
      <sharedItems count="9">
        <s v="ไปเที่ยวต่างประเทศ"/>
        <s v="ทำบางสิ่งบางอย่างให้สำเร็จในบริษัทเดิม"/>
        <s v="ครอบครัว"/>
        <s v="เก็บเงินให้มากขึ้น"/>
        <s v="ลดน้ำหนัก"/>
        <s v="ย้ายงาน หางานเสริม"/>
        <s v="เพิ่ม skill ต่างๆ"/>
        <s v="อื่นๆ"/>
        <s v="เปลียนนิสัย"/>
      </sharedItems>
    </cacheField>
    <cacheField name="expand_goal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d v="2000-02-16T00:00:00"/>
    <x v="0"/>
    <x v="0"/>
    <x v="0"/>
    <x v="0"/>
    <x v="0"/>
    <n v="3"/>
    <x v="0"/>
    <x v="0"/>
    <x v="0"/>
    <x v="0"/>
    <s v="ไปเนปาล"/>
  </r>
  <r>
    <x v="1"/>
    <d v="1999-11-11T00:00:00"/>
    <x v="0"/>
    <x v="0"/>
    <x v="1"/>
    <x v="1"/>
    <x v="1"/>
    <n v="3"/>
    <x v="0"/>
    <x v="1"/>
    <x v="1"/>
    <x v="1"/>
    <m/>
  </r>
  <r>
    <x v="2"/>
    <d v="1974-07-13T00:00:00"/>
    <x v="1"/>
    <x v="1"/>
    <x v="0"/>
    <x v="2"/>
    <x v="2"/>
    <n v="3"/>
    <x v="1"/>
    <x v="1"/>
    <x v="2"/>
    <x v="2"/>
    <s v="มีเวลาให้ครอบครัวมากขึ้น"/>
  </r>
  <r>
    <x v="3"/>
    <d v="1999-05-21T00:00:00"/>
    <x v="0"/>
    <x v="0"/>
    <x v="0"/>
    <x v="2"/>
    <x v="0"/>
    <n v="3"/>
    <x v="1"/>
    <x v="1"/>
    <x v="3"/>
    <x v="1"/>
    <m/>
  </r>
  <r>
    <x v="4"/>
    <d v="1975-07-21T00:00:00"/>
    <x v="2"/>
    <x v="1"/>
    <x v="1"/>
    <x v="3"/>
    <x v="3"/>
    <n v="1"/>
    <x v="1"/>
    <x v="2"/>
    <x v="4"/>
    <x v="1"/>
    <m/>
  </r>
  <r>
    <x v="5"/>
    <d v="1982-05-09T00:00:00"/>
    <x v="3"/>
    <x v="2"/>
    <x v="0"/>
    <x v="0"/>
    <x v="0"/>
    <n v="3"/>
    <x v="2"/>
    <x v="3"/>
    <x v="0"/>
    <x v="3"/>
    <m/>
  </r>
  <r>
    <x v="6"/>
    <d v="1999-09-19T00:00:00"/>
    <x v="0"/>
    <x v="0"/>
    <x v="0"/>
    <x v="1"/>
    <x v="2"/>
    <n v="4"/>
    <x v="1"/>
    <x v="4"/>
    <x v="2"/>
    <x v="4"/>
    <s v="สุขภาพกาย/ใจแข็งแรง หุ่นดี สดชื่น แจ่มใส แฟนรัก"/>
  </r>
  <r>
    <x v="7"/>
    <d v="1991-03-12T00:00:00"/>
    <x v="4"/>
    <x v="2"/>
    <x v="2"/>
    <x v="0"/>
    <x v="0"/>
    <n v="4"/>
    <x v="0"/>
    <x v="5"/>
    <x v="5"/>
    <x v="5"/>
    <s v="หาทางเพิ่มรายได้"/>
  </r>
  <r>
    <x v="8"/>
    <d v="1992-01-01T00:00:00"/>
    <x v="5"/>
    <x v="2"/>
    <x v="0"/>
    <x v="2"/>
    <x v="0"/>
    <n v="3"/>
    <x v="1"/>
    <x v="6"/>
    <x v="6"/>
    <x v="6"/>
    <s v="ไม่บอก"/>
  </r>
  <r>
    <x v="9"/>
    <d v="1997-08-23T00:00:00"/>
    <x v="6"/>
    <x v="0"/>
    <x v="3"/>
    <x v="2"/>
    <x v="3"/>
    <n v="4"/>
    <x v="2"/>
    <x v="7"/>
    <x v="1"/>
    <x v="6"/>
    <s v="สกิลการ management "/>
  </r>
  <r>
    <x v="10"/>
    <d v="1999-04-01T00:00:00"/>
    <x v="7"/>
    <x v="0"/>
    <x v="3"/>
    <x v="2"/>
    <x v="1"/>
    <n v="2"/>
    <x v="3"/>
    <x v="8"/>
    <x v="1"/>
    <x v="1"/>
    <s v="เป็นประธานบริษัท"/>
  </r>
  <r>
    <x v="11"/>
    <d v="2000-02-11T00:00:00"/>
    <x v="0"/>
    <x v="0"/>
    <x v="0"/>
    <x v="4"/>
    <x v="2"/>
    <n v="3"/>
    <x v="1"/>
    <x v="9"/>
    <x v="3"/>
    <x v="3"/>
    <s v="เมื่อมีเงินมากขึ้นเราก็จะสามารถทำข้ออื่นๆ ในข้อที่ 9 ได้ครบทุกข้อ"/>
  </r>
  <r>
    <x v="12"/>
    <d v="2002-02-20T00:00:00"/>
    <x v="8"/>
    <x v="0"/>
    <x v="3"/>
    <x v="3"/>
    <x v="0"/>
    <n v="4"/>
    <x v="2"/>
    <x v="1"/>
    <x v="3"/>
    <x v="0"/>
    <m/>
  </r>
  <r>
    <x v="13"/>
    <d v="2002-02-02T00:00:00"/>
    <x v="8"/>
    <x v="0"/>
    <x v="1"/>
    <x v="3"/>
    <x v="1"/>
    <n v="3"/>
    <x v="1"/>
    <x v="10"/>
    <x v="1"/>
    <x v="3"/>
    <m/>
  </r>
  <r>
    <x v="14"/>
    <d v="1997-12-15T00:00:00"/>
    <x v="6"/>
    <x v="0"/>
    <x v="1"/>
    <x v="0"/>
    <x v="1"/>
    <n v="3"/>
    <x v="2"/>
    <x v="11"/>
    <x v="5"/>
    <x v="1"/>
    <s v="ชีวิตติด achievement วิธีวัด result แบบหนึ่งที่เห็นผลทันตาเหมือนหลวงพ่อทันใจ"/>
  </r>
  <r>
    <x v="15"/>
    <d v="1983-02-11T00:00:00"/>
    <x v="3"/>
    <x v="2"/>
    <x v="1"/>
    <x v="4"/>
    <x v="3"/>
    <n v="1"/>
    <x v="3"/>
    <x v="12"/>
    <x v="6"/>
    <x v="2"/>
    <s v="ได้อยู่ดูแลครอบครัว  ดูแลแม่ ทำงานที่เรารัก"/>
  </r>
  <r>
    <x v="16"/>
    <d v="1999-11-15T00:00:00"/>
    <x v="0"/>
    <x v="0"/>
    <x v="0"/>
    <x v="2"/>
    <x v="1"/>
    <n v="3"/>
    <x v="1"/>
    <x v="1"/>
    <x v="2"/>
    <x v="6"/>
    <m/>
  </r>
  <r>
    <x v="17"/>
    <d v="1994-05-09T00:00:00"/>
    <x v="9"/>
    <x v="2"/>
    <x v="0"/>
    <x v="2"/>
    <x v="0"/>
    <n v="4"/>
    <x v="1"/>
    <x v="13"/>
    <x v="1"/>
    <x v="7"/>
    <s v="เปลี่ยนสายงาน มาทำงาน Data Analytics,Data science เต็มตัว"/>
  </r>
  <r>
    <x v="18"/>
    <d v="1994-03-09T00:00:00"/>
    <x v="10"/>
    <x v="2"/>
    <x v="1"/>
    <x v="0"/>
    <x v="0"/>
    <n v="3"/>
    <x v="1"/>
    <x v="10"/>
    <x v="6"/>
    <x v="3"/>
    <s v="อยากเก็บเงินเก่ง แต่ทุกวันนี้ใช้เก่ง"/>
  </r>
  <r>
    <x v="19"/>
    <d v="1996-12-10T00:00:00"/>
    <x v="11"/>
    <x v="2"/>
    <x v="1"/>
    <x v="2"/>
    <x v="2"/>
    <n v="2"/>
    <x v="2"/>
    <x v="14"/>
    <x v="1"/>
    <x v="6"/>
    <m/>
  </r>
  <r>
    <x v="20"/>
    <d v="1995-10-23T00:00:00"/>
    <x v="12"/>
    <x v="2"/>
    <x v="1"/>
    <x v="1"/>
    <x v="0"/>
    <n v="3"/>
    <x v="1"/>
    <x v="8"/>
    <x v="1"/>
    <x v="2"/>
    <m/>
  </r>
  <r>
    <x v="21"/>
    <d v="1990-07-20T00:00:00"/>
    <x v="4"/>
    <x v="2"/>
    <x v="0"/>
    <x v="2"/>
    <x v="2"/>
    <n v="3"/>
    <x v="0"/>
    <x v="1"/>
    <x v="3"/>
    <x v="3"/>
    <m/>
  </r>
  <r>
    <x v="22"/>
    <d v="1983-05-30T00:00:00"/>
    <x v="13"/>
    <x v="2"/>
    <x v="0"/>
    <x v="2"/>
    <x v="1"/>
    <n v="1"/>
    <x v="1"/>
    <x v="10"/>
    <x v="2"/>
    <x v="0"/>
    <s v="เที่ยวปีละ 1 ประเทศ จนกว่าจะเกษียร"/>
  </r>
  <r>
    <x v="23"/>
    <d v="1999-08-26T00:00:00"/>
    <x v="0"/>
    <x v="0"/>
    <x v="2"/>
    <x v="4"/>
    <x v="4"/>
    <n v="0"/>
    <x v="2"/>
    <x v="1"/>
    <x v="6"/>
    <x v="0"/>
    <s v="อยากไปญี่ปุ่น"/>
  </r>
  <r>
    <x v="24"/>
    <d v="1996-07-11T00:00:00"/>
    <x v="11"/>
    <x v="2"/>
    <x v="1"/>
    <x v="0"/>
    <x v="1"/>
    <n v="3"/>
    <x v="2"/>
    <x v="1"/>
    <x v="1"/>
    <x v="0"/>
    <s v="ไปเที่ยวรอบโลก"/>
  </r>
  <r>
    <x v="25"/>
    <d v="1981-12-08T00:00:00"/>
    <x v="14"/>
    <x v="2"/>
    <x v="1"/>
    <x v="2"/>
    <x v="0"/>
    <n v="3"/>
    <x v="0"/>
    <x v="15"/>
    <x v="4"/>
    <x v="2"/>
    <m/>
  </r>
  <r>
    <x v="26"/>
    <d v="1981-11-02T00:00:00"/>
    <x v="14"/>
    <x v="2"/>
    <x v="0"/>
    <x v="2"/>
    <x v="1"/>
    <n v="4"/>
    <x v="1"/>
    <x v="16"/>
    <x v="0"/>
    <x v="4"/>
    <m/>
  </r>
  <r>
    <x v="27"/>
    <d v="2000-03-03T00:00:00"/>
    <x v="0"/>
    <x v="0"/>
    <x v="1"/>
    <x v="2"/>
    <x v="3"/>
    <n v="2"/>
    <x v="0"/>
    <x v="17"/>
    <x v="0"/>
    <x v="6"/>
    <m/>
  </r>
  <r>
    <x v="28"/>
    <d v="1978-05-31T00:00:00"/>
    <x v="15"/>
    <x v="1"/>
    <x v="0"/>
    <x v="2"/>
    <x v="1"/>
    <n v="4"/>
    <x v="1"/>
    <x v="18"/>
    <x v="1"/>
    <x v="3"/>
    <s v="หาเงินใช้หนี้ กับเตรียมไว้สำหรับเพื่อเกษียณ"/>
  </r>
  <r>
    <x v="29"/>
    <d v="1979-01-24T00:00:00"/>
    <x v="15"/>
    <x v="1"/>
    <x v="0"/>
    <x v="2"/>
    <x v="0"/>
    <n v="3"/>
    <x v="1"/>
    <x v="19"/>
    <x v="1"/>
    <x v="6"/>
    <s v="Data analytic "/>
  </r>
  <r>
    <x v="30"/>
    <d v="1977-01-01T00:00:00"/>
    <x v="16"/>
    <x v="1"/>
    <x v="0"/>
    <x v="2"/>
    <x v="0"/>
    <n v="3"/>
    <x v="2"/>
    <x v="1"/>
    <x v="1"/>
    <x v="8"/>
    <m/>
  </r>
  <r>
    <x v="31"/>
    <d v="2003-05-06T00:00:00"/>
    <x v="17"/>
    <x v="0"/>
    <x v="1"/>
    <x v="2"/>
    <x v="3"/>
    <n v="0"/>
    <x v="2"/>
    <x v="20"/>
    <x v="6"/>
    <x v="0"/>
    <m/>
  </r>
  <r>
    <x v="32"/>
    <d v="1987-01-01T00:00:00"/>
    <x v="18"/>
    <x v="2"/>
    <x v="0"/>
    <x v="4"/>
    <x v="2"/>
    <n v="4"/>
    <x v="1"/>
    <x v="1"/>
    <x v="5"/>
    <x v="6"/>
    <s v="การเพิ่มสกิลต่างๆ เป็นหนึ่งในวิธีที่ช่วยเพิ่มประสิทธิภาพและคุณภาพชีวิตของเราได้มากขึ้น โดยเฉพาะในยุคปัจจุบันที่เทคโนโลยีและการพัฒนาต่างๆ กำลังเกิดขึ้นอย่างรวดเร็ว การเรียนรู้สกิลใหม่ๆ เป็นสิ่งสำคัญที่จะช่วยเพิ่มความสามารถและความรู้ในหลายๆ ด้าน  เราสามารถเพิ่มสกิลต่างๆ ได้โดยหลากหลายวิธี เช่นการอ่านหนังสือ ดูวิดีโอการเรียนรู้ หรือเข้าร่วมคอร์สเรียนออนไลน์ นอกจากนี้ยังมีแหล่งเรียนรู้ออนไลน์ที่เปิดให้บริการฟรี เช่น Coursera, edX, Khan Academy ซึ่งจะช่วยเพิ่มความรู้และสกิลให้กับผู้เรียนได้อย่างมีประสิทธิภาพ  การเรียนรู้สกิลใหม่ๆ ยังสามารถทำได้ผ่านการปฏิบัติจริง โดยตัวอย่างเช่นการเรียนรู้การเขียนโค้ด คุณสามารถฝึกฝนได้โดยการเขียนโปรแกรมของตัวเอง หรือเรียนรู้จากผู้เชี่ยวชาญในวงการผ่านสังคมออนไลน์ เช่น Stack Overflow หรือ Github  นอกจากการเรียนรู้สกิลใหม่ๆ ยังมีวิธีอื่นๆ ที่สามารถช่วยเพิ่มสกิลของเราได้ เช่นการเริ่มต้นธุรกิจของตัวเอง การเข้าร่วมกับกลุ่มอาชีพที่เกี่ยวข้องกับงานบริการลูกค้า เพราะจะต้องใช้ทักษะการสื่อสารและการแก้ไขปัญหาอย่างเป็นผู้นำ การเรียนรู้การจัดการเวลาและการวางแผนก็เป็นสกิลสำคัญที่ช่วยเพิ่มประสิทธิภาพในการทำงาน  นอกจากสกิลที่เป็นฝั่งความรู้และความสามารถ เรายังสามารถเพิ่มสกิลทางด้านสมองได้อีกด้วย การออกกำลังกายและการนอนหลับพอเพียงเป็นต้นแบบที่ช่วยเพิ่มสมรรถนะของสมอง นอกจากนี้ยังมีการฝึกสมาธิและการเรียนรู้ภาษาต่างๆ ซึ่งจะช่วยเพิ่มความตั้งใจและความสามารถในการเรียนรู้ของเราอีกด้วย  การเพิ่มสกิลต่างๆ เป็นการลงมือทำให้เรามีความเต็มใจและเพลิดเพลินกับชีวิตอย่างมากขึ้น ทั้งนี้ไม่ว่าจะเป็นการเพิ่มสกิลด้านฝั่งความรู้และความสามารถ หรือด้านสมอง เป็นการลงมือทำตามความต้องการและความสนใจของเราเอง ดังนั้นเราควรหันมาพิจารณาการเพิ่มสกิลต่างๆ ให้มากขึ้น เพื่อเตรียมพร้อมในการเผชิญกับแวดวงที่เปลี่ยนแปลงอย่างรวดเร็วในยุคปัจจุบันนี้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4AC60-6CD4-4FFA-B5A0-7448BCF77D54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ctivities Labels">
  <location ref="Y2:AC11" firstHeaderRow="1" firstDataRow="2" firstDataCol="1"/>
  <pivotFields count="13">
    <pivotField showAll="0"/>
    <pivotField numFmtId="14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1"/>
        <item x="4"/>
        <item x="6"/>
        <item x="3"/>
        <item x="0"/>
        <item x="5"/>
        <item x="2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activity" fld="10" subtotal="count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245F0-A539-4C90-AE53-926A287E762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ex">
  <location ref="A2:B7" firstHeaderRow="1" firstDataRow="1" firstDataCol="1"/>
  <pivotFields count="13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x" fld="4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EE946-C764-45DA-BA6E-13C0170F347C}" name="PivotTable9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 rowHeaderCaption="Goal Labels" colHeaderCaption="Sex Labels">
  <location ref="AE2:AJ12" firstHeaderRow="1" firstDataRow="2" firstDataCol="1"/>
  <pivotFields count="13">
    <pivotField showAll="0"/>
    <pivotField numFmtId="14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3"/>
        <item x="2"/>
        <item x="1"/>
        <item x="8"/>
        <item x="0"/>
        <item x="6"/>
        <item x="5"/>
        <item x="4"/>
        <item x="7"/>
        <item t="default"/>
      </items>
    </pivotField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ext_year_goal" fld="11" subtotal="count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3BF07-F50E-4B37-869E-B396968072EF}" name="PivotTable8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6" rowHeaderCaption="Goal Labels" colHeaderCaption="Gen Labels">
  <location ref="M2:Q12" firstHeaderRow="1" firstDataRow="2" firstDataCol="1"/>
  <pivotFields count="13">
    <pivotField showAll="0"/>
    <pivotField numFmtId="14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3"/>
        <item x="2"/>
        <item x="1"/>
        <item x="8"/>
        <item x="0"/>
        <item x="6"/>
        <item x="5"/>
        <item x="4"/>
        <item x="7"/>
        <item t="default"/>
      </items>
    </pivotField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next_year_goal" fld="11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C2BE8-D345-4E5E-8804-15325BDF5B83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ero Ability Labels">
  <location ref="S2:W8" firstHeaderRow="1" firstDataRow="2" firstDataCol="1"/>
  <pivotFields count="13">
    <pivotField showAll="0"/>
    <pivotField numFmtId="14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hero_ability" fld="8" subtotal="count" baseField="0" baseItem="0"/>
  </dataFields>
  <formats count="1">
    <format dxfId="0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36A66-9DAD-4E92-97ED-F726A07E85E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:E24" firstHeaderRow="1" firstDataRow="1" firstDataCol="1"/>
  <pivotFields count="13">
    <pivotField showAll="0"/>
    <pivotField numFmtId="14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22">
        <item x="1"/>
        <item x="7"/>
        <item x="19"/>
        <item x="10"/>
        <item x="3"/>
        <item x="2"/>
        <item x="0"/>
        <item x="20"/>
        <item x="11"/>
        <item x="16"/>
        <item x="15"/>
        <item x="14"/>
        <item x="6"/>
        <item x="4"/>
        <item x="8"/>
        <item x="13"/>
        <item x="17"/>
        <item x="18"/>
        <item x="12"/>
        <item x="5"/>
        <item x="9"/>
        <item t="default"/>
      </items>
    </pivotField>
    <pivotField showAll="0"/>
    <pivotField showAll="0"/>
    <pivotField showAll="0"/>
  </pivotFields>
  <rowFields count="1">
    <field x="9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rovince_will_live_70" fld="9" subtotal="count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0151F-2B94-4111-84E8-AAF90B89551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Generation">
  <location ref="G2:J6" firstHeaderRow="0" firstDataRow="1" firstDataCol="1"/>
  <pivotFields count="13">
    <pivotField showAll="0"/>
    <pivotField numFmtId="14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sd="0" x="1"/>
        <item sd="0" x="2"/>
        <item sd="0" x="0"/>
        <item t="default"/>
      </items>
    </pivotField>
    <pivotField showAll="0"/>
    <pivotField dataField="1" showAll="0">
      <items count="6">
        <item x="4"/>
        <item x="3"/>
        <item x="2"/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ng_ability" fld="5" subtotal="average" baseField="3" baseItem="0"/>
    <dataField name="Average of math_ability" fld="6" subtotal="average" baseField="3" baseItem="0"/>
    <dataField name="Average of com_ability" fld="7" subtotal="average" baseField="3" baseItem="0"/>
  </dataFields>
  <formats count="2">
    <format dxfId="2">
      <pivotArea collapsedLevelsAreSubtotals="1" fieldPosition="0">
        <references count="1">
          <reference field="3" count="0"/>
        </references>
      </pivotArea>
    </format>
    <format dxfId="1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40612-FC17-4B34-8D82-F39371D46AE2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Goal Labels" colHeaderCaption="Sex Labels">
  <location ref="AL2:AO7" firstHeaderRow="0" firstDataRow="1" firstDataCol="1"/>
  <pivotFields count="13">
    <pivotField showAll="0"/>
    <pivotField numFmtId="14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dataField="1" showAll="0">
      <items count="6">
        <item x="4"/>
        <item x="3"/>
        <item x="2"/>
        <item x="0"/>
        <item x="1"/>
        <item t="default"/>
      </items>
    </pivotField>
    <pivotField dataField="1" showAll="0">
      <items count="6">
        <item x="4"/>
        <item x="3"/>
        <item x="1"/>
        <item x="0"/>
        <item x="2"/>
        <item t="default"/>
      </items>
    </pivotField>
    <pivotField dataField="1" showAll="0"/>
    <pivotField axis="axisRow" showAll="0">
      <items count="5">
        <item x="3"/>
        <item x="0"/>
        <item x="1"/>
        <item x="2"/>
        <item t="default"/>
      </items>
    </pivotField>
    <pivotField showAll="0">
      <items count="22">
        <item x="1"/>
        <item x="7"/>
        <item x="19"/>
        <item x="10"/>
        <item x="3"/>
        <item x="2"/>
        <item x="0"/>
        <item x="20"/>
        <item x="11"/>
        <item x="16"/>
        <item x="15"/>
        <item x="14"/>
        <item x="6"/>
        <item x="4"/>
        <item x="8"/>
        <item x="13"/>
        <item x="17"/>
        <item x="18"/>
        <item x="12"/>
        <item x="5"/>
        <item x="9"/>
        <item t="default"/>
      </items>
    </pivotField>
    <pivotField showAll="0">
      <items count="8">
        <item x="1"/>
        <item x="4"/>
        <item x="6"/>
        <item x="3"/>
        <item x="0"/>
        <item x="5"/>
        <item x="2"/>
        <item t="default"/>
      </items>
    </pivotField>
    <pivotField showAll="0">
      <items count="10">
        <item x="3"/>
        <item x="2"/>
        <item x="1"/>
        <item x="8"/>
        <item x="0"/>
        <item x="6"/>
        <item x="5"/>
        <item x="4"/>
        <item x="7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ng_ability" fld="5" subtotal="average" baseField="8" baseItem="0"/>
    <dataField name="Average of math_ability" fld="6" subtotal="average" baseField="8" baseItem="0"/>
    <dataField name="Average of com_ability" fld="7" subtotal="average" baseField="8" baseItem="0"/>
  </dataFields>
  <formats count="1">
    <format dxfId="3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56514-C9F3-4667-B1B2-D7D3F3ADC920}" name="Table1" displayName="Table1" ref="A1:M34" totalsRowShown="0" headerRowDxfId="18" dataDxfId="17">
  <autoFilter ref="A1:M34" xr:uid="{A93EA1C6-382F-4166-8EC6-3B8C2438C958}"/>
  <tableColumns count="13">
    <tableColumn id="1" xr3:uid="{F6AAD697-36DF-4F7F-A041-A1BAC9D988A1}" name="jobid" dataDxfId="16"/>
    <tableColumn id="2" xr3:uid="{A3D7629F-3FB9-41D2-A012-78330DFBA4B8}" name="birthday" dataDxfId="15"/>
    <tableColumn id="13" xr3:uid="{7A492E5B-2289-4049-A681-8BF1A7C1348B}" name="age" dataDxfId="14"/>
    <tableColumn id="12" xr3:uid="{74EB052D-ED7D-49B8-8BA8-F57AA2534F3A}" name="gen" dataDxfId="13"/>
    <tableColumn id="3" xr3:uid="{AB9009D2-8319-4B88-B80B-D3C4C0C6BC4A}" name="sex" dataDxfId="12"/>
    <tableColumn id="4" xr3:uid="{47B849CC-6E31-49C5-A48B-3BE010AA5799}" name="eng_ability" dataDxfId="11"/>
    <tableColumn id="5" xr3:uid="{0FB82F5F-C360-4D61-B2B8-38FF34D41697}" name="math_ability" dataDxfId="10"/>
    <tableColumn id="6" xr3:uid="{763759D5-4B89-41A8-A095-53140B95F2E6}" name="com_ability" dataDxfId="9"/>
    <tableColumn id="7" xr3:uid="{8382D71D-D4C4-4F22-B425-0EDBE21AC0B7}" name="hero_ability" dataDxfId="8"/>
    <tableColumn id="8" xr3:uid="{A23EFDE3-A6B2-4903-9267-63AAE6B5F75D}" name="province_will_live_70" dataDxfId="7"/>
    <tableColumn id="9" xr3:uid="{4085BB39-FC4D-4E3A-B4C5-490D3E8CBDEE}" name="activity" dataDxfId="6"/>
    <tableColumn id="10" xr3:uid="{AC8FE5B2-D58E-464F-A286-504453B39DD9}" name="next_year_goal" dataDxfId="5"/>
    <tableColumn id="11" xr3:uid="{91E4863F-93F1-42C6-81A1-0BE78B2B0D34}" name="expand_goal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4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ColWidth="12.5703125" defaultRowHeight="15.75" customHeight="1" x14ac:dyDescent="0.2"/>
  <cols>
    <col min="1" max="1" width="11.28515625" bestFit="1" customWidth="1"/>
    <col min="2" max="2" width="28.28515625" bestFit="1" customWidth="1"/>
    <col min="3" max="3" width="13.5703125" bestFit="1" customWidth="1"/>
    <col min="4" max="4" width="45.5703125" bestFit="1" customWidth="1"/>
    <col min="5" max="5" width="47.85546875" bestFit="1" customWidth="1"/>
    <col min="6" max="6" width="48.140625" bestFit="1" customWidth="1"/>
    <col min="7" max="7" width="60.28515625" bestFit="1" customWidth="1"/>
    <col min="8" max="8" width="26" bestFit="1" customWidth="1"/>
    <col min="9" max="9" width="27.42578125" bestFit="1" customWidth="1"/>
    <col min="10" max="10" width="48.85546875" bestFit="1" customWidth="1"/>
    <col min="11" max="18" width="18.85546875" customWidth="1"/>
  </cols>
  <sheetData>
    <row r="1" spans="1:12" ht="15.75" customHeight="1" x14ac:dyDescent="0.2">
      <c r="A1" s="3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</row>
    <row r="2" spans="1:12" ht="15.75" customHeight="1" x14ac:dyDescent="0.2">
      <c r="A2" s="3">
        <v>1001</v>
      </c>
      <c r="B2" s="1" t="s">
        <v>10</v>
      </c>
      <c r="C2" s="1" t="s">
        <v>11</v>
      </c>
      <c r="D2" s="1">
        <v>3</v>
      </c>
      <c r="E2" s="1">
        <v>3</v>
      </c>
      <c r="F2" s="1">
        <v>3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</row>
    <row r="3" spans="1:12" ht="15.75" customHeight="1" x14ac:dyDescent="0.2">
      <c r="A3" s="3">
        <v>1002</v>
      </c>
      <c r="B3" s="2" t="s">
        <v>17</v>
      </c>
      <c r="C3" s="1" t="s">
        <v>18</v>
      </c>
      <c r="D3" s="1">
        <v>4</v>
      </c>
      <c r="E3" s="1">
        <v>2</v>
      </c>
      <c r="F3" s="1">
        <v>3</v>
      </c>
      <c r="G3" s="1" t="s">
        <v>12</v>
      </c>
      <c r="H3" s="1" t="s">
        <v>19</v>
      </c>
      <c r="I3" s="1" t="s">
        <v>20</v>
      </c>
      <c r="J3" s="1" t="s">
        <v>21</v>
      </c>
    </row>
    <row r="4" spans="1:12" ht="15.75" customHeight="1" x14ac:dyDescent="0.2">
      <c r="A4" s="3">
        <v>1003</v>
      </c>
      <c r="B4" s="1" t="s">
        <v>22</v>
      </c>
      <c r="C4" s="1" t="s">
        <v>23</v>
      </c>
      <c r="D4" s="1">
        <v>2</v>
      </c>
      <c r="E4" s="1">
        <v>4</v>
      </c>
      <c r="F4" s="1">
        <v>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</row>
    <row r="5" spans="1:12" ht="15.75" customHeight="1" x14ac:dyDescent="0.2">
      <c r="A5" s="3">
        <v>1004</v>
      </c>
      <c r="B5" s="1" t="s">
        <v>29</v>
      </c>
      <c r="C5" s="1" t="s">
        <v>11</v>
      </c>
      <c r="D5" s="1">
        <v>2</v>
      </c>
      <c r="E5" s="1">
        <v>3</v>
      </c>
      <c r="F5" s="1">
        <v>3</v>
      </c>
      <c r="G5" s="1" t="s">
        <v>24</v>
      </c>
      <c r="H5" s="1" t="s">
        <v>19</v>
      </c>
      <c r="I5" s="1" t="s">
        <v>30</v>
      </c>
      <c r="J5" s="1" t="s">
        <v>21</v>
      </c>
    </row>
    <row r="6" spans="1:12" ht="15.75" customHeight="1" x14ac:dyDescent="0.2">
      <c r="A6" s="3">
        <v>1005</v>
      </c>
      <c r="B6" s="1" t="s">
        <v>31</v>
      </c>
      <c r="C6" s="1" t="s">
        <v>32</v>
      </c>
      <c r="D6" s="1">
        <v>1</v>
      </c>
      <c r="E6" s="1">
        <v>1</v>
      </c>
      <c r="F6" s="1">
        <v>1</v>
      </c>
      <c r="G6" s="1" t="s">
        <v>24</v>
      </c>
      <c r="H6" s="1" t="s">
        <v>33</v>
      </c>
      <c r="I6" s="1" t="s">
        <v>34</v>
      </c>
      <c r="J6" s="1" t="s">
        <v>21</v>
      </c>
    </row>
    <row r="7" spans="1:12" ht="15.75" customHeight="1" x14ac:dyDescent="0.2">
      <c r="A7" s="3">
        <v>1006</v>
      </c>
      <c r="B7" s="2" t="s">
        <v>35</v>
      </c>
      <c r="C7" s="1" t="s">
        <v>11</v>
      </c>
      <c r="D7" s="1">
        <v>3</v>
      </c>
      <c r="E7" s="1">
        <v>3</v>
      </c>
      <c r="F7" s="1">
        <v>3</v>
      </c>
      <c r="G7" s="1" t="s">
        <v>36</v>
      </c>
      <c r="H7" s="1" t="s">
        <v>37</v>
      </c>
      <c r="I7" s="1" t="s">
        <v>14</v>
      </c>
      <c r="J7" s="1" t="s">
        <v>38</v>
      </c>
    </row>
    <row r="8" spans="1:12" ht="15.75" customHeight="1" x14ac:dyDescent="0.2">
      <c r="A8" s="3">
        <v>1007</v>
      </c>
      <c r="B8" s="1" t="s">
        <v>39</v>
      </c>
      <c r="C8" s="1" t="s">
        <v>40</v>
      </c>
      <c r="D8" s="1">
        <v>4</v>
      </c>
      <c r="E8" s="1">
        <v>4</v>
      </c>
      <c r="F8" s="1">
        <v>4</v>
      </c>
      <c r="G8" s="1" t="s">
        <v>24</v>
      </c>
      <c r="H8" s="1" t="s">
        <v>41</v>
      </c>
      <c r="I8" s="1" t="s">
        <v>26</v>
      </c>
      <c r="J8" s="1" t="s">
        <v>42</v>
      </c>
      <c r="K8" s="1" t="s">
        <v>43</v>
      </c>
    </row>
    <row r="9" spans="1:12" ht="15.75" customHeight="1" x14ac:dyDescent="0.2">
      <c r="A9" s="3">
        <v>1008</v>
      </c>
      <c r="B9" s="1">
        <v>12031991</v>
      </c>
      <c r="C9" s="1" t="s">
        <v>44</v>
      </c>
      <c r="D9" s="1">
        <v>3</v>
      </c>
      <c r="E9" s="1">
        <v>3</v>
      </c>
      <c r="F9" s="1">
        <v>4</v>
      </c>
      <c r="G9" s="1" t="s">
        <v>12</v>
      </c>
      <c r="H9" s="1" t="s">
        <v>45</v>
      </c>
      <c r="I9" s="1" t="s">
        <v>46</v>
      </c>
      <c r="J9" s="1" t="s">
        <v>47</v>
      </c>
      <c r="K9" s="1" t="s">
        <v>48</v>
      </c>
    </row>
    <row r="10" spans="1:12" ht="15.75" customHeight="1" x14ac:dyDescent="0.2">
      <c r="A10" s="3">
        <v>1009</v>
      </c>
      <c r="B10" s="1">
        <v>19920101</v>
      </c>
      <c r="C10" s="1" t="s">
        <v>40</v>
      </c>
      <c r="D10" s="1">
        <v>2</v>
      </c>
      <c r="E10" s="1">
        <v>3</v>
      </c>
      <c r="F10" s="1">
        <v>3</v>
      </c>
      <c r="G10" s="1" t="s">
        <v>24</v>
      </c>
      <c r="H10" s="1" t="s">
        <v>49</v>
      </c>
      <c r="I10" s="1" t="s">
        <v>50</v>
      </c>
      <c r="J10" s="1" t="s">
        <v>51</v>
      </c>
      <c r="K10" s="1" t="s">
        <v>44</v>
      </c>
    </row>
    <row r="11" spans="1:12" ht="15.75" customHeight="1" x14ac:dyDescent="0.2">
      <c r="A11" s="3">
        <v>1010</v>
      </c>
      <c r="B11" s="1" t="s">
        <v>52</v>
      </c>
      <c r="C11" s="1" t="s">
        <v>53</v>
      </c>
      <c r="D11" s="1">
        <v>2</v>
      </c>
      <c r="E11" s="1">
        <v>1</v>
      </c>
      <c r="F11" s="1">
        <v>4</v>
      </c>
      <c r="G11" s="1" t="s">
        <v>36</v>
      </c>
      <c r="H11" s="1" t="s">
        <v>54</v>
      </c>
      <c r="I11" s="1" t="s">
        <v>20</v>
      </c>
      <c r="J11" s="1" t="s">
        <v>51</v>
      </c>
      <c r="K11" s="1" t="s">
        <v>55</v>
      </c>
    </row>
    <row r="12" spans="1:12" ht="15.75" customHeight="1" x14ac:dyDescent="0.2">
      <c r="A12" s="3">
        <v>1011</v>
      </c>
      <c r="B12" s="1" t="s">
        <v>56</v>
      </c>
      <c r="C12" s="1" t="s">
        <v>57</v>
      </c>
      <c r="D12" s="1">
        <v>2</v>
      </c>
      <c r="E12" s="1">
        <v>2</v>
      </c>
      <c r="F12" s="1">
        <v>2</v>
      </c>
      <c r="G12" s="1" t="s">
        <v>58</v>
      </c>
      <c r="H12" s="1" t="s">
        <v>59</v>
      </c>
      <c r="I12" s="1" t="s">
        <v>20</v>
      </c>
      <c r="J12" s="1" t="s">
        <v>21</v>
      </c>
      <c r="K12" s="1" t="s">
        <v>60</v>
      </c>
    </row>
    <row r="13" spans="1:12" ht="15.75" customHeight="1" x14ac:dyDescent="0.2">
      <c r="A13" s="3">
        <v>1012</v>
      </c>
      <c r="B13" s="2" t="s">
        <v>61</v>
      </c>
      <c r="C13" s="1" t="s">
        <v>11</v>
      </c>
      <c r="D13" s="1">
        <v>0</v>
      </c>
      <c r="E13" s="1">
        <v>4</v>
      </c>
      <c r="F13" s="1">
        <v>3</v>
      </c>
      <c r="G13" s="1" t="s">
        <v>24</v>
      </c>
      <c r="H13" s="1" t="s">
        <v>62</v>
      </c>
      <c r="I13" s="1" t="s">
        <v>30</v>
      </c>
      <c r="J13" s="1" t="s">
        <v>38</v>
      </c>
      <c r="K13" s="1" t="s">
        <v>63</v>
      </c>
    </row>
    <row r="14" spans="1:12" ht="15.75" customHeight="1" x14ac:dyDescent="0.2">
      <c r="A14" s="3">
        <v>1013</v>
      </c>
      <c r="B14" s="2" t="s">
        <v>64</v>
      </c>
      <c r="C14" s="1" t="s">
        <v>65</v>
      </c>
      <c r="D14" s="1">
        <v>1</v>
      </c>
      <c r="E14" s="1">
        <v>3</v>
      </c>
      <c r="F14" s="1">
        <v>4</v>
      </c>
      <c r="G14" s="1" t="s">
        <v>36</v>
      </c>
      <c r="H14" s="1" t="s">
        <v>66</v>
      </c>
      <c r="I14" s="1" t="s">
        <v>30</v>
      </c>
      <c r="J14" s="1" t="s">
        <v>15</v>
      </c>
      <c r="K14" s="1" t="s">
        <v>67</v>
      </c>
    </row>
    <row r="15" spans="1:12" ht="15.75" customHeight="1" x14ac:dyDescent="0.2">
      <c r="A15" s="3">
        <v>1014</v>
      </c>
      <c r="B15" s="2" t="s">
        <v>68</v>
      </c>
      <c r="C15" s="1" t="s">
        <v>69</v>
      </c>
      <c r="D15" s="1">
        <v>1</v>
      </c>
      <c r="E15" s="1">
        <v>2</v>
      </c>
      <c r="F15" s="1">
        <v>3</v>
      </c>
      <c r="G15" s="1" t="s">
        <v>24</v>
      </c>
      <c r="H15" s="1" t="s">
        <v>70</v>
      </c>
      <c r="I15" s="1" t="s">
        <v>20</v>
      </c>
      <c r="J15" s="1" t="s">
        <v>38</v>
      </c>
    </row>
    <row r="16" spans="1:12" ht="15.75" customHeight="1" x14ac:dyDescent="0.2">
      <c r="A16" s="3">
        <v>1015</v>
      </c>
      <c r="B16" s="2" t="s">
        <v>71</v>
      </c>
      <c r="C16" s="1" t="s">
        <v>32</v>
      </c>
      <c r="D16" s="1">
        <v>3</v>
      </c>
      <c r="E16" s="1">
        <v>2</v>
      </c>
      <c r="F16" s="1">
        <v>3</v>
      </c>
      <c r="G16" s="1" t="s">
        <v>36</v>
      </c>
      <c r="H16" s="1" t="s">
        <v>72</v>
      </c>
      <c r="I16" s="1" t="s">
        <v>46</v>
      </c>
      <c r="J16" s="1" t="s">
        <v>21</v>
      </c>
      <c r="K16" s="1" t="s">
        <v>73</v>
      </c>
    </row>
    <row r="17" spans="1:11" ht="12.75" x14ac:dyDescent="0.2">
      <c r="A17" s="3">
        <v>1016</v>
      </c>
      <c r="B17" s="1" t="s">
        <v>74</v>
      </c>
      <c r="C17" s="1" t="s">
        <v>32</v>
      </c>
      <c r="D17" s="1">
        <v>0</v>
      </c>
      <c r="E17" s="1">
        <v>1</v>
      </c>
      <c r="F17" s="1">
        <v>1</v>
      </c>
      <c r="G17" s="1" t="s">
        <v>58</v>
      </c>
      <c r="H17" s="1" t="s">
        <v>75</v>
      </c>
      <c r="I17" s="1" t="s">
        <v>50</v>
      </c>
      <c r="J17" s="1" t="s">
        <v>27</v>
      </c>
      <c r="K17" s="1" t="s">
        <v>76</v>
      </c>
    </row>
    <row r="18" spans="1:11" ht="12.75" x14ac:dyDescent="0.2">
      <c r="A18" s="3">
        <v>1017</v>
      </c>
      <c r="B18" s="1" t="s">
        <v>77</v>
      </c>
      <c r="C18" s="1" t="s">
        <v>11</v>
      </c>
      <c r="D18" s="1">
        <v>2</v>
      </c>
      <c r="E18" s="1">
        <v>2</v>
      </c>
      <c r="F18" s="1">
        <v>3</v>
      </c>
      <c r="G18" s="1" t="s">
        <v>24</v>
      </c>
      <c r="H18" s="1" t="s">
        <v>19</v>
      </c>
      <c r="I18" s="1" t="s">
        <v>26</v>
      </c>
      <c r="J18" s="1" t="s">
        <v>51</v>
      </c>
    </row>
    <row r="19" spans="1:11" ht="12.75" x14ac:dyDescent="0.2">
      <c r="A19" s="3">
        <v>1018</v>
      </c>
      <c r="B19" s="2" t="s">
        <v>78</v>
      </c>
      <c r="C19" s="1" t="s">
        <v>11</v>
      </c>
      <c r="D19" s="1">
        <v>2</v>
      </c>
      <c r="E19" s="1">
        <v>3</v>
      </c>
      <c r="F19" s="1">
        <v>4</v>
      </c>
      <c r="G19" s="1" t="s">
        <v>24</v>
      </c>
      <c r="H19" s="1" t="s">
        <v>79</v>
      </c>
      <c r="I19" s="1" t="s">
        <v>20</v>
      </c>
      <c r="J19" s="1" t="s">
        <v>80</v>
      </c>
      <c r="K19" s="1" t="s">
        <v>81</v>
      </c>
    </row>
    <row r="20" spans="1:11" ht="12.75" x14ac:dyDescent="0.2">
      <c r="A20" s="3">
        <v>1019</v>
      </c>
      <c r="B20" s="1" t="s">
        <v>82</v>
      </c>
      <c r="C20" s="1" t="s">
        <v>32</v>
      </c>
      <c r="D20" s="1">
        <v>3</v>
      </c>
      <c r="E20" s="1">
        <v>3</v>
      </c>
      <c r="F20" s="1">
        <v>3</v>
      </c>
      <c r="G20" s="1" t="s">
        <v>24</v>
      </c>
      <c r="H20" s="1" t="s">
        <v>83</v>
      </c>
      <c r="I20" s="1" t="s">
        <v>50</v>
      </c>
      <c r="J20" s="1" t="s">
        <v>38</v>
      </c>
      <c r="K20" s="1" t="s">
        <v>84</v>
      </c>
    </row>
    <row r="21" spans="1:11" ht="12.75" x14ac:dyDescent="0.2">
      <c r="A21" s="3">
        <v>1020</v>
      </c>
      <c r="B21" s="2" t="s">
        <v>85</v>
      </c>
      <c r="C21" s="1" t="s">
        <v>32</v>
      </c>
      <c r="D21" s="1">
        <v>2</v>
      </c>
      <c r="E21" s="1">
        <v>4</v>
      </c>
      <c r="F21" s="1">
        <v>2</v>
      </c>
      <c r="G21" s="1" t="s">
        <v>36</v>
      </c>
      <c r="H21" s="1" t="s">
        <v>86</v>
      </c>
      <c r="I21" s="1" t="s">
        <v>20</v>
      </c>
      <c r="J21" s="1" t="s">
        <v>51</v>
      </c>
    </row>
    <row r="22" spans="1:11" ht="12.75" x14ac:dyDescent="0.2">
      <c r="A22" s="3">
        <v>1021</v>
      </c>
      <c r="B22" s="1" t="s">
        <v>87</v>
      </c>
      <c r="C22" s="1" t="s">
        <v>32</v>
      </c>
      <c r="D22" s="1">
        <v>4</v>
      </c>
      <c r="E22" s="1">
        <v>3</v>
      </c>
      <c r="F22" s="1">
        <v>3</v>
      </c>
      <c r="G22" s="1" t="s">
        <v>24</v>
      </c>
      <c r="H22" s="1" t="s">
        <v>88</v>
      </c>
      <c r="I22" s="1" t="s">
        <v>20</v>
      </c>
      <c r="J22" s="1" t="s">
        <v>27</v>
      </c>
    </row>
    <row r="23" spans="1:11" ht="12.75" x14ac:dyDescent="0.2">
      <c r="A23" s="3">
        <v>1022</v>
      </c>
      <c r="B23" s="1" t="s">
        <v>89</v>
      </c>
      <c r="C23" s="1" t="s">
        <v>11</v>
      </c>
      <c r="D23" s="1">
        <v>2</v>
      </c>
      <c r="E23" s="1">
        <v>4</v>
      </c>
      <c r="F23" s="1">
        <v>3</v>
      </c>
      <c r="G23" s="1" t="s">
        <v>12</v>
      </c>
      <c r="H23" s="1" t="s">
        <v>90</v>
      </c>
      <c r="I23" s="1" t="s">
        <v>30</v>
      </c>
      <c r="J23" s="1" t="s">
        <v>38</v>
      </c>
    </row>
    <row r="24" spans="1:11" ht="12.75" x14ac:dyDescent="0.2">
      <c r="A24" s="3">
        <v>1023</v>
      </c>
      <c r="B24" s="1" t="s">
        <v>91</v>
      </c>
      <c r="C24" s="1" t="s">
        <v>11</v>
      </c>
      <c r="D24" s="1">
        <v>2</v>
      </c>
      <c r="E24" s="1">
        <v>2</v>
      </c>
      <c r="F24" s="1">
        <v>1</v>
      </c>
      <c r="G24" s="1" t="s">
        <v>24</v>
      </c>
      <c r="H24" s="1" t="s">
        <v>92</v>
      </c>
      <c r="I24" s="1" t="s">
        <v>26</v>
      </c>
      <c r="J24" s="1" t="s">
        <v>15</v>
      </c>
      <c r="K24" s="1" t="s">
        <v>93</v>
      </c>
    </row>
    <row r="25" spans="1:11" ht="12.75" x14ac:dyDescent="0.2">
      <c r="A25" s="3">
        <v>1024</v>
      </c>
      <c r="B25" s="1" t="s">
        <v>94</v>
      </c>
      <c r="C25" s="1" t="s">
        <v>95</v>
      </c>
      <c r="D25" s="1">
        <v>0</v>
      </c>
      <c r="E25" s="1">
        <v>0</v>
      </c>
      <c r="F25" s="1">
        <v>0</v>
      </c>
      <c r="G25" s="1" t="s">
        <v>36</v>
      </c>
      <c r="H25" s="1" t="s">
        <v>19</v>
      </c>
      <c r="I25" s="1" t="s">
        <v>50</v>
      </c>
      <c r="J25" s="1" t="s">
        <v>15</v>
      </c>
      <c r="K25" s="1" t="s">
        <v>96</v>
      </c>
    </row>
    <row r="26" spans="1:11" ht="12.75" x14ac:dyDescent="0.2">
      <c r="A26" s="3">
        <v>1025</v>
      </c>
      <c r="B26" s="1">
        <v>11072539</v>
      </c>
      <c r="C26" s="1" t="s">
        <v>32</v>
      </c>
      <c r="D26" s="1">
        <v>3</v>
      </c>
      <c r="E26" s="1">
        <v>2</v>
      </c>
      <c r="F26" s="1">
        <v>3</v>
      </c>
      <c r="G26" s="1" t="s">
        <v>36</v>
      </c>
      <c r="H26" s="1" t="s">
        <v>97</v>
      </c>
      <c r="I26" s="1" t="s">
        <v>20</v>
      </c>
      <c r="J26" s="1" t="s">
        <v>15</v>
      </c>
      <c r="K26" s="1" t="s">
        <v>98</v>
      </c>
    </row>
    <row r="27" spans="1:11" ht="12.75" x14ac:dyDescent="0.2">
      <c r="A27" s="3">
        <v>1026</v>
      </c>
      <c r="B27" s="2" t="s">
        <v>99</v>
      </c>
      <c r="C27" s="1" t="s">
        <v>32</v>
      </c>
      <c r="D27" s="1">
        <v>2</v>
      </c>
      <c r="E27" s="1">
        <v>3</v>
      </c>
      <c r="F27" s="1">
        <v>3</v>
      </c>
      <c r="G27" s="1" t="s">
        <v>12</v>
      </c>
      <c r="H27" s="1" t="s">
        <v>100</v>
      </c>
      <c r="I27" s="1" t="s">
        <v>34</v>
      </c>
      <c r="J27" s="1" t="s">
        <v>27</v>
      </c>
    </row>
    <row r="28" spans="1:11" ht="12.75" x14ac:dyDescent="0.2">
      <c r="A28" s="3">
        <v>1027</v>
      </c>
      <c r="B28" s="2" t="s">
        <v>101</v>
      </c>
      <c r="C28" s="1" t="s">
        <v>11</v>
      </c>
      <c r="D28" s="1">
        <v>2</v>
      </c>
      <c r="E28" s="1">
        <v>2</v>
      </c>
      <c r="F28" s="1">
        <v>4</v>
      </c>
      <c r="G28" s="1" t="s">
        <v>24</v>
      </c>
      <c r="H28" s="1" t="s">
        <v>102</v>
      </c>
      <c r="I28" s="1" t="s">
        <v>14</v>
      </c>
      <c r="J28" s="1" t="s">
        <v>42</v>
      </c>
    </row>
    <row r="29" spans="1:11" ht="12.75" x14ac:dyDescent="0.2">
      <c r="A29" s="3">
        <v>1028</v>
      </c>
      <c r="B29" s="2" t="s">
        <v>103</v>
      </c>
      <c r="C29" s="1" t="s">
        <v>18</v>
      </c>
      <c r="D29" s="1">
        <v>2</v>
      </c>
      <c r="E29" s="1">
        <v>1</v>
      </c>
      <c r="F29" s="1">
        <v>2</v>
      </c>
      <c r="G29" s="1" t="s">
        <v>12</v>
      </c>
      <c r="H29" s="1" t="s">
        <v>104</v>
      </c>
      <c r="I29" s="1" t="s">
        <v>14</v>
      </c>
      <c r="J29" s="1" t="s">
        <v>51</v>
      </c>
    </row>
    <row r="30" spans="1:11" ht="12.75" x14ac:dyDescent="0.2">
      <c r="A30" s="3">
        <v>1029</v>
      </c>
      <c r="B30" s="1" t="s">
        <v>105</v>
      </c>
      <c r="C30" s="1" t="s">
        <v>11</v>
      </c>
      <c r="D30" s="1">
        <v>2</v>
      </c>
      <c r="E30" s="1">
        <v>2</v>
      </c>
      <c r="F30" s="1">
        <v>4</v>
      </c>
      <c r="G30" s="1" t="s">
        <v>24</v>
      </c>
      <c r="H30" s="1" t="s">
        <v>106</v>
      </c>
      <c r="I30" s="1" t="s">
        <v>20</v>
      </c>
      <c r="J30" s="1" t="s">
        <v>38</v>
      </c>
      <c r="K30" s="1" t="s">
        <v>107</v>
      </c>
    </row>
    <row r="31" spans="1:11" ht="12.75" x14ac:dyDescent="0.2">
      <c r="A31" s="3">
        <v>1030</v>
      </c>
      <c r="B31" s="1" t="s">
        <v>108</v>
      </c>
      <c r="C31" s="1" t="s">
        <v>11</v>
      </c>
      <c r="D31" s="1">
        <v>2</v>
      </c>
      <c r="E31" s="1">
        <v>3</v>
      </c>
      <c r="F31" s="1">
        <v>3</v>
      </c>
      <c r="G31" s="1" t="s">
        <v>24</v>
      </c>
      <c r="H31" s="1" t="s">
        <v>109</v>
      </c>
      <c r="I31" s="1" t="s">
        <v>20</v>
      </c>
      <c r="J31" s="1" t="s">
        <v>51</v>
      </c>
      <c r="K31" s="1" t="s">
        <v>110</v>
      </c>
    </row>
    <row r="32" spans="1:11" ht="12.75" x14ac:dyDescent="0.2">
      <c r="A32" s="3">
        <v>1031</v>
      </c>
      <c r="B32" s="2" t="s">
        <v>111</v>
      </c>
      <c r="C32" s="1" t="s">
        <v>112</v>
      </c>
      <c r="D32" s="1">
        <v>2</v>
      </c>
      <c r="E32" s="1">
        <v>3</v>
      </c>
      <c r="F32" s="1">
        <v>3</v>
      </c>
      <c r="G32" s="1" t="s">
        <v>36</v>
      </c>
      <c r="H32" s="1" t="s">
        <v>25</v>
      </c>
      <c r="I32" s="1" t="s">
        <v>20</v>
      </c>
      <c r="J32" s="1" t="s">
        <v>113</v>
      </c>
    </row>
    <row r="33" spans="1:11" ht="12.75" x14ac:dyDescent="0.2">
      <c r="A33" s="3">
        <v>1032</v>
      </c>
      <c r="B33" s="2" t="s">
        <v>114</v>
      </c>
      <c r="C33" s="1" t="s">
        <v>32</v>
      </c>
      <c r="D33" s="1">
        <v>2</v>
      </c>
      <c r="E33" s="1">
        <v>1</v>
      </c>
      <c r="F33" s="1">
        <v>0</v>
      </c>
      <c r="G33" s="1" t="s">
        <v>36</v>
      </c>
      <c r="H33" s="1" t="s">
        <v>115</v>
      </c>
      <c r="I33" s="1" t="s">
        <v>50</v>
      </c>
      <c r="J33" s="1" t="s">
        <v>15</v>
      </c>
    </row>
    <row r="34" spans="1:11" ht="12.75" x14ac:dyDescent="0.2">
      <c r="A34" s="3">
        <v>1033</v>
      </c>
      <c r="B34" s="1" t="s">
        <v>116</v>
      </c>
      <c r="C34" s="1" t="s">
        <v>117</v>
      </c>
      <c r="D34" s="1">
        <v>0</v>
      </c>
      <c r="E34" s="1">
        <v>4</v>
      </c>
      <c r="F34" s="1">
        <v>4</v>
      </c>
      <c r="G34" s="1" t="s">
        <v>24</v>
      </c>
      <c r="H34" s="1" t="s">
        <v>97</v>
      </c>
      <c r="I34" s="1" t="s">
        <v>46</v>
      </c>
      <c r="J34" s="1" t="s">
        <v>51</v>
      </c>
      <c r="K34" s="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01B2-9855-4C87-9DDA-443DA73D94A2}">
  <dimension ref="A1:E35"/>
  <sheetViews>
    <sheetView workbookViewId="0">
      <selection activeCell="B45" sqref="B45:B46"/>
    </sheetView>
  </sheetViews>
  <sheetFormatPr defaultRowHeight="12.75" x14ac:dyDescent="0.2"/>
  <cols>
    <col min="1" max="1" width="28.28515625" customWidth="1"/>
    <col min="2" max="2" width="10.140625" bestFit="1" customWidth="1"/>
    <col min="4" max="4" width="9" customWidth="1"/>
    <col min="7" max="7" width="28.5703125" bestFit="1" customWidth="1"/>
  </cols>
  <sheetData>
    <row r="1" spans="1:5" x14ac:dyDescent="0.2">
      <c r="A1" s="30" t="s">
        <v>157</v>
      </c>
      <c r="B1" s="30"/>
      <c r="C1" s="30"/>
      <c r="D1" s="30"/>
      <c r="E1" s="30"/>
    </row>
    <row r="2" spans="1:5" x14ac:dyDescent="0.2">
      <c r="A2" s="1" t="s">
        <v>125</v>
      </c>
      <c r="B2" s="3" t="s">
        <v>125</v>
      </c>
      <c r="C2" s="3" t="s">
        <v>135</v>
      </c>
      <c r="D2" t="s">
        <v>153</v>
      </c>
      <c r="E2" t="s">
        <v>152</v>
      </c>
    </row>
    <row r="3" spans="1:5" x14ac:dyDescent="0.2">
      <c r="A3" s="1" t="s">
        <v>10</v>
      </c>
      <c r="B3" s="7">
        <v>36572</v>
      </c>
      <c r="C3" s="6">
        <f ca="1">TRUNC(YEARFRAC(B3,TODAY()))</f>
        <v>23</v>
      </c>
      <c r="D3">
        <f>YEAR(B3)</f>
        <v>2000</v>
      </c>
      <c r="E3" t="str">
        <f>IF(D3&lt;1945,"Post war",IF(D3&lt;1965,"Baby boomer",IF(D3&lt;1980,"Gen X",IF(D3&lt;1997,"Gen Y",IF(D3&lt;2010,"Gen Z","Gen Alpha")))))</f>
        <v>Gen Z</v>
      </c>
    </row>
    <row r="4" spans="1:5" x14ac:dyDescent="0.2">
      <c r="A4" s="2" t="s">
        <v>17</v>
      </c>
      <c r="B4" s="7">
        <v>36475</v>
      </c>
      <c r="C4" s="6">
        <f t="shared" ref="C4:C35" ca="1" si="0">TRUNC(YEARFRAC(B4,TODAY()))</f>
        <v>23</v>
      </c>
      <c r="D4">
        <f t="shared" ref="D4:D35" si="1">YEAR(B4)</f>
        <v>1999</v>
      </c>
      <c r="E4" t="str">
        <f t="shared" ref="E4:E35" si="2">IF(D4&lt;1945,"Post war",IF(D4&lt;1965,"Baby boomer",IF(D4&lt;1980,"Gen X",IF(D4&lt;1997,"Gen Y",IF(D4&lt;2010,"Gen Z","Gen Alpha")))))</f>
        <v>Gen Z</v>
      </c>
    </row>
    <row r="5" spans="1:5" x14ac:dyDescent="0.2">
      <c r="A5" s="1" t="s">
        <v>22</v>
      </c>
      <c r="B5" s="7">
        <v>27223</v>
      </c>
      <c r="C5" s="6">
        <f t="shared" ca="1" si="0"/>
        <v>48</v>
      </c>
      <c r="D5">
        <f t="shared" si="1"/>
        <v>1974</v>
      </c>
      <c r="E5" t="str">
        <f t="shared" si="2"/>
        <v>Gen X</v>
      </c>
    </row>
    <row r="6" spans="1:5" x14ac:dyDescent="0.2">
      <c r="A6" s="1" t="s">
        <v>29</v>
      </c>
      <c r="B6" s="7">
        <v>36301</v>
      </c>
      <c r="C6" s="6">
        <f t="shared" ca="1" si="0"/>
        <v>23</v>
      </c>
      <c r="D6">
        <f t="shared" si="1"/>
        <v>1999</v>
      </c>
      <c r="E6" t="str">
        <f t="shared" si="2"/>
        <v>Gen Z</v>
      </c>
    </row>
    <row r="7" spans="1:5" x14ac:dyDescent="0.2">
      <c r="A7" s="1" t="s">
        <v>31</v>
      </c>
      <c r="B7" s="7">
        <v>27596</v>
      </c>
      <c r="C7" s="6">
        <f t="shared" ca="1" si="0"/>
        <v>47</v>
      </c>
      <c r="D7">
        <f t="shared" si="1"/>
        <v>1975</v>
      </c>
      <c r="E7" t="str">
        <f t="shared" si="2"/>
        <v>Gen X</v>
      </c>
    </row>
    <row r="8" spans="1:5" x14ac:dyDescent="0.2">
      <c r="A8" s="2" t="s">
        <v>35</v>
      </c>
      <c r="B8" s="7">
        <v>30080</v>
      </c>
      <c r="C8" s="6">
        <f t="shared" ca="1" si="0"/>
        <v>41</v>
      </c>
      <c r="D8">
        <f t="shared" si="1"/>
        <v>1982</v>
      </c>
      <c r="E8" t="str">
        <f t="shared" si="2"/>
        <v>Gen Y</v>
      </c>
    </row>
    <row r="9" spans="1:5" x14ac:dyDescent="0.2">
      <c r="A9" s="1" t="s">
        <v>39</v>
      </c>
      <c r="B9" s="7">
        <v>36422</v>
      </c>
      <c r="C9" s="6">
        <f t="shared" ca="1" si="0"/>
        <v>23</v>
      </c>
      <c r="D9">
        <f t="shared" si="1"/>
        <v>1999</v>
      </c>
      <c r="E9" t="str">
        <f t="shared" si="2"/>
        <v>Gen Z</v>
      </c>
    </row>
    <row r="10" spans="1:5" x14ac:dyDescent="0.2">
      <c r="A10" s="1">
        <v>12031991</v>
      </c>
      <c r="B10" s="7">
        <v>33309</v>
      </c>
      <c r="C10" s="6">
        <f t="shared" ca="1" si="0"/>
        <v>32</v>
      </c>
      <c r="D10">
        <f t="shared" si="1"/>
        <v>1991</v>
      </c>
      <c r="E10" t="str">
        <f t="shared" si="2"/>
        <v>Gen Y</v>
      </c>
    </row>
    <row r="11" spans="1:5" x14ac:dyDescent="0.2">
      <c r="A11" s="1">
        <v>19920101</v>
      </c>
      <c r="B11" s="7">
        <v>33604</v>
      </c>
      <c r="C11" s="6">
        <f t="shared" ca="1" si="0"/>
        <v>31</v>
      </c>
      <c r="D11">
        <f t="shared" si="1"/>
        <v>1992</v>
      </c>
      <c r="E11" t="str">
        <f t="shared" si="2"/>
        <v>Gen Y</v>
      </c>
    </row>
    <row r="12" spans="1:5" x14ac:dyDescent="0.2">
      <c r="A12" s="1" t="s">
        <v>52</v>
      </c>
      <c r="B12" s="7">
        <v>35665</v>
      </c>
      <c r="C12" s="6">
        <f t="shared" ca="1" si="0"/>
        <v>25</v>
      </c>
      <c r="D12">
        <f t="shared" si="1"/>
        <v>1997</v>
      </c>
      <c r="E12" t="str">
        <f t="shared" si="2"/>
        <v>Gen Z</v>
      </c>
    </row>
    <row r="13" spans="1:5" x14ac:dyDescent="0.2">
      <c r="A13" s="1" t="s">
        <v>56</v>
      </c>
      <c r="B13" s="7">
        <v>36251</v>
      </c>
      <c r="C13" s="6">
        <f t="shared" ca="1" si="0"/>
        <v>24</v>
      </c>
      <c r="D13">
        <f t="shared" si="1"/>
        <v>1999</v>
      </c>
      <c r="E13" t="str">
        <f t="shared" si="2"/>
        <v>Gen Z</v>
      </c>
    </row>
    <row r="14" spans="1:5" x14ac:dyDescent="0.2">
      <c r="A14" s="2" t="s">
        <v>61</v>
      </c>
      <c r="B14" s="7">
        <v>36567</v>
      </c>
      <c r="C14" s="6">
        <f t="shared" ca="1" si="0"/>
        <v>23</v>
      </c>
      <c r="D14">
        <f t="shared" si="1"/>
        <v>2000</v>
      </c>
      <c r="E14" t="str">
        <f t="shared" si="2"/>
        <v>Gen Z</v>
      </c>
    </row>
    <row r="15" spans="1:5" x14ac:dyDescent="0.2">
      <c r="A15" s="2" t="s">
        <v>64</v>
      </c>
      <c r="B15" s="7">
        <v>37307</v>
      </c>
      <c r="C15" s="6">
        <f t="shared" ca="1" si="0"/>
        <v>21</v>
      </c>
      <c r="D15">
        <f t="shared" si="1"/>
        <v>2002</v>
      </c>
      <c r="E15" t="str">
        <f t="shared" si="2"/>
        <v>Gen Z</v>
      </c>
    </row>
    <row r="16" spans="1:5" x14ac:dyDescent="0.2">
      <c r="A16" s="2" t="s">
        <v>68</v>
      </c>
      <c r="B16" s="7">
        <v>37289</v>
      </c>
      <c r="C16" s="6">
        <f t="shared" ca="1" si="0"/>
        <v>21</v>
      </c>
      <c r="D16">
        <f t="shared" si="1"/>
        <v>2002</v>
      </c>
      <c r="E16" t="str">
        <f t="shared" si="2"/>
        <v>Gen Z</v>
      </c>
    </row>
    <row r="17" spans="1:5" x14ac:dyDescent="0.2">
      <c r="A17" s="2" t="s">
        <v>71</v>
      </c>
      <c r="B17" s="7">
        <v>35779</v>
      </c>
      <c r="C17" s="6">
        <f t="shared" ca="1" si="0"/>
        <v>25</v>
      </c>
      <c r="D17">
        <f t="shared" si="1"/>
        <v>1997</v>
      </c>
      <c r="E17" t="str">
        <f t="shared" si="2"/>
        <v>Gen Z</v>
      </c>
    </row>
    <row r="18" spans="1:5" x14ac:dyDescent="0.2">
      <c r="A18" s="1" t="s">
        <v>74</v>
      </c>
      <c r="B18" s="7">
        <v>30358</v>
      </c>
      <c r="C18" s="6">
        <f t="shared" ca="1" si="0"/>
        <v>40</v>
      </c>
      <c r="D18">
        <f t="shared" si="1"/>
        <v>1983</v>
      </c>
      <c r="E18" t="str">
        <f t="shared" si="2"/>
        <v>Gen Y</v>
      </c>
    </row>
    <row r="19" spans="1:5" x14ac:dyDescent="0.2">
      <c r="A19" s="1" t="s">
        <v>77</v>
      </c>
      <c r="B19" s="7">
        <v>36479</v>
      </c>
      <c r="C19" s="6">
        <f t="shared" ca="1" si="0"/>
        <v>23</v>
      </c>
      <c r="D19">
        <f t="shared" si="1"/>
        <v>1999</v>
      </c>
      <c r="E19" t="str">
        <f t="shared" si="2"/>
        <v>Gen Z</v>
      </c>
    </row>
    <row r="20" spans="1:5" x14ac:dyDescent="0.2">
      <c r="A20" s="2" t="s">
        <v>78</v>
      </c>
      <c r="B20" s="7">
        <v>34463</v>
      </c>
      <c r="C20" s="6">
        <f t="shared" ca="1" si="0"/>
        <v>29</v>
      </c>
      <c r="D20">
        <f t="shared" si="1"/>
        <v>1994</v>
      </c>
      <c r="E20" t="str">
        <f t="shared" si="2"/>
        <v>Gen Y</v>
      </c>
    </row>
    <row r="21" spans="1:5" x14ac:dyDescent="0.2">
      <c r="A21" s="1" t="s">
        <v>82</v>
      </c>
      <c r="B21" s="7">
        <v>34402</v>
      </c>
      <c r="C21" s="6">
        <f t="shared" ca="1" si="0"/>
        <v>29</v>
      </c>
      <c r="D21">
        <f t="shared" si="1"/>
        <v>1994</v>
      </c>
      <c r="E21" t="str">
        <f t="shared" si="2"/>
        <v>Gen Y</v>
      </c>
    </row>
    <row r="22" spans="1:5" x14ac:dyDescent="0.2">
      <c r="A22" s="2" t="s">
        <v>85</v>
      </c>
      <c r="B22" s="7">
        <v>35409</v>
      </c>
      <c r="C22" s="6">
        <f t="shared" ca="1" si="0"/>
        <v>26</v>
      </c>
      <c r="D22">
        <f t="shared" si="1"/>
        <v>1996</v>
      </c>
      <c r="E22" t="str">
        <f t="shared" si="2"/>
        <v>Gen Y</v>
      </c>
    </row>
    <row r="23" spans="1:5" x14ac:dyDescent="0.2">
      <c r="A23" s="1" t="s">
        <v>87</v>
      </c>
      <c r="B23" s="7">
        <v>34995</v>
      </c>
      <c r="C23" s="6">
        <f t="shared" ca="1" si="0"/>
        <v>27</v>
      </c>
      <c r="D23">
        <f t="shared" si="1"/>
        <v>1995</v>
      </c>
      <c r="E23" t="str">
        <f t="shared" si="2"/>
        <v>Gen Y</v>
      </c>
    </row>
    <row r="24" spans="1:5" x14ac:dyDescent="0.2">
      <c r="A24" s="1" t="s">
        <v>89</v>
      </c>
      <c r="B24" s="7">
        <v>33074</v>
      </c>
      <c r="C24" s="6">
        <f t="shared" ca="1" si="0"/>
        <v>32</v>
      </c>
      <c r="D24">
        <f t="shared" si="1"/>
        <v>1990</v>
      </c>
      <c r="E24" t="str">
        <f t="shared" si="2"/>
        <v>Gen Y</v>
      </c>
    </row>
    <row r="25" spans="1:5" x14ac:dyDescent="0.2">
      <c r="A25" s="1" t="s">
        <v>91</v>
      </c>
      <c r="B25" s="7">
        <v>30466</v>
      </c>
      <c r="C25" s="6">
        <f t="shared" ca="1" si="0"/>
        <v>39</v>
      </c>
      <c r="D25">
        <f t="shared" si="1"/>
        <v>1983</v>
      </c>
      <c r="E25" t="str">
        <f t="shared" si="2"/>
        <v>Gen Y</v>
      </c>
    </row>
    <row r="26" spans="1:5" x14ac:dyDescent="0.2">
      <c r="A26" s="1" t="s">
        <v>94</v>
      </c>
      <c r="B26" s="7">
        <v>36398</v>
      </c>
      <c r="C26" s="6">
        <f t="shared" ca="1" si="0"/>
        <v>23</v>
      </c>
      <c r="D26">
        <f t="shared" si="1"/>
        <v>1999</v>
      </c>
      <c r="E26" t="str">
        <f t="shared" si="2"/>
        <v>Gen Z</v>
      </c>
    </row>
    <row r="27" spans="1:5" x14ac:dyDescent="0.2">
      <c r="A27" s="1">
        <v>11072539</v>
      </c>
      <c r="B27" s="7">
        <v>35257</v>
      </c>
      <c r="C27" s="6">
        <f t="shared" ca="1" si="0"/>
        <v>26</v>
      </c>
      <c r="D27">
        <f t="shared" si="1"/>
        <v>1996</v>
      </c>
      <c r="E27" t="str">
        <f t="shared" si="2"/>
        <v>Gen Y</v>
      </c>
    </row>
    <row r="28" spans="1:5" x14ac:dyDescent="0.2">
      <c r="A28" s="2" t="s">
        <v>99</v>
      </c>
      <c r="B28" s="7">
        <v>29928</v>
      </c>
      <c r="C28" s="6">
        <f t="shared" ca="1" si="0"/>
        <v>41</v>
      </c>
      <c r="D28">
        <f t="shared" si="1"/>
        <v>1981</v>
      </c>
      <c r="E28" t="str">
        <f t="shared" si="2"/>
        <v>Gen Y</v>
      </c>
    </row>
    <row r="29" spans="1:5" x14ac:dyDescent="0.2">
      <c r="A29" s="2" t="s">
        <v>101</v>
      </c>
      <c r="B29" s="7">
        <v>29892</v>
      </c>
      <c r="C29" s="6">
        <f t="shared" ca="1" si="0"/>
        <v>41</v>
      </c>
      <c r="D29">
        <f t="shared" si="1"/>
        <v>1981</v>
      </c>
      <c r="E29" t="str">
        <f t="shared" si="2"/>
        <v>Gen Y</v>
      </c>
    </row>
    <row r="30" spans="1:5" x14ac:dyDescent="0.2">
      <c r="A30" s="2" t="s">
        <v>103</v>
      </c>
      <c r="B30" s="7">
        <v>36588</v>
      </c>
      <c r="C30" s="6">
        <f t="shared" ca="1" si="0"/>
        <v>23</v>
      </c>
      <c r="D30">
        <f t="shared" si="1"/>
        <v>2000</v>
      </c>
      <c r="E30" t="str">
        <f t="shared" si="2"/>
        <v>Gen Z</v>
      </c>
    </row>
    <row r="31" spans="1:5" x14ac:dyDescent="0.2">
      <c r="A31" s="1" t="s">
        <v>105</v>
      </c>
      <c r="B31" s="7">
        <v>28641</v>
      </c>
      <c r="C31" s="6">
        <f t="shared" ca="1" si="0"/>
        <v>44</v>
      </c>
      <c r="D31">
        <f t="shared" si="1"/>
        <v>1978</v>
      </c>
      <c r="E31" t="str">
        <f t="shared" si="2"/>
        <v>Gen X</v>
      </c>
    </row>
    <row r="32" spans="1:5" x14ac:dyDescent="0.2">
      <c r="A32" s="1" t="s">
        <v>108</v>
      </c>
      <c r="B32" s="7">
        <v>28879</v>
      </c>
      <c r="C32" s="6">
        <f t="shared" ca="1" si="0"/>
        <v>44</v>
      </c>
      <c r="D32">
        <f t="shared" si="1"/>
        <v>1979</v>
      </c>
      <c r="E32" t="str">
        <f t="shared" si="2"/>
        <v>Gen X</v>
      </c>
    </row>
    <row r="33" spans="1:5" x14ac:dyDescent="0.2">
      <c r="A33" s="2" t="s">
        <v>111</v>
      </c>
      <c r="B33" s="7">
        <v>28126</v>
      </c>
      <c r="C33" s="6">
        <f t="shared" ca="1" si="0"/>
        <v>46</v>
      </c>
      <c r="D33">
        <f t="shared" si="1"/>
        <v>1977</v>
      </c>
      <c r="E33" t="str">
        <f t="shared" si="2"/>
        <v>Gen X</v>
      </c>
    </row>
    <row r="34" spans="1:5" x14ac:dyDescent="0.2">
      <c r="A34" s="2" t="s">
        <v>114</v>
      </c>
      <c r="B34" s="7">
        <v>37747</v>
      </c>
      <c r="C34" s="6">
        <f t="shared" ca="1" si="0"/>
        <v>20</v>
      </c>
      <c r="D34">
        <f t="shared" si="1"/>
        <v>2003</v>
      </c>
      <c r="E34" t="str">
        <f t="shared" si="2"/>
        <v>Gen Z</v>
      </c>
    </row>
    <row r="35" spans="1:5" x14ac:dyDescent="0.2">
      <c r="A35" s="1" t="s">
        <v>116</v>
      </c>
      <c r="B35" s="7">
        <v>31778</v>
      </c>
      <c r="C35" s="6">
        <f t="shared" ca="1" si="0"/>
        <v>36</v>
      </c>
      <c r="D35">
        <f t="shared" si="1"/>
        <v>1987</v>
      </c>
      <c r="E35" t="str">
        <f t="shared" si="2"/>
        <v>Gen Y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CBEE-8ECB-4FCB-9E7C-C6C405B17562}">
  <sheetPr>
    <outlinePr summaryBelow="0" summaryRight="0"/>
  </sheetPr>
  <dimension ref="A1:M34"/>
  <sheetViews>
    <sheetView zoomScaleNormal="100" workbookViewId="0">
      <pane ySplit="1" topLeftCell="A2" activePane="bottomLeft" state="frozen"/>
      <selection activeCell="H37" sqref="H37"/>
      <selection pane="bottomLeft" activeCell="F1" sqref="F1:H34"/>
    </sheetView>
  </sheetViews>
  <sheetFormatPr defaultColWidth="12.5703125" defaultRowHeight="15.75" customHeight="1" x14ac:dyDescent="0.2"/>
  <cols>
    <col min="1" max="1" width="14.5703125" customWidth="1"/>
    <col min="2" max="2" width="10.7109375" bestFit="1" customWidth="1"/>
    <col min="3" max="4" width="10.7109375" customWidth="1"/>
    <col min="5" max="5" width="8.7109375" bestFit="1" customWidth="1"/>
    <col min="6" max="7" width="13.28515625" bestFit="1" customWidth="1"/>
    <col min="8" max="8" width="12.7109375" bestFit="1" customWidth="1"/>
    <col min="9" max="9" width="14" bestFit="1" customWidth="1"/>
    <col min="10" max="10" width="20.42578125" bestFit="1" customWidth="1"/>
    <col min="11" max="11" width="27.42578125" bestFit="1" customWidth="1"/>
    <col min="12" max="12" width="31.5703125" bestFit="1" customWidth="1"/>
    <col min="13" max="13" width="27.140625" customWidth="1"/>
    <col min="14" max="19" width="18.85546875" customWidth="1"/>
  </cols>
  <sheetData>
    <row r="1" spans="1:13" ht="12.75" x14ac:dyDescent="0.2">
      <c r="A1" s="3" t="s">
        <v>126</v>
      </c>
      <c r="B1" s="1" t="s">
        <v>125</v>
      </c>
      <c r="C1" s="1" t="s">
        <v>135</v>
      </c>
      <c r="D1" s="1" t="s">
        <v>152</v>
      </c>
      <c r="E1" s="1" t="s">
        <v>124</v>
      </c>
      <c r="F1" s="1" t="s">
        <v>130</v>
      </c>
      <c r="G1" s="1" t="s">
        <v>129</v>
      </c>
      <c r="H1" s="1" t="s">
        <v>128</v>
      </c>
      <c r="I1" s="1" t="s">
        <v>127</v>
      </c>
      <c r="J1" s="1" t="s">
        <v>131</v>
      </c>
      <c r="K1" s="1" t="s">
        <v>132</v>
      </c>
      <c r="L1" s="1" t="s">
        <v>133</v>
      </c>
      <c r="M1" s="1" t="s">
        <v>134</v>
      </c>
    </row>
    <row r="2" spans="1:13" ht="15.75" customHeight="1" x14ac:dyDescent="0.2">
      <c r="A2" s="3">
        <v>1001</v>
      </c>
      <c r="B2" s="7">
        <v>36572</v>
      </c>
      <c r="C2" s="6">
        <v>23</v>
      </c>
      <c r="D2" s="6" t="s">
        <v>154</v>
      </c>
      <c r="E2" s="1" t="s">
        <v>23</v>
      </c>
      <c r="F2" s="1">
        <v>3</v>
      </c>
      <c r="G2" s="1">
        <v>3</v>
      </c>
      <c r="H2" s="1">
        <v>3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ht="15.75" customHeight="1" x14ac:dyDescent="0.2">
      <c r="A3" s="3">
        <v>1002</v>
      </c>
      <c r="B3" s="7">
        <v>36475</v>
      </c>
      <c r="C3" s="6">
        <v>23</v>
      </c>
      <c r="D3" s="6" t="s">
        <v>154</v>
      </c>
      <c r="E3" s="1" t="s">
        <v>18</v>
      </c>
      <c r="F3" s="1">
        <v>4</v>
      </c>
      <c r="G3" s="1">
        <v>2</v>
      </c>
      <c r="H3" s="1">
        <v>3</v>
      </c>
      <c r="I3" s="1" t="s">
        <v>12</v>
      </c>
      <c r="J3" s="1" t="s">
        <v>136</v>
      </c>
      <c r="K3" s="1" t="s">
        <v>20</v>
      </c>
      <c r="L3" s="1" t="s">
        <v>21</v>
      </c>
    </row>
    <row r="4" spans="1:13" ht="15.75" customHeight="1" x14ac:dyDescent="0.2">
      <c r="A4" s="3">
        <v>1003</v>
      </c>
      <c r="B4" s="7">
        <v>27223</v>
      </c>
      <c r="C4" s="6">
        <v>48</v>
      </c>
      <c r="D4" s="6" t="s">
        <v>155</v>
      </c>
      <c r="E4" s="1" t="s">
        <v>23</v>
      </c>
      <c r="F4" s="1">
        <v>2</v>
      </c>
      <c r="G4" s="1">
        <v>4</v>
      </c>
      <c r="H4" s="1">
        <v>3</v>
      </c>
      <c r="I4" s="1" t="s">
        <v>24</v>
      </c>
      <c r="J4" s="1" t="s">
        <v>136</v>
      </c>
      <c r="K4" s="1" t="s">
        <v>26</v>
      </c>
      <c r="L4" s="1" t="s">
        <v>27</v>
      </c>
      <c r="M4" s="1" t="s">
        <v>28</v>
      </c>
    </row>
    <row r="5" spans="1:13" ht="15.75" customHeight="1" x14ac:dyDescent="0.2">
      <c r="A5" s="3">
        <v>1004</v>
      </c>
      <c r="B5" s="7">
        <v>36301</v>
      </c>
      <c r="C5" s="6">
        <v>23</v>
      </c>
      <c r="D5" s="6" t="s">
        <v>154</v>
      </c>
      <c r="E5" s="1" t="s">
        <v>23</v>
      </c>
      <c r="F5" s="1">
        <v>2</v>
      </c>
      <c r="G5" s="1">
        <v>3</v>
      </c>
      <c r="H5" s="1">
        <v>3</v>
      </c>
      <c r="I5" s="1" t="s">
        <v>24</v>
      </c>
      <c r="J5" s="1" t="s">
        <v>136</v>
      </c>
      <c r="K5" s="1" t="s">
        <v>30</v>
      </c>
      <c r="L5" s="1" t="s">
        <v>21</v>
      </c>
    </row>
    <row r="6" spans="1:13" ht="15.75" customHeight="1" x14ac:dyDescent="0.2">
      <c r="A6" s="3">
        <v>1005</v>
      </c>
      <c r="B6" s="7">
        <v>27596</v>
      </c>
      <c r="C6" s="6">
        <v>47</v>
      </c>
      <c r="D6" s="6" t="s">
        <v>155</v>
      </c>
      <c r="E6" s="1" t="s">
        <v>18</v>
      </c>
      <c r="F6" s="1">
        <v>1</v>
      </c>
      <c r="G6" s="1">
        <v>1</v>
      </c>
      <c r="H6" s="1">
        <v>1</v>
      </c>
      <c r="I6" s="1" t="s">
        <v>24</v>
      </c>
      <c r="J6" s="1" t="s">
        <v>144</v>
      </c>
      <c r="K6" s="1" t="s">
        <v>34</v>
      </c>
      <c r="L6" s="1" t="s">
        <v>21</v>
      </c>
    </row>
    <row r="7" spans="1:13" ht="15.75" customHeight="1" x14ac:dyDescent="0.2">
      <c r="A7" s="3">
        <v>1006</v>
      </c>
      <c r="B7" s="7">
        <v>30080</v>
      </c>
      <c r="C7" s="6">
        <v>40</v>
      </c>
      <c r="D7" s="6" t="s">
        <v>156</v>
      </c>
      <c r="E7" s="1" t="s">
        <v>23</v>
      </c>
      <c r="F7" s="1">
        <v>3</v>
      </c>
      <c r="G7" s="1">
        <v>3</v>
      </c>
      <c r="H7" s="1">
        <v>3</v>
      </c>
      <c r="I7" s="1" t="s">
        <v>36</v>
      </c>
      <c r="J7" s="1" t="s">
        <v>145</v>
      </c>
      <c r="K7" s="1" t="s">
        <v>14</v>
      </c>
      <c r="L7" s="1" t="s">
        <v>38</v>
      </c>
    </row>
    <row r="8" spans="1:13" ht="15.75" customHeight="1" x14ac:dyDescent="0.2">
      <c r="A8" s="3">
        <v>1007</v>
      </c>
      <c r="B8" s="7">
        <v>36422</v>
      </c>
      <c r="C8" s="6">
        <v>23</v>
      </c>
      <c r="D8" s="6" t="s">
        <v>154</v>
      </c>
      <c r="E8" s="1" t="s">
        <v>23</v>
      </c>
      <c r="F8" s="1">
        <v>4</v>
      </c>
      <c r="G8" s="1">
        <v>4</v>
      </c>
      <c r="H8" s="1">
        <v>4</v>
      </c>
      <c r="I8" s="1" t="s">
        <v>24</v>
      </c>
      <c r="J8" s="1" t="s">
        <v>41</v>
      </c>
      <c r="K8" s="1" t="s">
        <v>26</v>
      </c>
      <c r="L8" s="1" t="s">
        <v>42</v>
      </c>
      <c r="M8" s="1" t="s">
        <v>43</v>
      </c>
    </row>
    <row r="9" spans="1:13" ht="15.75" customHeight="1" x14ac:dyDescent="0.2">
      <c r="A9" s="3">
        <v>1008</v>
      </c>
      <c r="B9" s="7">
        <v>33309</v>
      </c>
      <c r="C9" s="6">
        <v>32</v>
      </c>
      <c r="D9" s="6" t="s">
        <v>156</v>
      </c>
      <c r="E9" s="1" t="s">
        <v>122</v>
      </c>
      <c r="F9" s="1">
        <v>3</v>
      </c>
      <c r="G9" s="1">
        <v>3</v>
      </c>
      <c r="H9" s="1">
        <v>4</v>
      </c>
      <c r="I9" s="1" t="s">
        <v>12</v>
      </c>
      <c r="J9" s="1" t="s">
        <v>137</v>
      </c>
      <c r="K9" s="1" t="s">
        <v>46</v>
      </c>
      <c r="L9" s="1" t="s">
        <v>47</v>
      </c>
      <c r="M9" s="1" t="s">
        <v>48</v>
      </c>
    </row>
    <row r="10" spans="1:13" ht="15.75" customHeight="1" x14ac:dyDescent="0.2">
      <c r="A10" s="3">
        <v>1009</v>
      </c>
      <c r="B10" s="7">
        <v>33604</v>
      </c>
      <c r="C10" s="6">
        <v>31</v>
      </c>
      <c r="D10" s="6" t="s">
        <v>156</v>
      </c>
      <c r="E10" s="1" t="s">
        <v>23</v>
      </c>
      <c r="F10" s="1">
        <v>2</v>
      </c>
      <c r="G10" s="1">
        <v>3</v>
      </c>
      <c r="H10" s="1">
        <v>3</v>
      </c>
      <c r="I10" s="1" t="s">
        <v>24</v>
      </c>
      <c r="J10" s="1" t="s">
        <v>151</v>
      </c>
      <c r="K10" s="1" t="s">
        <v>50</v>
      </c>
      <c r="L10" s="1" t="s">
        <v>51</v>
      </c>
      <c r="M10" s="1" t="s">
        <v>44</v>
      </c>
    </row>
    <row r="11" spans="1:13" ht="15.75" customHeight="1" x14ac:dyDescent="0.2">
      <c r="A11" s="3">
        <v>1010</v>
      </c>
      <c r="B11" s="7">
        <v>35665</v>
      </c>
      <c r="C11" s="6">
        <v>25</v>
      </c>
      <c r="D11" s="6" t="s">
        <v>154</v>
      </c>
      <c r="E11" s="1" t="s">
        <v>123</v>
      </c>
      <c r="F11" s="1">
        <v>2</v>
      </c>
      <c r="G11" s="1">
        <v>1</v>
      </c>
      <c r="H11" s="1">
        <v>4</v>
      </c>
      <c r="I11" s="1" t="s">
        <v>36</v>
      </c>
      <c r="J11" s="1" t="s">
        <v>138</v>
      </c>
      <c r="K11" s="1" t="s">
        <v>20</v>
      </c>
      <c r="L11" s="1" t="s">
        <v>51</v>
      </c>
      <c r="M11" s="1" t="s">
        <v>55</v>
      </c>
    </row>
    <row r="12" spans="1:13" ht="15.75" customHeight="1" x14ac:dyDescent="0.2">
      <c r="A12" s="3">
        <v>1011</v>
      </c>
      <c r="B12" s="7">
        <v>36251</v>
      </c>
      <c r="C12" s="6">
        <v>24</v>
      </c>
      <c r="D12" s="6" t="s">
        <v>154</v>
      </c>
      <c r="E12" s="1" t="s">
        <v>123</v>
      </c>
      <c r="F12" s="1">
        <v>2</v>
      </c>
      <c r="G12" s="1">
        <v>2</v>
      </c>
      <c r="H12" s="1">
        <v>2</v>
      </c>
      <c r="I12" s="1" t="s">
        <v>58</v>
      </c>
      <c r="J12" s="1" t="s">
        <v>123</v>
      </c>
      <c r="K12" s="1" t="s">
        <v>20</v>
      </c>
      <c r="L12" s="1" t="s">
        <v>21</v>
      </c>
      <c r="M12" s="1" t="s">
        <v>60</v>
      </c>
    </row>
    <row r="13" spans="1:13" ht="15.75" customHeight="1" x14ac:dyDescent="0.2">
      <c r="A13" s="3">
        <v>1012</v>
      </c>
      <c r="B13" s="7">
        <v>36567</v>
      </c>
      <c r="C13" s="6">
        <v>23</v>
      </c>
      <c r="D13" s="6" t="s">
        <v>154</v>
      </c>
      <c r="E13" s="1" t="s">
        <v>23</v>
      </c>
      <c r="F13" s="1">
        <v>0</v>
      </c>
      <c r="G13" s="1">
        <v>4</v>
      </c>
      <c r="H13" s="1">
        <v>3</v>
      </c>
      <c r="I13" s="1" t="s">
        <v>24</v>
      </c>
      <c r="J13" s="1" t="s">
        <v>62</v>
      </c>
      <c r="K13" s="1" t="s">
        <v>30</v>
      </c>
      <c r="L13" s="1" t="s">
        <v>38</v>
      </c>
      <c r="M13" s="1" t="s">
        <v>63</v>
      </c>
    </row>
    <row r="14" spans="1:13" ht="15.75" customHeight="1" x14ac:dyDescent="0.2">
      <c r="A14" s="3">
        <v>1013</v>
      </c>
      <c r="B14" s="7">
        <v>37307</v>
      </c>
      <c r="C14" s="6">
        <v>21</v>
      </c>
      <c r="D14" s="6" t="s">
        <v>154</v>
      </c>
      <c r="E14" s="1" t="s">
        <v>123</v>
      </c>
      <c r="F14" s="1">
        <v>1</v>
      </c>
      <c r="G14" s="1">
        <v>3</v>
      </c>
      <c r="H14" s="1">
        <v>4</v>
      </c>
      <c r="I14" s="1" t="s">
        <v>36</v>
      </c>
      <c r="J14" s="1" t="s">
        <v>136</v>
      </c>
      <c r="K14" s="1" t="s">
        <v>30</v>
      </c>
      <c r="L14" s="1" t="s">
        <v>15</v>
      </c>
      <c r="M14" s="1"/>
    </row>
    <row r="15" spans="1:13" ht="15.75" customHeight="1" x14ac:dyDescent="0.2">
      <c r="A15" s="3">
        <v>1014</v>
      </c>
      <c r="B15" s="7">
        <v>37289</v>
      </c>
      <c r="C15" s="6">
        <v>21</v>
      </c>
      <c r="D15" s="6" t="s">
        <v>154</v>
      </c>
      <c r="E15" s="1" t="s">
        <v>18</v>
      </c>
      <c r="F15" s="1">
        <v>1</v>
      </c>
      <c r="G15" s="1">
        <v>2</v>
      </c>
      <c r="H15" s="1">
        <v>3</v>
      </c>
      <c r="I15" s="1" t="s">
        <v>24</v>
      </c>
      <c r="J15" s="1" t="s">
        <v>142</v>
      </c>
      <c r="K15" s="1" t="s">
        <v>20</v>
      </c>
      <c r="L15" s="1" t="s">
        <v>38</v>
      </c>
    </row>
    <row r="16" spans="1:13" ht="15.75" customHeight="1" x14ac:dyDescent="0.2">
      <c r="A16" s="3">
        <v>1015</v>
      </c>
      <c r="B16" s="7">
        <v>35779</v>
      </c>
      <c r="C16" s="6">
        <v>25</v>
      </c>
      <c r="D16" s="6" t="s">
        <v>154</v>
      </c>
      <c r="E16" s="1" t="s">
        <v>18</v>
      </c>
      <c r="F16" s="1">
        <v>3</v>
      </c>
      <c r="G16" s="1">
        <v>2</v>
      </c>
      <c r="H16" s="1">
        <v>3</v>
      </c>
      <c r="I16" s="1" t="s">
        <v>36</v>
      </c>
      <c r="J16" s="1" t="s">
        <v>139</v>
      </c>
      <c r="K16" s="1" t="s">
        <v>46</v>
      </c>
      <c r="L16" s="1" t="s">
        <v>21</v>
      </c>
      <c r="M16" s="1" t="s">
        <v>73</v>
      </c>
    </row>
    <row r="17" spans="1:13" ht="12.75" x14ac:dyDescent="0.2">
      <c r="A17" s="3">
        <v>1016</v>
      </c>
      <c r="B17" s="7">
        <v>30358</v>
      </c>
      <c r="C17" s="6">
        <v>40</v>
      </c>
      <c r="D17" s="6" t="s">
        <v>156</v>
      </c>
      <c r="E17" s="1" t="s">
        <v>18</v>
      </c>
      <c r="F17" s="1">
        <v>0</v>
      </c>
      <c r="G17" s="1">
        <v>1</v>
      </c>
      <c r="H17" s="1">
        <v>1</v>
      </c>
      <c r="I17" s="1" t="s">
        <v>58</v>
      </c>
      <c r="J17" s="1" t="s">
        <v>140</v>
      </c>
      <c r="K17" s="1" t="s">
        <v>50</v>
      </c>
      <c r="L17" s="1" t="s">
        <v>27</v>
      </c>
      <c r="M17" s="1" t="s">
        <v>76</v>
      </c>
    </row>
    <row r="18" spans="1:13" ht="12.75" x14ac:dyDescent="0.2">
      <c r="A18" s="3">
        <v>1017</v>
      </c>
      <c r="B18" s="7">
        <v>36479</v>
      </c>
      <c r="C18" s="6">
        <v>23</v>
      </c>
      <c r="D18" s="6" t="s">
        <v>154</v>
      </c>
      <c r="E18" s="1" t="s">
        <v>23</v>
      </c>
      <c r="F18" s="1">
        <v>2</v>
      </c>
      <c r="G18" s="1">
        <v>2</v>
      </c>
      <c r="H18" s="1">
        <v>3</v>
      </c>
      <c r="I18" s="1" t="s">
        <v>24</v>
      </c>
      <c r="J18" s="1" t="s">
        <v>136</v>
      </c>
      <c r="K18" s="1" t="s">
        <v>26</v>
      </c>
      <c r="L18" s="1" t="s">
        <v>51</v>
      </c>
    </row>
    <row r="19" spans="1:13" ht="12.75" x14ac:dyDescent="0.2">
      <c r="A19" s="3">
        <v>1018</v>
      </c>
      <c r="B19" s="7">
        <v>34463</v>
      </c>
      <c r="C19" s="6">
        <v>28</v>
      </c>
      <c r="D19" s="6" t="s">
        <v>156</v>
      </c>
      <c r="E19" s="1" t="s">
        <v>23</v>
      </c>
      <c r="F19" s="1">
        <v>2</v>
      </c>
      <c r="G19" s="1">
        <v>3</v>
      </c>
      <c r="H19" s="1">
        <v>4</v>
      </c>
      <c r="I19" s="1" t="s">
        <v>24</v>
      </c>
      <c r="J19" s="1" t="s">
        <v>141</v>
      </c>
      <c r="K19" s="1" t="s">
        <v>20</v>
      </c>
      <c r="L19" s="1" t="s">
        <v>80</v>
      </c>
      <c r="M19" s="1" t="s">
        <v>81</v>
      </c>
    </row>
    <row r="20" spans="1:13" ht="12.75" x14ac:dyDescent="0.2">
      <c r="A20" s="3">
        <v>1019</v>
      </c>
      <c r="B20" s="7">
        <v>34402</v>
      </c>
      <c r="C20" s="6">
        <v>29</v>
      </c>
      <c r="D20" s="6" t="s">
        <v>156</v>
      </c>
      <c r="E20" s="1" t="s">
        <v>18</v>
      </c>
      <c r="F20" s="1">
        <v>3</v>
      </c>
      <c r="G20" s="1">
        <v>3</v>
      </c>
      <c r="H20" s="1">
        <v>3</v>
      </c>
      <c r="I20" s="1" t="s">
        <v>24</v>
      </c>
      <c r="J20" s="1" t="s">
        <v>142</v>
      </c>
      <c r="K20" s="1" t="s">
        <v>50</v>
      </c>
      <c r="L20" s="1" t="s">
        <v>38</v>
      </c>
      <c r="M20" s="1" t="s">
        <v>84</v>
      </c>
    </row>
    <row r="21" spans="1:13" ht="12.75" x14ac:dyDescent="0.2">
      <c r="A21" s="3">
        <v>1020</v>
      </c>
      <c r="B21" s="7">
        <v>35409</v>
      </c>
      <c r="C21" s="6">
        <v>26</v>
      </c>
      <c r="D21" s="6" t="s">
        <v>156</v>
      </c>
      <c r="E21" s="1" t="s">
        <v>18</v>
      </c>
      <c r="F21" s="1">
        <v>2</v>
      </c>
      <c r="G21" s="1">
        <v>4</v>
      </c>
      <c r="H21" s="1">
        <v>2</v>
      </c>
      <c r="I21" s="1" t="s">
        <v>36</v>
      </c>
      <c r="J21" s="1" t="s">
        <v>143</v>
      </c>
      <c r="K21" s="1" t="s">
        <v>20</v>
      </c>
      <c r="L21" s="1" t="s">
        <v>51</v>
      </c>
    </row>
    <row r="22" spans="1:13" ht="12.75" x14ac:dyDescent="0.2">
      <c r="A22" s="3">
        <v>1021</v>
      </c>
      <c r="B22" s="7">
        <v>34995</v>
      </c>
      <c r="C22" s="6">
        <v>27</v>
      </c>
      <c r="D22" s="6" t="s">
        <v>156</v>
      </c>
      <c r="E22" s="1" t="s">
        <v>18</v>
      </c>
      <c r="F22" s="1">
        <v>4</v>
      </c>
      <c r="G22" s="1">
        <v>3</v>
      </c>
      <c r="H22" s="1">
        <v>3</v>
      </c>
      <c r="I22" s="1" t="s">
        <v>24</v>
      </c>
      <c r="J22" s="1" t="s">
        <v>123</v>
      </c>
      <c r="K22" s="1" t="s">
        <v>20</v>
      </c>
      <c r="L22" s="1" t="s">
        <v>27</v>
      </c>
    </row>
    <row r="23" spans="1:13" ht="12.75" x14ac:dyDescent="0.2">
      <c r="A23" s="3">
        <v>1022</v>
      </c>
      <c r="B23" s="7">
        <v>33074</v>
      </c>
      <c r="C23" s="6">
        <v>32</v>
      </c>
      <c r="D23" s="6" t="s">
        <v>156</v>
      </c>
      <c r="E23" s="1" t="s">
        <v>23</v>
      </c>
      <c r="F23" s="1">
        <v>2</v>
      </c>
      <c r="G23" s="1">
        <v>4</v>
      </c>
      <c r="H23" s="1">
        <v>3</v>
      </c>
      <c r="I23" s="1" t="s">
        <v>12</v>
      </c>
      <c r="J23" s="1" t="s">
        <v>136</v>
      </c>
      <c r="K23" s="1" t="s">
        <v>30</v>
      </c>
      <c r="L23" s="1" t="s">
        <v>38</v>
      </c>
    </row>
    <row r="24" spans="1:13" ht="12.75" x14ac:dyDescent="0.2">
      <c r="A24" s="3">
        <v>1023</v>
      </c>
      <c r="B24" s="7">
        <v>30466</v>
      </c>
      <c r="C24" s="6">
        <v>39</v>
      </c>
      <c r="D24" s="6" t="s">
        <v>156</v>
      </c>
      <c r="E24" s="1" t="s">
        <v>23</v>
      </c>
      <c r="F24" s="1">
        <v>2</v>
      </c>
      <c r="G24" s="1">
        <v>2</v>
      </c>
      <c r="H24" s="1">
        <v>1</v>
      </c>
      <c r="I24" s="1" t="s">
        <v>24</v>
      </c>
      <c r="J24" s="1" t="s">
        <v>142</v>
      </c>
      <c r="K24" s="1" t="s">
        <v>26</v>
      </c>
      <c r="L24" s="1" t="s">
        <v>15</v>
      </c>
      <c r="M24" s="1" t="s">
        <v>158</v>
      </c>
    </row>
    <row r="25" spans="1:13" ht="12.75" x14ac:dyDescent="0.2">
      <c r="A25" s="3">
        <v>1024</v>
      </c>
      <c r="B25" s="7">
        <v>36398</v>
      </c>
      <c r="C25" s="6">
        <v>23</v>
      </c>
      <c r="D25" s="6" t="s">
        <v>154</v>
      </c>
      <c r="E25" s="1" t="s">
        <v>122</v>
      </c>
      <c r="F25" s="1">
        <v>0</v>
      </c>
      <c r="G25" s="1">
        <v>0</v>
      </c>
      <c r="H25" s="1">
        <v>0</v>
      </c>
      <c r="I25" s="1" t="s">
        <v>36</v>
      </c>
      <c r="J25" s="1" t="s">
        <v>136</v>
      </c>
      <c r="K25" s="1" t="s">
        <v>50</v>
      </c>
      <c r="L25" s="1" t="s">
        <v>15</v>
      </c>
      <c r="M25" s="1" t="s">
        <v>96</v>
      </c>
    </row>
    <row r="26" spans="1:13" ht="12.75" x14ac:dyDescent="0.2">
      <c r="A26" s="3">
        <v>1025</v>
      </c>
      <c r="B26" s="7">
        <v>35257</v>
      </c>
      <c r="C26" s="6">
        <v>26</v>
      </c>
      <c r="D26" s="6" t="s">
        <v>156</v>
      </c>
      <c r="E26" s="1" t="s">
        <v>18</v>
      </c>
      <c r="F26" s="1">
        <v>3</v>
      </c>
      <c r="G26" s="1">
        <v>2</v>
      </c>
      <c r="H26" s="1">
        <v>3</v>
      </c>
      <c r="I26" s="1" t="s">
        <v>36</v>
      </c>
      <c r="J26" s="1" t="s">
        <v>136</v>
      </c>
      <c r="K26" s="1" t="s">
        <v>20</v>
      </c>
      <c r="L26" s="1" t="s">
        <v>15</v>
      </c>
      <c r="M26" s="1" t="s">
        <v>98</v>
      </c>
    </row>
    <row r="27" spans="1:13" ht="12.75" x14ac:dyDescent="0.2">
      <c r="A27" s="3">
        <v>1026</v>
      </c>
      <c r="B27" s="7">
        <v>29928</v>
      </c>
      <c r="C27" s="6">
        <v>41</v>
      </c>
      <c r="D27" s="6" t="s">
        <v>156</v>
      </c>
      <c r="E27" s="1" t="s">
        <v>18</v>
      </c>
      <c r="F27" s="1">
        <v>2</v>
      </c>
      <c r="G27" s="1">
        <v>3</v>
      </c>
      <c r="H27" s="1">
        <v>3</v>
      </c>
      <c r="I27" s="1" t="s">
        <v>12</v>
      </c>
      <c r="J27" s="1" t="s">
        <v>146</v>
      </c>
      <c r="K27" s="1" t="s">
        <v>34</v>
      </c>
      <c r="L27" s="1" t="s">
        <v>27</v>
      </c>
    </row>
    <row r="28" spans="1:13" ht="12.75" x14ac:dyDescent="0.2">
      <c r="A28" s="3">
        <v>1027</v>
      </c>
      <c r="B28" s="7">
        <v>29892</v>
      </c>
      <c r="C28" s="6">
        <v>41</v>
      </c>
      <c r="D28" s="6" t="s">
        <v>156</v>
      </c>
      <c r="E28" s="1" t="s">
        <v>23</v>
      </c>
      <c r="F28" s="1">
        <v>2</v>
      </c>
      <c r="G28" s="1">
        <v>2</v>
      </c>
      <c r="H28" s="1">
        <v>4</v>
      </c>
      <c r="I28" s="1" t="s">
        <v>24</v>
      </c>
      <c r="J28" s="1" t="s">
        <v>147</v>
      </c>
      <c r="K28" s="1" t="s">
        <v>14</v>
      </c>
      <c r="L28" s="1" t="s">
        <v>42</v>
      </c>
    </row>
    <row r="29" spans="1:13" ht="12.75" x14ac:dyDescent="0.2">
      <c r="A29" s="3">
        <v>1028</v>
      </c>
      <c r="B29" s="7">
        <v>36588</v>
      </c>
      <c r="C29" s="6">
        <v>23</v>
      </c>
      <c r="D29" s="6" t="s">
        <v>154</v>
      </c>
      <c r="E29" s="1" t="s">
        <v>18</v>
      </c>
      <c r="F29" s="1">
        <v>2</v>
      </c>
      <c r="G29" s="1">
        <v>1</v>
      </c>
      <c r="H29" s="1">
        <v>2</v>
      </c>
      <c r="I29" s="1" t="s">
        <v>12</v>
      </c>
      <c r="J29" s="1" t="s">
        <v>104</v>
      </c>
      <c r="K29" s="1" t="s">
        <v>14</v>
      </c>
      <c r="L29" s="1" t="s">
        <v>51</v>
      </c>
    </row>
    <row r="30" spans="1:13" ht="12.75" x14ac:dyDescent="0.2">
      <c r="A30" s="3">
        <v>1029</v>
      </c>
      <c r="B30" s="7">
        <v>28641</v>
      </c>
      <c r="C30" s="6">
        <v>44</v>
      </c>
      <c r="D30" s="6" t="s">
        <v>155</v>
      </c>
      <c r="E30" s="1" t="s">
        <v>23</v>
      </c>
      <c r="F30" s="1">
        <v>2</v>
      </c>
      <c r="G30" s="1">
        <v>2</v>
      </c>
      <c r="H30" s="1">
        <v>4</v>
      </c>
      <c r="I30" s="1" t="s">
        <v>24</v>
      </c>
      <c r="J30" s="1" t="s">
        <v>148</v>
      </c>
      <c r="K30" s="1" t="s">
        <v>20</v>
      </c>
      <c r="L30" s="1" t="s">
        <v>38</v>
      </c>
      <c r="M30" s="1" t="s">
        <v>107</v>
      </c>
    </row>
    <row r="31" spans="1:13" ht="12.75" x14ac:dyDescent="0.2">
      <c r="A31" s="3">
        <v>1030</v>
      </c>
      <c r="B31" s="7">
        <v>28879</v>
      </c>
      <c r="C31" s="6">
        <v>44</v>
      </c>
      <c r="D31" s="6" t="s">
        <v>155</v>
      </c>
      <c r="E31" s="1" t="s">
        <v>23</v>
      </c>
      <c r="F31" s="1">
        <v>2</v>
      </c>
      <c r="G31" s="1">
        <v>3</v>
      </c>
      <c r="H31" s="1">
        <v>3</v>
      </c>
      <c r="I31" s="1" t="s">
        <v>24</v>
      </c>
      <c r="J31" s="1" t="s">
        <v>149</v>
      </c>
      <c r="K31" s="1" t="s">
        <v>20</v>
      </c>
      <c r="L31" s="1" t="s">
        <v>51</v>
      </c>
      <c r="M31" s="1" t="s">
        <v>110</v>
      </c>
    </row>
    <row r="32" spans="1:13" ht="12.75" x14ac:dyDescent="0.2">
      <c r="A32" s="3">
        <v>1031</v>
      </c>
      <c r="B32" s="7">
        <v>28126</v>
      </c>
      <c r="C32" s="6">
        <v>46</v>
      </c>
      <c r="D32" s="6" t="s">
        <v>155</v>
      </c>
      <c r="E32" s="1" t="s">
        <v>23</v>
      </c>
      <c r="F32" s="1">
        <v>2</v>
      </c>
      <c r="G32" s="1">
        <v>3</v>
      </c>
      <c r="H32" s="1">
        <v>3</v>
      </c>
      <c r="I32" s="1" t="s">
        <v>36</v>
      </c>
      <c r="J32" s="1" t="s">
        <v>136</v>
      </c>
      <c r="K32" s="1" t="s">
        <v>20</v>
      </c>
      <c r="L32" s="1" t="s">
        <v>113</v>
      </c>
    </row>
    <row r="33" spans="1:13" ht="12.75" x14ac:dyDescent="0.2">
      <c r="A33" s="3">
        <v>1032</v>
      </c>
      <c r="B33" s="7">
        <v>37747</v>
      </c>
      <c r="C33" s="6">
        <v>19</v>
      </c>
      <c r="D33" s="6" t="s">
        <v>154</v>
      </c>
      <c r="E33" s="1" t="s">
        <v>18</v>
      </c>
      <c r="F33" s="1">
        <v>2</v>
      </c>
      <c r="G33" s="1">
        <v>1</v>
      </c>
      <c r="H33" s="1">
        <v>0</v>
      </c>
      <c r="I33" s="1" t="s">
        <v>36</v>
      </c>
      <c r="J33" s="1" t="s">
        <v>150</v>
      </c>
      <c r="K33" s="1" t="s">
        <v>50</v>
      </c>
      <c r="L33" s="1" t="s">
        <v>15</v>
      </c>
    </row>
    <row r="34" spans="1:13" ht="12.75" x14ac:dyDescent="0.2">
      <c r="A34" s="3">
        <v>1033</v>
      </c>
      <c r="B34" s="7">
        <v>31778</v>
      </c>
      <c r="C34" s="6">
        <v>36</v>
      </c>
      <c r="D34" s="6" t="s">
        <v>156</v>
      </c>
      <c r="E34" s="1" t="s">
        <v>23</v>
      </c>
      <c r="F34" s="1">
        <v>0</v>
      </c>
      <c r="G34" s="1">
        <v>4</v>
      </c>
      <c r="H34" s="1">
        <v>4</v>
      </c>
      <c r="I34" s="1" t="s">
        <v>24</v>
      </c>
      <c r="J34" s="1" t="s">
        <v>136</v>
      </c>
      <c r="K34" s="1" t="s">
        <v>46</v>
      </c>
      <c r="L34" s="1" t="s">
        <v>51</v>
      </c>
      <c r="M34" s="1" t="s">
        <v>118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DCF-5544-47A5-AA66-736AFB8853DD}">
  <dimension ref="A2:AU54"/>
  <sheetViews>
    <sheetView tabSelected="1" zoomScaleNormal="100" workbookViewId="0">
      <selection activeCell="E39" sqref="E39"/>
    </sheetView>
  </sheetViews>
  <sheetFormatPr defaultColWidth="26.85546875" defaultRowHeight="12.75" x14ac:dyDescent="0.2"/>
  <cols>
    <col min="1" max="1" width="11.7109375" bestFit="1" customWidth="1"/>
    <col min="2" max="2" width="12.28515625" bestFit="1" customWidth="1"/>
    <col min="3" max="3" width="11.7109375" customWidth="1"/>
    <col min="4" max="4" width="18" bestFit="1" customWidth="1"/>
    <col min="5" max="5" width="29.140625" bestFit="1" customWidth="1"/>
    <col min="6" max="6" width="11.85546875" customWidth="1"/>
    <col min="7" max="7" width="13.42578125" bestFit="1" customWidth="1"/>
    <col min="8" max="8" width="21.85546875" bestFit="1" customWidth="1"/>
    <col min="9" max="9" width="23" bestFit="1" customWidth="1"/>
    <col min="10" max="10" width="22.28515625" bestFit="1" customWidth="1"/>
    <col min="11" max="11" width="12.42578125" customWidth="1"/>
    <col min="12" max="12" width="17" customWidth="1"/>
    <col min="13" max="13" width="31.5703125" bestFit="1" customWidth="1"/>
    <col min="14" max="14" width="13.5703125" bestFit="1" customWidth="1"/>
    <col min="15" max="15" width="6.42578125" bestFit="1" customWidth="1"/>
    <col min="16" max="16" width="6.28515625" bestFit="1" customWidth="1"/>
    <col min="17" max="17" width="11.7109375" bestFit="1" customWidth="1"/>
    <col min="18" max="18" width="24" customWidth="1"/>
    <col min="19" max="19" width="21.5703125" bestFit="1" customWidth="1"/>
    <col min="20" max="20" width="18.85546875" bestFit="1" customWidth="1"/>
    <col min="21" max="21" width="6.7109375" bestFit="1" customWidth="1"/>
    <col min="22" max="22" width="6.85546875" bestFit="1" customWidth="1"/>
    <col min="23" max="23" width="14.85546875" customWidth="1"/>
    <col min="24" max="24" width="16.7109375" customWidth="1"/>
    <col min="25" max="25" width="27.42578125" bestFit="1" customWidth="1"/>
    <col min="26" max="26" width="17" bestFit="1" customWidth="1"/>
    <col min="27" max="27" width="6.42578125" bestFit="1" customWidth="1"/>
    <col min="28" max="28" width="6.28515625" bestFit="1" customWidth="1"/>
    <col min="29" max="29" width="11.7109375" bestFit="1" customWidth="1"/>
    <col min="30" max="30" width="14.85546875" customWidth="1"/>
    <col min="31" max="31" width="31.5703125" bestFit="1" customWidth="1"/>
    <col min="32" max="32" width="13.5703125" bestFit="1" customWidth="1"/>
    <col min="33" max="33" width="7.85546875" bestFit="1" customWidth="1"/>
    <col min="34" max="34" width="6" bestFit="1" customWidth="1"/>
    <col min="35" max="35" width="3.5703125" bestFit="1" customWidth="1"/>
    <col min="36" max="36" width="11.7109375" bestFit="1" customWidth="1"/>
    <col min="37" max="37" width="17.7109375" customWidth="1"/>
    <col min="38" max="38" width="14.140625" bestFit="1" customWidth="1"/>
    <col min="39" max="39" width="21.85546875" bestFit="1" customWidth="1"/>
    <col min="40" max="40" width="23" bestFit="1" customWidth="1"/>
    <col min="41" max="41" width="22.28515625" bestFit="1" customWidth="1"/>
    <col min="42" max="49" width="19.42578125" bestFit="1" customWidth="1"/>
    <col min="50" max="50" width="23.5703125" bestFit="1" customWidth="1"/>
    <col min="51" max="51" width="24.7109375" bestFit="1" customWidth="1"/>
    <col min="52" max="52" width="24" bestFit="1" customWidth="1"/>
    <col min="53" max="58" width="19.42578125" bestFit="1" customWidth="1"/>
    <col min="59" max="59" width="26" bestFit="1" customWidth="1"/>
    <col min="60" max="60" width="27.140625" bestFit="1" customWidth="1"/>
    <col min="61" max="61" width="26.42578125" bestFit="1" customWidth="1"/>
    <col min="62" max="64" width="19.42578125" bestFit="1" customWidth="1"/>
    <col min="65" max="65" width="24" bestFit="1" customWidth="1"/>
    <col min="66" max="66" width="25.140625" bestFit="1" customWidth="1"/>
    <col min="67" max="67" width="24.42578125" bestFit="1" customWidth="1"/>
    <col min="68" max="73" width="19.42578125" bestFit="1" customWidth="1"/>
    <col min="74" max="74" width="21.5703125" bestFit="1" customWidth="1"/>
    <col min="75" max="75" width="22.7109375" bestFit="1" customWidth="1"/>
    <col min="76" max="76" width="22" bestFit="1" customWidth="1"/>
    <col min="77" max="77" width="23.5703125" bestFit="1" customWidth="1"/>
    <col min="78" max="78" width="24.7109375" bestFit="1" customWidth="1"/>
    <col min="79" max="79" width="24" bestFit="1" customWidth="1"/>
  </cols>
  <sheetData>
    <row r="2" spans="1:41" x14ac:dyDescent="0.2">
      <c r="A2" s="4" t="s">
        <v>164</v>
      </c>
      <c r="B2" t="s">
        <v>163</v>
      </c>
      <c r="D2" s="4" t="s">
        <v>121</v>
      </c>
      <c r="E2" t="s">
        <v>168</v>
      </c>
      <c r="G2" s="4" t="s">
        <v>165</v>
      </c>
      <c r="H2" t="s">
        <v>159</v>
      </c>
      <c r="I2" t="s">
        <v>161</v>
      </c>
      <c r="J2" t="s">
        <v>162</v>
      </c>
      <c r="M2" s="4" t="s">
        <v>170</v>
      </c>
      <c r="N2" s="4" t="s">
        <v>172</v>
      </c>
      <c r="S2" s="4" t="s">
        <v>185</v>
      </c>
      <c r="T2" s="4" t="s">
        <v>160</v>
      </c>
      <c r="Y2" s="4" t="s">
        <v>192</v>
      </c>
      <c r="Z2" s="4" t="s">
        <v>160</v>
      </c>
      <c r="AE2" s="4" t="s">
        <v>170</v>
      </c>
      <c r="AF2" s="4" t="s">
        <v>184</v>
      </c>
      <c r="AL2" s="4" t="s">
        <v>173</v>
      </c>
      <c r="AM2" t="s">
        <v>159</v>
      </c>
      <c r="AN2" t="s">
        <v>161</v>
      </c>
      <c r="AO2" t="s">
        <v>162</v>
      </c>
    </row>
    <row r="3" spans="1:41" x14ac:dyDescent="0.2">
      <c r="A3" s="5" t="s">
        <v>18</v>
      </c>
      <c r="B3" s="6">
        <v>12</v>
      </c>
      <c r="D3" s="5" t="s">
        <v>136</v>
      </c>
      <c r="E3" s="6">
        <v>10</v>
      </c>
      <c r="G3" s="5" t="s">
        <v>155</v>
      </c>
      <c r="H3" s="8">
        <v>1.8</v>
      </c>
      <c r="I3" s="8">
        <v>2.6</v>
      </c>
      <c r="J3" s="8">
        <v>2.8</v>
      </c>
      <c r="M3" s="4" t="s">
        <v>173</v>
      </c>
      <c r="N3" t="s">
        <v>155</v>
      </c>
      <c r="O3" t="s">
        <v>156</v>
      </c>
      <c r="P3" t="s">
        <v>154</v>
      </c>
      <c r="Q3" t="s">
        <v>120</v>
      </c>
      <c r="S3" s="4" t="s">
        <v>206</v>
      </c>
      <c r="T3" t="s">
        <v>155</v>
      </c>
      <c r="U3" t="s">
        <v>156</v>
      </c>
      <c r="V3" t="s">
        <v>154</v>
      </c>
      <c r="W3" t="s">
        <v>120</v>
      </c>
      <c r="Y3" s="4" t="s">
        <v>205</v>
      </c>
      <c r="Z3" t="s">
        <v>155</v>
      </c>
      <c r="AA3" t="s">
        <v>156</v>
      </c>
      <c r="AB3" t="s">
        <v>154</v>
      </c>
      <c r="AC3" t="s">
        <v>120</v>
      </c>
      <c r="AE3" s="4" t="s">
        <v>173</v>
      </c>
      <c r="AF3" t="s">
        <v>23</v>
      </c>
      <c r="AG3" t="s">
        <v>18</v>
      </c>
      <c r="AH3" t="s">
        <v>123</v>
      </c>
      <c r="AI3" t="s">
        <v>122</v>
      </c>
      <c r="AJ3" t="s">
        <v>120</v>
      </c>
      <c r="AL3" s="5" t="s">
        <v>58</v>
      </c>
      <c r="AM3" s="8">
        <v>1</v>
      </c>
      <c r="AN3" s="8">
        <v>1.5</v>
      </c>
      <c r="AO3" s="8">
        <v>1.5</v>
      </c>
    </row>
    <row r="4" spans="1:41" x14ac:dyDescent="0.2">
      <c r="A4" s="5" t="s">
        <v>23</v>
      </c>
      <c r="B4" s="6">
        <v>16</v>
      </c>
      <c r="D4" s="5" t="s">
        <v>138</v>
      </c>
      <c r="E4" s="6">
        <v>1</v>
      </c>
      <c r="G4" s="5" t="s">
        <v>156</v>
      </c>
      <c r="H4" s="8">
        <v>2.1428571428571428</v>
      </c>
      <c r="I4" s="8">
        <v>2.8571428571428572</v>
      </c>
      <c r="J4" s="8">
        <v>2.9285714285714284</v>
      </c>
      <c r="M4" s="5" t="s">
        <v>38</v>
      </c>
      <c r="N4" s="6">
        <v>1</v>
      </c>
      <c r="O4" s="6">
        <v>3</v>
      </c>
      <c r="P4" s="6">
        <v>2</v>
      </c>
      <c r="Q4" s="6">
        <v>6</v>
      </c>
      <c r="S4" s="5" t="s">
        <v>58</v>
      </c>
      <c r="T4" s="6"/>
      <c r="U4" s="6">
        <v>1</v>
      </c>
      <c r="V4" s="6">
        <v>1</v>
      </c>
      <c r="W4" s="6">
        <v>2</v>
      </c>
      <c r="Y4" s="5" t="s">
        <v>20</v>
      </c>
      <c r="Z4" s="6">
        <v>3</v>
      </c>
      <c r="AA4" s="6">
        <v>4</v>
      </c>
      <c r="AB4" s="6">
        <v>4</v>
      </c>
      <c r="AC4" s="6">
        <v>11</v>
      </c>
      <c r="AE4" s="5" t="s">
        <v>38</v>
      </c>
      <c r="AF4" s="6">
        <v>4</v>
      </c>
      <c r="AG4" s="6">
        <v>2</v>
      </c>
      <c r="AH4" s="6"/>
      <c r="AI4" s="6"/>
      <c r="AJ4" s="6">
        <v>6</v>
      </c>
      <c r="AL4" s="5" t="s">
        <v>12</v>
      </c>
      <c r="AM4" s="8">
        <v>2.6666666666666665</v>
      </c>
      <c r="AN4" s="8">
        <v>2.6666666666666665</v>
      </c>
      <c r="AO4" s="8">
        <v>3</v>
      </c>
    </row>
    <row r="5" spans="1:41" x14ac:dyDescent="0.2">
      <c r="A5" s="5" t="s">
        <v>122</v>
      </c>
      <c r="B5" s="6">
        <v>2</v>
      </c>
      <c r="D5" s="5" t="s">
        <v>149</v>
      </c>
      <c r="E5" s="6">
        <v>1</v>
      </c>
      <c r="G5" s="5" t="s">
        <v>154</v>
      </c>
      <c r="H5" s="8">
        <v>2</v>
      </c>
      <c r="I5" s="8">
        <v>2.1428571428571428</v>
      </c>
      <c r="J5" s="8">
        <v>2.6428571428571428</v>
      </c>
      <c r="M5" s="5" t="s">
        <v>27</v>
      </c>
      <c r="N5" s="6">
        <v>1</v>
      </c>
      <c r="O5" s="6">
        <v>3</v>
      </c>
      <c r="P5" s="6"/>
      <c r="Q5" s="6">
        <v>4</v>
      </c>
      <c r="S5" s="5" t="s">
        <v>12</v>
      </c>
      <c r="T5" s="6"/>
      <c r="U5" s="6">
        <v>3</v>
      </c>
      <c r="V5" s="6">
        <v>3</v>
      </c>
      <c r="W5" s="6">
        <v>6</v>
      </c>
      <c r="Y5" s="5" t="s">
        <v>34</v>
      </c>
      <c r="Z5" s="6">
        <v>1</v>
      </c>
      <c r="AA5" s="6">
        <v>1</v>
      </c>
      <c r="AB5" s="6"/>
      <c r="AC5" s="6">
        <v>2</v>
      </c>
      <c r="AE5" s="5" t="s">
        <v>27</v>
      </c>
      <c r="AF5" s="6">
        <v>1</v>
      </c>
      <c r="AG5" s="6">
        <v>3</v>
      </c>
      <c r="AH5" s="6"/>
      <c r="AI5" s="6"/>
      <c r="AJ5" s="6">
        <v>4</v>
      </c>
      <c r="AL5" s="5" t="s">
        <v>24</v>
      </c>
      <c r="AM5" s="8">
        <v>1.9375</v>
      </c>
      <c r="AN5" s="8">
        <v>2.8125</v>
      </c>
      <c r="AO5" s="8">
        <v>3.0625</v>
      </c>
    </row>
    <row r="6" spans="1:41" x14ac:dyDescent="0.2">
      <c r="A6" s="5" t="s">
        <v>123</v>
      </c>
      <c r="B6" s="6">
        <v>3</v>
      </c>
      <c r="D6" s="5" t="s">
        <v>142</v>
      </c>
      <c r="E6" s="6">
        <v>3</v>
      </c>
      <c r="G6" s="5" t="s">
        <v>120</v>
      </c>
      <c r="H6" s="8">
        <v>2.0303030303030303</v>
      </c>
      <c r="I6" s="8">
        <v>2.5151515151515151</v>
      </c>
      <c r="J6" s="8">
        <v>2.7878787878787881</v>
      </c>
      <c r="M6" s="5" t="s">
        <v>21</v>
      </c>
      <c r="N6" s="6">
        <v>1</v>
      </c>
      <c r="O6" s="6"/>
      <c r="P6" s="6">
        <v>4</v>
      </c>
      <c r="Q6" s="6">
        <v>5</v>
      </c>
      <c r="S6" s="5" t="s">
        <v>24</v>
      </c>
      <c r="T6" s="6">
        <v>4</v>
      </c>
      <c r="U6" s="6">
        <v>7</v>
      </c>
      <c r="V6" s="6">
        <v>5</v>
      </c>
      <c r="W6" s="11">
        <v>16</v>
      </c>
      <c r="Y6" s="5" t="s">
        <v>50</v>
      </c>
      <c r="Z6" s="6"/>
      <c r="AA6" s="6">
        <v>3</v>
      </c>
      <c r="AB6" s="6">
        <v>2</v>
      </c>
      <c r="AC6" s="6">
        <v>5</v>
      </c>
      <c r="AE6" s="5" t="s">
        <v>21</v>
      </c>
      <c r="AF6" s="6">
        <v>1</v>
      </c>
      <c r="AG6" s="6">
        <v>3</v>
      </c>
      <c r="AH6" s="6">
        <v>1</v>
      </c>
      <c r="AI6" s="6"/>
      <c r="AJ6" s="6">
        <v>5</v>
      </c>
      <c r="AL6" s="5" t="s">
        <v>36</v>
      </c>
      <c r="AM6" s="8">
        <v>2</v>
      </c>
      <c r="AN6" s="8">
        <v>2.1111111111111112</v>
      </c>
      <c r="AO6" s="8">
        <v>2.4444444444444446</v>
      </c>
    </row>
    <row r="7" spans="1:41" x14ac:dyDescent="0.2">
      <c r="A7" s="5" t="s">
        <v>120</v>
      </c>
      <c r="B7" s="6">
        <v>33</v>
      </c>
      <c r="D7" s="5" t="s">
        <v>145</v>
      </c>
      <c r="E7" s="6">
        <v>1</v>
      </c>
      <c r="M7" s="5" t="s">
        <v>113</v>
      </c>
      <c r="N7" s="6">
        <v>1</v>
      </c>
      <c r="O7" s="6"/>
      <c r="P7" s="6"/>
      <c r="Q7" s="6">
        <v>1</v>
      </c>
      <c r="S7" s="5" t="s">
        <v>36</v>
      </c>
      <c r="T7" s="6">
        <v>1</v>
      </c>
      <c r="U7" s="6">
        <v>3</v>
      </c>
      <c r="V7" s="6">
        <v>5</v>
      </c>
      <c r="W7" s="6">
        <v>9</v>
      </c>
      <c r="Y7" s="5" t="s">
        <v>30</v>
      </c>
      <c r="Z7" s="6"/>
      <c r="AA7" s="6">
        <v>1</v>
      </c>
      <c r="AB7" s="6">
        <v>3</v>
      </c>
      <c r="AC7" s="6">
        <v>4</v>
      </c>
      <c r="AE7" s="5" t="s">
        <v>113</v>
      </c>
      <c r="AF7" s="6">
        <v>1</v>
      </c>
      <c r="AG7" s="6"/>
      <c r="AH7" s="6"/>
      <c r="AI7" s="6"/>
      <c r="AJ7" s="6">
        <v>1</v>
      </c>
      <c r="AL7" s="5" t="s">
        <v>120</v>
      </c>
      <c r="AM7" s="8">
        <v>2.0303030303030303</v>
      </c>
      <c r="AN7" s="8">
        <v>2.5151515151515151</v>
      </c>
      <c r="AO7" s="8">
        <v>2.7878787878787881</v>
      </c>
    </row>
    <row r="8" spans="1:41" x14ac:dyDescent="0.2">
      <c r="D8" s="5" t="s">
        <v>144</v>
      </c>
      <c r="E8" s="6">
        <v>1</v>
      </c>
      <c r="M8" s="5" t="s">
        <v>15</v>
      </c>
      <c r="N8" s="6"/>
      <c r="O8" s="6">
        <v>2</v>
      </c>
      <c r="P8" s="6">
        <v>4</v>
      </c>
      <c r="Q8" s="6">
        <v>6</v>
      </c>
      <c r="S8" s="5" t="s">
        <v>120</v>
      </c>
      <c r="T8" s="6">
        <v>5</v>
      </c>
      <c r="U8" s="6">
        <v>14</v>
      </c>
      <c r="V8" s="6">
        <v>14</v>
      </c>
      <c r="W8" s="6">
        <v>33</v>
      </c>
      <c r="Y8" s="5" t="s">
        <v>14</v>
      </c>
      <c r="Z8" s="6"/>
      <c r="AA8" s="6">
        <v>2</v>
      </c>
      <c r="AB8" s="6">
        <v>2</v>
      </c>
      <c r="AC8" s="6">
        <v>4</v>
      </c>
      <c r="AE8" s="5" t="s">
        <v>15</v>
      </c>
      <c r="AF8" s="6">
        <v>2</v>
      </c>
      <c r="AG8" s="6">
        <v>2</v>
      </c>
      <c r="AH8" s="6">
        <v>1</v>
      </c>
      <c r="AI8" s="6">
        <v>1</v>
      </c>
      <c r="AJ8" s="6">
        <v>6</v>
      </c>
    </row>
    <row r="9" spans="1:41" x14ac:dyDescent="0.2">
      <c r="D9" s="5" t="s">
        <v>13</v>
      </c>
      <c r="E9" s="6">
        <v>1</v>
      </c>
      <c r="M9" s="5" t="s">
        <v>51</v>
      </c>
      <c r="N9" s="6">
        <v>1</v>
      </c>
      <c r="O9" s="6">
        <v>3</v>
      </c>
      <c r="P9" s="6">
        <v>3</v>
      </c>
      <c r="Q9" s="6">
        <v>7</v>
      </c>
      <c r="Y9" s="5" t="s">
        <v>46</v>
      </c>
      <c r="Z9" s="6"/>
      <c r="AA9" s="6">
        <v>2</v>
      </c>
      <c r="AB9" s="6">
        <v>1</v>
      </c>
      <c r="AC9" s="6">
        <v>3</v>
      </c>
      <c r="AE9" s="5" t="s">
        <v>51</v>
      </c>
      <c r="AF9" s="6">
        <v>4</v>
      </c>
      <c r="AG9" s="6">
        <v>2</v>
      </c>
      <c r="AH9" s="6">
        <v>1</v>
      </c>
      <c r="AI9" s="6"/>
      <c r="AJ9" s="6">
        <v>7</v>
      </c>
      <c r="AL9" s="10" t="s">
        <v>208</v>
      </c>
    </row>
    <row r="10" spans="1:41" x14ac:dyDescent="0.2">
      <c r="D10" s="5" t="s">
        <v>150</v>
      </c>
      <c r="E10" s="6">
        <v>1</v>
      </c>
      <c r="M10" s="5" t="s">
        <v>47</v>
      </c>
      <c r="N10" s="6"/>
      <c r="O10" s="6">
        <v>1</v>
      </c>
      <c r="P10" s="6"/>
      <c r="Q10" s="6">
        <v>1</v>
      </c>
      <c r="S10" s="10" t="s">
        <v>186</v>
      </c>
      <c r="Y10" s="5" t="s">
        <v>26</v>
      </c>
      <c r="Z10" s="6">
        <v>1</v>
      </c>
      <c r="AA10" s="6">
        <v>1</v>
      </c>
      <c r="AB10" s="6">
        <v>2</v>
      </c>
      <c r="AC10" s="6">
        <v>4</v>
      </c>
      <c r="AE10" s="5" t="s">
        <v>47</v>
      </c>
      <c r="AF10" s="6"/>
      <c r="AG10" s="6"/>
      <c r="AH10" s="6"/>
      <c r="AI10" s="6">
        <v>1</v>
      </c>
      <c r="AJ10" s="6">
        <v>1</v>
      </c>
    </row>
    <row r="11" spans="1:41" x14ac:dyDescent="0.2">
      <c r="D11" s="5" t="s">
        <v>139</v>
      </c>
      <c r="E11" s="6">
        <v>1</v>
      </c>
      <c r="M11" s="5" t="s">
        <v>42</v>
      </c>
      <c r="N11" s="6"/>
      <c r="O11" s="6">
        <v>1</v>
      </c>
      <c r="P11" s="6">
        <v>1</v>
      </c>
      <c r="Q11" s="6">
        <v>2</v>
      </c>
      <c r="S11" s="10" t="s">
        <v>187</v>
      </c>
      <c r="Y11" s="5" t="s">
        <v>120</v>
      </c>
      <c r="Z11" s="6">
        <v>5</v>
      </c>
      <c r="AA11" s="6">
        <v>14</v>
      </c>
      <c r="AB11" s="6">
        <v>14</v>
      </c>
      <c r="AC11" s="6">
        <v>33</v>
      </c>
      <c r="AE11" s="5" t="s">
        <v>42</v>
      </c>
      <c r="AF11" s="6">
        <v>2</v>
      </c>
      <c r="AG11" s="6"/>
      <c r="AH11" s="6"/>
      <c r="AI11" s="6"/>
      <c r="AJ11" s="6">
        <v>2</v>
      </c>
      <c r="AL11" s="10" t="s">
        <v>209</v>
      </c>
    </row>
    <row r="12" spans="1:41" x14ac:dyDescent="0.2">
      <c r="D12" s="5" t="s">
        <v>147</v>
      </c>
      <c r="E12" s="6">
        <v>1</v>
      </c>
      <c r="M12" s="5" t="s">
        <v>80</v>
      </c>
      <c r="N12" s="6"/>
      <c r="O12" s="6">
        <v>1</v>
      </c>
      <c r="P12" s="6"/>
      <c r="Q12" s="6">
        <v>1</v>
      </c>
      <c r="S12" s="10" t="s">
        <v>188</v>
      </c>
      <c r="AE12" s="5" t="s">
        <v>80</v>
      </c>
      <c r="AF12" s="6">
        <v>1</v>
      </c>
      <c r="AG12" s="6"/>
      <c r="AH12" s="6"/>
      <c r="AI12" s="6"/>
      <c r="AJ12" s="6">
        <v>1</v>
      </c>
    </row>
    <row r="13" spans="1:41" x14ac:dyDescent="0.2">
      <c r="D13" s="5" t="s">
        <v>146</v>
      </c>
      <c r="E13" s="6">
        <v>1</v>
      </c>
      <c r="S13" s="10" t="s">
        <v>189</v>
      </c>
      <c r="Y13" s="9" t="s">
        <v>193</v>
      </c>
      <c r="AL13" s="3" t="s">
        <v>210</v>
      </c>
    </row>
    <row r="14" spans="1:41" x14ac:dyDescent="0.2">
      <c r="D14" s="5" t="s">
        <v>143</v>
      </c>
      <c r="E14" s="6">
        <v>1</v>
      </c>
      <c r="M14" s="10" t="s">
        <v>174</v>
      </c>
      <c r="S14" s="10" t="s">
        <v>190</v>
      </c>
      <c r="Y14" s="9" t="s">
        <v>194</v>
      </c>
      <c r="AE14" s="9" t="s">
        <v>180</v>
      </c>
    </row>
    <row r="15" spans="1:41" x14ac:dyDescent="0.2">
      <c r="D15" s="5" t="s">
        <v>151</v>
      </c>
      <c r="E15" s="6">
        <v>1</v>
      </c>
      <c r="M15" s="10" t="s">
        <v>176</v>
      </c>
      <c r="S15" s="10" t="s">
        <v>191</v>
      </c>
      <c r="Y15" s="9" t="s">
        <v>195</v>
      </c>
      <c r="AE15" s="9" t="s">
        <v>181</v>
      </c>
    </row>
    <row r="16" spans="1:41" x14ac:dyDescent="0.2">
      <c r="D16" s="5" t="s">
        <v>41</v>
      </c>
      <c r="E16" s="6">
        <v>1</v>
      </c>
      <c r="M16" s="10" t="s">
        <v>177</v>
      </c>
      <c r="Y16" s="9" t="s">
        <v>196</v>
      </c>
      <c r="AE16" s="9" t="s">
        <v>182</v>
      </c>
    </row>
    <row r="17" spans="4:47" x14ac:dyDescent="0.2">
      <c r="D17" s="5" t="s">
        <v>123</v>
      </c>
      <c r="E17" s="6">
        <v>2</v>
      </c>
      <c r="M17" s="10" t="s">
        <v>175</v>
      </c>
      <c r="Y17" s="9" t="s">
        <v>197</v>
      </c>
      <c r="AE17" s="10" t="s">
        <v>183</v>
      </c>
    </row>
    <row r="18" spans="4:47" x14ac:dyDescent="0.2">
      <c r="D18" s="5" t="s">
        <v>141</v>
      </c>
      <c r="E18" s="6">
        <v>1</v>
      </c>
      <c r="M18" s="10" t="s">
        <v>178</v>
      </c>
      <c r="Y18" s="9" t="s">
        <v>198</v>
      </c>
      <c r="AE18" s="9"/>
    </row>
    <row r="19" spans="4:47" x14ac:dyDescent="0.2">
      <c r="D19" s="5" t="s">
        <v>104</v>
      </c>
      <c r="E19" s="6">
        <v>1</v>
      </c>
      <c r="M19" s="10" t="s">
        <v>179</v>
      </c>
      <c r="Y19" s="10" t="s">
        <v>199</v>
      </c>
    </row>
    <row r="20" spans="4:47" x14ac:dyDescent="0.2">
      <c r="D20" s="5" t="s">
        <v>148</v>
      </c>
      <c r="E20" s="6">
        <v>1</v>
      </c>
    </row>
    <row r="21" spans="4:47" x14ac:dyDescent="0.2">
      <c r="D21" s="5" t="s">
        <v>140</v>
      </c>
      <c r="E21" s="6">
        <v>1</v>
      </c>
    </row>
    <row r="22" spans="4:47" x14ac:dyDescent="0.2">
      <c r="D22" s="5" t="s">
        <v>137</v>
      </c>
      <c r="E22" s="6">
        <v>1</v>
      </c>
    </row>
    <row r="23" spans="4:47" x14ac:dyDescent="0.2">
      <c r="D23" s="5" t="s">
        <v>62</v>
      </c>
      <c r="E23" s="6">
        <v>1</v>
      </c>
    </row>
    <row r="24" spans="4:47" x14ac:dyDescent="0.2">
      <c r="D24" s="5" t="s">
        <v>120</v>
      </c>
      <c r="E24" s="6">
        <v>33</v>
      </c>
    </row>
    <row r="26" spans="4:47" x14ac:dyDescent="0.2">
      <c r="D26" s="5" t="s">
        <v>169</v>
      </c>
      <c r="AR26" s="6"/>
      <c r="AS26" s="1"/>
      <c r="AT26" s="1"/>
      <c r="AU26" s="1"/>
    </row>
    <row r="27" spans="4:47" x14ac:dyDescent="0.2">
      <c r="D27" s="10" t="s">
        <v>207</v>
      </c>
      <c r="AR27" s="6"/>
      <c r="AS27" s="1"/>
      <c r="AT27" s="1"/>
      <c r="AU27" s="1"/>
    </row>
    <row r="28" spans="4:47" x14ac:dyDescent="0.2">
      <c r="D28" s="5"/>
      <c r="AR28" s="6"/>
      <c r="AS28" s="1"/>
      <c r="AT28" s="1"/>
      <c r="AU28" s="1"/>
    </row>
    <row r="29" spans="4:47" x14ac:dyDescent="0.2">
      <c r="AR29" s="6"/>
      <c r="AS29" s="1"/>
      <c r="AT29" s="1"/>
      <c r="AU29" s="1"/>
    </row>
    <row r="30" spans="4:47" x14ac:dyDescent="0.2">
      <c r="AR30" s="6"/>
      <c r="AS30" s="1"/>
      <c r="AT30" s="1"/>
      <c r="AU30" s="1"/>
    </row>
    <row r="31" spans="4:47" x14ac:dyDescent="0.2">
      <c r="G31" s="5" t="s">
        <v>166</v>
      </c>
      <c r="AR31" s="6"/>
      <c r="AS31" s="1"/>
      <c r="AT31" s="1"/>
      <c r="AU31" s="1"/>
    </row>
    <row r="32" spans="4:47" x14ac:dyDescent="0.2">
      <c r="G32" t="s">
        <v>167</v>
      </c>
      <c r="AR32" s="6"/>
      <c r="AS32" s="1"/>
      <c r="AT32" s="1"/>
      <c r="AU32" s="1"/>
    </row>
    <row r="33" spans="7:47" x14ac:dyDescent="0.2">
      <c r="G33" s="3" t="s">
        <v>171</v>
      </c>
      <c r="AR33" s="6"/>
      <c r="AS33" s="1"/>
      <c r="AT33" s="1"/>
      <c r="AU33" s="1"/>
    </row>
    <row r="34" spans="7:47" ht="13.5" thickBot="1" x14ac:dyDescent="0.25">
      <c r="AR34" s="6"/>
      <c r="AS34" s="1"/>
      <c r="AT34" s="1"/>
      <c r="AU34" s="1"/>
    </row>
    <row r="35" spans="7:47" x14ac:dyDescent="0.2">
      <c r="G35" s="16" t="s">
        <v>200</v>
      </c>
      <c r="H35" s="14" t="s">
        <v>135</v>
      </c>
      <c r="I35" s="14" t="s">
        <v>130</v>
      </c>
      <c r="J35" s="14" t="s">
        <v>129</v>
      </c>
      <c r="K35" s="17" t="s">
        <v>128</v>
      </c>
      <c r="L35" s="15"/>
      <c r="AR35" s="6"/>
      <c r="AS35" s="1"/>
      <c r="AT35" s="1"/>
      <c r="AU35" s="1"/>
    </row>
    <row r="36" spans="7:47" x14ac:dyDescent="0.2">
      <c r="G36" s="18" t="s">
        <v>135</v>
      </c>
      <c r="H36" s="12">
        <v>1</v>
      </c>
      <c r="I36" s="12"/>
      <c r="J36" s="12"/>
      <c r="K36" s="19"/>
      <c r="L36" s="12"/>
    </row>
    <row r="37" spans="7:47" x14ac:dyDescent="0.2">
      <c r="G37" s="18" t="s">
        <v>130</v>
      </c>
      <c r="H37" s="12">
        <v>-0.13760023998243071</v>
      </c>
      <c r="I37" s="12">
        <v>1</v>
      </c>
      <c r="J37" s="12"/>
      <c r="K37" s="19"/>
      <c r="L37" s="12"/>
    </row>
    <row r="38" spans="7:47" x14ac:dyDescent="0.2">
      <c r="G38" s="18" t="s">
        <v>129</v>
      </c>
      <c r="H38" s="12">
        <v>0.12214356782512895</v>
      </c>
      <c r="I38" s="12">
        <v>0.20448028796979661</v>
      </c>
      <c r="J38" s="12">
        <v>1</v>
      </c>
      <c r="K38" s="19"/>
      <c r="L38" s="12"/>
    </row>
    <row r="39" spans="7:47" ht="13.5" thickBot="1" x14ac:dyDescent="0.25">
      <c r="G39" s="20" t="s">
        <v>128</v>
      </c>
      <c r="H39" s="13">
        <v>4.5150350666565003E-2</v>
      </c>
      <c r="I39" s="13">
        <v>0.31951138303063809</v>
      </c>
      <c r="J39" s="13">
        <v>0.5709329977904779</v>
      </c>
      <c r="K39" s="21">
        <v>1</v>
      </c>
      <c r="L39" s="12"/>
    </row>
    <row r="40" spans="7:47" x14ac:dyDescent="0.2">
      <c r="G40" s="22"/>
      <c r="H40" s="23"/>
      <c r="I40" s="23"/>
      <c r="J40" s="23"/>
      <c r="K40" s="24"/>
    </row>
    <row r="41" spans="7:47" x14ac:dyDescent="0.2">
      <c r="G41" s="25" t="s">
        <v>201</v>
      </c>
      <c r="H41" s="23"/>
      <c r="I41" s="23"/>
      <c r="J41" s="23"/>
      <c r="K41" s="24"/>
    </row>
    <row r="42" spans="7:47" x14ac:dyDescent="0.2">
      <c r="G42" s="25" t="s">
        <v>202</v>
      </c>
      <c r="H42" s="23"/>
      <c r="I42" s="23"/>
      <c r="J42" s="23"/>
      <c r="K42" s="24"/>
    </row>
    <row r="43" spans="7:47" x14ac:dyDescent="0.2">
      <c r="G43" s="25" t="s">
        <v>203</v>
      </c>
      <c r="H43" s="23"/>
      <c r="I43" s="23"/>
      <c r="J43" s="23"/>
      <c r="K43" s="24"/>
    </row>
    <row r="44" spans="7:47" x14ac:dyDescent="0.2">
      <c r="G44" s="22"/>
      <c r="H44" s="23"/>
      <c r="I44" s="23"/>
      <c r="J44" s="23"/>
      <c r="K44" s="24"/>
    </row>
    <row r="45" spans="7:47" ht="13.5" thickBot="1" x14ac:dyDescent="0.25">
      <c r="G45" s="26" t="s">
        <v>204</v>
      </c>
      <c r="H45" s="27"/>
      <c r="I45" s="27"/>
      <c r="J45" s="27"/>
      <c r="K45" s="28"/>
    </row>
    <row r="54" spans="12:12" x14ac:dyDescent="0.2">
      <c r="L54" s="29"/>
    </row>
  </sheetData>
  <conditionalFormatting sqref="H36:K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clean_date</vt:lpstr>
      <vt:lpstr>clean_data</vt:lpstr>
      <vt:lpstr>Pivot_Analytrics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2023-04-01T01:52:08Z</dcterms:created>
  <dcterms:modified xsi:type="dcterms:W3CDTF">2023-05-18T07:32:53Z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d74d9459-f093-4ba0-9703-647f31fc9aa4</vt:lpwstr>
  </property>
</Properties>
</file>