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Admin\Desktop\AllFileFolk\Bachelor Degree\Bachelor Degree_2\p2_Term2\TimeSeries and Regression\Time Series\3_Decomposition Method\"/>
    </mc:Choice>
  </mc:AlternateContent>
  <xr:revisionPtr revIDLastSave="0" documentId="13_ncr:1_{6485E8EB-3879-45CD-ABEC-ECD40164F7E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AD and MSE" sheetId="1" r:id="rId1"/>
    <sheet name="MPE and MAP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9" i="2" l="1"/>
  <c r="E38" i="2"/>
  <c r="E37" i="2"/>
  <c r="E36" i="2"/>
  <c r="F36" i="2" s="1"/>
  <c r="G36" i="2" s="1"/>
  <c r="E35" i="2"/>
  <c r="E34" i="2"/>
  <c r="E33" i="2"/>
  <c r="F33" i="2" s="1"/>
  <c r="G33" i="2" s="1"/>
  <c r="E32" i="2"/>
  <c r="F32" i="2" s="1"/>
  <c r="G32" i="2" s="1"/>
  <c r="E31" i="2"/>
  <c r="F31" i="2" s="1"/>
  <c r="G31" i="2" s="1"/>
  <c r="E30" i="2"/>
  <c r="E25" i="2"/>
  <c r="F25" i="2" s="1"/>
  <c r="G25" i="2" s="1"/>
  <c r="E24" i="2"/>
  <c r="F24" i="2" s="1"/>
  <c r="G24" i="2" s="1"/>
  <c r="E23" i="2"/>
  <c r="F23" i="2" s="1"/>
  <c r="G23" i="2" s="1"/>
  <c r="E22" i="2"/>
  <c r="F22" i="2" s="1"/>
  <c r="G22" i="2" s="1"/>
  <c r="E21" i="2"/>
  <c r="F21" i="2" s="1"/>
  <c r="G21" i="2" s="1"/>
  <c r="E20" i="2"/>
  <c r="F20" i="2" s="1"/>
  <c r="G20" i="2" s="1"/>
  <c r="E19" i="2"/>
  <c r="F19" i="2" s="1"/>
  <c r="G19" i="2" s="1"/>
  <c r="E18" i="2"/>
  <c r="F18" i="2" s="1"/>
  <c r="G18" i="2" s="1"/>
  <c r="E17" i="2"/>
  <c r="F17" i="2" s="1"/>
  <c r="G17" i="2" s="1"/>
  <c r="E16" i="2"/>
  <c r="F16" i="2" s="1"/>
  <c r="D11" i="1"/>
  <c r="E11" i="1" s="1"/>
  <c r="F11" i="1" s="1"/>
  <c r="E10" i="1"/>
  <c r="F10" i="1" s="1"/>
  <c r="D10" i="1"/>
  <c r="E9" i="1"/>
  <c r="F9" i="1" s="1"/>
  <c r="D9" i="1"/>
  <c r="D8" i="1"/>
  <c r="D7" i="1"/>
  <c r="E7" i="1" s="1"/>
  <c r="F7" i="1" s="1"/>
  <c r="D6" i="1"/>
  <c r="E6" i="1" s="1"/>
  <c r="F6" i="1" s="1"/>
  <c r="E5" i="1"/>
  <c r="F5" i="1" s="1"/>
  <c r="D5" i="1"/>
  <c r="D4" i="1"/>
  <c r="D3" i="1"/>
  <c r="E3" i="1" s="1"/>
  <c r="F3" i="1" s="1"/>
  <c r="D2" i="1"/>
  <c r="E2" i="1" s="1"/>
  <c r="E11" i="2"/>
  <c r="F11" i="2" s="1"/>
  <c r="G11" i="2" s="1"/>
  <c r="E10" i="2"/>
  <c r="F10" i="2" s="1"/>
  <c r="G10" i="2" s="1"/>
  <c r="E9" i="2"/>
  <c r="F9" i="2" s="1"/>
  <c r="G9" i="2" s="1"/>
  <c r="E8" i="2"/>
  <c r="F8" i="2" s="1"/>
  <c r="G8" i="2" s="1"/>
  <c r="E7" i="2"/>
  <c r="F7" i="2" s="1"/>
  <c r="G7" i="2" s="1"/>
  <c r="E6" i="2"/>
  <c r="F6" i="2" s="1"/>
  <c r="G6" i="2" s="1"/>
  <c r="E5" i="2"/>
  <c r="F5" i="2" s="1"/>
  <c r="G5" i="2" s="1"/>
  <c r="E4" i="2"/>
  <c r="F4" i="2" s="1"/>
  <c r="G4" i="2" s="1"/>
  <c r="E3" i="2"/>
  <c r="F3" i="2" s="1"/>
  <c r="G3" i="2" s="1"/>
  <c r="E2" i="2"/>
  <c r="F2" i="2" s="1"/>
  <c r="F2" i="1" l="1"/>
  <c r="D13" i="1"/>
  <c r="D12" i="1"/>
  <c r="F30" i="2"/>
  <c r="G30" i="2" s="1"/>
  <c r="E41" i="2"/>
  <c r="F34" i="2"/>
  <c r="G34" i="2" s="1"/>
  <c r="F35" i="2"/>
  <c r="G35" i="2" s="1"/>
  <c r="F37" i="2"/>
  <c r="G37" i="2" s="1"/>
  <c r="F38" i="2"/>
  <c r="G38" i="2" s="1"/>
  <c r="F39" i="2"/>
  <c r="G39" i="2" s="1"/>
  <c r="E40" i="2"/>
  <c r="F27" i="2"/>
  <c r="K17" i="2" s="1"/>
  <c r="E27" i="2"/>
  <c r="G16" i="2"/>
  <c r="E26" i="2"/>
  <c r="F26" i="2"/>
  <c r="E4" i="1"/>
  <c r="F4" i="1" s="1"/>
  <c r="E8" i="1"/>
  <c r="F8" i="1" s="1"/>
  <c r="G2" i="2"/>
  <c r="F13" i="2"/>
  <c r="K3" i="2" s="1"/>
  <c r="F12" i="2"/>
  <c r="E13" i="2"/>
  <c r="E12" i="2"/>
  <c r="F13" i="1" l="1"/>
  <c r="I3" i="1" s="1"/>
  <c r="F12" i="1"/>
  <c r="E13" i="1"/>
  <c r="I2" i="1" s="1"/>
  <c r="E12" i="1"/>
  <c r="F40" i="2"/>
  <c r="F41" i="2"/>
  <c r="K31" i="2" s="1"/>
  <c r="G41" i="2"/>
  <c r="K32" i="2" s="1"/>
  <c r="G40" i="2"/>
  <c r="G27" i="2"/>
  <c r="K18" i="2" s="1"/>
  <c r="G26" i="2"/>
  <c r="G13" i="2"/>
  <c r="K4" i="2" s="1"/>
  <c r="G12" i="2"/>
</calcChain>
</file>

<file path=xl/sharedStrings.xml><?xml version="1.0" encoding="utf-8"?>
<sst xmlns="http://schemas.openxmlformats.org/spreadsheetml/2006/main" count="51" uniqueCount="27">
  <si>
    <t>Yt</t>
  </si>
  <si>
    <t>Y^t</t>
  </si>
  <si>
    <t>et=Yt-Y^t</t>
  </si>
  <si>
    <t>Abs(et)</t>
  </si>
  <si>
    <t>et**2</t>
  </si>
  <si>
    <t>(et/yt)*100</t>
  </si>
  <si>
    <t>Abs(et/yt*100)</t>
  </si>
  <si>
    <t>MAD</t>
  </si>
  <si>
    <t>MSE</t>
  </si>
  <si>
    <t>Sum</t>
  </si>
  <si>
    <t>Average</t>
  </si>
  <si>
    <t>ช่วงที่พยากรณ์</t>
  </si>
  <si>
    <t>Y2^t</t>
  </si>
  <si>
    <t>Y1^t</t>
  </si>
  <si>
    <t>Y3^t</t>
  </si>
  <si>
    <t>MAPE 1</t>
  </si>
  <si>
    <t>MAPE 2</t>
  </si>
  <si>
    <t>MAPE 3</t>
  </si>
  <si>
    <t>เทคนิคที่ 1</t>
  </si>
  <si>
    <t>เทคนิคที่ 2</t>
  </si>
  <si>
    <t>เทคนิคที่ 3</t>
  </si>
  <si>
    <t>MPE 3</t>
  </si>
  <si>
    <t>MPE 2</t>
  </si>
  <si>
    <t>MPE 1</t>
  </si>
  <si>
    <t>และ การตรวจสอบความแม่นยำของการพยากรณ์ด้วย MAPE เทคนิคที่ 1 มีค่าน้อยที่สุด ดังนั้นเทคนิคที่ 3 พยากรณ์ดีที่สุดจากการทดสอบด้วย MAPE</t>
  </si>
  <si>
    <t>ดังนั้น การตรวจสอบความแม่นยำของการพยากรณ์ด้วย MPE เทคนิคที่ 3 มีค่าน้อยที่สุด ดังนั้นเทคนิคที่ 3 พยากรณ์ดีที่สุดด้วยการทดสอบด้วย MPE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</si>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</sst>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Tahoma"/>
      <family val="2"/>
      <scheme val="minor"/>
    </font>
    <font>
      <b/>
      <sz val="11"/>
      <color theme="1"/>
      <name val="Tahoma"/>
      <family val="2"/>
      <scheme val="minor"/>
    </font>
    <font>
      <sz val="11"/>
      <color theme="1"/>
      <name val="Tahoma"/>
      <family val="2"/>
      <charset val="222"/>
      <scheme val="minor"/>
    </font>
    <font>
      <sz val="16"/>
      <color theme="1"/>
      <name val="Tahoma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33">
    <xf numFmtId="0" fontId="0" fillId="0" borderId="0" xfId="0"/>
    <xf numFmtId="0" fontId="2" fillId="0" borderId="0" xfId="1" applyAlignment="1">
      <alignment horizontal="center" vertical="center"/>
    </xf>
    <xf numFmtId="0" fontId="1" fillId="0" borderId="0" xfId="1" applyFont="1" applyAlignment="1">
      <alignment horizontal="center" vertical="center"/>
    </xf>
    <xf numFmtId="0" fontId="1" fillId="0" borderId="0" xfId="1" applyFont="1" applyAlignment="1">
      <alignment vertical="center"/>
    </xf>
    <xf numFmtId="0" fontId="0" fillId="0" borderId="0" xfId="0" applyAlignment="1">
      <alignment vertical="center"/>
    </xf>
    <xf numFmtId="0" fontId="2" fillId="0" borderId="0" xfId="1" applyAlignment="1">
      <alignment vertical="center"/>
    </xf>
    <xf numFmtId="0" fontId="2" fillId="2" borderId="0" xfId="1" applyFill="1" applyAlignment="1">
      <alignment horizontal="center" vertical="center"/>
    </xf>
    <xf numFmtId="0" fontId="2" fillId="2" borderId="0" xfId="1" applyFill="1" applyAlignment="1">
      <alignment vertical="center"/>
    </xf>
    <xf numFmtId="2" fontId="2" fillId="0" borderId="0" xfId="1" applyNumberFormat="1" applyAlignment="1">
      <alignment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1" applyFont="1" applyBorder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0" fillId="0" borderId="1" xfId="0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0" fontId="2" fillId="2" borderId="1" xfId="1" applyFill="1" applyBorder="1" applyAlignment="1">
      <alignment horizontal="center" vertical="center"/>
    </xf>
    <xf numFmtId="0" fontId="1" fillId="3" borderId="1" xfId="1" applyFont="1" applyFill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/>
    </xf>
    <xf numFmtId="0" fontId="2" fillId="3" borderId="1" xfId="1" applyFill="1" applyBorder="1" applyAlignment="1">
      <alignment horizontal="center" vertical="center"/>
    </xf>
    <xf numFmtId="0" fontId="2" fillId="3" borderId="1" xfId="1" applyFill="1" applyBorder="1" applyAlignment="1">
      <alignment vertical="center"/>
    </xf>
    <xf numFmtId="2" fontId="2" fillId="3" borderId="1" xfId="1" applyNumberFormat="1" applyFill="1" applyBorder="1" applyAlignment="1">
      <alignment vertical="center"/>
    </xf>
    <xf numFmtId="0" fontId="2" fillId="2" borderId="1" xfId="1" applyFill="1" applyBorder="1" applyAlignment="1">
      <alignment vertical="center"/>
    </xf>
    <xf numFmtId="2" fontId="2" fillId="2" borderId="1" xfId="1" applyNumberFormat="1" applyFill="1" applyBorder="1" applyAlignment="1">
      <alignment vertical="center"/>
    </xf>
    <xf numFmtId="0" fontId="0" fillId="2" borderId="1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1" fillId="4" borderId="1" xfId="1" applyFon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/>
    </xf>
    <xf numFmtId="0" fontId="2" fillId="4" borderId="1" xfId="1" applyFill="1" applyBorder="1" applyAlignment="1">
      <alignment horizontal="center" vertical="center"/>
    </xf>
    <xf numFmtId="0" fontId="2" fillId="4" borderId="1" xfId="1" applyFill="1" applyBorder="1" applyAlignment="1">
      <alignment vertical="center"/>
    </xf>
    <xf numFmtId="2" fontId="2" fillId="4" borderId="1" xfId="1" applyNumberFormat="1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3" fillId="0" borderId="0" xfId="0" applyFont="1" applyAlignment="1">
      <alignment vertical="center"/>
    </xf>
  </cellXfs>
  <cellStyles count="2">
    <cellStyle name="Normal" xfId="0" builtinId="0"/>
    <cellStyle name="Normal 2" xfId="1" xr:uid="{BA2BE9E6-A4AD-4503-A0C1-E9D4E46FEC0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"/>
  <sheetViews>
    <sheetView tabSelected="1" workbookViewId="0">
      <selection activeCell="J10" sqref="J10"/>
    </sheetView>
  </sheetViews>
  <sheetFormatPr defaultColWidth="9.125" defaultRowHeight="14.25" x14ac:dyDescent="0.2"/>
  <cols>
    <col min="1" max="1" width="15.625" style="4" bestFit="1" customWidth="1"/>
    <col min="2" max="3" width="9.125" style="4"/>
    <col min="4" max="4" width="9.25" style="4" bestFit="1" customWidth="1"/>
    <col min="5" max="5" width="7.625" style="4" bestFit="1" customWidth="1"/>
    <col min="6" max="6" width="12" style="4" bestFit="1" customWidth="1"/>
    <col min="7" max="16384" width="9.125" style="4"/>
  </cols>
  <sheetData>
    <row r="1" spans="1:9" x14ac:dyDescent="0.2">
      <c r="A1" s="2" t="s">
        <v>11</v>
      </c>
      <c r="B1" s="2" t="s">
        <v>0</v>
      </c>
      <c r="C1" s="2" t="s">
        <v>1</v>
      </c>
      <c r="D1" s="10" t="s">
        <v>2</v>
      </c>
      <c r="E1" s="10" t="s">
        <v>3</v>
      </c>
      <c r="F1" s="10" t="s">
        <v>4</v>
      </c>
      <c r="G1" s="2"/>
      <c r="H1" s="2"/>
      <c r="I1" s="3"/>
    </row>
    <row r="2" spans="1:9" x14ac:dyDescent="0.2">
      <c r="A2" s="1">
        <v>1</v>
      </c>
      <c r="B2" s="1">
        <v>180</v>
      </c>
      <c r="C2" s="1">
        <v>175</v>
      </c>
      <c r="D2" s="9">
        <f>B2-C2</f>
        <v>5</v>
      </c>
      <c r="E2" s="9">
        <f>ABS(D2:D13)</f>
        <v>5</v>
      </c>
      <c r="F2" s="9">
        <f>E2^2</f>
        <v>25</v>
      </c>
      <c r="G2" s="5"/>
      <c r="H2" s="6" t="s">
        <v>7</v>
      </c>
      <c r="I2" s="7">
        <f>E13</f>
        <v>8.5</v>
      </c>
    </row>
    <row r="3" spans="1:9" x14ac:dyDescent="0.2">
      <c r="A3" s="1">
        <v>2</v>
      </c>
      <c r="B3" s="1">
        <v>190</v>
      </c>
      <c r="C3" s="1">
        <v>196</v>
      </c>
      <c r="D3" s="9">
        <f t="shared" ref="D3:D11" si="0">B3-C3</f>
        <v>-6</v>
      </c>
      <c r="E3" s="9">
        <f t="shared" ref="E3:E11" si="1">ABS(D3:D14)</f>
        <v>6</v>
      </c>
      <c r="F3" s="9">
        <f t="shared" ref="F3:F11" si="2">E3^2</f>
        <v>36</v>
      </c>
      <c r="G3" s="5"/>
      <c r="H3" s="6" t="s">
        <v>8</v>
      </c>
      <c r="I3" s="7">
        <f>F13</f>
        <v>90.1</v>
      </c>
    </row>
    <row r="4" spans="1:9" x14ac:dyDescent="0.2">
      <c r="A4" s="1">
        <v>3</v>
      </c>
      <c r="B4" s="1">
        <v>175</v>
      </c>
      <c r="C4" s="1">
        <v>180</v>
      </c>
      <c r="D4" s="9">
        <f t="shared" si="0"/>
        <v>-5</v>
      </c>
      <c r="E4" s="9">
        <f t="shared" si="1"/>
        <v>5</v>
      </c>
      <c r="F4" s="9">
        <f t="shared" si="2"/>
        <v>25</v>
      </c>
      <c r="G4" s="5"/>
      <c r="H4" s="1"/>
      <c r="I4" s="8"/>
    </row>
    <row r="5" spans="1:9" x14ac:dyDescent="0.2">
      <c r="A5" s="1">
        <v>4</v>
      </c>
      <c r="B5" s="1">
        <v>182</v>
      </c>
      <c r="C5" s="1">
        <v>185</v>
      </c>
      <c r="D5" s="9">
        <f t="shared" si="0"/>
        <v>-3</v>
      </c>
      <c r="E5" s="9">
        <f t="shared" si="1"/>
        <v>3</v>
      </c>
      <c r="F5" s="9">
        <f t="shared" si="2"/>
        <v>9</v>
      </c>
      <c r="G5" s="5"/>
      <c r="H5" s="1"/>
      <c r="I5" s="8"/>
    </row>
    <row r="6" spans="1:9" x14ac:dyDescent="0.2">
      <c r="A6" s="1">
        <v>5</v>
      </c>
      <c r="B6" s="1">
        <v>170</v>
      </c>
      <c r="C6" s="1">
        <v>160</v>
      </c>
      <c r="D6" s="9">
        <f t="shared" si="0"/>
        <v>10</v>
      </c>
      <c r="E6" s="9">
        <f t="shared" si="1"/>
        <v>10</v>
      </c>
      <c r="F6" s="9">
        <f t="shared" si="2"/>
        <v>100</v>
      </c>
      <c r="G6" s="5"/>
      <c r="H6" s="5"/>
      <c r="I6" s="5"/>
    </row>
    <row r="7" spans="1:9" x14ac:dyDescent="0.2">
      <c r="A7" s="1">
        <v>6</v>
      </c>
      <c r="B7" s="1">
        <v>192</v>
      </c>
      <c r="C7" s="1">
        <v>176</v>
      </c>
      <c r="D7" s="9">
        <f t="shared" si="0"/>
        <v>16</v>
      </c>
      <c r="E7" s="9">
        <f t="shared" si="1"/>
        <v>16</v>
      </c>
      <c r="F7" s="9">
        <f t="shared" si="2"/>
        <v>256</v>
      </c>
      <c r="G7" s="5"/>
      <c r="H7" s="5"/>
      <c r="I7" s="5"/>
    </row>
    <row r="8" spans="1:9" x14ac:dyDescent="0.2">
      <c r="A8" s="1">
        <v>7</v>
      </c>
      <c r="B8" s="1">
        <v>220</v>
      </c>
      <c r="C8" s="1">
        <v>230</v>
      </c>
      <c r="D8" s="9">
        <f t="shared" si="0"/>
        <v>-10</v>
      </c>
      <c r="E8" s="9">
        <f t="shared" si="1"/>
        <v>10</v>
      </c>
      <c r="F8" s="9">
        <f t="shared" si="2"/>
        <v>100</v>
      </c>
      <c r="G8" s="5"/>
      <c r="H8" s="5"/>
      <c r="I8" s="5"/>
    </row>
    <row r="9" spans="1:9" x14ac:dyDescent="0.2">
      <c r="A9" s="1">
        <v>8</v>
      </c>
      <c r="B9" s="1">
        <v>210</v>
      </c>
      <c r="C9" s="1">
        <v>205</v>
      </c>
      <c r="D9" s="9">
        <f t="shared" si="0"/>
        <v>5</v>
      </c>
      <c r="E9" s="9">
        <f t="shared" si="1"/>
        <v>5</v>
      </c>
      <c r="F9" s="9">
        <f t="shared" si="2"/>
        <v>25</v>
      </c>
      <c r="G9" s="5"/>
      <c r="H9" s="5"/>
      <c r="I9" s="5"/>
    </row>
    <row r="10" spans="1:9" x14ac:dyDescent="0.2">
      <c r="A10" s="1">
        <v>9</v>
      </c>
      <c r="B10" s="1">
        <v>230</v>
      </c>
      <c r="C10" s="1">
        <v>220</v>
      </c>
      <c r="D10" s="9">
        <f t="shared" si="0"/>
        <v>10</v>
      </c>
      <c r="E10" s="9">
        <f t="shared" si="1"/>
        <v>10</v>
      </c>
      <c r="F10" s="9">
        <f t="shared" si="2"/>
        <v>100</v>
      </c>
      <c r="G10" s="5"/>
      <c r="H10" s="5"/>
      <c r="I10" s="5"/>
    </row>
    <row r="11" spans="1:9" x14ac:dyDescent="0.2">
      <c r="A11" s="1">
        <v>10</v>
      </c>
      <c r="B11" s="1">
        <v>245</v>
      </c>
      <c r="C11" s="1">
        <v>260</v>
      </c>
      <c r="D11" s="9">
        <f t="shared" si="0"/>
        <v>-15</v>
      </c>
      <c r="E11" s="9">
        <f t="shared" si="1"/>
        <v>15</v>
      </c>
      <c r="F11" s="9">
        <f t="shared" si="2"/>
        <v>225</v>
      </c>
      <c r="G11" s="5"/>
      <c r="H11" s="5"/>
      <c r="I11" s="5"/>
    </row>
    <row r="12" spans="1:9" x14ac:dyDescent="0.2">
      <c r="A12" s="3"/>
      <c r="B12" s="2"/>
      <c r="C12" s="2" t="s">
        <v>9</v>
      </c>
      <c r="D12" s="1">
        <f t="shared" ref="D12" si="3">SUM(D2:D11)</f>
        <v>7</v>
      </c>
      <c r="E12" s="6">
        <f t="shared" ref="E12" si="4">SUM(E2:E11)</f>
        <v>85</v>
      </c>
      <c r="F12" s="6">
        <f t="shared" ref="F12" si="5">SUM(F2:F11)</f>
        <v>901</v>
      </c>
      <c r="G12" s="2"/>
      <c r="H12" s="2"/>
      <c r="I12" s="3"/>
    </row>
    <row r="13" spans="1:9" x14ac:dyDescent="0.2">
      <c r="A13" s="3"/>
      <c r="B13" s="2"/>
      <c r="C13" s="2" t="s">
        <v>10</v>
      </c>
      <c r="D13" s="1">
        <f t="shared" ref="D13:F13" si="6">AVERAGE(D2:D11)</f>
        <v>0.7</v>
      </c>
      <c r="E13" s="6">
        <f t="shared" si="6"/>
        <v>8.5</v>
      </c>
      <c r="F13" s="6">
        <f t="shared" si="6"/>
        <v>90.1</v>
      </c>
      <c r="G13" s="2"/>
      <c r="H13" s="2"/>
      <c r="I13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FFE8E-D66E-4460-AE97-D7EF7ABBD24A}">
  <dimension ref="A1:L44"/>
  <sheetViews>
    <sheetView zoomScale="85" zoomScaleNormal="85" workbookViewId="0">
      <selection activeCell="G25" sqref="G25"/>
    </sheetView>
  </sheetViews>
  <sheetFormatPr defaultColWidth="9.125" defaultRowHeight="14.25" x14ac:dyDescent="0.2"/>
  <cols>
    <col min="1" max="1" width="13.875" style="4" customWidth="1"/>
    <col min="2" max="2" width="15.625" style="4" bestFit="1" customWidth="1"/>
    <col min="3" max="4" width="9.125" style="4"/>
    <col min="5" max="5" width="11" style="4" bestFit="1" customWidth="1"/>
    <col min="6" max="6" width="12" style="4" bestFit="1" customWidth="1"/>
    <col min="7" max="7" width="14.25" style="4" bestFit="1" customWidth="1"/>
    <col min="8" max="16384" width="9.125" style="4"/>
  </cols>
  <sheetData>
    <row r="1" spans="1:12" x14ac:dyDescent="0.2">
      <c r="A1" s="24" t="s">
        <v>18</v>
      </c>
      <c r="B1" s="11" t="s">
        <v>11</v>
      </c>
      <c r="C1" s="11" t="s">
        <v>0</v>
      </c>
      <c r="D1" s="11" t="s">
        <v>13</v>
      </c>
      <c r="E1" s="11" t="s">
        <v>2</v>
      </c>
      <c r="F1" s="12" t="s">
        <v>5</v>
      </c>
      <c r="G1" s="12" t="s">
        <v>6</v>
      </c>
      <c r="H1" s="2"/>
      <c r="I1" s="2"/>
      <c r="J1" s="2"/>
      <c r="K1" s="3"/>
    </row>
    <row r="2" spans="1:12" x14ac:dyDescent="0.2">
      <c r="B2" s="13">
        <v>1</v>
      </c>
      <c r="C2" s="13">
        <v>30</v>
      </c>
      <c r="D2" s="13">
        <v>28</v>
      </c>
      <c r="E2" s="14">
        <f>C2-D2</f>
        <v>2</v>
      </c>
      <c r="F2" s="15">
        <f t="shared" ref="F2:F11" si="0">E2/C2*100</f>
        <v>6.666666666666667</v>
      </c>
      <c r="G2" s="15">
        <f t="shared" ref="G2:G11" si="1">ABS(F2:F11)</f>
        <v>6.666666666666667</v>
      </c>
      <c r="H2" s="5"/>
      <c r="I2" s="5"/>
      <c r="J2" s="1"/>
      <c r="K2" s="5"/>
    </row>
    <row r="3" spans="1:12" x14ac:dyDescent="0.2">
      <c r="B3" s="13">
        <v>2</v>
      </c>
      <c r="C3" s="13">
        <v>35</v>
      </c>
      <c r="D3" s="13">
        <v>29</v>
      </c>
      <c r="E3" s="14">
        <f t="shared" ref="E3:E11" si="2">C3-D3</f>
        <v>6</v>
      </c>
      <c r="F3" s="15">
        <f t="shared" si="0"/>
        <v>17.142857142857142</v>
      </c>
      <c r="G3" s="15">
        <f t="shared" si="1"/>
        <v>17.142857142857142</v>
      </c>
      <c r="H3" s="5"/>
      <c r="I3" s="5"/>
      <c r="J3" s="16" t="s">
        <v>23</v>
      </c>
      <c r="K3" s="22">
        <f>F13</f>
        <v>4.8487100103199179</v>
      </c>
      <c r="L3" s="4" t="s">
        <v>26</v>
      </c>
    </row>
    <row r="4" spans="1:12" x14ac:dyDescent="0.2">
      <c r="B4" s="13">
        <v>3</v>
      </c>
      <c r="C4" s="13">
        <v>40</v>
      </c>
      <c r="D4" s="13">
        <v>36</v>
      </c>
      <c r="E4" s="14">
        <f t="shared" si="2"/>
        <v>4</v>
      </c>
      <c r="F4" s="15">
        <f t="shared" si="0"/>
        <v>10</v>
      </c>
      <c r="G4" s="15">
        <f t="shared" si="1"/>
        <v>10</v>
      </c>
      <c r="H4" s="5"/>
      <c r="I4" s="5"/>
      <c r="J4" s="16" t="s">
        <v>15</v>
      </c>
      <c r="K4" s="23">
        <f>G13</f>
        <v>7.7439481055580117</v>
      </c>
      <c r="L4" s="4" t="s">
        <v>26</v>
      </c>
    </row>
    <row r="5" spans="1:12" x14ac:dyDescent="0.2">
      <c r="B5" s="13">
        <v>4</v>
      </c>
      <c r="C5" s="13">
        <v>42</v>
      </c>
      <c r="D5" s="13">
        <v>45</v>
      </c>
      <c r="E5" s="14">
        <f t="shared" si="2"/>
        <v>-3</v>
      </c>
      <c r="F5" s="15">
        <f t="shared" si="0"/>
        <v>-7.1428571428571423</v>
      </c>
      <c r="G5" s="15">
        <f t="shared" si="1"/>
        <v>7.1428571428571423</v>
      </c>
      <c r="H5" s="5"/>
      <c r="I5" s="5"/>
    </row>
    <row r="6" spans="1:12" x14ac:dyDescent="0.2">
      <c r="B6" s="13">
        <v>5</v>
      </c>
      <c r="C6" s="13">
        <v>50</v>
      </c>
      <c r="D6" s="13">
        <v>52</v>
      </c>
      <c r="E6" s="14">
        <f t="shared" si="2"/>
        <v>-2</v>
      </c>
      <c r="F6" s="15">
        <f t="shared" si="0"/>
        <v>-4</v>
      </c>
      <c r="G6" s="15">
        <f t="shared" si="1"/>
        <v>4</v>
      </c>
      <c r="H6" s="5"/>
      <c r="I6" s="5"/>
      <c r="J6" s="5"/>
      <c r="K6" s="5"/>
    </row>
    <row r="7" spans="1:12" x14ac:dyDescent="0.2">
      <c r="B7" s="13">
        <v>6</v>
      </c>
      <c r="C7" s="13">
        <v>55</v>
      </c>
      <c r="D7" s="13">
        <v>55</v>
      </c>
      <c r="E7" s="14">
        <f t="shared" si="2"/>
        <v>0</v>
      </c>
      <c r="F7" s="15">
        <f t="shared" si="0"/>
        <v>0</v>
      </c>
      <c r="G7" s="15">
        <f t="shared" si="1"/>
        <v>0</v>
      </c>
      <c r="H7" s="5"/>
      <c r="I7" s="5"/>
      <c r="J7" s="5"/>
      <c r="K7" s="5"/>
    </row>
    <row r="8" spans="1:12" x14ac:dyDescent="0.2">
      <c r="B8" s="13">
        <v>7</v>
      </c>
      <c r="C8" s="13">
        <v>60</v>
      </c>
      <c r="D8" s="13">
        <v>62</v>
      </c>
      <c r="E8" s="14">
        <f t="shared" si="2"/>
        <v>-2</v>
      </c>
      <c r="F8" s="15">
        <f t="shared" si="0"/>
        <v>-3.3333333333333335</v>
      </c>
      <c r="G8" s="15">
        <f t="shared" si="1"/>
        <v>3.3333333333333335</v>
      </c>
      <c r="H8" s="5"/>
      <c r="I8" s="5"/>
      <c r="J8" s="5"/>
      <c r="K8" s="5"/>
    </row>
    <row r="9" spans="1:12" x14ac:dyDescent="0.2">
      <c r="B9" s="13">
        <v>8</v>
      </c>
      <c r="C9" s="13">
        <v>76</v>
      </c>
      <c r="D9" s="13">
        <v>68</v>
      </c>
      <c r="E9" s="14">
        <f t="shared" si="2"/>
        <v>8</v>
      </c>
      <c r="F9" s="15">
        <f t="shared" si="0"/>
        <v>10.526315789473683</v>
      </c>
      <c r="G9" s="15">
        <f t="shared" si="1"/>
        <v>10.526315789473683</v>
      </c>
      <c r="H9" s="5"/>
      <c r="I9" s="5"/>
      <c r="J9" s="5"/>
      <c r="K9" s="5"/>
    </row>
    <row r="10" spans="1:12" x14ac:dyDescent="0.2">
      <c r="B10" s="13">
        <v>9</v>
      </c>
      <c r="C10" s="13">
        <v>85</v>
      </c>
      <c r="D10" s="13">
        <v>72</v>
      </c>
      <c r="E10" s="14">
        <f t="shared" si="2"/>
        <v>13</v>
      </c>
      <c r="F10" s="15">
        <f t="shared" si="0"/>
        <v>15.294117647058824</v>
      </c>
      <c r="G10" s="15">
        <f t="shared" si="1"/>
        <v>15.294117647058824</v>
      </c>
      <c r="H10" s="5"/>
      <c r="I10" s="5"/>
      <c r="J10" s="5"/>
      <c r="K10" s="5"/>
    </row>
    <row r="11" spans="1:12" x14ac:dyDescent="0.2">
      <c r="B11" s="13">
        <v>10</v>
      </c>
      <c r="C11" s="13">
        <v>90</v>
      </c>
      <c r="D11" s="13">
        <v>87</v>
      </c>
      <c r="E11" s="14">
        <f t="shared" si="2"/>
        <v>3</v>
      </c>
      <c r="F11" s="15">
        <f t="shared" si="0"/>
        <v>3.3333333333333335</v>
      </c>
      <c r="G11" s="15">
        <f t="shared" si="1"/>
        <v>3.3333333333333335</v>
      </c>
      <c r="H11" s="5"/>
      <c r="I11" s="5"/>
      <c r="J11" s="5"/>
      <c r="K11" s="5"/>
    </row>
    <row r="12" spans="1:12" x14ac:dyDescent="0.2">
      <c r="B12" s="3"/>
      <c r="C12" s="2"/>
      <c r="D12" s="11" t="s">
        <v>9</v>
      </c>
      <c r="E12" s="13">
        <f>SUM(E1:E11)</f>
        <v>29</v>
      </c>
      <c r="F12" s="16">
        <f t="shared" ref="F12:G12" si="3">SUM(F2:F11)</f>
        <v>48.487100103199182</v>
      </c>
      <c r="G12" s="16">
        <f t="shared" si="3"/>
        <v>77.439481055580117</v>
      </c>
      <c r="H12" s="2"/>
      <c r="I12" s="2"/>
      <c r="J12" s="2"/>
      <c r="K12" s="3"/>
    </row>
    <row r="13" spans="1:12" x14ac:dyDescent="0.2">
      <c r="B13" s="3"/>
      <c r="C13" s="2"/>
      <c r="D13" s="11" t="s">
        <v>10</v>
      </c>
      <c r="E13" s="13">
        <f>AVERAGE(E2:E11)</f>
        <v>2.9</v>
      </c>
      <c r="F13" s="16">
        <f t="shared" ref="F13:G13" si="4">AVERAGE(F2:F11)</f>
        <v>4.8487100103199179</v>
      </c>
      <c r="G13" s="16">
        <f t="shared" si="4"/>
        <v>7.7439481055580117</v>
      </c>
      <c r="H13" s="2"/>
      <c r="I13" s="2"/>
      <c r="J13" s="2"/>
      <c r="K13" s="3"/>
    </row>
    <row r="15" spans="1:12" x14ac:dyDescent="0.2">
      <c r="A15" s="25" t="s">
        <v>19</v>
      </c>
      <c r="B15" s="11" t="s">
        <v>11</v>
      </c>
      <c r="C15" s="11" t="s">
        <v>0</v>
      </c>
      <c r="D15" s="11" t="s">
        <v>12</v>
      </c>
      <c r="E15" s="11" t="s">
        <v>2</v>
      </c>
      <c r="F15" s="17" t="s">
        <v>5</v>
      </c>
      <c r="G15" s="17" t="s">
        <v>6</v>
      </c>
      <c r="H15" s="2"/>
      <c r="I15" s="2"/>
      <c r="J15" s="2"/>
      <c r="K15" s="3"/>
    </row>
    <row r="16" spans="1:12" x14ac:dyDescent="0.2">
      <c r="B16" s="13">
        <v>1</v>
      </c>
      <c r="C16" s="13">
        <v>30</v>
      </c>
      <c r="D16" s="13">
        <v>31</v>
      </c>
      <c r="E16" s="14">
        <f>C16-D16</f>
        <v>-1</v>
      </c>
      <c r="F16" s="18">
        <f t="shared" ref="F16:F25" si="5">E16/C16*100</f>
        <v>-3.3333333333333335</v>
      </c>
      <c r="G16" s="18">
        <f t="shared" ref="G16:G25" si="6">ABS(F16:F25)</f>
        <v>3.3333333333333335</v>
      </c>
      <c r="H16" s="5"/>
      <c r="I16" s="5"/>
      <c r="J16" s="1"/>
      <c r="K16" s="5"/>
    </row>
    <row r="17" spans="1:12" x14ac:dyDescent="0.2">
      <c r="B17" s="13">
        <v>2</v>
      </c>
      <c r="C17" s="13">
        <v>35</v>
      </c>
      <c r="D17" s="13">
        <v>32</v>
      </c>
      <c r="E17" s="14">
        <f t="shared" ref="E17:E25" si="7">C17-D17</f>
        <v>3</v>
      </c>
      <c r="F17" s="18">
        <f t="shared" si="5"/>
        <v>8.5714285714285712</v>
      </c>
      <c r="G17" s="18">
        <f t="shared" si="6"/>
        <v>8.5714285714285712</v>
      </c>
      <c r="H17" s="5"/>
      <c r="I17" s="5"/>
      <c r="J17" s="19" t="s">
        <v>22</v>
      </c>
      <c r="K17" s="20">
        <f>F27</f>
        <v>-0.69435621138407533</v>
      </c>
      <c r="L17" s="4" t="s">
        <v>26</v>
      </c>
    </row>
    <row r="18" spans="1:12" x14ac:dyDescent="0.2">
      <c r="B18" s="13">
        <v>3</v>
      </c>
      <c r="C18" s="13">
        <v>40</v>
      </c>
      <c r="D18" s="13">
        <v>38</v>
      </c>
      <c r="E18" s="14">
        <f t="shared" si="7"/>
        <v>2</v>
      </c>
      <c r="F18" s="18">
        <f t="shared" si="5"/>
        <v>5</v>
      </c>
      <c r="G18" s="18">
        <f t="shared" si="6"/>
        <v>5</v>
      </c>
      <c r="H18" s="5"/>
      <c r="I18" s="5"/>
      <c r="J18" s="19" t="s">
        <v>16</v>
      </c>
      <c r="K18" s="21">
        <f>G27</f>
        <v>7.9679814509535873</v>
      </c>
      <c r="L18" s="4" t="s">
        <v>26</v>
      </c>
    </row>
    <row r="19" spans="1:12" x14ac:dyDescent="0.2">
      <c r="B19" s="13">
        <v>4</v>
      </c>
      <c r="C19" s="13">
        <v>42</v>
      </c>
      <c r="D19" s="13">
        <v>46</v>
      </c>
      <c r="E19" s="14">
        <f t="shared" si="7"/>
        <v>-4</v>
      </c>
      <c r="F19" s="18">
        <f t="shared" si="5"/>
        <v>-9.5238095238095237</v>
      </c>
      <c r="G19" s="18">
        <f t="shared" si="6"/>
        <v>9.5238095238095237</v>
      </c>
      <c r="H19" s="5"/>
      <c r="I19" s="5"/>
    </row>
    <row r="20" spans="1:12" x14ac:dyDescent="0.2">
      <c r="B20" s="13">
        <v>5</v>
      </c>
      <c r="C20" s="13">
        <v>50</v>
      </c>
      <c r="D20" s="13">
        <v>55</v>
      </c>
      <c r="E20" s="14">
        <f t="shared" si="7"/>
        <v>-5</v>
      </c>
      <c r="F20" s="18">
        <f t="shared" si="5"/>
        <v>-10</v>
      </c>
      <c r="G20" s="18">
        <f t="shared" si="6"/>
        <v>10</v>
      </c>
      <c r="H20" s="5"/>
      <c r="I20" s="5"/>
      <c r="J20" s="5"/>
      <c r="K20" s="5"/>
    </row>
    <row r="21" spans="1:12" x14ac:dyDescent="0.2">
      <c r="B21" s="13">
        <v>6</v>
      </c>
      <c r="C21" s="13">
        <v>55</v>
      </c>
      <c r="D21" s="13">
        <v>58</v>
      </c>
      <c r="E21" s="14">
        <f t="shared" si="7"/>
        <v>-3</v>
      </c>
      <c r="F21" s="18">
        <f t="shared" si="5"/>
        <v>-5.4545454545454541</v>
      </c>
      <c r="G21" s="18">
        <f t="shared" si="6"/>
        <v>5.4545454545454541</v>
      </c>
      <c r="H21" s="5"/>
      <c r="I21" s="5"/>
      <c r="J21" s="5"/>
      <c r="K21" s="5"/>
    </row>
    <row r="22" spans="1:12" x14ac:dyDescent="0.2">
      <c r="B22" s="13">
        <v>7</v>
      </c>
      <c r="C22" s="13">
        <v>60</v>
      </c>
      <c r="D22" s="13">
        <v>69</v>
      </c>
      <c r="E22" s="14">
        <f t="shared" si="7"/>
        <v>-9</v>
      </c>
      <c r="F22" s="18">
        <f t="shared" si="5"/>
        <v>-15</v>
      </c>
      <c r="G22" s="18">
        <f t="shared" si="6"/>
        <v>15</v>
      </c>
      <c r="H22" s="5"/>
      <c r="I22" s="5"/>
      <c r="J22" s="5"/>
      <c r="K22" s="5"/>
    </row>
    <row r="23" spans="1:12" x14ac:dyDescent="0.2">
      <c r="B23" s="13">
        <v>8</v>
      </c>
      <c r="C23" s="13">
        <v>76</v>
      </c>
      <c r="D23" s="13">
        <v>70</v>
      </c>
      <c r="E23" s="14">
        <f t="shared" si="7"/>
        <v>6</v>
      </c>
      <c r="F23" s="18">
        <f t="shared" si="5"/>
        <v>7.8947368421052628</v>
      </c>
      <c r="G23" s="18">
        <f t="shared" si="6"/>
        <v>7.8947368421052628</v>
      </c>
      <c r="H23" s="5"/>
      <c r="I23" s="5"/>
      <c r="J23" s="5"/>
      <c r="K23" s="5"/>
    </row>
    <row r="24" spans="1:12" x14ac:dyDescent="0.2">
      <c r="B24" s="13">
        <v>9</v>
      </c>
      <c r="C24" s="13">
        <v>85</v>
      </c>
      <c r="D24" s="13">
        <v>78</v>
      </c>
      <c r="E24" s="14">
        <f t="shared" si="7"/>
        <v>7</v>
      </c>
      <c r="F24" s="18">
        <f t="shared" si="5"/>
        <v>8.235294117647058</v>
      </c>
      <c r="G24" s="18">
        <f t="shared" si="6"/>
        <v>8.235294117647058</v>
      </c>
      <c r="H24" s="5"/>
      <c r="I24" s="5"/>
      <c r="J24" s="5"/>
      <c r="K24" s="5"/>
    </row>
    <row r="25" spans="1:12" x14ac:dyDescent="0.2">
      <c r="B25" s="13">
        <v>10</v>
      </c>
      <c r="C25" s="13">
        <v>90</v>
      </c>
      <c r="D25" s="13">
        <v>84</v>
      </c>
      <c r="E25" s="14">
        <f t="shared" si="7"/>
        <v>6</v>
      </c>
      <c r="F25" s="18">
        <f t="shared" si="5"/>
        <v>6.666666666666667</v>
      </c>
      <c r="G25" s="18">
        <f t="shared" si="6"/>
        <v>6.666666666666667</v>
      </c>
      <c r="H25" s="5"/>
      <c r="I25" s="5"/>
      <c r="J25" s="5"/>
      <c r="K25" s="5"/>
    </row>
    <row r="26" spans="1:12" x14ac:dyDescent="0.2">
      <c r="B26" s="3"/>
      <c r="C26" s="2"/>
      <c r="D26" s="11" t="s">
        <v>9</v>
      </c>
      <c r="E26" s="13">
        <f>SUM(E15:E25)</f>
        <v>2</v>
      </c>
      <c r="F26" s="19">
        <f t="shared" ref="F26" si="8">SUM(F16:F25)</f>
        <v>-6.9435621138407528</v>
      </c>
      <c r="G26" s="19">
        <f t="shared" ref="G26" si="9">SUM(G16:G25)</f>
        <v>79.679814509535873</v>
      </c>
      <c r="H26" s="2"/>
      <c r="I26" s="2"/>
      <c r="J26" s="2"/>
      <c r="K26" s="3"/>
    </row>
    <row r="27" spans="1:12" x14ac:dyDescent="0.2">
      <c r="B27" s="3"/>
      <c r="C27" s="2"/>
      <c r="D27" s="11" t="s">
        <v>10</v>
      </c>
      <c r="E27" s="13">
        <f>AVERAGE(E16:E25)</f>
        <v>0.2</v>
      </c>
      <c r="F27" s="19">
        <f t="shared" ref="F27:G27" si="10">AVERAGE(F16:F25)</f>
        <v>-0.69435621138407533</v>
      </c>
      <c r="G27" s="19">
        <f t="shared" si="10"/>
        <v>7.9679814509535873</v>
      </c>
      <c r="H27" s="2"/>
      <c r="I27" s="2"/>
      <c r="J27" s="2"/>
      <c r="K27" s="3"/>
    </row>
    <row r="29" spans="1:12" x14ac:dyDescent="0.2">
      <c r="A29" s="31" t="s">
        <v>20</v>
      </c>
      <c r="B29" s="11" t="s">
        <v>11</v>
      </c>
      <c r="C29" s="11" t="s">
        <v>0</v>
      </c>
      <c r="D29" s="11" t="s">
        <v>14</v>
      </c>
      <c r="E29" s="11" t="s">
        <v>2</v>
      </c>
      <c r="F29" s="26" t="s">
        <v>5</v>
      </c>
      <c r="G29" s="26" t="s">
        <v>6</v>
      </c>
      <c r="H29" s="2"/>
      <c r="I29" s="2"/>
      <c r="J29" s="2"/>
      <c r="K29" s="3"/>
    </row>
    <row r="30" spans="1:12" x14ac:dyDescent="0.2">
      <c r="B30" s="13">
        <v>1</v>
      </c>
      <c r="C30" s="13">
        <v>30</v>
      </c>
      <c r="D30" s="13">
        <v>29</v>
      </c>
      <c r="E30" s="14">
        <f>C30-D30</f>
        <v>1</v>
      </c>
      <c r="F30" s="27">
        <f t="shared" ref="F30:F39" si="11">E30/C30*100</f>
        <v>3.3333333333333335</v>
      </c>
      <c r="G30" s="27">
        <f t="shared" ref="G30:G39" si="12">ABS(F30:F39)</f>
        <v>3.3333333333333335</v>
      </c>
      <c r="H30" s="5"/>
      <c r="I30" s="5"/>
      <c r="J30" s="1"/>
      <c r="K30" s="5"/>
    </row>
    <row r="31" spans="1:12" x14ac:dyDescent="0.2">
      <c r="B31" s="13">
        <v>2</v>
      </c>
      <c r="C31" s="13">
        <v>35</v>
      </c>
      <c r="D31" s="13">
        <v>36</v>
      </c>
      <c r="E31" s="14">
        <f t="shared" ref="E31:E39" si="13">C31-D31</f>
        <v>-1</v>
      </c>
      <c r="F31" s="27">
        <f t="shared" si="11"/>
        <v>-2.8571428571428572</v>
      </c>
      <c r="G31" s="27">
        <f t="shared" si="12"/>
        <v>2.8571428571428572</v>
      </c>
      <c r="H31" s="5"/>
      <c r="I31" s="5"/>
      <c r="J31" s="28" t="s">
        <v>21</v>
      </c>
      <c r="K31" s="29">
        <f>F41</f>
        <v>-6.722822207032733</v>
      </c>
      <c r="L31" s="4" t="s">
        <v>26</v>
      </c>
    </row>
    <row r="32" spans="1:12" x14ac:dyDescent="0.2">
      <c r="B32" s="13">
        <v>3</v>
      </c>
      <c r="C32" s="13">
        <v>40</v>
      </c>
      <c r="D32" s="13">
        <v>46</v>
      </c>
      <c r="E32" s="14">
        <f t="shared" si="13"/>
        <v>-6</v>
      </c>
      <c r="F32" s="27">
        <f t="shared" si="11"/>
        <v>-15</v>
      </c>
      <c r="G32" s="27">
        <f t="shared" si="12"/>
        <v>15</v>
      </c>
      <c r="H32" s="5"/>
      <c r="I32" s="5"/>
      <c r="J32" s="28" t="s">
        <v>17</v>
      </c>
      <c r="K32" s="30">
        <f>G41</f>
        <v>8.0970912128806862</v>
      </c>
      <c r="L32" s="4" t="s">
        <v>26</v>
      </c>
    </row>
    <row r="33" spans="1:11" x14ac:dyDescent="0.2">
      <c r="B33" s="13">
        <v>4</v>
      </c>
      <c r="C33" s="13">
        <v>42</v>
      </c>
      <c r="D33" s="13">
        <v>49</v>
      </c>
      <c r="E33" s="14">
        <f t="shared" si="13"/>
        <v>-7</v>
      </c>
      <c r="F33" s="27">
        <f t="shared" si="11"/>
        <v>-16.666666666666664</v>
      </c>
      <c r="G33" s="27">
        <f t="shared" si="12"/>
        <v>16.666666666666664</v>
      </c>
      <c r="H33" s="5"/>
      <c r="I33" s="5"/>
    </row>
    <row r="34" spans="1:11" x14ac:dyDescent="0.2">
      <c r="B34" s="13">
        <v>5</v>
      </c>
      <c r="C34" s="13">
        <v>50</v>
      </c>
      <c r="D34" s="13">
        <v>56</v>
      </c>
      <c r="E34" s="14">
        <f t="shared" si="13"/>
        <v>-6</v>
      </c>
      <c r="F34" s="27">
        <f t="shared" si="11"/>
        <v>-12</v>
      </c>
      <c r="G34" s="27">
        <f t="shared" si="12"/>
        <v>12</v>
      </c>
      <c r="H34" s="5"/>
      <c r="I34" s="5"/>
      <c r="J34" s="5"/>
      <c r="K34" s="5"/>
    </row>
    <row r="35" spans="1:11" x14ac:dyDescent="0.2">
      <c r="B35" s="13">
        <v>6</v>
      </c>
      <c r="C35" s="13">
        <v>55</v>
      </c>
      <c r="D35" s="13">
        <v>61</v>
      </c>
      <c r="E35" s="14">
        <f t="shared" si="13"/>
        <v>-6</v>
      </c>
      <c r="F35" s="27">
        <f t="shared" si="11"/>
        <v>-10.909090909090908</v>
      </c>
      <c r="G35" s="27">
        <f t="shared" si="12"/>
        <v>10.909090909090908</v>
      </c>
      <c r="H35" s="5"/>
      <c r="I35" s="5"/>
      <c r="J35" s="5"/>
      <c r="K35" s="5"/>
    </row>
    <row r="36" spans="1:11" x14ac:dyDescent="0.2">
      <c r="B36" s="13">
        <v>7</v>
      </c>
      <c r="C36" s="13">
        <v>60</v>
      </c>
      <c r="D36" s="13">
        <v>70</v>
      </c>
      <c r="E36" s="14">
        <f t="shared" si="13"/>
        <v>-10</v>
      </c>
      <c r="F36" s="27">
        <f t="shared" si="11"/>
        <v>-16.666666666666664</v>
      </c>
      <c r="G36" s="27">
        <f t="shared" si="12"/>
        <v>16.666666666666664</v>
      </c>
      <c r="H36" s="5"/>
      <c r="I36" s="5"/>
      <c r="J36" s="5"/>
      <c r="K36" s="5"/>
    </row>
    <row r="37" spans="1:11" x14ac:dyDescent="0.2">
      <c r="B37" s="13">
        <v>8</v>
      </c>
      <c r="C37" s="13">
        <v>76</v>
      </c>
      <c r="D37" s="13">
        <v>75</v>
      </c>
      <c r="E37" s="14">
        <f t="shared" si="13"/>
        <v>1</v>
      </c>
      <c r="F37" s="27">
        <f t="shared" si="11"/>
        <v>1.3157894736842104</v>
      </c>
      <c r="G37" s="27">
        <f t="shared" si="12"/>
        <v>1.3157894736842104</v>
      </c>
      <c r="H37" s="5"/>
      <c r="I37" s="5"/>
      <c r="J37" s="5"/>
      <c r="K37" s="5"/>
    </row>
    <row r="38" spans="1:11" x14ac:dyDescent="0.2">
      <c r="B38" s="13">
        <v>9</v>
      </c>
      <c r="C38" s="13">
        <v>85</v>
      </c>
      <c r="D38" s="13">
        <v>85</v>
      </c>
      <c r="E38" s="14">
        <f t="shared" si="13"/>
        <v>0</v>
      </c>
      <c r="F38" s="27">
        <f t="shared" si="11"/>
        <v>0</v>
      </c>
      <c r="G38" s="27">
        <f t="shared" si="12"/>
        <v>0</v>
      </c>
      <c r="H38" s="5"/>
      <c r="I38" s="5"/>
      <c r="J38" s="5"/>
      <c r="K38" s="5"/>
    </row>
    <row r="39" spans="1:11" x14ac:dyDescent="0.2">
      <c r="B39" s="13">
        <v>10</v>
      </c>
      <c r="C39" s="13">
        <v>90</v>
      </c>
      <c r="D39" s="13">
        <v>88</v>
      </c>
      <c r="E39" s="14">
        <f t="shared" si="13"/>
        <v>2</v>
      </c>
      <c r="F39" s="27">
        <f t="shared" si="11"/>
        <v>2.2222222222222223</v>
      </c>
      <c r="G39" s="27">
        <f t="shared" si="12"/>
        <v>2.2222222222222223</v>
      </c>
      <c r="H39" s="5"/>
      <c r="I39" s="5"/>
      <c r="J39" s="5"/>
      <c r="K39" s="5"/>
    </row>
    <row r="40" spans="1:11" x14ac:dyDescent="0.2">
      <c r="B40" s="3"/>
      <c r="C40" s="2"/>
      <c r="D40" s="11" t="s">
        <v>9</v>
      </c>
      <c r="E40" s="13">
        <f>SUM(E29:E39)</f>
        <v>-32</v>
      </c>
      <c r="F40" s="28">
        <f t="shared" ref="F40" si="14">SUM(F30:F39)</f>
        <v>-67.228222070327334</v>
      </c>
      <c r="G40" s="28">
        <f t="shared" ref="G40" si="15">SUM(G30:G39)</f>
        <v>80.970912128806859</v>
      </c>
      <c r="H40" s="2"/>
      <c r="I40" s="2"/>
      <c r="J40" s="2"/>
      <c r="K40" s="3"/>
    </row>
    <row r="41" spans="1:11" x14ac:dyDescent="0.2">
      <c r="B41" s="3"/>
      <c r="C41" s="2"/>
      <c r="D41" s="11" t="s">
        <v>10</v>
      </c>
      <c r="E41" s="13">
        <f>AVERAGE(E30:E39)</f>
        <v>-3.2</v>
      </c>
      <c r="F41" s="28">
        <f t="shared" ref="F41:G41" si="16">AVERAGE(F30:F39)</f>
        <v>-6.722822207032733</v>
      </c>
      <c r="G41" s="28">
        <f t="shared" si="16"/>
        <v>8.0970912128806862</v>
      </c>
      <c r="H41" s="2"/>
      <c r="I41" s="2"/>
      <c r="J41" s="2"/>
      <c r="K41" s="3"/>
    </row>
    <row r="43" spans="1:11" ht="19.5" x14ac:dyDescent="0.2">
      <c r="A43" s="32" t="s">
        <v>25</v>
      </c>
    </row>
    <row r="44" spans="1:11" ht="19.5" x14ac:dyDescent="0.2">
      <c r="A44" s="32" t="s">
        <v>24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MAD and MSE</vt:lpstr>
      <vt:lpstr>MPE and MAPE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2010511104009 Phatchara Soroschokchai</cp:lastModifiedBy>
  <dcterms:created xsi:type="dcterms:W3CDTF">2015-06-05T18:17:20Z</dcterms:created>
  <dcterms:modified xsi:type="dcterms:W3CDTF">2023-10-06T09:44:30Z</dcterms:modified>
</cp:coreProperties>
</file>