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arning Course\Project\Financial Engineering\Mini Project Financial Engineering\"/>
    </mc:Choice>
  </mc:AlternateContent>
  <xr:revisionPtr revIDLastSave="0" documentId="13_ncr:1_{A406950F-89A3-4A02-8021-133425CABE0E}" xr6:coauthVersionLast="47" xr6:coauthVersionMax="47" xr10:uidLastSave="{00000000-0000-0000-0000-000000000000}"/>
  <bookViews>
    <workbookView xWindow="-120" yWindow="-120" windowWidth="29040" windowHeight="15840" xr2:uid="{A7FE81A2-7E47-4E98-8F32-1F6E0A3A95A5}"/>
  </bookViews>
  <sheets>
    <sheet name="Sheet1" sheetId="1" r:id="rId1"/>
  </sheets>
  <definedNames>
    <definedName name="d1_">Sheet1!$C$21</definedName>
    <definedName name="d2_">Sheet1!$C$22</definedName>
    <definedName name="K">Sheet1!$D$15</definedName>
    <definedName name="r_">Sheet1!$D$17</definedName>
    <definedName name="S">Sheet1!$D$14</definedName>
    <definedName name="T">Sheet1!$D$16</definedName>
    <definedName name="σ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 l="1"/>
  <c r="C24" i="1" s="1"/>
  <c r="C23" i="1" l="1"/>
</calcChain>
</file>

<file path=xl/sharedStrings.xml><?xml version="1.0" encoding="utf-8"?>
<sst xmlns="http://schemas.openxmlformats.org/spreadsheetml/2006/main" count="16" uniqueCount="16">
  <si>
    <t>Inputs</t>
  </si>
  <si>
    <t>S</t>
  </si>
  <si>
    <t>Strike Price</t>
  </si>
  <si>
    <t>Underlying Price</t>
  </si>
  <si>
    <t>Time to Expiration</t>
  </si>
  <si>
    <t>T</t>
  </si>
  <si>
    <t>Risk Free Rate</t>
  </si>
  <si>
    <t>r</t>
  </si>
  <si>
    <t>Volatility</t>
  </si>
  <si>
    <t>σ</t>
  </si>
  <si>
    <t>K</t>
  </si>
  <si>
    <t>Calculations</t>
  </si>
  <si>
    <t>d1</t>
  </si>
  <si>
    <t>d2</t>
  </si>
  <si>
    <t>Call (c)</t>
  </si>
  <si>
    <t>Put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</si>
</sst>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187" formatCode="_(&quot;$&quot;* #,##0.00_);_(&quot;$&quot;* \(#,##0.00\);_(&quot;$&quot;* &quot;-&quot;??_);_(@_)"/>
    <numFmt numFmtId="188" formatCode="0.0000"/>
  </numFmts>
  <fonts count="4" x14ac:knownFonts="1">
    <font>
      <sz val="22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sz val="22"/>
      <color theme="1"/>
      <name val="Calibri"/>
      <family val="2"/>
    </font>
    <font>
      <b/>
      <sz val="22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88" fontId="0" fillId="0" borderId="5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/>
    <xf numFmtId="44" fontId="0" fillId="0" borderId="5" xfId="1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4" fontId="0" fillId="0" borderId="5" xfId="0" applyNumberFormat="1" applyBorder="1"/>
    <xf numFmtId="44" fontId="0" fillId="0" borderId="8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47625</xdr:rowOff>
    </xdr:from>
    <xdr:to>
      <xdr:col>4</xdr:col>
      <xdr:colOff>1233487</xdr:colOff>
      <xdr:row>10</xdr:row>
      <xdr:rowOff>246970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154EA-C91F-637B-96C5-A4AB6E65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9550"/>
          <a:ext cx="5895975" cy="3086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B731-4F0D-46C8-9A3C-00AA2074C5BA}">
  <dimension ref="B1:I24"/>
  <sheetViews>
    <sheetView tabSelected="1" zoomScale="55" zoomScaleNormal="55" workbookViewId="0">
      <selection activeCell="J18" sqref="J18"/>
    </sheetView>
  </sheetViews>
  <sheetFormatPr defaultRowHeight="27" x14ac:dyDescent="0.35"/>
  <cols>
    <col min="1" max="1" width="2.0625" customWidth="1"/>
    <col min="2" max="2" width="15.375" bestFit="1" customWidth="1"/>
    <col min="6" max="6" width="3.8125" customWidth="1"/>
    <col min="7" max="7" width="11.9375" customWidth="1"/>
    <col min="8" max="8" width="8.125" customWidth="1"/>
  </cols>
  <sheetData>
    <row r="1" spans="2:9" ht="12.75" customHeight="1" x14ac:dyDescent="0.35"/>
    <row r="2" spans="2:9" ht="30.95" customHeight="1" x14ac:dyDescent="0.35">
      <c r="I2" s="12"/>
    </row>
    <row r="3" spans="2:9" x14ac:dyDescent="0.35">
      <c r="I3" s="11"/>
    </row>
    <row r="4" spans="2:9" x14ac:dyDescent="0.35">
      <c r="I4" s="11"/>
    </row>
    <row r="5" spans="2:9" x14ac:dyDescent="0.35">
      <c r="I5" s="11"/>
    </row>
    <row r="12" spans="2:9" ht="27.75" thickBot="1" x14ac:dyDescent="0.4"/>
    <row r="13" spans="2:9" ht="27.75" thickBot="1" x14ac:dyDescent="0.4">
      <c r="B13" s="8" t="s">
        <v>0</v>
      </c>
      <c r="C13" s="9"/>
      <c r="D13" s="10"/>
    </row>
    <row r="14" spans="2:9" x14ac:dyDescent="0.35">
      <c r="B14" s="14" t="s">
        <v>3</v>
      </c>
      <c r="C14" s="3" t="s">
        <v>1</v>
      </c>
      <c r="D14" s="13">
        <v>39</v>
      </c>
    </row>
    <row r="15" spans="2:9" x14ac:dyDescent="0.35">
      <c r="B15" s="14" t="s">
        <v>2</v>
      </c>
      <c r="C15" s="3" t="s">
        <v>10</v>
      </c>
      <c r="D15" s="13">
        <v>40</v>
      </c>
    </row>
    <row r="16" spans="2:9" x14ac:dyDescent="0.35">
      <c r="B16" s="14" t="s">
        <v>4</v>
      </c>
      <c r="C16" s="3" t="s">
        <v>5</v>
      </c>
      <c r="D16" s="4">
        <v>2</v>
      </c>
    </row>
    <row r="17" spans="2:4" x14ac:dyDescent="0.35">
      <c r="B17" s="14" t="s">
        <v>6</v>
      </c>
      <c r="C17" s="3" t="s">
        <v>7</v>
      </c>
      <c r="D17" s="4">
        <v>0.1</v>
      </c>
    </row>
    <row r="18" spans="2:4" ht="29.25" thickBot="1" x14ac:dyDescent="0.5">
      <c r="B18" s="15" t="s">
        <v>8</v>
      </c>
      <c r="C18" s="5" t="s">
        <v>9</v>
      </c>
      <c r="D18" s="6">
        <v>0.3</v>
      </c>
    </row>
    <row r="19" spans="2:4" ht="27.75" thickBot="1" x14ac:dyDescent="0.4"/>
    <row r="20" spans="2:4" x14ac:dyDescent="0.35">
      <c r="B20" s="16" t="s">
        <v>11</v>
      </c>
      <c r="C20" s="17"/>
    </row>
    <row r="21" spans="2:4" x14ac:dyDescent="0.35">
      <c r="B21" s="1" t="s">
        <v>12</v>
      </c>
      <c r="C21" s="7">
        <f>(LN(S/K)+(r_+(σ^2)/2)*T)/(σ*T^0.5)</f>
        <v>0.62386190944542841</v>
      </c>
    </row>
    <row r="22" spans="2:4" x14ac:dyDescent="0.35">
      <c r="B22" s="1" t="s">
        <v>13</v>
      </c>
      <c r="C22" s="7">
        <f>C21-σ*T^0.5</f>
        <v>0.1995978407334999</v>
      </c>
    </row>
    <row r="23" spans="2:4" x14ac:dyDescent="0.35">
      <c r="B23" s="1" t="s">
        <v>14</v>
      </c>
      <c r="C23" s="18">
        <f>(S*_xlfn.NORM.DIST(d1_,0,1,TRUE))-(K*(EXP(-r_*T)*_xlfn.NORM.DIST(d2_,0,1,TRUE)))</f>
        <v>9.6468344623657849</v>
      </c>
    </row>
    <row r="24" spans="2:4" ht="27.75" thickBot="1" x14ac:dyDescent="0.4">
      <c r="B24" s="2" t="s">
        <v>15</v>
      </c>
      <c r="C24" s="19">
        <f>K*EXP(-r_*T)*_xlfn.NORM.DIST(-d2_,0,1,TRUE)-S*_xlfn.NORM.DIST(-d1_,0,1,TRUE)</f>
        <v>3.3960645854850604</v>
      </c>
    </row>
  </sheetData>
  <mergeCells count="2">
    <mergeCell ref="B13:D13"/>
    <mergeCell ref="B20:C20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d1_</vt:lpstr>
      <vt:lpstr>d2_</vt:lpstr>
      <vt:lpstr>K</vt:lpstr>
      <vt:lpstr>r_</vt:lpstr>
      <vt:lpstr>S</vt:lpstr>
      <vt:lpstr>T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2010511104009 Phatchara Soroschokchai</cp:lastModifiedBy>
  <cp:lastPrinted>2023-07-23T21:14:10Z</cp:lastPrinted>
  <dcterms:created xsi:type="dcterms:W3CDTF">2023-07-23T20:52:13Z</dcterms:created>
  <dcterms:modified xsi:type="dcterms:W3CDTF">2023-10-01T04:47:05Z</dcterms:modified>
</cp:coreProperties>
</file>