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Learning Course\Project\Financial Engineering\Financial Engineering Mini Project\"/>
    </mc:Choice>
  </mc:AlternateContent>
  <xr:revisionPtr revIDLastSave="0" documentId="13_ncr:1_{7BE3AA96-81F4-4573-9F3B-4E13B60C15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w Data" sheetId="3" r:id="rId1"/>
    <sheet name="Calculations" sheetId="4" r:id="rId2"/>
  </sheets>
  <definedNames>
    <definedName name="solver_adj" localSheetId="1" hidden="1">Calculations!$C$7:$G$7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Calculations!$C$13</definedName>
    <definedName name="solver_lhs2" localSheetId="1" hidden="1">Calculations!$C$7:$G$7</definedName>
    <definedName name="solver_lhs3" localSheetId="1" hidden="1">Calculations!$C$7:$G$7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Calculations!$C$14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hs1" localSheetId="1" hidden="1">1</definedName>
    <definedName name="solver_rhs2" localSheetId="1" hidden="1">Calculations!$C$5:$G$5</definedName>
    <definedName name="solver_rhs3" localSheetId="1" hidden="1">Calculations!$C$6:$G$6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E3" i="4"/>
  <c r="C13" i="4"/>
  <c r="D3" i="4"/>
  <c r="G21" i="4" l="1"/>
  <c r="F20" i="4" a="1"/>
  <c r="F20" i="4" s="1"/>
  <c r="E19" i="4" a="1"/>
  <c r="E19" i="4" s="1"/>
  <c r="D18" i="4" a="1"/>
  <c r="D18" i="4" s="1"/>
  <c r="L505" i="3"/>
  <c r="K505" i="3"/>
  <c r="J505" i="3"/>
  <c r="I505" i="3"/>
  <c r="H505" i="3"/>
  <c r="L504" i="3"/>
  <c r="K504" i="3"/>
  <c r="J504" i="3"/>
  <c r="I504" i="3"/>
  <c r="H504" i="3"/>
  <c r="L503" i="3"/>
  <c r="K503" i="3"/>
  <c r="J503" i="3"/>
  <c r="I503" i="3"/>
  <c r="H503" i="3"/>
  <c r="L502" i="3"/>
  <c r="K502" i="3"/>
  <c r="J502" i="3"/>
  <c r="I502" i="3"/>
  <c r="H502" i="3"/>
  <c r="L501" i="3"/>
  <c r="K501" i="3"/>
  <c r="J501" i="3"/>
  <c r="I501" i="3"/>
  <c r="H501" i="3"/>
  <c r="L500" i="3"/>
  <c r="K500" i="3"/>
  <c r="J500" i="3"/>
  <c r="I500" i="3"/>
  <c r="H500" i="3"/>
  <c r="L499" i="3"/>
  <c r="K499" i="3"/>
  <c r="J499" i="3"/>
  <c r="I499" i="3"/>
  <c r="H499" i="3"/>
  <c r="L498" i="3"/>
  <c r="K498" i="3"/>
  <c r="J498" i="3"/>
  <c r="I498" i="3"/>
  <c r="H498" i="3"/>
  <c r="L497" i="3"/>
  <c r="K497" i="3"/>
  <c r="J497" i="3"/>
  <c r="I497" i="3"/>
  <c r="H497" i="3"/>
  <c r="L496" i="3"/>
  <c r="K496" i="3"/>
  <c r="J496" i="3"/>
  <c r="I496" i="3"/>
  <c r="H496" i="3"/>
  <c r="L495" i="3"/>
  <c r="K495" i="3"/>
  <c r="J495" i="3"/>
  <c r="I495" i="3"/>
  <c r="H495" i="3"/>
  <c r="L494" i="3"/>
  <c r="K494" i="3"/>
  <c r="J494" i="3"/>
  <c r="I494" i="3"/>
  <c r="H494" i="3"/>
  <c r="L493" i="3"/>
  <c r="K493" i="3"/>
  <c r="J493" i="3"/>
  <c r="I493" i="3"/>
  <c r="H493" i="3"/>
  <c r="L492" i="3"/>
  <c r="K492" i="3"/>
  <c r="J492" i="3"/>
  <c r="I492" i="3"/>
  <c r="H492" i="3"/>
  <c r="L491" i="3"/>
  <c r="K491" i="3"/>
  <c r="J491" i="3"/>
  <c r="I491" i="3"/>
  <c r="H491" i="3"/>
  <c r="L490" i="3"/>
  <c r="K490" i="3"/>
  <c r="J490" i="3"/>
  <c r="I490" i="3"/>
  <c r="H490" i="3"/>
  <c r="L489" i="3"/>
  <c r="K489" i="3"/>
  <c r="J489" i="3"/>
  <c r="I489" i="3"/>
  <c r="H489" i="3"/>
  <c r="L488" i="3"/>
  <c r="K488" i="3"/>
  <c r="J488" i="3"/>
  <c r="I488" i="3"/>
  <c r="H488" i="3"/>
  <c r="L487" i="3"/>
  <c r="K487" i="3"/>
  <c r="J487" i="3"/>
  <c r="I487" i="3"/>
  <c r="H487" i="3"/>
  <c r="L486" i="3"/>
  <c r="K486" i="3"/>
  <c r="J486" i="3"/>
  <c r="I486" i="3"/>
  <c r="H486" i="3"/>
  <c r="L485" i="3"/>
  <c r="K485" i="3"/>
  <c r="J485" i="3"/>
  <c r="I485" i="3"/>
  <c r="H485" i="3"/>
  <c r="L484" i="3"/>
  <c r="K484" i="3"/>
  <c r="J484" i="3"/>
  <c r="I484" i="3"/>
  <c r="H484" i="3"/>
  <c r="L483" i="3"/>
  <c r="K483" i="3"/>
  <c r="J483" i="3"/>
  <c r="I483" i="3"/>
  <c r="H483" i="3"/>
  <c r="L482" i="3"/>
  <c r="K482" i="3"/>
  <c r="J482" i="3"/>
  <c r="I482" i="3"/>
  <c r="H482" i="3"/>
  <c r="L481" i="3"/>
  <c r="K481" i="3"/>
  <c r="J481" i="3"/>
  <c r="I481" i="3"/>
  <c r="H481" i="3"/>
  <c r="L480" i="3"/>
  <c r="K480" i="3"/>
  <c r="J480" i="3"/>
  <c r="I480" i="3"/>
  <c r="H480" i="3"/>
  <c r="L479" i="3"/>
  <c r="K479" i="3"/>
  <c r="J479" i="3"/>
  <c r="I479" i="3"/>
  <c r="H479" i="3"/>
  <c r="L478" i="3"/>
  <c r="K478" i="3"/>
  <c r="J478" i="3"/>
  <c r="I478" i="3"/>
  <c r="H478" i="3"/>
  <c r="L477" i="3"/>
  <c r="K477" i="3"/>
  <c r="J477" i="3"/>
  <c r="I477" i="3"/>
  <c r="H477" i="3"/>
  <c r="L476" i="3"/>
  <c r="K476" i="3"/>
  <c r="J476" i="3"/>
  <c r="I476" i="3"/>
  <c r="H476" i="3"/>
  <c r="L475" i="3"/>
  <c r="K475" i="3"/>
  <c r="J475" i="3"/>
  <c r="I475" i="3"/>
  <c r="H475" i="3"/>
  <c r="L474" i="3"/>
  <c r="K474" i="3"/>
  <c r="J474" i="3"/>
  <c r="I474" i="3"/>
  <c r="H474" i="3"/>
  <c r="L473" i="3"/>
  <c r="K473" i="3"/>
  <c r="J473" i="3"/>
  <c r="I473" i="3"/>
  <c r="H473" i="3"/>
  <c r="L472" i="3"/>
  <c r="K472" i="3"/>
  <c r="J472" i="3"/>
  <c r="I472" i="3"/>
  <c r="H472" i="3"/>
  <c r="L471" i="3"/>
  <c r="K471" i="3"/>
  <c r="J471" i="3"/>
  <c r="I471" i="3"/>
  <c r="H471" i="3"/>
  <c r="L470" i="3"/>
  <c r="K470" i="3"/>
  <c r="J470" i="3"/>
  <c r="I470" i="3"/>
  <c r="H470" i="3"/>
  <c r="L469" i="3"/>
  <c r="K469" i="3"/>
  <c r="J469" i="3"/>
  <c r="I469" i="3"/>
  <c r="H469" i="3"/>
  <c r="L468" i="3"/>
  <c r="K468" i="3"/>
  <c r="J468" i="3"/>
  <c r="I468" i="3"/>
  <c r="H468" i="3"/>
  <c r="L467" i="3"/>
  <c r="K467" i="3"/>
  <c r="J467" i="3"/>
  <c r="I467" i="3"/>
  <c r="H467" i="3"/>
  <c r="L466" i="3"/>
  <c r="K466" i="3"/>
  <c r="J466" i="3"/>
  <c r="I466" i="3"/>
  <c r="H466" i="3"/>
  <c r="L465" i="3"/>
  <c r="K465" i="3"/>
  <c r="J465" i="3"/>
  <c r="I465" i="3"/>
  <c r="H465" i="3"/>
  <c r="L464" i="3"/>
  <c r="K464" i="3"/>
  <c r="J464" i="3"/>
  <c r="I464" i="3"/>
  <c r="H464" i="3"/>
  <c r="L463" i="3"/>
  <c r="K463" i="3"/>
  <c r="J463" i="3"/>
  <c r="I463" i="3"/>
  <c r="H463" i="3"/>
  <c r="L462" i="3"/>
  <c r="K462" i="3"/>
  <c r="J462" i="3"/>
  <c r="I462" i="3"/>
  <c r="H462" i="3"/>
  <c r="L461" i="3"/>
  <c r="K461" i="3"/>
  <c r="J461" i="3"/>
  <c r="I461" i="3"/>
  <c r="H461" i="3"/>
  <c r="L460" i="3"/>
  <c r="K460" i="3"/>
  <c r="J460" i="3"/>
  <c r="I460" i="3"/>
  <c r="H460" i="3"/>
  <c r="L459" i="3"/>
  <c r="K459" i="3"/>
  <c r="J459" i="3"/>
  <c r="I459" i="3"/>
  <c r="H459" i="3"/>
  <c r="L458" i="3"/>
  <c r="K458" i="3"/>
  <c r="J458" i="3"/>
  <c r="I458" i="3"/>
  <c r="H458" i="3"/>
  <c r="L457" i="3"/>
  <c r="K457" i="3"/>
  <c r="J457" i="3"/>
  <c r="I457" i="3"/>
  <c r="H457" i="3"/>
  <c r="L456" i="3"/>
  <c r="K456" i="3"/>
  <c r="J456" i="3"/>
  <c r="I456" i="3"/>
  <c r="H456" i="3"/>
  <c r="L455" i="3"/>
  <c r="K455" i="3"/>
  <c r="J455" i="3"/>
  <c r="I455" i="3"/>
  <c r="H455" i="3"/>
  <c r="L454" i="3"/>
  <c r="K454" i="3"/>
  <c r="J454" i="3"/>
  <c r="I454" i="3"/>
  <c r="H454" i="3"/>
  <c r="L453" i="3"/>
  <c r="K453" i="3"/>
  <c r="J453" i="3"/>
  <c r="I453" i="3"/>
  <c r="H453" i="3"/>
  <c r="L452" i="3"/>
  <c r="K452" i="3"/>
  <c r="J452" i="3"/>
  <c r="I452" i="3"/>
  <c r="H452" i="3"/>
  <c r="L451" i="3"/>
  <c r="K451" i="3"/>
  <c r="J451" i="3"/>
  <c r="I451" i="3"/>
  <c r="H451" i="3"/>
  <c r="L450" i="3"/>
  <c r="K450" i="3"/>
  <c r="J450" i="3"/>
  <c r="I450" i="3"/>
  <c r="H450" i="3"/>
  <c r="L449" i="3"/>
  <c r="K449" i="3"/>
  <c r="J449" i="3"/>
  <c r="I449" i="3"/>
  <c r="H449" i="3"/>
  <c r="L448" i="3"/>
  <c r="K448" i="3"/>
  <c r="J448" i="3"/>
  <c r="I448" i="3"/>
  <c r="H448" i="3"/>
  <c r="L447" i="3"/>
  <c r="K447" i="3"/>
  <c r="J447" i="3"/>
  <c r="I447" i="3"/>
  <c r="H447" i="3"/>
  <c r="L446" i="3"/>
  <c r="K446" i="3"/>
  <c r="J446" i="3"/>
  <c r="I446" i="3"/>
  <c r="H446" i="3"/>
  <c r="L445" i="3"/>
  <c r="K445" i="3"/>
  <c r="J445" i="3"/>
  <c r="I445" i="3"/>
  <c r="H445" i="3"/>
  <c r="L444" i="3"/>
  <c r="K444" i="3"/>
  <c r="J444" i="3"/>
  <c r="I444" i="3"/>
  <c r="H444" i="3"/>
  <c r="L443" i="3"/>
  <c r="K443" i="3"/>
  <c r="J443" i="3"/>
  <c r="I443" i="3"/>
  <c r="H443" i="3"/>
  <c r="L442" i="3"/>
  <c r="K442" i="3"/>
  <c r="J442" i="3"/>
  <c r="I442" i="3"/>
  <c r="H442" i="3"/>
  <c r="L441" i="3"/>
  <c r="K441" i="3"/>
  <c r="J441" i="3"/>
  <c r="I441" i="3"/>
  <c r="H441" i="3"/>
  <c r="L440" i="3"/>
  <c r="K440" i="3"/>
  <c r="J440" i="3"/>
  <c r="I440" i="3"/>
  <c r="H440" i="3"/>
  <c r="L439" i="3"/>
  <c r="K439" i="3"/>
  <c r="J439" i="3"/>
  <c r="I439" i="3"/>
  <c r="H439" i="3"/>
  <c r="L438" i="3"/>
  <c r="K438" i="3"/>
  <c r="J438" i="3"/>
  <c r="I438" i="3"/>
  <c r="H438" i="3"/>
  <c r="L437" i="3"/>
  <c r="K437" i="3"/>
  <c r="J437" i="3"/>
  <c r="I437" i="3"/>
  <c r="H437" i="3"/>
  <c r="L436" i="3"/>
  <c r="K436" i="3"/>
  <c r="J436" i="3"/>
  <c r="I436" i="3"/>
  <c r="H436" i="3"/>
  <c r="L435" i="3"/>
  <c r="K435" i="3"/>
  <c r="J435" i="3"/>
  <c r="I435" i="3"/>
  <c r="H435" i="3"/>
  <c r="L434" i="3"/>
  <c r="K434" i="3"/>
  <c r="J434" i="3"/>
  <c r="I434" i="3"/>
  <c r="H434" i="3"/>
  <c r="L433" i="3"/>
  <c r="K433" i="3"/>
  <c r="J433" i="3"/>
  <c r="I433" i="3"/>
  <c r="H433" i="3"/>
  <c r="L432" i="3"/>
  <c r="K432" i="3"/>
  <c r="J432" i="3"/>
  <c r="I432" i="3"/>
  <c r="H432" i="3"/>
  <c r="L431" i="3"/>
  <c r="K431" i="3"/>
  <c r="J431" i="3"/>
  <c r="I431" i="3"/>
  <c r="H431" i="3"/>
  <c r="L430" i="3"/>
  <c r="K430" i="3"/>
  <c r="J430" i="3"/>
  <c r="I430" i="3"/>
  <c r="H430" i="3"/>
  <c r="L429" i="3"/>
  <c r="K429" i="3"/>
  <c r="J429" i="3"/>
  <c r="I429" i="3"/>
  <c r="H429" i="3"/>
  <c r="L428" i="3"/>
  <c r="K428" i="3"/>
  <c r="J428" i="3"/>
  <c r="I428" i="3"/>
  <c r="H428" i="3"/>
  <c r="L427" i="3"/>
  <c r="K427" i="3"/>
  <c r="J427" i="3"/>
  <c r="I427" i="3"/>
  <c r="H427" i="3"/>
  <c r="L426" i="3"/>
  <c r="K426" i="3"/>
  <c r="J426" i="3"/>
  <c r="I426" i="3"/>
  <c r="H426" i="3"/>
  <c r="L425" i="3"/>
  <c r="K425" i="3"/>
  <c r="J425" i="3"/>
  <c r="I425" i="3"/>
  <c r="H425" i="3"/>
  <c r="L424" i="3"/>
  <c r="K424" i="3"/>
  <c r="J424" i="3"/>
  <c r="I424" i="3"/>
  <c r="H424" i="3"/>
  <c r="L423" i="3"/>
  <c r="K423" i="3"/>
  <c r="J423" i="3"/>
  <c r="I423" i="3"/>
  <c r="H423" i="3"/>
  <c r="L422" i="3"/>
  <c r="K422" i="3"/>
  <c r="J422" i="3"/>
  <c r="I422" i="3"/>
  <c r="H422" i="3"/>
  <c r="L421" i="3"/>
  <c r="K421" i="3"/>
  <c r="J421" i="3"/>
  <c r="I421" i="3"/>
  <c r="H421" i="3"/>
  <c r="L420" i="3"/>
  <c r="K420" i="3"/>
  <c r="J420" i="3"/>
  <c r="I420" i="3"/>
  <c r="H420" i="3"/>
  <c r="L419" i="3"/>
  <c r="K419" i="3"/>
  <c r="J419" i="3"/>
  <c r="I419" i="3"/>
  <c r="H419" i="3"/>
  <c r="L418" i="3"/>
  <c r="K418" i="3"/>
  <c r="J418" i="3"/>
  <c r="I418" i="3"/>
  <c r="H418" i="3"/>
  <c r="L417" i="3"/>
  <c r="K417" i="3"/>
  <c r="J417" i="3"/>
  <c r="I417" i="3"/>
  <c r="H417" i="3"/>
  <c r="L416" i="3"/>
  <c r="K416" i="3"/>
  <c r="J416" i="3"/>
  <c r="I416" i="3"/>
  <c r="H416" i="3"/>
  <c r="L415" i="3"/>
  <c r="K415" i="3"/>
  <c r="J415" i="3"/>
  <c r="I415" i="3"/>
  <c r="H415" i="3"/>
  <c r="L414" i="3"/>
  <c r="K414" i="3"/>
  <c r="J414" i="3"/>
  <c r="I414" i="3"/>
  <c r="H414" i="3"/>
  <c r="L413" i="3"/>
  <c r="K413" i="3"/>
  <c r="J413" i="3"/>
  <c r="I413" i="3"/>
  <c r="H413" i="3"/>
  <c r="L412" i="3"/>
  <c r="K412" i="3"/>
  <c r="J412" i="3"/>
  <c r="I412" i="3"/>
  <c r="H412" i="3"/>
  <c r="L411" i="3"/>
  <c r="K411" i="3"/>
  <c r="J411" i="3"/>
  <c r="I411" i="3"/>
  <c r="H411" i="3"/>
  <c r="L410" i="3"/>
  <c r="K410" i="3"/>
  <c r="J410" i="3"/>
  <c r="I410" i="3"/>
  <c r="H410" i="3"/>
  <c r="L409" i="3"/>
  <c r="K409" i="3"/>
  <c r="J409" i="3"/>
  <c r="I409" i="3"/>
  <c r="H409" i="3"/>
  <c r="L408" i="3"/>
  <c r="K408" i="3"/>
  <c r="J408" i="3"/>
  <c r="I408" i="3"/>
  <c r="H408" i="3"/>
  <c r="L407" i="3"/>
  <c r="K407" i="3"/>
  <c r="J407" i="3"/>
  <c r="I407" i="3"/>
  <c r="H407" i="3"/>
  <c r="L406" i="3"/>
  <c r="K406" i="3"/>
  <c r="J406" i="3"/>
  <c r="I406" i="3"/>
  <c r="H406" i="3"/>
  <c r="L405" i="3"/>
  <c r="K405" i="3"/>
  <c r="J405" i="3"/>
  <c r="I405" i="3"/>
  <c r="H405" i="3"/>
  <c r="L404" i="3"/>
  <c r="K404" i="3"/>
  <c r="J404" i="3"/>
  <c r="I404" i="3"/>
  <c r="H404" i="3"/>
  <c r="L403" i="3"/>
  <c r="K403" i="3"/>
  <c r="J403" i="3"/>
  <c r="I403" i="3"/>
  <c r="H403" i="3"/>
  <c r="L402" i="3"/>
  <c r="K402" i="3"/>
  <c r="J402" i="3"/>
  <c r="I402" i="3"/>
  <c r="H402" i="3"/>
  <c r="L401" i="3"/>
  <c r="K401" i="3"/>
  <c r="J401" i="3"/>
  <c r="I401" i="3"/>
  <c r="H401" i="3"/>
  <c r="L400" i="3"/>
  <c r="K400" i="3"/>
  <c r="J400" i="3"/>
  <c r="I400" i="3"/>
  <c r="H400" i="3"/>
  <c r="L399" i="3"/>
  <c r="K399" i="3"/>
  <c r="J399" i="3"/>
  <c r="I399" i="3"/>
  <c r="H399" i="3"/>
  <c r="L398" i="3"/>
  <c r="K398" i="3"/>
  <c r="J398" i="3"/>
  <c r="I398" i="3"/>
  <c r="H398" i="3"/>
  <c r="L397" i="3"/>
  <c r="K397" i="3"/>
  <c r="J397" i="3"/>
  <c r="I397" i="3"/>
  <c r="H397" i="3"/>
  <c r="L396" i="3"/>
  <c r="K396" i="3"/>
  <c r="J396" i="3"/>
  <c r="I396" i="3"/>
  <c r="H396" i="3"/>
  <c r="L395" i="3"/>
  <c r="K395" i="3"/>
  <c r="J395" i="3"/>
  <c r="I395" i="3"/>
  <c r="H395" i="3"/>
  <c r="L394" i="3"/>
  <c r="K394" i="3"/>
  <c r="J394" i="3"/>
  <c r="I394" i="3"/>
  <c r="H394" i="3"/>
  <c r="L393" i="3"/>
  <c r="K393" i="3"/>
  <c r="J393" i="3"/>
  <c r="I393" i="3"/>
  <c r="H393" i="3"/>
  <c r="L392" i="3"/>
  <c r="K392" i="3"/>
  <c r="J392" i="3"/>
  <c r="I392" i="3"/>
  <c r="H392" i="3"/>
  <c r="L391" i="3"/>
  <c r="K391" i="3"/>
  <c r="J391" i="3"/>
  <c r="I391" i="3"/>
  <c r="H391" i="3"/>
  <c r="L390" i="3"/>
  <c r="K390" i="3"/>
  <c r="J390" i="3"/>
  <c r="I390" i="3"/>
  <c r="H390" i="3"/>
  <c r="L389" i="3"/>
  <c r="K389" i="3"/>
  <c r="J389" i="3"/>
  <c r="I389" i="3"/>
  <c r="H389" i="3"/>
  <c r="L388" i="3"/>
  <c r="K388" i="3"/>
  <c r="J388" i="3"/>
  <c r="I388" i="3"/>
  <c r="H388" i="3"/>
  <c r="L387" i="3"/>
  <c r="K387" i="3"/>
  <c r="J387" i="3"/>
  <c r="I387" i="3"/>
  <c r="H387" i="3"/>
  <c r="L386" i="3"/>
  <c r="K386" i="3"/>
  <c r="J386" i="3"/>
  <c r="I386" i="3"/>
  <c r="H386" i="3"/>
  <c r="L385" i="3"/>
  <c r="K385" i="3"/>
  <c r="J385" i="3"/>
  <c r="I385" i="3"/>
  <c r="H385" i="3"/>
  <c r="L384" i="3"/>
  <c r="K384" i="3"/>
  <c r="J384" i="3"/>
  <c r="I384" i="3"/>
  <c r="H384" i="3"/>
  <c r="L383" i="3"/>
  <c r="K383" i="3"/>
  <c r="J383" i="3"/>
  <c r="I383" i="3"/>
  <c r="H383" i="3"/>
  <c r="L382" i="3"/>
  <c r="K382" i="3"/>
  <c r="J382" i="3"/>
  <c r="I382" i="3"/>
  <c r="H382" i="3"/>
  <c r="L381" i="3"/>
  <c r="K381" i="3"/>
  <c r="J381" i="3"/>
  <c r="I381" i="3"/>
  <c r="H381" i="3"/>
  <c r="L380" i="3"/>
  <c r="K380" i="3"/>
  <c r="J380" i="3"/>
  <c r="I380" i="3"/>
  <c r="H380" i="3"/>
  <c r="L379" i="3"/>
  <c r="K379" i="3"/>
  <c r="J379" i="3"/>
  <c r="I379" i="3"/>
  <c r="H379" i="3"/>
  <c r="L378" i="3"/>
  <c r="K378" i="3"/>
  <c r="J378" i="3"/>
  <c r="I378" i="3"/>
  <c r="H378" i="3"/>
  <c r="L377" i="3"/>
  <c r="K377" i="3"/>
  <c r="J377" i="3"/>
  <c r="I377" i="3"/>
  <c r="H377" i="3"/>
  <c r="L376" i="3"/>
  <c r="K376" i="3"/>
  <c r="J376" i="3"/>
  <c r="I376" i="3"/>
  <c r="H376" i="3"/>
  <c r="L375" i="3"/>
  <c r="K375" i="3"/>
  <c r="J375" i="3"/>
  <c r="I375" i="3"/>
  <c r="H375" i="3"/>
  <c r="L374" i="3"/>
  <c r="K374" i="3"/>
  <c r="J374" i="3"/>
  <c r="I374" i="3"/>
  <c r="H374" i="3"/>
  <c r="L373" i="3"/>
  <c r="K373" i="3"/>
  <c r="J373" i="3"/>
  <c r="I373" i="3"/>
  <c r="H373" i="3"/>
  <c r="L372" i="3"/>
  <c r="K372" i="3"/>
  <c r="J372" i="3"/>
  <c r="I372" i="3"/>
  <c r="H372" i="3"/>
  <c r="L371" i="3"/>
  <c r="K371" i="3"/>
  <c r="J371" i="3"/>
  <c r="I371" i="3"/>
  <c r="H371" i="3"/>
  <c r="L370" i="3"/>
  <c r="K370" i="3"/>
  <c r="J370" i="3"/>
  <c r="I370" i="3"/>
  <c r="H370" i="3"/>
  <c r="L369" i="3"/>
  <c r="K369" i="3"/>
  <c r="J369" i="3"/>
  <c r="I369" i="3"/>
  <c r="H369" i="3"/>
  <c r="L368" i="3"/>
  <c r="K368" i="3"/>
  <c r="J368" i="3"/>
  <c r="I368" i="3"/>
  <c r="H368" i="3"/>
  <c r="L367" i="3"/>
  <c r="K367" i="3"/>
  <c r="J367" i="3"/>
  <c r="I367" i="3"/>
  <c r="H367" i="3"/>
  <c r="L366" i="3"/>
  <c r="K366" i="3"/>
  <c r="J366" i="3"/>
  <c r="I366" i="3"/>
  <c r="H366" i="3"/>
  <c r="L365" i="3"/>
  <c r="K365" i="3"/>
  <c r="J365" i="3"/>
  <c r="I365" i="3"/>
  <c r="H365" i="3"/>
  <c r="L364" i="3"/>
  <c r="K364" i="3"/>
  <c r="J364" i="3"/>
  <c r="I364" i="3"/>
  <c r="H364" i="3"/>
  <c r="L363" i="3"/>
  <c r="K363" i="3"/>
  <c r="J363" i="3"/>
  <c r="I363" i="3"/>
  <c r="H363" i="3"/>
  <c r="L362" i="3"/>
  <c r="K362" i="3"/>
  <c r="J362" i="3"/>
  <c r="I362" i="3"/>
  <c r="H362" i="3"/>
  <c r="L361" i="3"/>
  <c r="K361" i="3"/>
  <c r="J361" i="3"/>
  <c r="I361" i="3"/>
  <c r="H361" i="3"/>
  <c r="L360" i="3"/>
  <c r="K360" i="3"/>
  <c r="J360" i="3"/>
  <c r="I360" i="3"/>
  <c r="H360" i="3"/>
  <c r="L359" i="3"/>
  <c r="K359" i="3"/>
  <c r="J359" i="3"/>
  <c r="I359" i="3"/>
  <c r="H359" i="3"/>
  <c r="L358" i="3"/>
  <c r="K358" i="3"/>
  <c r="J358" i="3"/>
  <c r="I358" i="3"/>
  <c r="H358" i="3"/>
  <c r="L357" i="3"/>
  <c r="K357" i="3"/>
  <c r="J357" i="3"/>
  <c r="I357" i="3"/>
  <c r="H357" i="3"/>
  <c r="L356" i="3"/>
  <c r="K356" i="3"/>
  <c r="J356" i="3"/>
  <c r="I356" i="3"/>
  <c r="H356" i="3"/>
  <c r="L355" i="3"/>
  <c r="K355" i="3"/>
  <c r="J355" i="3"/>
  <c r="I355" i="3"/>
  <c r="H355" i="3"/>
  <c r="L354" i="3"/>
  <c r="K354" i="3"/>
  <c r="J354" i="3"/>
  <c r="I354" i="3"/>
  <c r="H354" i="3"/>
  <c r="L353" i="3"/>
  <c r="K353" i="3"/>
  <c r="J353" i="3"/>
  <c r="I353" i="3"/>
  <c r="H353" i="3"/>
  <c r="L352" i="3"/>
  <c r="K352" i="3"/>
  <c r="J352" i="3"/>
  <c r="I352" i="3"/>
  <c r="H352" i="3"/>
  <c r="L351" i="3"/>
  <c r="K351" i="3"/>
  <c r="J351" i="3"/>
  <c r="I351" i="3"/>
  <c r="H351" i="3"/>
  <c r="L350" i="3"/>
  <c r="K350" i="3"/>
  <c r="J350" i="3"/>
  <c r="I350" i="3"/>
  <c r="H350" i="3"/>
  <c r="L349" i="3"/>
  <c r="K349" i="3"/>
  <c r="J349" i="3"/>
  <c r="I349" i="3"/>
  <c r="H349" i="3"/>
  <c r="L348" i="3"/>
  <c r="K348" i="3"/>
  <c r="J348" i="3"/>
  <c r="I348" i="3"/>
  <c r="H348" i="3"/>
  <c r="L347" i="3"/>
  <c r="K347" i="3"/>
  <c r="J347" i="3"/>
  <c r="I347" i="3"/>
  <c r="H347" i="3"/>
  <c r="L346" i="3"/>
  <c r="K346" i="3"/>
  <c r="J346" i="3"/>
  <c r="I346" i="3"/>
  <c r="H346" i="3"/>
  <c r="L345" i="3"/>
  <c r="K345" i="3"/>
  <c r="J345" i="3"/>
  <c r="I345" i="3"/>
  <c r="H345" i="3"/>
  <c r="L344" i="3"/>
  <c r="K344" i="3"/>
  <c r="J344" i="3"/>
  <c r="I344" i="3"/>
  <c r="H344" i="3"/>
  <c r="L343" i="3"/>
  <c r="K343" i="3"/>
  <c r="J343" i="3"/>
  <c r="I343" i="3"/>
  <c r="H343" i="3"/>
  <c r="L342" i="3"/>
  <c r="K342" i="3"/>
  <c r="J342" i="3"/>
  <c r="I342" i="3"/>
  <c r="H342" i="3"/>
  <c r="L341" i="3"/>
  <c r="K341" i="3"/>
  <c r="J341" i="3"/>
  <c r="I341" i="3"/>
  <c r="H341" i="3"/>
  <c r="L340" i="3"/>
  <c r="K340" i="3"/>
  <c r="J340" i="3"/>
  <c r="I340" i="3"/>
  <c r="H340" i="3"/>
  <c r="L339" i="3"/>
  <c r="K339" i="3"/>
  <c r="J339" i="3"/>
  <c r="I339" i="3"/>
  <c r="H339" i="3"/>
  <c r="L338" i="3"/>
  <c r="K338" i="3"/>
  <c r="J338" i="3"/>
  <c r="I338" i="3"/>
  <c r="H338" i="3"/>
  <c r="L337" i="3"/>
  <c r="K337" i="3"/>
  <c r="J337" i="3"/>
  <c r="I337" i="3"/>
  <c r="H337" i="3"/>
  <c r="L336" i="3"/>
  <c r="K336" i="3"/>
  <c r="J336" i="3"/>
  <c r="I336" i="3"/>
  <c r="H336" i="3"/>
  <c r="L335" i="3"/>
  <c r="K335" i="3"/>
  <c r="J335" i="3"/>
  <c r="I335" i="3"/>
  <c r="H335" i="3"/>
  <c r="L334" i="3"/>
  <c r="K334" i="3"/>
  <c r="J334" i="3"/>
  <c r="I334" i="3"/>
  <c r="H334" i="3"/>
  <c r="L333" i="3"/>
  <c r="K333" i="3"/>
  <c r="J333" i="3"/>
  <c r="I333" i="3"/>
  <c r="H333" i="3"/>
  <c r="L332" i="3"/>
  <c r="K332" i="3"/>
  <c r="J332" i="3"/>
  <c r="I332" i="3"/>
  <c r="H332" i="3"/>
  <c r="L331" i="3"/>
  <c r="K331" i="3"/>
  <c r="J331" i="3"/>
  <c r="I331" i="3"/>
  <c r="H331" i="3"/>
  <c r="L330" i="3"/>
  <c r="K330" i="3"/>
  <c r="J330" i="3"/>
  <c r="I330" i="3"/>
  <c r="H330" i="3"/>
  <c r="L329" i="3"/>
  <c r="K329" i="3"/>
  <c r="J329" i="3"/>
  <c r="I329" i="3"/>
  <c r="H329" i="3"/>
  <c r="L328" i="3"/>
  <c r="K328" i="3"/>
  <c r="J328" i="3"/>
  <c r="I328" i="3"/>
  <c r="H328" i="3"/>
  <c r="L327" i="3"/>
  <c r="K327" i="3"/>
  <c r="J327" i="3"/>
  <c r="I327" i="3"/>
  <c r="H327" i="3"/>
  <c r="L326" i="3"/>
  <c r="K326" i="3"/>
  <c r="J326" i="3"/>
  <c r="I326" i="3"/>
  <c r="H326" i="3"/>
  <c r="L325" i="3"/>
  <c r="K325" i="3"/>
  <c r="J325" i="3"/>
  <c r="I325" i="3"/>
  <c r="H325" i="3"/>
  <c r="L324" i="3"/>
  <c r="K324" i="3"/>
  <c r="J324" i="3"/>
  <c r="I324" i="3"/>
  <c r="H324" i="3"/>
  <c r="L323" i="3"/>
  <c r="K323" i="3"/>
  <c r="J323" i="3"/>
  <c r="I323" i="3"/>
  <c r="H323" i="3"/>
  <c r="L322" i="3"/>
  <c r="K322" i="3"/>
  <c r="J322" i="3"/>
  <c r="I322" i="3"/>
  <c r="H322" i="3"/>
  <c r="L321" i="3"/>
  <c r="K321" i="3"/>
  <c r="J321" i="3"/>
  <c r="I321" i="3"/>
  <c r="H321" i="3"/>
  <c r="L320" i="3"/>
  <c r="K320" i="3"/>
  <c r="J320" i="3"/>
  <c r="I320" i="3"/>
  <c r="H320" i="3"/>
  <c r="L319" i="3"/>
  <c r="K319" i="3"/>
  <c r="J319" i="3"/>
  <c r="I319" i="3"/>
  <c r="H319" i="3"/>
  <c r="L318" i="3"/>
  <c r="K318" i="3"/>
  <c r="J318" i="3"/>
  <c r="I318" i="3"/>
  <c r="H318" i="3"/>
  <c r="L317" i="3"/>
  <c r="K317" i="3"/>
  <c r="J317" i="3"/>
  <c r="I317" i="3"/>
  <c r="H317" i="3"/>
  <c r="L316" i="3"/>
  <c r="K316" i="3"/>
  <c r="J316" i="3"/>
  <c r="I316" i="3"/>
  <c r="H316" i="3"/>
  <c r="L315" i="3"/>
  <c r="K315" i="3"/>
  <c r="J315" i="3"/>
  <c r="I315" i="3"/>
  <c r="H315" i="3"/>
  <c r="L314" i="3"/>
  <c r="K314" i="3"/>
  <c r="J314" i="3"/>
  <c r="I314" i="3"/>
  <c r="H314" i="3"/>
  <c r="L313" i="3"/>
  <c r="K313" i="3"/>
  <c r="J313" i="3"/>
  <c r="I313" i="3"/>
  <c r="H313" i="3"/>
  <c r="L312" i="3"/>
  <c r="K312" i="3"/>
  <c r="J312" i="3"/>
  <c r="I312" i="3"/>
  <c r="H312" i="3"/>
  <c r="L311" i="3"/>
  <c r="K311" i="3"/>
  <c r="J311" i="3"/>
  <c r="I311" i="3"/>
  <c r="H311" i="3"/>
  <c r="L310" i="3"/>
  <c r="K310" i="3"/>
  <c r="J310" i="3"/>
  <c r="I310" i="3"/>
  <c r="H310" i="3"/>
  <c r="L309" i="3"/>
  <c r="K309" i="3"/>
  <c r="J309" i="3"/>
  <c r="I309" i="3"/>
  <c r="H309" i="3"/>
  <c r="L308" i="3"/>
  <c r="K308" i="3"/>
  <c r="J308" i="3"/>
  <c r="I308" i="3"/>
  <c r="H308" i="3"/>
  <c r="L307" i="3"/>
  <c r="K307" i="3"/>
  <c r="J307" i="3"/>
  <c r="I307" i="3"/>
  <c r="H307" i="3"/>
  <c r="L306" i="3"/>
  <c r="K306" i="3"/>
  <c r="J306" i="3"/>
  <c r="I306" i="3"/>
  <c r="H306" i="3"/>
  <c r="L305" i="3"/>
  <c r="K305" i="3"/>
  <c r="J305" i="3"/>
  <c r="I305" i="3"/>
  <c r="H305" i="3"/>
  <c r="L304" i="3"/>
  <c r="K304" i="3"/>
  <c r="J304" i="3"/>
  <c r="I304" i="3"/>
  <c r="H304" i="3"/>
  <c r="L303" i="3"/>
  <c r="K303" i="3"/>
  <c r="J303" i="3"/>
  <c r="I303" i="3"/>
  <c r="H303" i="3"/>
  <c r="L302" i="3"/>
  <c r="K302" i="3"/>
  <c r="J302" i="3"/>
  <c r="I302" i="3"/>
  <c r="H302" i="3"/>
  <c r="L301" i="3"/>
  <c r="K301" i="3"/>
  <c r="J301" i="3"/>
  <c r="I301" i="3"/>
  <c r="H301" i="3"/>
  <c r="L300" i="3"/>
  <c r="K300" i="3"/>
  <c r="J300" i="3"/>
  <c r="I300" i="3"/>
  <c r="H300" i="3"/>
  <c r="L299" i="3"/>
  <c r="K299" i="3"/>
  <c r="J299" i="3"/>
  <c r="I299" i="3"/>
  <c r="H299" i="3"/>
  <c r="L298" i="3"/>
  <c r="K298" i="3"/>
  <c r="J298" i="3"/>
  <c r="I298" i="3"/>
  <c r="H298" i="3"/>
  <c r="L297" i="3"/>
  <c r="K297" i="3"/>
  <c r="J297" i="3"/>
  <c r="I297" i="3"/>
  <c r="H297" i="3"/>
  <c r="L296" i="3"/>
  <c r="K296" i="3"/>
  <c r="J296" i="3"/>
  <c r="I296" i="3"/>
  <c r="H296" i="3"/>
  <c r="L295" i="3"/>
  <c r="K295" i="3"/>
  <c r="J295" i="3"/>
  <c r="I295" i="3"/>
  <c r="H295" i="3"/>
  <c r="L294" i="3"/>
  <c r="K294" i="3"/>
  <c r="J294" i="3"/>
  <c r="I294" i="3"/>
  <c r="H294" i="3"/>
  <c r="L293" i="3"/>
  <c r="K293" i="3"/>
  <c r="J293" i="3"/>
  <c r="I293" i="3"/>
  <c r="H293" i="3"/>
  <c r="L292" i="3"/>
  <c r="K292" i="3"/>
  <c r="J292" i="3"/>
  <c r="I292" i="3"/>
  <c r="H292" i="3"/>
  <c r="L291" i="3"/>
  <c r="K291" i="3"/>
  <c r="J291" i="3"/>
  <c r="I291" i="3"/>
  <c r="H291" i="3"/>
  <c r="L290" i="3"/>
  <c r="K290" i="3"/>
  <c r="J290" i="3"/>
  <c r="I290" i="3"/>
  <c r="H290" i="3"/>
  <c r="L289" i="3"/>
  <c r="K289" i="3"/>
  <c r="J289" i="3"/>
  <c r="I289" i="3"/>
  <c r="H289" i="3"/>
  <c r="L288" i="3"/>
  <c r="K288" i="3"/>
  <c r="J288" i="3"/>
  <c r="I288" i="3"/>
  <c r="H288" i="3"/>
  <c r="L287" i="3"/>
  <c r="K287" i="3"/>
  <c r="J287" i="3"/>
  <c r="I287" i="3"/>
  <c r="H287" i="3"/>
  <c r="L286" i="3"/>
  <c r="K286" i="3"/>
  <c r="J286" i="3"/>
  <c r="I286" i="3"/>
  <c r="H286" i="3"/>
  <c r="L285" i="3"/>
  <c r="K285" i="3"/>
  <c r="J285" i="3"/>
  <c r="I285" i="3"/>
  <c r="H285" i="3"/>
  <c r="L284" i="3"/>
  <c r="K284" i="3"/>
  <c r="J284" i="3"/>
  <c r="I284" i="3"/>
  <c r="H284" i="3"/>
  <c r="L283" i="3"/>
  <c r="K283" i="3"/>
  <c r="J283" i="3"/>
  <c r="I283" i="3"/>
  <c r="H283" i="3"/>
  <c r="L282" i="3"/>
  <c r="K282" i="3"/>
  <c r="J282" i="3"/>
  <c r="I282" i="3"/>
  <c r="H282" i="3"/>
  <c r="L281" i="3"/>
  <c r="K281" i="3"/>
  <c r="J281" i="3"/>
  <c r="I281" i="3"/>
  <c r="H281" i="3"/>
  <c r="L280" i="3"/>
  <c r="K280" i="3"/>
  <c r="J280" i="3"/>
  <c r="I280" i="3"/>
  <c r="H280" i="3"/>
  <c r="L279" i="3"/>
  <c r="K279" i="3"/>
  <c r="J279" i="3"/>
  <c r="I279" i="3"/>
  <c r="H279" i="3"/>
  <c r="L278" i="3"/>
  <c r="K278" i="3"/>
  <c r="J278" i="3"/>
  <c r="I278" i="3"/>
  <c r="H278" i="3"/>
  <c r="L277" i="3"/>
  <c r="K277" i="3"/>
  <c r="J277" i="3"/>
  <c r="I277" i="3"/>
  <c r="H277" i="3"/>
  <c r="L276" i="3"/>
  <c r="K276" i="3"/>
  <c r="J276" i="3"/>
  <c r="I276" i="3"/>
  <c r="H276" i="3"/>
  <c r="L275" i="3"/>
  <c r="K275" i="3"/>
  <c r="J275" i="3"/>
  <c r="I275" i="3"/>
  <c r="H275" i="3"/>
  <c r="L274" i="3"/>
  <c r="K274" i="3"/>
  <c r="J274" i="3"/>
  <c r="I274" i="3"/>
  <c r="H274" i="3"/>
  <c r="L273" i="3"/>
  <c r="K273" i="3"/>
  <c r="J273" i="3"/>
  <c r="I273" i="3"/>
  <c r="H273" i="3"/>
  <c r="L272" i="3"/>
  <c r="K272" i="3"/>
  <c r="J272" i="3"/>
  <c r="I272" i="3"/>
  <c r="H272" i="3"/>
  <c r="L271" i="3"/>
  <c r="K271" i="3"/>
  <c r="J271" i="3"/>
  <c r="I271" i="3"/>
  <c r="H271" i="3"/>
  <c r="L270" i="3"/>
  <c r="K270" i="3"/>
  <c r="J270" i="3"/>
  <c r="I270" i="3"/>
  <c r="H270" i="3"/>
  <c r="L269" i="3"/>
  <c r="K269" i="3"/>
  <c r="J269" i="3"/>
  <c r="I269" i="3"/>
  <c r="H269" i="3"/>
  <c r="L268" i="3"/>
  <c r="K268" i="3"/>
  <c r="J268" i="3"/>
  <c r="I268" i="3"/>
  <c r="H268" i="3"/>
  <c r="L267" i="3"/>
  <c r="K267" i="3"/>
  <c r="J267" i="3"/>
  <c r="I267" i="3"/>
  <c r="H267" i="3"/>
  <c r="L266" i="3"/>
  <c r="K266" i="3"/>
  <c r="J266" i="3"/>
  <c r="I266" i="3"/>
  <c r="H266" i="3"/>
  <c r="L265" i="3"/>
  <c r="K265" i="3"/>
  <c r="J265" i="3"/>
  <c r="I265" i="3"/>
  <c r="H265" i="3"/>
  <c r="L264" i="3"/>
  <c r="K264" i="3"/>
  <c r="J264" i="3"/>
  <c r="I264" i="3"/>
  <c r="H264" i="3"/>
  <c r="L263" i="3"/>
  <c r="K263" i="3"/>
  <c r="J263" i="3"/>
  <c r="I263" i="3"/>
  <c r="H263" i="3"/>
  <c r="L262" i="3"/>
  <c r="K262" i="3"/>
  <c r="J262" i="3"/>
  <c r="I262" i="3"/>
  <c r="H262" i="3"/>
  <c r="L261" i="3"/>
  <c r="K261" i="3"/>
  <c r="J261" i="3"/>
  <c r="I261" i="3"/>
  <c r="H261" i="3"/>
  <c r="L260" i="3"/>
  <c r="K260" i="3"/>
  <c r="J260" i="3"/>
  <c r="I260" i="3"/>
  <c r="H260" i="3"/>
  <c r="L259" i="3"/>
  <c r="K259" i="3"/>
  <c r="J259" i="3"/>
  <c r="I259" i="3"/>
  <c r="H259" i="3"/>
  <c r="L258" i="3"/>
  <c r="K258" i="3"/>
  <c r="J258" i="3"/>
  <c r="I258" i="3"/>
  <c r="H258" i="3"/>
  <c r="L257" i="3"/>
  <c r="K257" i="3"/>
  <c r="J257" i="3"/>
  <c r="I257" i="3"/>
  <c r="H257" i="3"/>
  <c r="L256" i="3"/>
  <c r="K256" i="3"/>
  <c r="J256" i="3"/>
  <c r="I256" i="3"/>
  <c r="H256" i="3"/>
  <c r="L255" i="3"/>
  <c r="K255" i="3"/>
  <c r="J255" i="3"/>
  <c r="I255" i="3"/>
  <c r="H255" i="3"/>
  <c r="L254" i="3"/>
  <c r="K254" i="3"/>
  <c r="J254" i="3"/>
  <c r="I254" i="3"/>
  <c r="H254" i="3"/>
  <c r="L253" i="3"/>
  <c r="K253" i="3"/>
  <c r="J253" i="3"/>
  <c r="I253" i="3"/>
  <c r="H253" i="3"/>
  <c r="L252" i="3"/>
  <c r="K252" i="3"/>
  <c r="J252" i="3"/>
  <c r="I252" i="3"/>
  <c r="H252" i="3"/>
  <c r="L251" i="3"/>
  <c r="K251" i="3"/>
  <c r="J251" i="3"/>
  <c r="I251" i="3"/>
  <c r="H251" i="3"/>
  <c r="L250" i="3"/>
  <c r="K250" i="3"/>
  <c r="J250" i="3"/>
  <c r="I250" i="3"/>
  <c r="H250" i="3"/>
  <c r="L249" i="3"/>
  <c r="K249" i="3"/>
  <c r="J249" i="3"/>
  <c r="I249" i="3"/>
  <c r="H249" i="3"/>
  <c r="L248" i="3"/>
  <c r="K248" i="3"/>
  <c r="J248" i="3"/>
  <c r="I248" i="3"/>
  <c r="H248" i="3"/>
  <c r="L247" i="3"/>
  <c r="K247" i="3"/>
  <c r="J247" i="3"/>
  <c r="I247" i="3"/>
  <c r="H247" i="3"/>
  <c r="L246" i="3"/>
  <c r="K246" i="3"/>
  <c r="J246" i="3"/>
  <c r="I246" i="3"/>
  <c r="H246" i="3"/>
  <c r="L245" i="3"/>
  <c r="K245" i="3"/>
  <c r="J245" i="3"/>
  <c r="I245" i="3"/>
  <c r="H245" i="3"/>
  <c r="L244" i="3"/>
  <c r="K244" i="3"/>
  <c r="J244" i="3"/>
  <c r="I244" i="3"/>
  <c r="H244" i="3"/>
  <c r="L243" i="3"/>
  <c r="K243" i="3"/>
  <c r="J243" i="3"/>
  <c r="I243" i="3"/>
  <c r="H243" i="3"/>
  <c r="L242" i="3"/>
  <c r="K242" i="3"/>
  <c r="J242" i="3"/>
  <c r="I242" i="3"/>
  <c r="H242" i="3"/>
  <c r="L241" i="3"/>
  <c r="K241" i="3"/>
  <c r="J241" i="3"/>
  <c r="I241" i="3"/>
  <c r="H241" i="3"/>
  <c r="L240" i="3"/>
  <c r="K240" i="3"/>
  <c r="J240" i="3"/>
  <c r="I240" i="3"/>
  <c r="H240" i="3"/>
  <c r="L239" i="3"/>
  <c r="K239" i="3"/>
  <c r="J239" i="3"/>
  <c r="I239" i="3"/>
  <c r="H239" i="3"/>
  <c r="L238" i="3"/>
  <c r="K238" i="3"/>
  <c r="J238" i="3"/>
  <c r="I238" i="3"/>
  <c r="H238" i="3"/>
  <c r="L237" i="3"/>
  <c r="K237" i="3"/>
  <c r="J237" i="3"/>
  <c r="I237" i="3"/>
  <c r="H237" i="3"/>
  <c r="L236" i="3"/>
  <c r="K236" i="3"/>
  <c r="J236" i="3"/>
  <c r="I236" i="3"/>
  <c r="H236" i="3"/>
  <c r="L235" i="3"/>
  <c r="K235" i="3"/>
  <c r="J235" i="3"/>
  <c r="I235" i="3"/>
  <c r="H235" i="3"/>
  <c r="L234" i="3"/>
  <c r="K234" i="3"/>
  <c r="J234" i="3"/>
  <c r="I234" i="3"/>
  <c r="H234" i="3"/>
  <c r="L233" i="3"/>
  <c r="K233" i="3"/>
  <c r="J233" i="3"/>
  <c r="I233" i="3"/>
  <c r="H233" i="3"/>
  <c r="L232" i="3"/>
  <c r="K232" i="3"/>
  <c r="J232" i="3"/>
  <c r="I232" i="3"/>
  <c r="H232" i="3"/>
  <c r="L231" i="3"/>
  <c r="K231" i="3"/>
  <c r="J231" i="3"/>
  <c r="I231" i="3"/>
  <c r="H231" i="3"/>
  <c r="L230" i="3"/>
  <c r="K230" i="3"/>
  <c r="J230" i="3"/>
  <c r="I230" i="3"/>
  <c r="H230" i="3"/>
  <c r="L229" i="3"/>
  <c r="K229" i="3"/>
  <c r="J229" i="3"/>
  <c r="I229" i="3"/>
  <c r="H229" i="3"/>
  <c r="L228" i="3"/>
  <c r="K228" i="3"/>
  <c r="J228" i="3"/>
  <c r="I228" i="3"/>
  <c r="H228" i="3"/>
  <c r="L227" i="3"/>
  <c r="K227" i="3"/>
  <c r="J227" i="3"/>
  <c r="I227" i="3"/>
  <c r="H227" i="3"/>
  <c r="L226" i="3"/>
  <c r="K226" i="3"/>
  <c r="J226" i="3"/>
  <c r="I226" i="3"/>
  <c r="H226" i="3"/>
  <c r="L225" i="3"/>
  <c r="K225" i="3"/>
  <c r="J225" i="3"/>
  <c r="I225" i="3"/>
  <c r="H225" i="3"/>
  <c r="L224" i="3"/>
  <c r="K224" i="3"/>
  <c r="J224" i="3"/>
  <c r="I224" i="3"/>
  <c r="H224" i="3"/>
  <c r="L223" i="3"/>
  <c r="K223" i="3"/>
  <c r="J223" i="3"/>
  <c r="I223" i="3"/>
  <c r="H223" i="3"/>
  <c r="L222" i="3"/>
  <c r="K222" i="3"/>
  <c r="J222" i="3"/>
  <c r="I222" i="3"/>
  <c r="H222" i="3"/>
  <c r="L221" i="3"/>
  <c r="K221" i="3"/>
  <c r="J221" i="3"/>
  <c r="I221" i="3"/>
  <c r="H221" i="3"/>
  <c r="L220" i="3"/>
  <c r="K220" i="3"/>
  <c r="J220" i="3"/>
  <c r="I220" i="3"/>
  <c r="H220" i="3"/>
  <c r="L219" i="3"/>
  <c r="K219" i="3"/>
  <c r="J219" i="3"/>
  <c r="I219" i="3"/>
  <c r="H219" i="3"/>
  <c r="L218" i="3"/>
  <c r="K218" i="3"/>
  <c r="J218" i="3"/>
  <c r="I218" i="3"/>
  <c r="H218" i="3"/>
  <c r="L217" i="3"/>
  <c r="K217" i="3"/>
  <c r="J217" i="3"/>
  <c r="I217" i="3"/>
  <c r="H217" i="3"/>
  <c r="L216" i="3"/>
  <c r="K216" i="3"/>
  <c r="J216" i="3"/>
  <c r="I216" i="3"/>
  <c r="H216" i="3"/>
  <c r="L215" i="3"/>
  <c r="K215" i="3"/>
  <c r="J215" i="3"/>
  <c r="I215" i="3"/>
  <c r="H215" i="3"/>
  <c r="L214" i="3"/>
  <c r="K214" i="3"/>
  <c r="J214" i="3"/>
  <c r="I214" i="3"/>
  <c r="H214" i="3"/>
  <c r="L213" i="3"/>
  <c r="K213" i="3"/>
  <c r="J213" i="3"/>
  <c r="I213" i="3"/>
  <c r="H213" i="3"/>
  <c r="L212" i="3"/>
  <c r="K212" i="3"/>
  <c r="J212" i="3"/>
  <c r="I212" i="3"/>
  <c r="H212" i="3"/>
  <c r="L211" i="3"/>
  <c r="K211" i="3"/>
  <c r="J211" i="3"/>
  <c r="I211" i="3"/>
  <c r="H211" i="3"/>
  <c r="L210" i="3"/>
  <c r="K210" i="3"/>
  <c r="J210" i="3"/>
  <c r="I210" i="3"/>
  <c r="H210" i="3"/>
  <c r="L209" i="3"/>
  <c r="K209" i="3"/>
  <c r="J209" i="3"/>
  <c r="I209" i="3"/>
  <c r="H209" i="3"/>
  <c r="L208" i="3"/>
  <c r="K208" i="3"/>
  <c r="J208" i="3"/>
  <c r="I208" i="3"/>
  <c r="H208" i="3"/>
  <c r="L207" i="3"/>
  <c r="K207" i="3"/>
  <c r="J207" i="3"/>
  <c r="I207" i="3"/>
  <c r="H207" i="3"/>
  <c r="L206" i="3"/>
  <c r="K206" i="3"/>
  <c r="J206" i="3"/>
  <c r="I206" i="3"/>
  <c r="H206" i="3"/>
  <c r="L205" i="3"/>
  <c r="K205" i="3"/>
  <c r="J205" i="3"/>
  <c r="I205" i="3"/>
  <c r="H205" i="3"/>
  <c r="L204" i="3"/>
  <c r="K204" i="3"/>
  <c r="J204" i="3"/>
  <c r="I204" i="3"/>
  <c r="H204" i="3"/>
  <c r="L203" i="3"/>
  <c r="K203" i="3"/>
  <c r="J203" i="3"/>
  <c r="I203" i="3"/>
  <c r="H203" i="3"/>
  <c r="L202" i="3"/>
  <c r="K202" i="3"/>
  <c r="J202" i="3"/>
  <c r="I202" i="3"/>
  <c r="H202" i="3"/>
  <c r="L201" i="3"/>
  <c r="K201" i="3"/>
  <c r="J201" i="3"/>
  <c r="I201" i="3"/>
  <c r="H201" i="3"/>
  <c r="L200" i="3"/>
  <c r="K200" i="3"/>
  <c r="J200" i="3"/>
  <c r="I200" i="3"/>
  <c r="H200" i="3"/>
  <c r="L199" i="3"/>
  <c r="K199" i="3"/>
  <c r="J199" i="3"/>
  <c r="I199" i="3"/>
  <c r="H199" i="3"/>
  <c r="L198" i="3"/>
  <c r="K198" i="3"/>
  <c r="J198" i="3"/>
  <c r="I198" i="3"/>
  <c r="H198" i="3"/>
  <c r="L197" i="3"/>
  <c r="K197" i="3"/>
  <c r="J197" i="3"/>
  <c r="I197" i="3"/>
  <c r="H197" i="3"/>
  <c r="L196" i="3"/>
  <c r="K196" i="3"/>
  <c r="J196" i="3"/>
  <c r="I196" i="3"/>
  <c r="H196" i="3"/>
  <c r="L195" i="3"/>
  <c r="K195" i="3"/>
  <c r="J195" i="3"/>
  <c r="I195" i="3"/>
  <c r="H195" i="3"/>
  <c r="L194" i="3"/>
  <c r="K194" i="3"/>
  <c r="J194" i="3"/>
  <c r="I194" i="3"/>
  <c r="H194" i="3"/>
  <c r="L193" i="3"/>
  <c r="K193" i="3"/>
  <c r="J193" i="3"/>
  <c r="I193" i="3"/>
  <c r="H193" i="3"/>
  <c r="L192" i="3"/>
  <c r="K192" i="3"/>
  <c r="J192" i="3"/>
  <c r="I192" i="3"/>
  <c r="H192" i="3"/>
  <c r="L191" i="3"/>
  <c r="K191" i="3"/>
  <c r="J191" i="3"/>
  <c r="I191" i="3"/>
  <c r="H191" i="3"/>
  <c r="L190" i="3"/>
  <c r="K190" i="3"/>
  <c r="J190" i="3"/>
  <c r="I190" i="3"/>
  <c r="H190" i="3"/>
  <c r="L189" i="3"/>
  <c r="K189" i="3"/>
  <c r="J189" i="3"/>
  <c r="I189" i="3"/>
  <c r="H189" i="3"/>
  <c r="L188" i="3"/>
  <c r="K188" i="3"/>
  <c r="J188" i="3"/>
  <c r="I188" i="3"/>
  <c r="H188" i="3"/>
  <c r="L187" i="3"/>
  <c r="K187" i="3"/>
  <c r="J187" i="3"/>
  <c r="I187" i="3"/>
  <c r="H187" i="3"/>
  <c r="L186" i="3"/>
  <c r="K186" i="3"/>
  <c r="J186" i="3"/>
  <c r="I186" i="3"/>
  <c r="H186" i="3"/>
  <c r="L185" i="3"/>
  <c r="K185" i="3"/>
  <c r="J185" i="3"/>
  <c r="I185" i="3"/>
  <c r="H185" i="3"/>
  <c r="L184" i="3"/>
  <c r="K184" i="3"/>
  <c r="J184" i="3"/>
  <c r="I184" i="3"/>
  <c r="H184" i="3"/>
  <c r="L183" i="3"/>
  <c r="K183" i="3"/>
  <c r="J183" i="3"/>
  <c r="I183" i="3"/>
  <c r="H183" i="3"/>
  <c r="L182" i="3"/>
  <c r="K182" i="3"/>
  <c r="J182" i="3"/>
  <c r="I182" i="3"/>
  <c r="H182" i="3"/>
  <c r="L181" i="3"/>
  <c r="K181" i="3"/>
  <c r="J181" i="3"/>
  <c r="I181" i="3"/>
  <c r="H181" i="3"/>
  <c r="L180" i="3"/>
  <c r="K180" i="3"/>
  <c r="J180" i="3"/>
  <c r="I180" i="3"/>
  <c r="H180" i="3"/>
  <c r="L179" i="3"/>
  <c r="K179" i="3"/>
  <c r="J179" i="3"/>
  <c r="I179" i="3"/>
  <c r="H179" i="3"/>
  <c r="L178" i="3"/>
  <c r="K178" i="3"/>
  <c r="J178" i="3"/>
  <c r="I178" i="3"/>
  <c r="H178" i="3"/>
  <c r="L177" i="3"/>
  <c r="K177" i="3"/>
  <c r="J177" i="3"/>
  <c r="I177" i="3"/>
  <c r="H177" i="3"/>
  <c r="L176" i="3"/>
  <c r="K176" i="3"/>
  <c r="J176" i="3"/>
  <c r="I176" i="3"/>
  <c r="H176" i="3"/>
  <c r="L175" i="3"/>
  <c r="K175" i="3"/>
  <c r="J175" i="3"/>
  <c r="I175" i="3"/>
  <c r="H175" i="3"/>
  <c r="L174" i="3"/>
  <c r="K174" i="3"/>
  <c r="J174" i="3"/>
  <c r="I174" i="3"/>
  <c r="H174" i="3"/>
  <c r="L173" i="3"/>
  <c r="K173" i="3"/>
  <c r="J173" i="3"/>
  <c r="I173" i="3"/>
  <c r="H173" i="3"/>
  <c r="L172" i="3"/>
  <c r="K172" i="3"/>
  <c r="J172" i="3"/>
  <c r="I172" i="3"/>
  <c r="H172" i="3"/>
  <c r="L171" i="3"/>
  <c r="K171" i="3"/>
  <c r="J171" i="3"/>
  <c r="I171" i="3"/>
  <c r="H171" i="3"/>
  <c r="L170" i="3"/>
  <c r="K170" i="3"/>
  <c r="J170" i="3"/>
  <c r="I170" i="3"/>
  <c r="H170" i="3"/>
  <c r="L169" i="3"/>
  <c r="K169" i="3"/>
  <c r="J169" i="3"/>
  <c r="I169" i="3"/>
  <c r="H169" i="3"/>
  <c r="L168" i="3"/>
  <c r="K168" i="3"/>
  <c r="J168" i="3"/>
  <c r="I168" i="3"/>
  <c r="H168" i="3"/>
  <c r="L167" i="3"/>
  <c r="K167" i="3"/>
  <c r="J167" i="3"/>
  <c r="I167" i="3"/>
  <c r="H167" i="3"/>
  <c r="L166" i="3"/>
  <c r="K166" i="3"/>
  <c r="J166" i="3"/>
  <c r="I166" i="3"/>
  <c r="H166" i="3"/>
  <c r="L165" i="3"/>
  <c r="K165" i="3"/>
  <c r="J165" i="3"/>
  <c r="I165" i="3"/>
  <c r="H165" i="3"/>
  <c r="L164" i="3"/>
  <c r="K164" i="3"/>
  <c r="J164" i="3"/>
  <c r="I164" i="3"/>
  <c r="H164" i="3"/>
  <c r="L163" i="3"/>
  <c r="K163" i="3"/>
  <c r="J163" i="3"/>
  <c r="I163" i="3"/>
  <c r="H163" i="3"/>
  <c r="L162" i="3"/>
  <c r="K162" i="3"/>
  <c r="J162" i="3"/>
  <c r="I162" i="3"/>
  <c r="H162" i="3"/>
  <c r="L161" i="3"/>
  <c r="K161" i="3"/>
  <c r="J161" i="3"/>
  <c r="I161" i="3"/>
  <c r="H161" i="3"/>
  <c r="L160" i="3"/>
  <c r="K160" i="3"/>
  <c r="J160" i="3"/>
  <c r="I160" i="3"/>
  <c r="H160" i="3"/>
  <c r="L159" i="3"/>
  <c r="K159" i="3"/>
  <c r="J159" i="3"/>
  <c r="I159" i="3"/>
  <c r="H159" i="3"/>
  <c r="L158" i="3"/>
  <c r="K158" i="3"/>
  <c r="J158" i="3"/>
  <c r="I158" i="3"/>
  <c r="H158" i="3"/>
  <c r="L157" i="3"/>
  <c r="K157" i="3"/>
  <c r="J157" i="3"/>
  <c r="I157" i="3"/>
  <c r="H157" i="3"/>
  <c r="L156" i="3"/>
  <c r="K156" i="3"/>
  <c r="J156" i="3"/>
  <c r="I156" i="3"/>
  <c r="H156" i="3"/>
  <c r="L155" i="3"/>
  <c r="K155" i="3"/>
  <c r="J155" i="3"/>
  <c r="I155" i="3"/>
  <c r="H155" i="3"/>
  <c r="L154" i="3"/>
  <c r="K154" i="3"/>
  <c r="J154" i="3"/>
  <c r="I154" i="3"/>
  <c r="H154" i="3"/>
  <c r="L153" i="3"/>
  <c r="K153" i="3"/>
  <c r="J153" i="3"/>
  <c r="I153" i="3"/>
  <c r="H153" i="3"/>
  <c r="L152" i="3"/>
  <c r="K152" i="3"/>
  <c r="J152" i="3"/>
  <c r="I152" i="3"/>
  <c r="H152" i="3"/>
  <c r="L151" i="3"/>
  <c r="K151" i="3"/>
  <c r="J151" i="3"/>
  <c r="I151" i="3"/>
  <c r="H151" i="3"/>
  <c r="L150" i="3"/>
  <c r="K150" i="3"/>
  <c r="J150" i="3"/>
  <c r="I150" i="3"/>
  <c r="H150" i="3"/>
  <c r="L149" i="3"/>
  <c r="K149" i="3"/>
  <c r="J149" i="3"/>
  <c r="I149" i="3"/>
  <c r="H149" i="3"/>
  <c r="L148" i="3"/>
  <c r="K148" i="3"/>
  <c r="J148" i="3"/>
  <c r="I148" i="3"/>
  <c r="H148" i="3"/>
  <c r="L147" i="3"/>
  <c r="K147" i="3"/>
  <c r="J147" i="3"/>
  <c r="I147" i="3"/>
  <c r="H147" i="3"/>
  <c r="L146" i="3"/>
  <c r="K146" i="3"/>
  <c r="J146" i="3"/>
  <c r="I146" i="3"/>
  <c r="H146" i="3"/>
  <c r="L145" i="3"/>
  <c r="K145" i="3"/>
  <c r="J145" i="3"/>
  <c r="I145" i="3"/>
  <c r="H145" i="3"/>
  <c r="L144" i="3"/>
  <c r="K144" i="3"/>
  <c r="J144" i="3"/>
  <c r="I144" i="3"/>
  <c r="H144" i="3"/>
  <c r="L143" i="3"/>
  <c r="K143" i="3"/>
  <c r="J143" i="3"/>
  <c r="I143" i="3"/>
  <c r="H143" i="3"/>
  <c r="L142" i="3"/>
  <c r="K142" i="3"/>
  <c r="J142" i="3"/>
  <c r="I142" i="3"/>
  <c r="H142" i="3"/>
  <c r="L141" i="3"/>
  <c r="K141" i="3"/>
  <c r="J141" i="3"/>
  <c r="I141" i="3"/>
  <c r="H141" i="3"/>
  <c r="L140" i="3"/>
  <c r="K140" i="3"/>
  <c r="J140" i="3"/>
  <c r="I140" i="3"/>
  <c r="H140" i="3"/>
  <c r="L139" i="3"/>
  <c r="K139" i="3"/>
  <c r="J139" i="3"/>
  <c r="I139" i="3"/>
  <c r="H139" i="3"/>
  <c r="L138" i="3"/>
  <c r="K138" i="3"/>
  <c r="J138" i="3"/>
  <c r="I138" i="3"/>
  <c r="H138" i="3"/>
  <c r="L137" i="3"/>
  <c r="K137" i="3"/>
  <c r="J137" i="3"/>
  <c r="I137" i="3"/>
  <c r="H137" i="3"/>
  <c r="L136" i="3"/>
  <c r="K136" i="3"/>
  <c r="J136" i="3"/>
  <c r="I136" i="3"/>
  <c r="H136" i="3"/>
  <c r="L135" i="3"/>
  <c r="K135" i="3"/>
  <c r="J135" i="3"/>
  <c r="I135" i="3"/>
  <c r="H135" i="3"/>
  <c r="L134" i="3"/>
  <c r="K134" i="3"/>
  <c r="J134" i="3"/>
  <c r="I134" i="3"/>
  <c r="H134" i="3"/>
  <c r="L133" i="3"/>
  <c r="K133" i="3"/>
  <c r="J133" i="3"/>
  <c r="I133" i="3"/>
  <c r="H133" i="3"/>
  <c r="L132" i="3"/>
  <c r="K132" i="3"/>
  <c r="J132" i="3"/>
  <c r="I132" i="3"/>
  <c r="H132" i="3"/>
  <c r="L131" i="3"/>
  <c r="K131" i="3"/>
  <c r="J131" i="3"/>
  <c r="I131" i="3"/>
  <c r="H131" i="3"/>
  <c r="L130" i="3"/>
  <c r="K130" i="3"/>
  <c r="J130" i="3"/>
  <c r="I130" i="3"/>
  <c r="H130" i="3"/>
  <c r="L129" i="3"/>
  <c r="K129" i="3"/>
  <c r="J129" i="3"/>
  <c r="I129" i="3"/>
  <c r="H129" i="3"/>
  <c r="L128" i="3"/>
  <c r="K128" i="3"/>
  <c r="J128" i="3"/>
  <c r="I128" i="3"/>
  <c r="H128" i="3"/>
  <c r="L127" i="3"/>
  <c r="K127" i="3"/>
  <c r="J127" i="3"/>
  <c r="I127" i="3"/>
  <c r="H127" i="3"/>
  <c r="L126" i="3"/>
  <c r="K126" i="3"/>
  <c r="J126" i="3"/>
  <c r="I126" i="3"/>
  <c r="H126" i="3"/>
  <c r="L125" i="3"/>
  <c r="K125" i="3"/>
  <c r="J125" i="3"/>
  <c r="I125" i="3"/>
  <c r="H125" i="3"/>
  <c r="L124" i="3"/>
  <c r="K124" i="3"/>
  <c r="J124" i="3"/>
  <c r="I124" i="3"/>
  <c r="H124" i="3"/>
  <c r="L123" i="3"/>
  <c r="K123" i="3"/>
  <c r="J123" i="3"/>
  <c r="I123" i="3"/>
  <c r="H123" i="3"/>
  <c r="L122" i="3"/>
  <c r="K122" i="3"/>
  <c r="J122" i="3"/>
  <c r="I122" i="3"/>
  <c r="H122" i="3"/>
  <c r="L121" i="3"/>
  <c r="K121" i="3"/>
  <c r="J121" i="3"/>
  <c r="I121" i="3"/>
  <c r="H121" i="3"/>
  <c r="L120" i="3"/>
  <c r="K120" i="3"/>
  <c r="J120" i="3"/>
  <c r="I120" i="3"/>
  <c r="H120" i="3"/>
  <c r="L119" i="3"/>
  <c r="K119" i="3"/>
  <c r="J119" i="3"/>
  <c r="I119" i="3"/>
  <c r="H119" i="3"/>
  <c r="L118" i="3"/>
  <c r="K118" i="3"/>
  <c r="J118" i="3"/>
  <c r="I118" i="3"/>
  <c r="H118" i="3"/>
  <c r="L117" i="3"/>
  <c r="K117" i="3"/>
  <c r="J117" i="3"/>
  <c r="I117" i="3"/>
  <c r="H117" i="3"/>
  <c r="L116" i="3"/>
  <c r="K116" i="3"/>
  <c r="J116" i="3"/>
  <c r="I116" i="3"/>
  <c r="H116" i="3"/>
  <c r="L115" i="3"/>
  <c r="K115" i="3"/>
  <c r="J115" i="3"/>
  <c r="I115" i="3"/>
  <c r="H115" i="3"/>
  <c r="L114" i="3"/>
  <c r="K114" i="3"/>
  <c r="J114" i="3"/>
  <c r="I114" i="3"/>
  <c r="H114" i="3"/>
  <c r="L113" i="3"/>
  <c r="K113" i="3"/>
  <c r="J113" i="3"/>
  <c r="I113" i="3"/>
  <c r="H113" i="3"/>
  <c r="L112" i="3"/>
  <c r="K112" i="3"/>
  <c r="J112" i="3"/>
  <c r="I112" i="3"/>
  <c r="H112" i="3"/>
  <c r="L111" i="3"/>
  <c r="K111" i="3"/>
  <c r="J111" i="3"/>
  <c r="I111" i="3"/>
  <c r="H111" i="3"/>
  <c r="L110" i="3"/>
  <c r="K110" i="3"/>
  <c r="J110" i="3"/>
  <c r="I110" i="3"/>
  <c r="H110" i="3"/>
  <c r="L109" i="3"/>
  <c r="K109" i="3"/>
  <c r="J109" i="3"/>
  <c r="I109" i="3"/>
  <c r="H109" i="3"/>
  <c r="L108" i="3"/>
  <c r="K108" i="3"/>
  <c r="J108" i="3"/>
  <c r="I108" i="3"/>
  <c r="H108" i="3"/>
  <c r="L107" i="3"/>
  <c r="K107" i="3"/>
  <c r="J107" i="3"/>
  <c r="I107" i="3"/>
  <c r="H107" i="3"/>
  <c r="L106" i="3"/>
  <c r="K106" i="3"/>
  <c r="J106" i="3"/>
  <c r="I106" i="3"/>
  <c r="H106" i="3"/>
  <c r="L105" i="3"/>
  <c r="K105" i="3"/>
  <c r="J105" i="3"/>
  <c r="I105" i="3"/>
  <c r="H105" i="3"/>
  <c r="L104" i="3"/>
  <c r="K104" i="3"/>
  <c r="J104" i="3"/>
  <c r="I104" i="3"/>
  <c r="H104" i="3"/>
  <c r="L103" i="3"/>
  <c r="K103" i="3"/>
  <c r="J103" i="3"/>
  <c r="I103" i="3"/>
  <c r="H103" i="3"/>
  <c r="L102" i="3"/>
  <c r="K102" i="3"/>
  <c r="J102" i="3"/>
  <c r="I102" i="3"/>
  <c r="H102" i="3"/>
  <c r="L101" i="3"/>
  <c r="K101" i="3"/>
  <c r="J101" i="3"/>
  <c r="I101" i="3"/>
  <c r="H101" i="3"/>
  <c r="L100" i="3"/>
  <c r="K100" i="3"/>
  <c r="J100" i="3"/>
  <c r="I100" i="3"/>
  <c r="H100" i="3"/>
  <c r="L99" i="3"/>
  <c r="K99" i="3"/>
  <c r="J99" i="3"/>
  <c r="I99" i="3"/>
  <c r="H99" i="3"/>
  <c r="L98" i="3"/>
  <c r="K98" i="3"/>
  <c r="J98" i="3"/>
  <c r="I98" i="3"/>
  <c r="H98" i="3"/>
  <c r="L97" i="3"/>
  <c r="K97" i="3"/>
  <c r="J97" i="3"/>
  <c r="I97" i="3"/>
  <c r="H97" i="3"/>
  <c r="L96" i="3"/>
  <c r="K96" i="3"/>
  <c r="J96" i="3"/>
  <c r="I96" i="3"/>
  <c r="H96" i="3"/>
  <c r="L95" i="3"/>
  <c r="K95" i="3"/>
  <c r="J95" i="3"/>
  <c r="I95" i="3"/>
  <c r="H95" i="3"/>
  <c r="L94" i="3"/>
  <c r="K94" i="3"/>
  <c r="J94" i="3"/>
  <c r="I94" i="3"/>
  <c r="H94" i="3"/>
  <c r="L93" i="3"/>
  <c r="K93" i="3"/>
  <c r="J93" i="3"/>
  <c r="I93" i="3"/>
  <c r="H93" i="3"/>
  <c r="L92" i="3"/>
  <c r="K92" i="3"/>
  <c r="J92" i="3"/>
  <c r="I92" i="3"/>
  <c r="H92" i="3"/>
  <c r="L91" i="3"/>
  <c r="K91" i="3"/>
  <c r="J91" i="3"/>
  <c r="I91" i="3"/>
  <c r="H91" i="3"/>
  <c r="L90" i="3"/>
  <c r="K90" i="3"/>
  <c r="J90" i="3"/>
  <c r="I90" i="3"/>
  <c r="H90" i="3"/>
  <c r="L89" i="3"/>
  <c r="K89" i="3"/>
  <c r="J89" i="3"/>
  <c r="I89" i="3"/>
  <c r="H89" i="3"/>
  <c r="L88" i="3"/>
  <c r="K88" i="3"/>
  <c r="J88" i="3"/>
  <c r="I88" i="3"/>
  <c r="H88" i="3"/>
  <c r="L87" i="3"/>
  <c r="K87" i="3"/>
  <c r="J87" i="3"/>
  <c r="I87" i="3"/>
  <c r="H87" i="3"/>
  <c r="L86" i="3"/>
  <c r="K86" i="3"/>
  <c r="J86" i="3"/>
  <c r="I86" i="3"/>
  <c r="H86" i="3"/>
  <c r="L85" i="3"/>
  <c r="K85" i="3"/>
  <c r="J85" i="3"/>
  <c r="I85" i="3"/>
  <c r="H85" i="3"/>
  <c r="L84" i="3"/>
  <c r="K84" i="3"/>
  <c r="J84" i="3"/>
  <c r="I84" i="3"/>
  <c r="H84" i="3"/>
  <c r="L83" i="3"/>
  <c r="K83" i="3"/>
  <c r="J83" i="3"/>
  <c r="I83" i="3"/>
  <c r="H83" i="3"/>
  <c r="L82" i="3"/>
  <c r="K82" i="3"/>
  <c r="J82" i="3"/>
  <c r="I82" i="3"/>
  <c r="H82" i="3"/>
  <c r="L81" i="3"/>
  <c r="K81" i="3"/>
  <c r="J81" i="3"/>
  <c r="I81" i="3"/>
  <c r="H81" i="3"/>
  <c r="L80" i="3"/>
  <c r="K80" i="3"/>
  <c r="J80" i="3"/>
  <c r="I80" i="3"/>
  <c r="H80" i="3"/>
  <c r="L79" i="3"/>
  <c r="K79" i="3"/>
  <c r="J79" i="3"/>
  <c r="I79" i="3"/>
  <c r="H79" i="3"/>
  <c r="L78" i="3"/>
  <c r="K78" i="3"/>
  <c r="J78" i="3"/>
  <c r="I78" i="3"/>
  <c r="H78" i="3"/>
  <c r="L77" i="3"/>
  <c r="K77" i="3"/>
  <c r="J77" i="3"/>
  <c r="I77" i="3"/>
  <c r="H77" i="3"/>
  <c r="L76" i="3"/>
  <c r="K76" i="3"/>
  <c r="J76" i="3"/>
  <c r="I76" i="3"/>
  <c r="H76" i="3"/>
  <c r="L75" i="3"/>
  <c r="K75" i="3"/>
  <c r="J75" i="3"/>
  <c r="I75" i="3"/>
  <c r="H75" i="3"/>
  <c r="L74" i="3"/>
  <c r="K74" i="3"/>
  <c r="J74" i="3"/>
  <c r="I74" i="3"/>
  <c r="H74" i="3"/>
  <c r="L73" i="3"/>
  <c r="K73" i="3"/>
  <c r="J73" i="3"/>
  <c r="I73" i="3"/>
  <c r="H73" i="3"/>
  <c r="L72" i="3"/>
  <c r="K72" i="3"/>
  <c r="J72" i="3"/>
  <c r="I72" i="3"/>
  <c r="H72" i="3"/>
  <c r="L71" i="3"/>
  <c r="K71" i="3"/>
  <c r="J71" i="3"/>
  <c r="I71" i="3"/>
  <c r="H71" i="3"/>
  <c r="L70" i="3"/>
  <c r="K70" i="3"/>
  <c r="J70" i="3"/>
  <c r="I70" i="3"/>
  <c r="H70" i="3"/>
  <c r="L69" i="3"/>
  <c r="K69" i="3"/>
  <c r="J69" i="3"/>
  <c r="I69" i="3"/>
  <c r="H69" i="3"/>
  <c r="L68" i="3"/>
  <c r="K68" i="3"/>
  <c r="J68" i="3"/>
  <c r="I68" i="3"/>
  <c r="H68" i="3"/>
  <c r="L67" i="3"/>
  <c r="K67" i="3"/>
  <c r="J67" i="3"/>
  <c r="I67" i="3"/>
  <c r="H67" i="3"/>
  <c r="L66" i="3"/>
  <c r="K66" i="3"/>
  <c r="J66" i="3"/>
  <c r="I66" i="3"/>
  <c r="H66" i="3"/>
  <c r="L65" i="3"/>
  <c r="K65" i="3"/>
  <c r="J65" i="3"/>
  <c r="I65" i="3"/>
  <c r="H65" i="3"/>
  <c r="L64" i="3"/>
  <c r="K64" i="3"/>
  <c r="J64" i="3"/>
  <c r="I64" i="3"/>
  <c r="H64" i="3"/>
  <c r="L63" i="3"/>
  <c r="K63" i="3"/>
  <c r="J63" i="3"/>
  <c r="I63" i="3"/>
  <c r="H63" i="3"/>
  <c r="L62" i="3"/>
  <c r="K62" i="3"/>
  <c r="J62" i="3"/>
  <c r="I62" i="3"/>
  <c r="H62" i="3"/>
  <c r="L61" i="3"/>
  <c r="K61" i="3"/>
  <c r="J61" i="3"/>
  <c r="I61" i="3"/>
  <c r="H61" i="3"/>
  <c r="L60" i="3"/>
  <c r="K60" i="3"/>
  <c r="J60" i="3"/>
  <c r="I60" i="3"/>
  <c r="H60" i="3"/>
  <c r="L59" i="3"/>
  <c r="K59" i="3"/>
  <c r="J59" i="3"/>
  <c r="I59" i="3"/>
  <c r="H59" i="3"/>
  <c r="L58" i="3"/>
  <c r="K58" i="3"/>
  <c r="J58" i="3"/>
  <c r="I58" i="3"/>
  <c r="H58" i="3"/>
  <c r="L57" i="3"/>
  <c r="K57" i="3"/>
  <c r="J57" i="3"/>
  <c r="I57" i="3"/>
  <c r="H57" i="3"/>
  <c r="L56" i="3"/>
  <c r="K56" i="3"/>
  <c r="J56" i="3"/>
  <c r="I56" i="3"/>
  <c r="H56" i="3"/>
  <c r="L55" i="3"/>
  <c r="K55" i="3"/>
  <c r="J55" i="3"/>
  <c r="I55" i="3"/>
  <c r="H55" i="3"/>
  <c r="L54" i="3"/>
  <c r="K54" i="3"/>
  <c r="J54" i="3"/>
  <c r="I54" i="3"/>
  <c r="H54" i="3"/>
  <c r="L53" i="3"/>
  <c r="K53" i="3"/>
  <c r="J53" i="3"/>
  <c r="I53" i="3"/>
  <c r="H53" i="3"/>
  <c r="L52" i="3"/>
  <c r="K52" i="3"/>
  <c r="J52" i="3"/>
  <c r="I52" i="3"/>
  <c r="H52" i="3"/>
  <c r="L51" i="3"/>
  <c r="K51" i="3"/>
  <c r="J51" i="3"/>
  <c r="I51" i="3"/>
  <c r="H51" i="3"/>
  <c r="L50" i="3"/>
  <c r="K50" i="3"/>
  <c r="J50" i="3"/>
  <c r="I50" i="3"/>
  <c r="H50" i="3"/>
  <c r="L49" i="3"/>
  <c r="K49" i="3"/>
  <c r="J49" i="3"/>
  <c r="I49" i="3"/>
  <c r="H49" i="3"/>
  <c r="L48" i="3"/>
  <c r="K48" i="3"/>
  <c r="J48" i="3"/>
  <c r="I48" i="3"/>
  <c r="H48" i="3"/>
  <c r="L47" i="3"/>
  <c r="K47" i="3"/>
  <c r="J47" i="3"/>
  <c r="I47" i="3"/>
  <c r="H47" i="3"/>
  <c r="L46" i="3"/>
  <c r="K46" i="3"/>
  <c r="J46" i="3"/>
  <c r="I46" i="3"/>
  <c r="H46" i="3"/>
  <c r="L45" i="3"/>
  <c r="K45" i="3"/>
  <c r="J45" i="3"/>
  <c r="I45" i="3"/>
  <c r="H45" i="3"/>
  <c r="L44" i="3"/>
  <c r="K44" i="3"/>
  <c r="J44" i="3"/>
  <c r="I44" i="3"/>
  <c r="H44" i="3"/>
  <c r="L43" i="3"/>
  <c r="K43" i="3"/>
  <c r="J43" i="3"/>
  <c r="I43" i="3"/>
  <c r="H43" i="3"/>
  <c r="L42" i="3"/>
  <c r="K42" i="3"/>
  <c r="J42" i="3"/>
  <c r="I42" i="3"/>
  <c r="H42" i="3"/>
  <c r="L41" i="3"/>
  <c r="K41" i="3"/>
  <c r="J41" i="3"/>
  <c r="I41" i="3"/>
  <c r="H41" i="3"/>
  <c r="L40" i="3"/>
  <c r="K40" i="3"/>
  <c r="J40" i="3"/>
  <c r="I40" i="3"/>
  <c r="H40" i="3"/>
  <c r="L39" i="3"/>
  <c r="K39" i="3"/>
  <c r="J39" i="3"/>
  <c r="I39" i="3"/>
  <c r="H39" i="3"/>
  <c r="L38" i="3"/>
  <c r="K38" i="3"/>
  <c r="J38" i="3"/>
  <c r="I38" i="3"/>
  <c r="H38" i="3"/>
  <c r="L37" i="3"/>
  <c r="K37" i="3"/>
  <c r="J37" i="3"/>
  <c r="I37" i="3"/>
  <c r="H37" i="3"/>
  <c r="L36" i="3"/>
  <c r="K36" i="3"/>
  <c r="J36" i="3"/>
  <c r="I36" i="3"/>
  <c r="H36" i="3"/>
  <c r="L35" i="3"/>
  <c r="K35" i="3"/>
  <c r="J35" i="3"/>
  <c r="I35" i="3"/>
  <c r="H35" i="3"/>
  <c r="L34" i="3"/>
  <c r="K34" i="3"/>
  <c r="J34" i="3"/>
  <c r="I34" i="3"/>
  <c r="H34" i="3"/>
  <c r="L33" i="3"/>
  <c r="K33" i="3"/>
  <c r="J33" i="3"/>
  <c r="I33" i="3"/>
  <c r="H33" i="3"/>
  <c r="L32" i="3"/>
  <c r="K32" i="3"/>
  <c r="J32" i="3"/>
  <c r="I32" i="3"/>
  <c r="H32" i="3"/>
  <c r="L31" i="3"/>
  <c r="K31" i="3"/>
  <c r="J31" i="3"/>
  <c r="I31" i="3"/>
  <c r="H31" i="3"/>
  <c r="L30" i="3"/>
  <c r="K30" i="3"/>
  <c r="J30" i="3"/>
  <c r="I30" i="3"/>
  <c r="H30" i="3"/>
  <c r="L29" i="3"/>
  <c r="K29" i="3"/>
  <c r="J29" i="3"/>
  <c r="I29" i="3"/>
  <c r="H29" i="3"/>
  <c r="L28" i="3"/>
  <c r="K28" i="3"/>
  <c r="J28" i="3"/>
  <c r="I28" i="3"/>
  <c r="H28" i="3"/>
  <c r="L27" i="3"/>
  <c r="K27" i="3"/>
  <c r="J27" i="3"/>
  <c r="I27" i="3"/>
  <c r="H27" i="3"/>
  <c r="L26" i="3"/>
  <c r="K26" i="3"/>
  <c r="J26" i="3"/>
  <c r="I26" i="3"/>
  <c r="H26" i="3"/>
  <c r="L25" i="3"/>
  <c r="K25" i="3"/>
  <c r="J25" i="3"/>
  <c r="I25" i="3"/>
  <c r="H25" i="3"/>
  <c r="L24" i="3"/>
  <c r="K24" i="3"/>
  <c r="J24" i="3"/>
  <c r="I24" i="3"/>
  <c r="H24" i="3"/>
  <c r="L23" i="3"/>
  <c r="K23" i="3"/>
  <c r="J23" i="3"/>
  <c r="I23" i="3"/>
  <c r="H23" i="3"/>
  <c r="L22" i="3"/>
  <c r="K22" i="3"/>
  <c r="J22" i="3"/>
  <c r="I22" i="3"/>
  <c r="H22" i="3"/>
  <c r="L21" i="3"/>
  <c r="K21" i="3"/>
  <c r="J21" i="3"/>
  <c r="I21" i="3"/>
  <c r="H21" i="3"/>
  <c r="L20" i="3"/>
  <c r="K20" i="3"/>
  <c r="J20" i="3"/>
  <c r="I20" i="3"/>
  <c r="H20" i="3"/>
  <c r="L19" i="3"/>
  <c r="K19" i="3"/>
  <c r="J19" i="3"/>
  <c r="I19" i="3"/>
  <c r="H19" i="3"/>
  <c r="L18" i="3"/>
  <c r="K18" i="3"/>
  <c r="J18" i="3"/>
  <c r="I18" i="3"/>
  <c r="H18" i="3"/>
  <c r="L17" i="3"/>
  <c r="K17" i="3"/>
  <c r="J17" i="3"/>
  <c r="I17" i="3"/>
  <c r="H17" i="3"/>
  <c r="L16" i="3"/>
  <c r="K16" i="3"/>
  <c r="J16" i="3"/>
  <c r="I16" i="3"/>
  <c r="H16" i="3"/>
  <c r="L15" i="3"/>
  <c r="K15" i="3"/>
  <c r="J15" i="3"/>
  <c r="I15" i="3"/>
  <c r="H15" i="3"/>
  <c r="L14" i="3"/>
  <c r="K14" i="3"/>
  <c r="J14" i="3"/>
  <c r="I14" i="3"/>
  <c r="H14" i="3"/>
  <c r="L13" i="3"/>
  <c r="K13" i="3"/>
  <c r="J13" i="3"/>
  <c r="I13" i="3"/>
  <c r="H13" i="3"/>
  <c r="L12" i="3"/>
  <c r="K12" i="3"/>
  <c r="J12" i="3"/>
  <c r="I12" i="3"/>
  <c r="H12" i="3"/>
  <c r="L11" i="3"/>
  <c r="K11" i="3"/>
  <c r="J11" i="3"/>
  <c r="I11" i="3"/>
  <c r="H11" i="3"/>
  <c r="L10" i="3"/>
  <c r="K10" i="3"/>
  <c r="J10" i="3"/>
  <c r="I10" i="3"/>
  <c r="H10" i="3"/>
  <c r="L9" i="3"/>
  <c r="K9" i="3"/>
  <c r="J9" i="3"/>
  <c r="I9" i="3"/>
  <c r="H9" i="3"/>
  <c r="L8" i="3"/>
  <c r="K8" i="3"/>
  <c r="J8" i="3"/>
  <c r="I8" i="3"/>
  <c r="H8" i="3"/>
  <c r="L7" i="3"/>
  <c r="K7" i="3"/>
  <c r="J7" i="3"/>
  <c r="I7" i="3"/>
  <c r="D19" i="4" s="1"/>
  <c r="H7" i="3"/>
  <c r="L6" i="3"/>
  <c r="K6" i="3"/>
  <c r="J6" i="3"/>
  <c r="I6" i="3"/>
  <c r="H6" i="3"/>
  <c r="L5" i="3"/>
  <c r="K5" i="3"/>
  <c r="J5" i="3"/>
  <c r="I5" i="3"/>
  <c r="H5" i="3"/>
  <c r="L4" i="3"/>
  <c r="K4" i="3"/>
  <c r="F21" i="4" s="1"/>
  <c r="J4" i="3"/>
  <c r="E20" i="4" s="1"/>
  <c r="I4" i="3"/>
  <c r="H4" i="3"/>
  <c r="G3" i="4" l="1"/>
  <c r="E4" i="4"/>
  <c r="C4" i="4"/>
  <c r="C3" i="4"/>
  <c r="C18" i="4"/>
  <c r="G22" i="4"/>
  <c r="G20" i="4"/>
  <c r="G19" i="4"/>
  <c r="F19" i="4"/>
  <c r="G18" i="4"/>
  <c r="F18" i="4"/>
  <c r="E18" i="4"/>
  <c r="D4" i="4"/>
  <c r="F4" i="4"/>
  <c r="G4" i="4"/>
  <c r="C10" i="4" l="1"/>
  <c r="C11" i="4" l="1" a="1"/>
  <c r="C11" i="4" s="1"/>
  <c r="C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<sst xmlns="http://schemas.openxmlformats.org/spreadsheetml/2006/main" count="46" uniqueCount="19">
  <si>
    <t>Date</t>
  </si>
  <si>
    <t>SPY</t>
  </si>
  <si>
    <t>BND</t>
  </si>
  <si>
    <t>GLD</t>
  </si>
  <si>
    <t>VTI</t>
  </si>
  <si>
    <t>QQQ</t>
  </si>
  <si>
    <t>Adjusted Close Prices</t>
  </si>
  <si>
    <t>Log Normal Daily Returns</t>
  </si>
  <si>
    <t>Security</t>
  </si>
  <si>
    <t>Standard Deviation</t>
  </si>
  <si>
    <t>Annual Return</t>
  </si>
  <si>
    <t>Portfolio Summary</t>
  </si>
  <si>
    <t>Weight</t>
  </si>
  <si>
    <t>Max Weight</t>
  </si>
  <si>
    <t>Min Weight</t>
  </si>
  <si>
    <t>Risk free rate</t>
  </si>
  <si>
    <t>Sharp Ratio</t>
  </si>
  <si>
    <t>Total Weight</t>
  </si>
  <si>
    <t>Covarience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</si>
</sst>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&quot;$&quot;* #,##0.00_);_(&quot;$&quot;* \(#,##0.00\);_(&quot;$&quot;* &quot;-&quot;??_);_(@_)"/>
    <numFmt numFmtId="188" formatCode="0.0%"/>
    <numFmt numFmtId="194" formatCode="0.0000"/>
  </numFmts>
  <fonts count="7" x14ac:knownFonts="1">
    <font>
      <sz val="11"/>
      <color theme="1"/>
      <name val="Tahoma"/>
      <family val="2"/>
      <scheme val="minor"/>
    </font>
    <font>
      <b/>
      <sz val="11"/>
      <name val="Calibri"/>
      <family val="2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i/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b/>
      <sz val="16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8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10" fontId="0" fillId="0" borderId="0" xfId="2" applyNumberFormat="1" applyFont="1"/>
    <xf numFmtId="0" fontId="1" fillId="0" borderId="4" xfId="0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187" fontId="0" fillId="0" borderId="8" xfId="1" applyFont="1" applyBorder="1"/>
    <xf numFmtId="187" fontId="0" fillId="0" borderId="0" xfId="1" applyFont="1" applyBorder="1"/>
    <xf numFmtId="187" fontId="0" fillId="0" borderId="9" xfId="1" applyFont="1" applyBorder="1"/>
    <xf numFmtId="187" fontId="0" fillId="0" borderId="10" xfId="1" applyFont="1" applyBorder="1"/>
    <xf numFmtId="187" fontId="0" fillId="0" borderId="11" xfId="1" applyFont="1" applyBorder="1"/>
    <xf numFmtId="187" fontId="0" fillId="0" borderId="12" xfId="1" applyFont="1" applyBorder="1"/>
    <xf numFmtId="10" fontId="0" fillId="0" borderId="8" xfId="2" applyNumberFormat="1" applyFont="1" applyBorder="1"/>
    <xf numFmtId="10" fontId="0" fillId="0" borderId="0" xfId="2" applyNumberFormat="1" applyFont="1" applyBorder="1"/>
    <xf numFmtId="10" fontId="0" fillId="0" borderId="9" xfId="2" applyNumberFormat="1" applyFont="1" applyBorder="1"/>
    <xf numFmtId="10" fontId="0" fillId="0" borderId="10" xfId="2" applyNumberFormat="1" applyFont="1" applyBorder="1"/>
    <xf numFmtId="10" fontId="0" fillId="0" borderId="11" xfId="2" applyNumberFormat="1" applyFont="1" applyBorder="1"/>
    <xf numFmtId="10" fontId="0" fillId="0" borderId="12" xfId="2" applyNumberFormat="1" applyFont="1" applyBorder="1"/>
    <xf numFmtId="0" fontId="0" fillId="0" borderId="11" xfId="0" applyBorder="1"/>
    <xf numFmtId="0" fontId="3" fillId="0" borderId="8" xfId="0" applyFont="1" applyBorder="1"/>
    <xf numFmtId="0" fontId="3" fillId="0" borderId="10" xfId="0" applyFont="1" applyBorder="1"/>
    <xf numFmtId="0" fontId="4" fillId="0" borderId="1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188" fontId="0" fillId="0" borderId="16" xfId="2" applyNumberFormat="1" applyFont="1" applyBorder="1" applyAlignment="1">
      <alignment horizontal="center" vertical="center"/>
    </xf>
    <xf numFmtId="188" fontId="0" fillId="0" borderId="16" xfId="0" applyNumberFormat="1" applyBorder="1" applyAlignment="1">
      <alignment horizontal="center" vertical="center"/>
    </xf>
    <xf numFmtId="0" fontId="5" fillId="2" borderId="16" xfId="0" applyFont="1" applyFill="1" applyBorder="1" applyAlignment="1">
      <alignment horizontal="left" vertical="center"/>
    </xf>
    <xf numFmtId="10" fontId="0" fillId="0" borderId="9" xfId="2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94" fontId="0" fillId="0" borderId="12" xfId="2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1008291</xdr:colOff>
      <xdr:row>2</xdr:row>
      <xdr:rowOff>66675</xdr:rowOff>
    </xdr:from>
    <xdr:to>
      <xdr:col>14</xdr:col>
      <xdr:colOff>104775</xdr:colOff>
      <xdr:row>29</xdr:row>
      <xdr:rowOff>122227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31A75A8-5869-4705-3D2F-A11B86E609F5}"/>
            </a:ext>
          </a:extLst>
        </xdr:cNvPr>
        <xdr:cNvGrpSpPr/>
      </xdr:nvGrpSpPr>
      <xdr:grpSpPr>
        <a:xfrm>
          <a:off x="11266716" y="428625"/>
          <a:ext cx="4325709" cy="5046652"/>
          <a:chOff x="10742841" y="533400"/>
          <a:chExt cx="4325709" cy="5046652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6B5E69E5-5313-B38B-5419-680F7E7FEF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742841" y="998765"/>
            <a:ext cx="4325709" cy="4581287"/>
          </a:xfrm>
          <a:prstGeom prst="rect">
            <a:avLst/>
          </a:prstGeom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8F56068-539B-8035-E0B5-B34704929E6D}"/>
              </a:ext>
            </a:extLst>
          </xdr:cNvPr>
          <xdr:cNvSpPr txBox="1"/>
        </xdr:nvSpPr>
        <xdr:spPr>
          <a:xfrm>
            <a:off x="10744200" y="533400"/>
            <a:ext cx="4191000" cy="4381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/>
              <a:t>Optimization by</a:t>
            </a:r>
            <a:r>
              <a:rPr lang="en-US" sz="1800" b="1" baseline="0"/>
              <a:t> Solver</a:t>
            </a:r>
            <a:endParaRPr lang="th-TH" sz="18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B41C-9A5C-40C0-B636-4977B0EA5DDE}">
  <dimension ref="A1:L505"/>
  <sheetViews>
    <sheetView zoomScale="85" zoomScaleNormal="85" workbookViewId="0">
      <pane ySplit="2" topLeftCell="A3" activePane="bottomLeft" state="frozen"/>
      <selection activeCell="T3" sqref="T3"/>
      <selection pane="bottomLeft" activeCell="A2" sqref="A2"/>
    </sheetView>
  </sheetViews>
  <sheetFormatPr defaultRowHeight="14.25" x14ac:dyDescent="0.2"/>
  <cols>
    <col min="1" max="1" width="16" customWidth="1"/>
    <col min="2" max="6" width="14.375" customWidth="1"/>
    <col min="7" max="7" width="8.875" customWidth="1"/>
  </cols>
  <sheetData>
    <row r="1" spans="1:12" ht="21" customHeight="1" thickBot="1" x14ac:dyDescent="0.25">
      <c r="B1" s="33" t="s">
        <v>6</v>
      </c>
      <c r="C1" s="34"/>
      <c r="D1" s="34"/>
      <c r="E1" s="34"/>
      <c r="F1" s="35"/>
      <c r="H1" s="33" t="s">
        <v>7</v>
      </c>
      <c r="I1" s="34"/>
      <c r="J1" s="34"/>
      <c r="K1" s="34"/>
      <c r="L1" s="35"/>
    </row>
    <row r="2" spans="1:12" ht="15" x14ac:dyDescent="0.2">
      <c r="A2" s="2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6" t="s">
        <v>5</v>
      </c>
      <c r="H2" s="4" t="s">
        <v>1</v>
      </c>
      <c r="I2" s="5" t="s">
        <v>2</v>
      </c>
      <c r="J2" s="5" t="s">
        <v>3</v>
      </c>
      <c r="K2" s="5" t="s">
        <v>4</v>
      </c>
      <c r="L2" s="6" t="s">
        <v>5</v>
      </c>
    </row>
    <row r="3" spans="1:12" ht="15" x14ac:dyDescent="0.2">
      <c r="A3" s="3">
        <v>44291</v>
      </c>
      <c r="B3" s="7">
        <v>394.39981079101563</v>
      </c>
      <c r="C3" s="8">
        <v>80.944000244140625</v>
      </c>
      <c r="D3" s="8">
        <v>161.91999816894531</v>
      </c>
      <c r="E3" s="8">
        <v>205.4725646972656</v>
      </c>
      <c r="F3" s="9">
        <v>326.95938110351563</v>
      </c>
      <c r="H3" s="23" t="s">
        <v>1</v>
      </c>
      <c r="I3" s="24" t="s">
        <v>2</v>
      </c>
      <c r="J3" s="24" t="s">
        <v>3</v>
      </c>
      <c r="K3" s="24" t="s">
        <v>4</v>
      </c>
      <c r="L3" s="25" t="s">
        <v>5</v>
      </c>
    </row>
    <row r="4" spans="1:12" ht="15" x14ac:dyDescent="0.2">
      <c r="A4" s="3">
        <v>44292</v>
      </c>
      <c r="B4" s="7">
        <v>394.1668701171875</v>
      </c>
      <c r="C4" s="8">
        <v>81.230812072753906</v>
      </c>
      <c r="D4" s="8">
        <v>163.2200012207031</v>
      </c>
      <c r="E4" s="8">
        <v>205.55021667480469</v>
      </c>
      <c r="F4" s="9">
        <v>326.73223876953119</v>
      </c>
      <c r="H4" s="13">
        <f>LN(B4/B3)</f>
        <v>-5.9079513817476403E-4</v>
      </c>
      <c r="I4" s="14">
        <f t="shared" ref="I4:I67" si="0">LN(C4/C3)</f>
        <v>3.5370736495799072E-3</v>
      </c>
      <c r="J4" s="14">
        <f t="shared" ref="J4:J67" si="1">LN(D4/D3)</f>
        <v>7.9966167292690685E-3</v>
      </c>
      <c r="K4" s="14">
        <f t="shared" ref="K4:K67" si="2">LN(E4/E3)</f>
        <v>3.7784756457400837E-4</v>
      </c>
      <c r="L4" s="15">
        <f t="shared" ref="L4:L67" si="3">LN(F4/F3)</f>
        <v>-6.9495259299861233E-4</v>
      </c>
    </row>
    <row r="5" spans="1:12" ht="15" x14ac:dyDescent="0.2">
      <c r="A5" s="3">
        <v>44293</v>
      </c>
      <c r="B5" s="7">
        <v>394.62307739257813</v>
      </c>
      <c r="C5" s="8">
        <v>81.13519287109375</v>
      </c>
      <c r="D5" s="8">
        <v>162.75999450683591</v>
      </c>
      <c r="E5" s="8">
        <v>205.37553405761719</v>
      </c>
      <c r="F5" s="9">
        <v>327.52236938476563</v>
      </c>
      <c r="H5" s="13">
        <f t="shared" ref="H5:H68" si="4">LN(B5/B4)</f>
        <v>1.1567270290365429E-3</v>
      </c>
      <c r="I5" s="14">
        <f t="shared" si="0"/>
        <v>-1.1778230639762557E-3</v>
      </c>
      <c r="J5" s="14">
        <f t="shared" si="1"/>
        <v>-2.8223021365765604E-3</v>
      </c>
      <c r="K5" s="14">
        <f t="shared" si="2"/>
        <v>-8.5019070914010971E-4</v>
      </c>
      <c r="L5" s="15">
        <f t="shared" si="3"/>
        <v>2.4153624277770732E-3</v>
      </c>
    </row>
    <row r="6" spans="1:12" ht="15" x14ac:dyDescent="0.2">
      <c r="A6" s="3">
        <v>44294</v>
      </c>
      <c r="B6" s="7">
        <v>396.49624633789063</v>
      </c>
      <c r="C6" s="8">
        <v>81.316841125488281</v>
      </c>
      <c r="D6" s="8">
        <v>164.50999450683591</v>
      </c>
      <c r="E6" s="8">
        <v>206.56922912597659</v>
      </c>
      <c r="F6" s="9">
        <v>330.93960571289063</v>
      </c>
      <c r="H6" s="13">
        <f t="shared" si="4"/>
        <v>4.7354991582190635E-3</v>
      </c>
      <c r="I6" s="14">
        <f t="shared" si="0"/>
        <v>2.2363318652321314E-3</v>
      </c>
      <c r="J6" s="14">
        <f t="shared" si="1"/>
        <v>1.0694635856861524E-2</v>
      </c>
      <c r="K6" s="14">
        <f t="shared" si="2"/>
        <v>5.7954294657647223E-3</v>
      </c>
      <c r="L6" s="15">
        <f t="shared" si="3"/>
        <v>1.0379542439631257E-2</v>
      </c>
    </row>
    <row r="7" spans="1:12" ht="15" x14ac:dyDescent="0.2">
      <c r="A7" s="3">
        <v>44295</v>
      </c>
      <c r="B7" s="7">
        <v>399.37881469726563</v>
      </c>
      <c r="C7" s="8">
        <v>81.211654663085938</v>
      </c>
      <c r="D7" s="8">
        <v>163.27000427246091</v>
      </c>
      <c r="E7" s="8">
        <v>207.82118225097659</v>
      </c>
      <c r="F7" s="9">
        <v>332.94454956054688</v>
      </c>
      <c r="H7" s="13">
        <f t="shared" si="4"/>
        <v>7.2438027151853204E-3</v>
      </c>
      <c r="I7" s="14">
        <f t="shared" si="0"/>
        <v>-1.2943758148729113E-3</v>
      </c>
      <c r="J7" s="14">
        <f t="shared" si="1"/>
        <v>-7.5660269341201441E-3</v>
      </c>
      <c r="K7" s="14">
        <f t="shared" si="2"/>
        <v>6.0424030081737993E-3</v>
      </c>
      <c r="L7" s="15">
        <f t="shared" si="3"/>
        <v>6.0400596313184614E-3</v>
      </c>
    </row>
    <row r="8" spans="1:12" ht="15" x14ac:dyDescent="0.2">
      <c r="A8" s="3">
        <v>44298</v>
      </c>
      <c r="B8" s="7">
        <v>399.5244140625</v>
      </c>
      <c r="C8" s="8">
        <v>81.192527770996094</v>
      </c>
      <c r="D8" s="8">
        <v>162.2799987792969</v>
      </c>
      <c r="E8" s="8">
        <v>207.87940979003909</v>
      </c>
      <c r="F8" s="9">
        <v>332.50997924804688</v>
      </c>
      <c r="H8" s="13">
        <f t="shared" si="4"/>
        <v>3.6449813094995947E-4</v>
      </c>
      <c r="I8" s="14">
        <f t="shared" si="0"/>
        <v>-2.3554679308877461E-4</v>
      </c>
      <c r="J8" s="14">
        <f t="shared" si="1"/>
        <v>-6.0820674900999286E-3</v>
      </c>
      <c r="K8" s="14">
        <f t="shared" si="2"/>
        <v>2.8014172006549684E-4</v>
      </c>
      <c r="L8" s="15">
        <f t="shared" si="3"/>
        <v>-1.3060858569987829E-3</v>
      </c>
    </row>
    <row r="9" spans="1:12" ht="15" x14ac:dyDescent="0.2">
      <c r="A9" s="3">
        <v>44299</v>
      </c>
      <c r="B9" s="7">
        <v>400.70852661132813</v>
      </c>
      <c r="C9" s="8">
        <v>81.402862548828125</v>
      </c>
      <c r="D9" s="8">
        <v>163.42999267578119</v>
      </c>
      <c r="E9" s="8">
        <v>208.4617004394531</v>
      </c>
      <c r="F9" s="9">
        <v>336.39141845703102</v>
      </c>
      <c r="H9" s="13">
        <f t="shared" si="4"/>
        <v>2.9594218204846536E-3</v>
      </c>
      <c r="I9" s="14">
        <f t="shared" si="0"/>
        <v>2.5872184290682597E-3</v>
      </c>
      <c r="J9" s="14">
        <f t="shared" si="1"/>
        <v>7.0614884732896942E-3</v>
      </c>
      <c r="K9" s="14">
        <f t="shared" si="2"/>
        <v>2.7971824774049511E-3</v>
      </c>
      <c r="L9" s="15">
        <f t="shared" si="3"/>
        <v>1.1605545414311535E-2</v>
      </c>
    </row>
    <row r="10" spans="1:12" ht="15" x14ac:dyDescent="0.2">
      <c r="A10" s="3">
        <v>44300</v>
      </c>
      <c r="B10" s="7">
        <v>399.34002685546881</v>
      </c>
      <c r="C10" s="8">
        <v>81.34552001953125</v>
      </c>
      <c r="D10" s="8">
        <v>162.7200012207031</v>
      </c>
      <c r="E10" s="8">
        <v>207.99586486816409</v>
      </c>
      <c r="F10" s="9">
        <v>332.35195922851563</v>
      </c>
      <c r="H10" s="13">
        <f t="shared" si="4"/>
        <v>-3.4210450968784373E-3</v>
      </c>
      <c r="I10" s="14">
        <f t="shared" si="0"/>
        <v>-7.0467713122331901E-4</v>
      </c>
      <c r="J10" s="14">
        <f t="shared" si="1"/>
        <v>-4.3537794872207224E-3</v>
      </c>
      <c r="K10" s="14">
        <f t="shared" si="2"/>
        <v>-2.2371343655540172E-3</v>
      </c>
      <c r="L10" s="15">
        <f t="shared" si="3"/>
        <v>-1.2080892289690856E-2</v>
      </c>
    </row>
    <row r="11" spans="1:12" ht="15" x14ac:dyDescent="0.2">
      <c r="A11" s="3">
        <v>44301</v>
      </c>
      <c r="B11" s="7">
        <v>403.62997436523438</v>
      </c>
      <c r="C11" s="8">
        <v>81.689659118652344</v>
      </c>
      <c r="D11" s="8">
        <v>165.3500061035156</v>
      </c>
      <c r="E11" s="8">
        <v>210.20857238769531</v>
      </c>
      <c r="F11" s="9">
        <v>337.38897705078119</v>
      </c>
      <c r="H11" s="13">
        <f t="shared" si="4"/>
        <v>1.0685301618912154E-2</v>
      </c>
      <c r="I11" s="14">
        <f t="shared" si="0"/>
        <v>4.2216607735342717E-3</v>
      </c>
      <c r="J11" s="14">
        <f t="shared" si="1"/>
        <v>1.6033536538392502E-2</v>
      </c>
      <c r="K11" s="14">
        <f t="shared" si="2"/>
        <v>1.0582040602840757E-2</v>
      </c>
      <c r="L11" s="15">
        <f t="shared" si="3"/>
        <v>1.5041973761588895E-2</v>
      </c>
    </row>
    <row r="12" spans="1:12" ht="15" x14ac:dyDescent="0.2">
      <c r="A12" s="3">
        <v>44302</v>
      </c>
      <c r="B12" s="7">
        <v>404.97903442382813</v>
      </c>
      <c r="C12" s="8">
        <v>81.469795227050781</v>
      </c>
      <c r="D12" s="8">
        <v>166.3500061035156</v>
      </c>
      <c r="E12" s="8">
        <v>210.74235534667969</v>
      </c>
      <c r="F12" s="9">
        <v>337.78402709960938</v>
      </c>
      <c r="H12" s="13">
        <f t="shared" si="4"/>
        <v>3.3367456845486312E-3</v>
      </c>
      <c r="I12" s="14">
        <f t="shared" si="0"/>
        <v>-2.6950816373391578E-3</v>
      </c>
      <c r="J12" s="14">
        <f t="shared" si="1"/>
        <v>6.0295628147861114E-3</v>
      </c>
      <c r="K12" s="14">
        <f t="shared" si="2"/>
        <v>2.5360829964306522E-3</v>
      </c>
      <c r="L12" s="15">
        <f t="shared" si="3"/>
        <v>1.1702188668146205E-3</v>
      </c>
    </row>
    <row r="13" spans="1:12" ht="15" x14ac:dyDescent="0.2">
      <c r="A13" s="3">
        <v>44305</v>
      </c>
      <c r="B13" s="7">
        <v>402.9893798828125</v>
      </c>
      <c r="C13" s="8">
        <v>81.421981811523438</v>
      </c>
      <c r="D13" s="8">
        <v>165.88999938964841</v>
      </c>
      <c r="E13" s="8">
        <v>209.36424255371091</v>
      </c>
      <c r="F13" s="9">
        <v>334.69265747070313</v>
      </c>
      <c r="H13" s="13">
        <f t="shared" si="4"/>
        <v>-4.9250899605060433E-3</v>
      </c>
      <c r="I13" s="14">
        <f t="shared" si="0"/>
        <v>-5.8705746563507313E-4</v>
      </c>
      <c r="J13" s="14">
        <f t="shared" si="1"/>
        <v>-2.7691247303623773E-3</v>
      </c>
      <c r="K13" s="14">
        <f t="shared" si="2"/>
        <v>-6.5608002500072773E-3</v>
      </c>
      <c r="L13" s="15">
        <f t="shared" si="3"/>
        <v>-9.1940478415443987E-3</v>
      </c>
    </row>
    <row r="14" spans="1:12" ht="15" x14ac:dyDescent="0.2">
      <c r="A14" s="3">
        <v>44306</v>
      </c>
      <c r="B14" s="7">
        <v>400.038818359375</v>
      </c>
      <c r="C14" s="8">
        <v>81.555824279785156</v>
      </c>
      <c r="D14" s="8">
        <v>166.47999572753909</v>
      </c>
      <c r="E14" s="8">
        <v>207.44270324707031</v>
      </c>
      <c r="F14" s="9">
        <v>332.25320434570313</v>
      </c>
      <c r="H14" s="13">
        <f t="shared" si="4"/>
        <v>-7.3486206535670002E-3</v>
      </c>
      <c r="I14" s="14">
        <f t="shared" si="0"/>
        <v>1.6424628795831352E-3</v>
      </c>
      <c r="J14" s="14">
        <f t="shared" si="1"/>
        <v>3.5502419969411954E-3</v>
      </c>
      <c r="K14" s="14">
        <f t="shared" si="2"/>
        <v>-9.2203498010857646E-3</v>
      </c>
      <c r="L14" s="15">
        <f t="shared" si="3"/>
        <v>-7.3153284048985022E-3</v>
      </c>
    </row>
    <row r="15" spans="1:12" ht="15" x14ac:dyDescent="0.2">
      <c r="A15" s="3">
        <v>44307</v>
      </c>
      <c r="B15" s="7">
        <v>403.82406616210938</v>
      </c>
      <c r="C15" s="8">
        <v>81.641883850097656</v>
      </c>
      <c r="D15" s="8">
        <v>168.1300048828125</v>
      </c>
      <c r="E15" s="8">
        <v>209.91743469238281</v>
      </c>
      <c r="F15" s="9">
        <v>335.09759521484381</v>
      </c>
      <c r="H15" s="13">
        <f t="shared" si="4"/>
        <v>9.4177150177560086E-3</v>
      </c>
      <c r="I15" s="14">
        <f t="shared" si="0"/>
        <v>1.0546665057474208E-3</v>
      </c>
      <c r="J15" s="14">
        <f t="shared" si="1"/>
        <v>9.862362310853667E-3</v>
      </c>
      <c r="K15" s="14">
        <f t="shared" si="2"/>
        <v>1.1859112664744625E-2</v>
      </c>
      <c r="L15" s="15">
        <f t="shared" si="3"/>
        <v>8.5244764683506044E-3</v>
      </c>
    </row>
    <row r="16" spans="1:12" ht="15" x14ac:dyDescent="0.2">
      <c r="A16" s="3">
        <v>44308</v>
      </c>
      <c r="B16" s="7">
        <v>400.1358642578125</v>
      </c>
      <c r="C16" s="8">
        <v>81.680091857910156</v>
      </c>
      <c r="D16" s="8">
        <v>167.03999328613281</v>
      </c>
      <c r="E16" s="8">
        <v>208.27728271484381</v>
      </c>
      <c r="F16" s="9">
        <v>331.05816650390619</v>
      </c>
      <c r="H16" s="13">
        <f t="shared" si="4"/>
        <v>-9.1751532346315556E-3</v>
      </c>
      <c r="I16" s="14">
        <f t="shared" si="0"/>
        <v>4.6788570054819429E-4</v>
      </c>
      <c r="J16" s="14">
        <f t="shared" si="1"/>
        <v>-6.5042542316209404E-3</v>
      </c>
      <c r="K16" s="14">
        <f t="shared" si="2"/>
        <v>-7.8440033741139087E-3</v>
      </c>
      <c r="L16" s="15">
        <f t="shared" si="3"/>
        <v>-1.2127728839073372E-2</v>
      </c>
    </row>
    <row r="17" spans="1:12" ht="15" x14ac:dyDescent="0.2">
      <c r="A17" s="3">
        <v>44309</v>
      </c>
      <c r="B17" s="7">
        <v>404.47433471679688</v>
      </c>
      <c r="C17" s="8">
        <v>81.689659118652344</v>
      </c>
      <c r="D17" s="8">
        <v>166.3999938964844</v>
      </c>
      <c r="E17" s="8">
        <v>210.8005676269531</v>
      </c>
      <c r="F17" s="9">
        <v>335.22601318359381</v>
      </c>
      <c r="H17" s="13">
        <f t="shared" si="4"/>
        <v>1.0784135002419976E-2</v>
      </c>
      <c r="I17" s="14">
        <f t="shared" si="0"/>
        <v>1.1712401709528324E-4</v>
      </c>
      <c r="J17" s="14">
        <f t="shared" si="1"/>
        <v>-3.8387727937763318E-3</v>
      </c>
      <c r="K17" s="14">
        <f t="shared" si="2"/>
        <v>1.204222749007364E-2</v>
      </c>
      <c r="L17" s="15">
        <f t="shared" si="3"/>
        <v>1.2510881002333251E-2</v>
      </c>
    </row>
    <row r="18" spans="1:12" ht="15" x14ac:dyDescent="0.2">
      <c r="A18" s="3">
        <v>44312</v>
      </c>
      <c r="B18" s="7">
        <v>405.31869506835938</v>
      </c>
      <c r="C18" s="8">
        <v>81.632293701171875</v>
      </c>
      <c r="D18" s="8">
        <v>166.8399963378906</v>
      </c>
      <c r="E18" s="8">
        <v>211.5672607421875</v>
      </c>
      <c r="F18" s="9">
        <v>337.40872192382813</v>
      </c>
      <c r="H18" s="13">
        <f t="shared" si="4"/>
        <v>2.0853739819953333E-3</v>
      </c>
      <c r="I18" s="14">
        <f t="shared" si="0"/>
        <v>-7.0248265893347792E-4</v>
      </c>
      <c r="J18" s="14">
        <f t="shared" si="1"/>
        <v>2.6407556715892554E-3</v>
      </c>
      <c r="K18" s="14">
        <f t="shared" si="2"/>
        <v>3.6304562319189764E-3</v>
      </c>
      <c r="L18" s="15">
        <f t="shared" si="3"/>
        <v>6.4900496145902089E-3</v>
      </c>
    </row>
    <row r="19" spans="1:12" ht="15" x14ac:dyDescent="0.2">
      <c r="A19" s="3">
        <v>44313</v>
      </c>
      <c r="B19" s="7">
        <v>405.23135375976563</v>
      </c>
      <c r="C19" s="8">
        <v>81.421981811523438</v>
      </c>
      <c r="D19" s="8">
        <v>166.41999816894531</v>
      </c>
      <c r="E19" s="8">
        <v>211.47021484375</v>
      </c>
      <c r="F19" s="9">
        <v>335.94696044921881</v>
      </c>
      <c r="H19" s="13">
        <f t="shared" si="4"/>
        <v>-2.1551120515768071E-4</v>
      </c>
      <c r="I19" s="14">
        <f t="shared" si="0"/>
        <v>-2.5796564440408354E-3</v>
      </c>
      <c r="J19" s="14">
        <f t="shared" si="1"/>
        <v>-2.5205449092438651E-3</v>
      </c>
      <c r="K19" s="14">
        <f t="shared" si="2"/>
        <v>-4.5880521580479884E-4</v>
      </c>
      <c r="L19" s="15">
        <f t="shared" si="3"/>
        <v>-4.3417284776287582E-3</v>
      </c>
    </row>
    <row r="20" spans="1:12" ht="15" x14ac:dyDescent="0.2">
      <c r="A20" s="3">
        <v>44314</v>
      </c>
      <c r="B20" s="7">
        <v>405.11489868164063</v>
      </c>
      <c r="C20" s="8">
        <v>81.460227966308594</v>
      </c>
      <c r="D20" s="8">
        <v>166.9100036621094</v>
      </c>
      <c r="E20" s="8">
        <v>211.44110107421881</v>
      </c>
      <c r="F20" s="9">
        <v>334.8111572265625</v>
      </c>
      <c r="H20" s="13">
        <f t="shared" si="4"/>
        <v>-2.8742054048095105E-4</v>
      </c>
      <c r="I20" s="14">
        <f t="shared" si="0"/>
        <v>4.6961734544520063E-4</v>
      </c>
      <c r="J20" s="14">
        <f t="shared" si="1"/>
        <v>2.9400644612772864E-3</v>
      </c>
      <c r="K20" s="14">
        <f t="shared" si="2"/>
        <v>-1.3768262272196655E-4</v>
      </c>
      <c r="L20" s="15">
        <f t="shared" si="3"/>
        <v>-3.3866285872457707E-3</v>
      </c>
    </row>
    <row r="21" spans="1:12" ht="15" x14ac:dyDescent="0.2">
      <c r="A21" s="3">
        <v>44315</v>
      </c>
      <c r="B21" s="7">
        <v>407.69659423828119</v>
      </c>
      <c r="C21" s="8">
        <v>81.393295288085938</v>
      </c>
      <c r="D21" s="8">
        <v>166.2200012207031</v>
      </c>
      <c r="E21" s="8">
        <v>212.24659729003909</v>
      </c>
      <c r="F21" s="9">
        <v>336.01611328125</v>
      </c>
      <c r="H21" s="13">
        <f t="shared" si="4"/>
        <v>6.352528873100026E-3</v>
      </c>
      <c r="I21" s="14">
        <f t="shared" si="0"/>
        <v>-8.2199857459473995E-4</v>
      </c>
      <c r="J21" s="14">
        <f t="shared" si="1"/>
        <v>-4.1425474621685021E-3</v>
      </c>
      <c r="K21" s="14">
        <f t="shared" si="2"/>
        <v>3.8023156650144499E-3</v>
      </c>
      <c r="L21" s="15">
        <f t="shared" si="3"/>
        <v>3.5924518980161328E-3</v>
      </c>
    </row>
    <row r="22" spans="1:12" ht="15" x14ac:dyDescent="0.2">
      <c r="A22" s="3">
        <v>44316</v>
      </c>
      <c r="B22" s="7">
        <v>405.01788330078119</v>
      </c>
      <c r="C22" s="8">
        <v>81.508026123046875</v>
      </c>
      <c r="D22" s="8">
        <v>165.6600036621094</v>
      </c>
      <c r="E22" s="8">
        <v>210.6938171386719</v>
      </c>
      <c r="F22" s="9">
        <v>333.81362915039063</v>
      </c>
      <c r="H22" s="13">
        <f t="shared" si="4"/>
        <v>-6.5920337628682423E-3</v>
      </c>
      <c r="I22" s="14">
        <f t="shared" si="0"/>
        <v>1.408593287484759E-3</v>
      </c>
      <c r="J22" s="14">
        <f t="shared" si="1"/>
        <v>-3.3747021924849215E-3</v>
      </c>
      <c r="K22" s="14">
        <f t="shared" si="2"/>
        <v>-7.3428174520746969E-3</v>
      </c>
      <c r="L22" s="15">
        <f t="shared" si="3"/>
        <v>-6.576274324570414E-3</v>
      </c>
    </row>
    <row r="23" spans="1:12" ht="15" x14ac:dyDescent="0.2">
      <c r="A23" s="3">
        <v>44319</v>
      </c>
      <c r="B23" s="7">
        <v>405.89138793945313</v>
      </c>
      <c r="C23" s="8">
        <v>81.52813720703125</v>
      </c>
      <c r="D23" s="8">
        <v>167.80999755859381</v>
      </c>
      <c r="E23" s="8">
        <v>211.0625915527344</v>
      </c>
      <c r="F23" s="9">
        <v>332.03594970703119</v>
      </c>
      <c r="H23" s="13">
        <f t="shared" si="4"/>
        <v>2.1543839921593123E-3</v>
      </c>
      <c r="I23" s="14">
        <f t="shared" si="0"/>
        <v>2.4670703328154124E-4</v>
      </c>
      <c r="J23" s="14">
        <f t="shared" si="1"/>
        <v>1.2894855188141189E-2</v>
      </c>
      <c r="K23" s="14">
        <f t="shared" si="2"/>
        <v>1.7487559190254829E-3</v>
      </c>
      <c r="L23" s="15">
        <f t="shared" si="3"/>
        <v>-5.3395953784859621E-3</v>
      </c>
    </row>
    <row r="24" spans="1:12" ht="15" x14ac:dyDescent="0.2">
      <c r="A24" s="3">
        <v>44320</v>
      </c>
      <c r="B24" s="7">
        <v>403.3873291015625</v>
      </c>
      <c r="C24" s="8">
        <v>81.633460998535156</v>
      </c>
      <c r="D24" s="8">
        <v>166.58000183105469</v>
      </c>
      <c r="E24" s="8">
        <v>209.48072814941409</v>
      </c>
      <c r="F24" s="9">
        <v>326.0606689453125</v>
      </c>
      <c r="H24" s="13">
        <f t="shared" si="4"/>
        <v>-6.1883916541573252E-3</v>
      </c>
      <c r="I24" s="14">
        <f t="shared" si="0"/>
        <v>1.2910367058364325E-3</v>
      </c>
      <c r="J24" s="14">
        <f t="shared" si="1"/>
        <v>-7.356686965198359E-3</v>
      </c>
      <c r="K24" s="14">
        <f t="shared" si="2"/>
        <v>-7.5229865258110507E-3</v>
      </c>
      <c r="L24" s="15">
        <f t="shared" si="3"/>
        <v>-1.8159780193188368E-2</v>
      </c>
    </row>
    <row r="25" spans="1:12" ht="15" x14ac:dyDescent="0.2">
      <c r="A25" s="3">
        <v>44321</v>
      </c>
      <c r="B25" s="7">
        <v>403.51348876953119</v>
      </c>
      <c r="C25" s="8">
        <v>81.68133544921875</v>
      </c>
      <c r="D25" s="8">
        <v>167.27000427246091</v>
      </c>
      <c r="E25" s="8">
        <v>209.44189453125</v>
      </c>
      <c r="F25" s="9">
        <v>324.96438598632813</v>
      </c>
      <c r="H25" s="13">
        <f t="shared" si="4"/>
        <v>3.1270179978151378E-4</v>
      </c>
      <c r="I25" s="14">
        <f t="shared" si="0"/>
        <v>5.8628431833763974E-4</v>
      </c>
      <c r="J25" s="14">
        <f t="shared" si="1"/>
        <v>4.1336133669810189E-3</v>
      </c>
      <c r="K25" s="14">
        <f t="shared" si="2"/>
        <v>-1.8539757068656253E-4</v>
      </c>
      <c r="L25" s="15">
        <f t="shared" si="3"/>
        <v>-3.3678703665858548E-3</v>
      </c>
    </row>
    <row r="26" spans="1:12" ht="15" x14ac:dyDescent="0.2">
      <c r="A26" s="3">
        <v>44322</v>
      </c>
      <c r="B26" s="7">
        <v>406.73574829101563</v>
      </c>
      <c r="C26" s="8">
        <v>81.719627380371094</v>
      </c>
      <c r="D26" s="8">
        <v>170.05999755859381</v>
      </c>
      <c r="E26" s="8">
        <v>210.50944519042969</v>
      </c>
      <c r="F26" s="9">
        <v>327.41372680664063</v>
      </c>
      <c r="H26" s="13">
        <f t="shared" si="4"/>
        <v>7.9537909115068913E-3</v>
      </c>
      <c r="I26" s="14">
        <f t="shared" si="0"/>
        <v>4.686867346458234E-4</v>
      </c>
      <c r="J26" s="14">
        <f t="shared" si="1"/>
        <v>1.6542002735281041E-2</v>
      </c>
      <c r="K26" s="14">
        <f t="shared" si="2"/>
        <v>5.0841745591965002E-3</v>
      </c>
      <c r="L26" s="15">
        <f t="shared" si="3"/>
        <v>7.5089960288827707E-3</v>
      </c>
    </row>
    <row r="27" spans="1:12" ht="15" x14ac:dyDescent="0.2">
      <c r="A27" s="3">
        <v>44323</v>
      </c>
      <c r="B27" s="7">
        <v>409.69601440429688</v>
      </c>
      <c r="C27" s="8">
        <v>81.729194641113281</v>
      </c>
      <c r="D27" s="8">
        <v>171.5899963378906</v>
      </c>
      <c r="E27" s="8">
        <v>212.2951354980469</v>
      </c>
      <c r="F27" s="9">
        <v>330.07049560546881</v>
      </c>
      <c r="H27" s="13">
        <f t="shared" si="4"/>
        <v>7.2517489430739485E-3</v>
      </c>
      <c r="I27" s="14">
        <f t="shared" si="0"/>
        <v>1.1706735643353585E-4</v>
      </c>
      <c r="J27" s="14">
        <f t="shared" si="1"/>
        <v>8.9565873538214897E-3</v>
      </c>
      <c r="K27" s="14">
        <f t="shared" si="2"/>
        <v>8.4469327281831777E-3</v>
      </c>
      <c r="L27" s="15">
        <f t="shared" si="3"/>
        <v>8.0816639196556548E-3</v>
      </c>
    </row>
    <row r="28" spans="1:12" ht="15" x14ac:dyDescent="0.2">
      <c r="A28" s="3">
        <v>44326</v>
      </c>
      <c r="B28" s="7">
        <v>405.63900756835938</v>
      </c>
      <c r="C28" s="8">
        <v>81.537704467773438</v>
      </c>
      <c r="D28" s="8">
        <v>172.11000061035159</v>
      </c>
      <c r="E28" s="8">
        <v>209.8009338378906</v>
      </c>
      <c r="F28" s="9">
        <v>321.73483276367188</v>
      </c>
      <c r="H28" s="13">
        <f t="shared" si="4"/>
        <v>-9.9518362637565621E-3</v>
      </c>
      <c r="I28" s="14">
        <f t="shared" si="0"/>
        <v>-2.3457328116184986E-3</v>
      </c>
      <c r="J28" s="14">
        <f t="shared" si="1"/>
        <v>3.0259218728554381E-3</v>
      </c>
      <c r="K28" s="14">
        <f t="shared" si="2"/>
        <v>-1.1818308068784414E-2</v>
      </c>
      <c r="L28" s="15">
        <f t="shared" si="3"/>
        <v>-2.557854914577477E-2</v>
      </c>
    </row>
    <row r="29" spans="1:12" ht="15" x14ac:dyDescent="0.2">
      <c r="A29" s="3">
        <v>44327</v>
      </c>
      <c r="B29" s="7">
        <v>402.018798828125</v>
      </c>
      <c r="C29" s="8">
        <v>81.374931335449219</v>
      </c>
      <c r="D29" s="8">
        <v>172.13999938964841</v>
      </c>
      <c r="E29" s="8">
        <v>208.1123046875</v>
      </c>
      <c r="F29" s="9">
        <v>321.29031372070313</v>
      </c>
      <c r="H29" s="13">
        <f t="shared" si="4"/>
        <v>-8.9647693788149387E-3</v>
      </c>
      <c r="I29" s="14">
        <f t="shared" si="0"/>
        <v>-1.9982880479041979E-3</v>
      </c>
      <c r="J29" s="14">
        <f t="shared" si="1"/>
        <v>1.7428484748157458E-4</v>
      </c>
      <c r="K29" s="14">
        <f t="shared" si="2"/>
        <v>-8.0812866627928675E-3</v>
      </c>
      <c r="L29" s="15">
        <f t="shared" si="3"/>
        <v>-1.3825870300998081E-3</v>
      </c>
    </row>
    <row r="30" spans="1:12" ht="15" x14ac:dyDescent="0.2">
      <c r="A30" s="3">
        <v>44328</v>
      </c>
      <c r="B30" s="7">
        <v>393.477783203125</v>
      </c>
      <c r="C30" s="8">
        <v>81.087699890136719</v>
      </c>
      <c r="D30" s="8">
        <v>170.42999267578119</v>
      </c>
      <c r="E30" s="8">
        <v>203.42486572265619</v>
      </c>
      <c r="F30" s="9">
        <v>312.97439575195313</v>
      </c>
      <c r="H30" s="13">
        <f t="shared" si="4"/>
        <v>-2.1474243974520003E-2</v>
      </c>
      <c r="I30" s="14">
        <f t="shared" si="0"/>
        <v>-3.5359730717073228E-3</v>
      </c>
      <c r="J30" s="14">
        <f t="shared" si="1"/>
        <v>-9.9834834134531272E-3</v>
      </c>
      <c r="K30" s="14">
        <f t="shared" si="2"/>
        <v>-2.2781133876023669E-2</v>
      </c>
      <c r="L30" s="15">
        <f t="shared" si="3"/>
        <v>-2.6223734032658361E-2</v>
      </c>
    </row>
    <row r="31" spans="1:12" ht="15" x14ac:dyDescent="0.2">
      <c r="A31" s="3">
        <v>44329</v>
      </c>
      <c r="B31" s="7">
        <v>398.20443725585938</v>
      </c>
      <c r="C31" s="8">
        <v>81.250473022460938</v>
      </c>
      <c r="D31" s="8">
        <v>171.1300048828125</v>
      </c>
      <c r="E31" s="8">
        <v>205.6666564941406</v>
      </c>
      <c r="F31" s="9">
        <v>315.39407348632813</v>
      </c>
      <c r="H31" s="13">
        <f t="shared" si="4"/>
        <v>1.1940928047261986E-2</v>
      </c>
      <c r="I31" s="14">
        <f t="shared" si="0"/>
        <v>2.0053593551375114E-3</v>
      </c>
      <c r="J31" s="14">
        <f t="shared" si="1"/>
        <v>4.0989178599218174E-3</v>
      </c>
      <c r="K31" s="14">
        <f t="shared" si="2"/>
        <v>1.0959959276346024E-2</v>
      </c>
      <c r="L31" s="15">
        <f t="shared" si="3"/>
        <v>7.7014993994757933E-3</v>
      </c>
    </row>
    <row r="32" spans="1:12" ht="15" x14ac:dyDescent="0.2">
      <c r="A32" s="3">
        <v>44330</v>
      </c>
      <c r="B32" s="7">
        <v>404.31903076171881</v>
      </c>
      <c r="C32" s="8">
        <v>81.44195556640625</v>
      </c>
      <c r="D32" s="8">
        <v>172.69000244140619</v>
      </c>
      <c r="E32" s="8">
        <v>209.17985534667969</v>
      </c>
      <c r="F32" s="9">
        <v>322.35699462890619</v>
      </c>
      <c r="H32" s="13">
        <f t="shared" si="4"/>
        <v>1.5238711578692927E-2</v>
      </c>
      <c r="I32" s="14">
        <f t="shared" si="0"/>
        <v>2.3539218637571649E-3</v>
      </c>
      <c r="J32" s="14">
        <f t="shared" si="1"/>
        <v>9.0745636119588073E-3</v>
      </c>
      <c r="K32" s="14">
        <f t="shared" si="2"/>
        <v>1.6937748024257362E-2</v>
      </c>
      <c r="L32" s="15">
        <f t="shared" si="3"/>
        <v>2.1836726501319449E-2</v>
      </c>
    </row>
    <row r="33" spans="1:12" ht="15" x14ac:dyDescent="0.2">
      <c r="A33" s="3">
        <v>44333</v>
      </c>
      <c r="B33" s="7">
        <v>403.29025268554688</v>
      </c>
      <c r="C33" s="8">
        <v>81.365371704101563</v>
      </c>
      <c r="D33" s="8">
        <v>174.69999694824219</v>
      </c>
      <c r="E33" s="8">
        <v>208.7334289550781</v>
      </c>
      <c r="F33" s="9">
        <v>320.40145874023438</v>
      </c>
      <c r="H33" s="13">
        <f t="shared" si="4"/>
        <v>-2.5477137366487494E-3</v>
      </c>
      <c r="I33" s="14">
        <f t="shared" si="0"/>
        <v>-9.407914156844071E-4</v>
      </c>
      <c r="J33" s="14">
        <f t="shared" si="1"/>
        <v>1.157210593736235E-2</v>
      </c>
      <c r="K33" s="14">
        <f t="shared" si="2"/>
        <v>-2.1364554714011024E-3</v>
      </c>
      <c r="L33" s="15">
        <f t="shared" si="3"/>
        <v>-6.0848423295273239E-3</v>
      </c>
    </row>
    <row r="34" spans="1:12" ht="15" x14ac:dyDescent="0.2">
      <c r="A34" s="3">
        <v>44334</v>
      </c>
      <c r="B34" s="7">
        <v>399.81561279296881</v>
      </c>
      <c r="C34" s="8">
        <v>81.2791748046875</v>
      </c>
      <c r="D34" s="8">
        <v>175.03999328613281</v>
      </c>
      <c r="E34" s="8">
        <v>207.10301208496091</v>
      </c>
      <c r="F34" s="9">
        <v>318.238525390625</v>
      </c>
      <c r="H34" s="13">
        <f t="shared" si="4"/>
        <v>-8.6530598824971165E-3</v>
      </c>
      <c r="I34" s="14">
        <f t="shared" si="0"/>
        <v>-1.0599421786260746E-3</v>
      </c>
      <c r="J34" s="14">
        <f t="shared" si="1"/>
        <v>1.9442812059788442E-3</v>
      </c>
      <c r="K34" s="14">
        <f t="shared" si="2"/>
        <v>-7.8416659241931363E-3</v>
      </c>
      <c r="L34" s="15">
        <f t="shared" si="3"/>
        <v>-6.7735866003684935E-3</v>
      </c>
    </row>
    <row r="35" spans="1:12" ht="15" x14ac:dyDescent="0.2">
      <c r="A35" s="3">
        <v>44335</v>
      </c>
      <c r="B35" s="7">
        <v>398.76736450195313</v>
      </c>
      <c r="C35" s="8">
        <v>81.193008422851563</v>
      </c>
      <c r="D35" s="8">
        <v>175.1600036621094</v>
      </c>
      <c r="E35" s="8">
        <v>206.50129699707031</v>
      </c>
      <c r="F35" s="9">
        <v>318.60391235351563</v>
      </c>
      <c r="H35" s="13">
        <f t="shared" si="4"/>
        <v>-2.6252723207677558E-3</v>
      </c>
      <c r="I35" s="14">
        <f t="shared" si="0"/>
        <v>-1.0606909835615252E-3</v>
      </c>
      <c r="J35" s="14">
        <f t="shared" si="1"/>
        <v>6.8538196299433509E-4</v>
      </c>
      <c r="K35" s="14">
        <f t="shared" si="2"/>
        <v>-2.9096191658649355E-3</v>
      </c>
      <c r="L35" s="15">
        <f t="shared" si="3"/>
        <v>1.147495773926288E-3</v>
      </c>
    </row>
    <row r="36" spans="1:12" ht="15" x14ac:dyDescent="0.2">
      <c r="A36" s="3">
        <v>44336</v>
      </c>
      <c r="B36" s="7">
        <v>403.057373046875</v>
      </c>
      <c r="C36" s="8">
        <v>81.461105346679688</v>
      </c>
      <c r="D36" s="8">
        <v>175.96000671386719</v>
      </c>
      <c r="E36" s="8">
        <v>208.74311828613281</v>
      </c>
      <c r="F36" s="9">
        <v>324.766845703125</v>
      </c>
      <c r="H36" s="13">
        <f t="shared" si="4"/>
        <v>1.0700716203130433E-2</v>
      </c>
      <c r="I36" s="14">
        <f t="shared" si="0"/>
        <v>3.2965310301918253E-3</v>
      </c>
      <c r="J36" s="14">
        <f t="shared" si="1"/>
        <v>4.5568717957409979E-3</v>
      </c>
      <c r="K36" s="14">
        <f t="shared" si="2"/>
        <v>1.0797703654743798E-2</v>
      </c>
      <c r="L36" s="15">
        <f t="shared" si="3"/>
        <v>1.9158849810693209E-2</v>
      </c>
    </row>
    <row r="37" spans="1:12" ht="15" x14ac:dyDescent="0.2">
      <c r="A37" s="3">
        <v>44337</v>
      </c>
      <c r="B37" s="7">
        <v>402.727294921875</v>
      </c>
      <c r="C37" s="8">
        <v>81.480255126953125</v>
      </c>
      <c r="D37" s="8">
        <v>176.03999328613281</v>
      </c>
      <c r="E37" s="8">
        <v>208.62666320800781</v>
      </c>
      <c r="F37" s="9">
        <v>322.96932983398438</v>
      </c>
      <c r="H37" s="13">
        <f t="shared" si="4"/>
        <v>-8.1927134278834968E-4</v>
      </c>
      <c r="I37" s="14">
        <f t="shared" si="0"/>
        <v>2.3505119026806417E-4</v>
      </c>
      <c r="J37" s="14">
        <f t="shared" si="1"/>
        <v>4.5446916842239933E-4</v>
      </c>
      <c r="K37" s="14">
        <f t="shared" si="2"/>
        <v>-5.5804270606378461E-4</v>
      </c>
      <c r="L37" s="15">
        <f t="shared" si="3"/>
        <v>-5.5501624003516962E-3</v>
      </c>
    </row>
    <row r="38" spans="1:12" ht="15" x14ac:dyDescent="0.2">
      <c r="A38" s="3">
        <v>44340</v>
      </c>
      <c r="B38" s="7">
        <v>406.83282470703119</v>
      </c>
      <c r="C38" s="8">
        <v>81.576004028320313</v>
      </c>
      <c r="D38" s="8">
        <v>176.3500061035156</v>
      </c>
      <c r="E38" s="8">
        <v>210.73265075683591</v>
      </c>
      <c r="F38" s="9">
        <v>328.4013671875</v>
      </c>
      <c r="H38" s="13">
        <f t="shared" si="4"/>
        <v>1.0142705604528936E-2</v>
      </c>
      <c r="I38" s="14">
        <f t="shared" si="0"/>
        <v>1.1744279289689417E-3</v>
      </c>
      <c r="J38" s="14">
        <f t="shared" si="1"/>
        <v>1.7594874877140244E-3</v>
      </c>
      <c r="K38" s="14">
        <f t="shared" si="2"/>
        <v>1.0043917867341918E-2</v>
      </c>
      <c r="L38" s="15">
        <f t="shared" si="3"/>
        <v>1.6679176107253259E-2</v>
      </c>
    </row>
    <row r="39" spans="1:12" ht="15" x14ac:dyDescent="0.2">
      <c r="A39" s="3">
        <v>44341</v>
      </c>
      <c r="B39" s="7">
        <v>405.93020629882813</v>
      </c>
      <c r="C39" s="8">
        <v>81.786651611328125</v>
      </c>
      <c r="D39" s="8">
        <v>177.94999694824219</v>
      </c>
      <c r="E39" s="8">
        <v>210.15034484863281</v>
      </c>
      <c r="F39" s="9">
        <v>328.855712890625</v>
      </c>
      <c r="H39" s="13">
        <f t="shared" si="4"/>
        <v>-2.2211117997400576E-3</v>
      </c>
      <c r="I39" s="14">
        <f t="shared" si="0"/>
        <v>2.5788966141532437E-3</v>
      </c>
      <c r="J39" s="14">
        <f t="shared" si="1"/>
        <v>9.0319035143782683E-3</v>
      </c>
      <c r="K39" s="14">
        <f t="shared" si="2"/>
        <v>-2.7670696408595317E-3</v>
      </c>
      <c r="L39" s="15">
        <f t="shared" si="3"/>
        <v>1.3825511790377771E-3</v>
      </c>
    </row>
    <row r="40" spans="1:12" ht="15" x14ac:dyDescent="0.2">
      <c r="A40" s="3">
        <v>44342</v>
      </c>
      <c r="B40" s="7">
        <v>406.73574829101563</v>
      </c>
      <c r="C40" s="8">
        <v>81.7579345703125</v>
      </c>
      <c r="D40" s="8">
        <v>177.63999938964841</v>
      </c>
      <c r="E40" s="8">
        <v>210.90733337402341</v>
      </c>
      <c r="F40" s="9">
        <v>330.00137329101563</v>
      </c>
      <c r="H40" s="13">
        <f t="shared" si="4"/>
        <v>1.9824683228453458E-3</v>
      </c>
      <c r="I40" s="14">
        <f t="shared" si="0"/>
        <v>-3.5118302575746309E-4</v>
      </c>
      <c r="J40" s="14">
        <f t="shared" si="1"/>
        <v>-1.7435678186664507E-3</v>
      </c>
      <c r="K40" s="14">
        <f t="shared" si="2"/>
        <v>3.5956562728493161E-3</v>
      </c>
      <c r="L40" s="15">
        <f t="shared" si="3"/>
        <v>3.4777240136205489E-3</v>
      </c>
    </row>
    <row r="41" spans="1:12" ht="15" x14ac:dyDescent="0.2">
      <c r="A41" s="3">
        <v>44343</v>
      </c>
      <c r="B41" s="7">
        <v>406.94927978515619</v>
      </c>
      <c r="C41" s="8">
        <v>81.643020629882813</v>
      </c>
      <c r="D41" s="8">
        <v>177.71000671386719</v>
      </c>
      <c r="E41" s="8">
        <v>211.2955322265625</v>
      </c>
      <c r="F41" s="9">
        <v>328.766845703125</v>
      </c>
      <c r="H41" s="13">
        <f t="shared" si="4"/>
        <v>5.2485050523094409E-4</v>
      </c>
      <c r="I41" s="14">
        <f t="shared" si="0"/>
        <v>-1.4065273882101878E-3</v>
      </c>
      <c r="J41" s="14">
        <f t="shared" si="1"/>
        <v>3.9401898928976273E-4</v>
      </c>
      <c r="K41" s="14">
        <f t="shared" si="2"/>
        <v>1.838921492786968E-3</v>
      </c>
      <c r="L41" s="15">
        <f t="shared" si="3"/>
        <v>-3.7479920781194258E-3</v>
      </c>
    </row>
    <row r="42" spans="1:12" ht="15" x14ac:dyDescent="0.2">
      <c r="A42" s="3">
        <v>44344</v>
      </c>
      <c r="B42" s="7">
        <v>407.67721557617188</v>
      </c>
      <c r="C42" s="8">
        <v>81.633460998535156</v>
      </c>
      <c r="D42" s="8">
        <v>178.3800048828125</v>
      </c>
      <c r="E42" s="8">
        <v>211.65460205078119</v>
      </c>
      <c r="F42" s="9">
        <v>329.80380249023438</v>
      </c>
      <c r="H42" s="13">
        <f t="shared" si="4"/>
        <v>1.7871650109846729E-3</v>
      </c>
      <c r="I42" s="14">
        <f t="shared" si="0"/>
        <v>-1.1709746882388685E-4</v>
      </c>
      <c r="J42" s="14">
        <f t="shared" si="1"/>
        <v>3.7630876338542248E-3</v>
      </c>
      <c r="K42" s="14">
        <f t="shared" si="2"/>
        <v>1.6979302351930834E-3</v>
      </c>
      <c r="L42" s="15">
        <f t="shared" si="3"/>
        <v>3.1491158827267004E-3</v>
      </c>
    </row>
    <row r="43" spans="1:12" ht="15" x14ac:dyDescent="0.2">
      <c r="A43" s="3">
        <v>44348</v>
      </c>
      <c r="B43" s="7">
        <v>407.318115234375</v>
      </c>
      <c r="C43" s="8">
        <v>81.627708435058594</v>
      </c>
      <c r="D43" s="8">
        <v>177.8999938964844</v>
      </c>
      <c r="E43" s="8">
        <v>211.74192810058591</v>
      </c>
      <c r="F43" s="9">
        <v>328.70761108398438</v>
      </c>
      <c r="H43" s="13">
        <f t="shared" si="4"/>
        <v>-8.8123293830073043E-4</v>
      </c>
      <c r="I43" s="14">
        <f t="shared" si="0"/>
        <v>-7.0470688148284281E-5</v>
      </c>
      <c r="J43" s="14">
        <f t="shared" si="1"/>
        <v>-2.6945732480539906E-3</v>
      </c>
      <c r="K43" s="14">
        <f t="shared" si="2"/>
        <v>4.1250244073445992E-4</v>
      </c>
      <c r="L43" s="15">
        <f t="shared" si="3"/>
        <v>-3.3293042343482617E-3</v>
      </c>
    </row>
    <row r="44" spans="1:12" ht="15" x14ac:dyDescent="0.2">
      <c r="A44" s="3">
        <v>44349</v>
      </c>
      <c r="B44" s="7">
        <v>407.95867919921881</v>
      </c>
      <c r="C44" s="8">
        <v>81.713996887207031</v>
      </c>
      <c r="D44" s="8">
        <v>178.77000427246091</v>
      </c>
      <c r="E44" s="8">
        <v>212.02339172363281</v>
      </c>
      <c r="F44" s="9">
        <v>329.3494873046875</v>
      </c>
      <c r="H44" s="13">
        <f t="shared" si="4"/>
        <v>1.5714027457417205E-3</v>
      </c>
      <c r="I44" s="14">
        <f t="shared" si="0"/>
        <v>1.0565392347900832E-3</v>
      </c>
      <c r="J44" s="14">
        <f t="shared" si="1"/>
        <v>4.8785269631013558E-3</v>
      </c>
      <c r="K44" s="14">
        <f t="shared" si="2"/>
        <v>1.3283940486381264E-3</v>
      </c>
      <c r="L44" s="15">
        <f t="shared" si="3"/>
        <v>1.9508228870748236E-3</v>
      </c>
    </row>
    <row r="45" spans="1:12" ht="15" x14ac:dyDescent="0.2">
      <c r="A45" s="3">
        <v>44350</v>
      </c>
      <c r="B45" s="7">
        <v>406.444580078125</v>
      </c>
      <c r="C45" s="8">
        <v>81.560562133789063</v>
      </c>
      <c r="D45" s="8">
        <v>175.27000427246091</v>
      </c>
      <c r="E45" s="8">
        <v>211.08201599121091</v>
      </c>
      <c r="F45" s="9">
        <v>325.92236328125</v>
      </c>
      <c r="H45" s="13">
        <f t="shared" si="4"/>
        <v>-3.7183074805165919E-3</v>
      </c>
      <c r="I45" s="14">
        <f t="shared" si="0"/>
        <v>-1.8794697655793227E-3</v>
      </c>
      <c r="J45" s="14">
        <f t="shared" si="1"/>
        <v>-1.9772420864664846E-2</v>
      </c>
      <c r="K45" s="14">
        <f t="shared" si="2"/>
        <v>-4.4498475728085929E-3</v>
      </c>
      <c r="L45" s="15">
        <f t="shared" si="3"/>
        <v>-1.0460254836519555E-2</v>
      </c>
    </row>
    <row r="46" spans="1:12" ht="15" x14ac:dyDescent="0.2">
      <c r="A46" s="3">
        <v>44351</v>
      </c>
      <c r="B46" s="7">
        <v>410.16189575195313</v>
      </c>
      <c r="C46" s="8">
        <v>81.886627197265625</v>
      </c>
      <c r="D46" s="8">
        <v>177.1600036621094</v>
      </c>
      <c r="E46" s="8">
        <v>212.91624450683591</v>
      </c>
      <c r="F46" s="9">
        <v>331.4532470703125</v>
      </c>
      <c r="H46" s="13">
        <f t="shared" si="4"/>
        <v>9.1043641239812838E-3</v>
      </c>
      <c r="I46" s="14">
        <f t="shared" si="0"/>
        <v>3.9898574868421641E-3</v>
      </c>
      <c r="J46" s="14">
        <f t="shared" si="1"/>
        <v>1.0725633264657794E-2</v>
      </c>
      <c r="K46" s="14">
        <f t="shared" si="2"/>
        <v>8.6521107696779734E-3</v>
      </c>
      <c r="L46" s="15">
        <f t="shared" si="3"/>
        <v>1.6827561640317248E-2</v>
      </c>
    </row>
    <row r="47" spans="1:12" ht="15" x14ac:dyDescent="0.2">
      <c r="A47" s="3">
        <v>44354</v>
      </c>
      <c r="B47" s="7">
        <v>409.76388549804688</v>
      </c>
      <c r="C47" s="8">
        <v>81.829071044921875</v>
      </c>
      <c r="D47" s="8">
        <v>177.8699951171875</v>
      </c>
      <c r="E47" s="8">
        <v>213.0909423828125</v>
      </c>
      <c r="F47" s="9">
        <v>332.44088745117188</v>
      </c>
      <c r="H47" s="13">
        <f t="shared" si="4"/>
        <v>-9.7084466489438814E-4</v>
      </c>
      <c r="I47" s="14">
        <f t="shared" si="0"/>
        <v>-7.031232231601677E-4</v>
      </c>
      <c r="J47" s="14">
        <f t="shared" si="1"/>
        <v>3.9996192096107578E-3</v>
      </c>
      <c r="K47" s="14">
        <f t="shared" si="2"/>
        <v>8.2016403077563656E-4</v>
      </c>
      <c r="L47" s="15">
        <f t="shared" si="3"/>
        <v>2.9752969881342867E-3</v>
      </c>
    </row>
    <row r="48" spans="1:12" ht="15" x14ac:dyDescent="0.2">
      <c r="A48" s="3">
        <v>44355</v>
      </c>
      <c r="B48" s="7">
        <v>409.85125732421881</v>
      </c>
      <c r="C48" s="8">
        <v>81.982513427734375</v>
      </c>
      <c r="D48" s="8">
        <v>177.32000732421881</v>
      </c>
      <c r="E48" s="8">
        <v>213.52764892578119</v>
      </c>
      <c r="F48" s="9">
        <v>332.59890747070313</v>
      </c>
      <c r="H48" s="13">
        <f t="shared" si="4"/>
        <v>2.1320207970308233E-4</v>
      </c>
      <c r="I48" s="14">
        <f t="shared" si="0"/>
        <v>1.8734014225387813E-3</v>
      </c>
      <c r="J48" s="14">
        <f t="shared" si="1"/>
        <v>-3.0968677538624613E-3</v>
      </c>
      <c r="K48" s="14">
        <f t="shared" si="2"/>
        <v>2.0472933172642274E-3</v>
      </c>
      <c r="L48" s="15">
        <f t="shared" si="3"/>
        <v>4.7521974989088732E-4</v>
      </c>
    </row>
    <row r="49" spans="1:12" ht="15" x14ac:dyDescent="0.2">
      <c r="A49" s="3">
        <v>44356</v>
      </c>
      <c r="B49" s="7">
        <v>409.23980712890619</v>
      </c>
      <c r="C49" s="8">
        <v>82.145553588867188</v>
      </c>
      <c r="D49" s="8">
        <v>176.97999572753909</v>
      </c>
      <c r="E49" s="8">
        <v>212.92594909667969</v>
      </c>
      <c r="F49" s="9">
        <v>332.67788696289063</v>
      </c>
      <c r="H49" s="13">
        <f t="shared" si="4"/>
        <v>-1.4929971414101247E-3</v>
      </c>
      <c r="I49" s="14">
        <f t="shared" si="0"/>
        <v>1.986743860756042E-3</v>
      </c>
      <c r="J49" s="14">
        <f t="shared" si="1"/>
        <v>-1.9193434836645017E-3</v>
      </c>
      <c r="K49" s="14">
        <f t="shared" si="2"/>
        <v>-2.8218790094381931E-3</v>
      </c>
      <c r="L49" s="15">
        <f t="shared" si="3"/>
        <v>2.3743348097922485E-4</v>
      </c>
    </row>
    <row r="50" spans="1:12" ht="15" x14ac:dyDescent="0.2">
      <c r="A50" s="3">
        <v>44357</v>
      </c>
      <c r="B50" s="7">
        <v>411.14212036132813</v>
      </c>
      <c r="C50" s="8">
        <v>82.318161010742188</v>
      </c>
      <c r="D50" s="8">
        <v>177.74000549316409</v>
      </c>
      <c r="E50" s="8">
        <v>213.8673095703125</v>
      </c>
      <c r="F50" s="9">
        <v>336.14453125</v>
      </c>
      <c r="H50" s="13">
        <f t="shared" si="4"/>
        <v>4.6376366377745108E-3</v>
      </c>
      <c r="I50" s="14">
        <f t="shared" si="0"/>
        <v>2.0990342540918973E-3</v>
      </c>
      <c r="J50" s="14">
        <f t="shared" si="1"/>
        <v>4.2851315176653387E-3</v>
      </c>
      <c r="K50" s="14">
        <f t="shared" si="2"/>
        <v>4.4113255355960439E-3</v>
      </c>
      <c r="L50" s="15">
        <f t="shared" si="3"/>
        <v>1.0366504583959773E-2</v>
      </c>
    </row>
    <row r="51" spans="1:12" ht="15" x14ac:dyDescent="0.2">
      <c r="A51" s="3">
        <v>44358</v>
      </c>
      <c r="B51" s="7">
        <v>411.821533203125</v>
      </c>
      <c r="C51" s="8">
        <v>82.298980712890625</v>
      </c>
      <c r="D51" s="8">
        <v>175.74000549316409</v>
      </c>
      <c r="E51" s="8">
        <v>214.49815368652341</v>
      </c>
      <c r="F51" s="9">
        <v>337.02352905273438</v>
      </c>
      <c r="H51" s="13">
        <f t="shared" si="4"/>
        <v>1.6511373089406836E-3</v>
      </c>
      <c r="I51" s="14">
        <f t="shared" si="0"/>
        <v>-2.3302916983645953E-4</v>
      </c>
      <c r="J51" s="14">
        <f t="shared" si="1"/>
        <v>-1.1316177890912231E-2</v>
      </c>
      <c r="K51" s="14">
        <f t="shared" si="2"/>
        <v>2.9453568337138394E-3</v>
      </c>
      <c r="L51" s="15">
        <f t="shared" si="3"/>
        <v>2.6115270588095213E-3</v>
      </c>
    </row>
    <row r="52" spans="1:12" ht="15" x14ac:dyDescent="0.2">
      <c r="A52" s="3">
        <v>44361</v>
      </c>
      <c r="B52" s="7">
        <v>412.74359130859381</v>
      </c>
      <c r="C52" s="8">
        <v>82.087997436523438</v>
      </c>
      <c r="D52" s="8">
        <v>174.71000671386719</v>
      </c>
      <c r="E52" s="8">
        <v>214.82810974121091</v>
      </c>
      <c r="F52" s="9">
        <v>340.25311279296881</v>
      </c>
      <c r="H52" s="13">
        <f t="shared" si="4"/>
        <v>2.2364722018641081E-3</v>
      </c>
      <c r="I52" s="14">
        <f t="shared" si="0"/>
        <v>-2.5669112552625514E-3</v>
      </c>
      <c r="J52" s="14">
        <f t="shared" si="1"/>
        <v>-5.8781664100423089E-3</v>
      </c>
      <c r="K52" s="14">
        <f t="shared" si="2"/>
        <v>1.5370879806749452E-3</v>
      </c>
      <c r="L52" s="15">
        <f t="shared" si="3"/>
        <v>9.5370429735946761E-3</v>
      </c>
    </row>
    <row r="53" spans="1:12" ht="15" x14ac:dyDescent="0.2">
      <c r="A53" s="3">
        <v>44362</v>
      </c>
      <c r="B53" s="7">
        <v>411.98654174804688</v>
      </c>
      <c r="C53" s="8">
        <v>82.087997436523438</v>
      </c>
      <c r="D53" s="8">
        <v>174.05000305175781</v>
      </c>
      <c r="E53" s="8">
        <v>214.2652282714844</v>
      </c>
      <c r="F53" s="9">
        <v>338.03094482421881</v>
      </c>
      <c r="H53" s="13">
        <f t="shared" si="4"/>
        <v>-1.8358727123814842E-3</v>
      </c>
      <c r="I53" s="14">
        <f t="shared" si="0"/>
        <v>0</v>
      </c>
      <c r="J53" s="14">
        <f t="shared" si="1"/>
        <v>-3.7848631237422004E-3</v>
      </c>
      <c r="K53" s="14">
        <f t="shared" si="2"/>
        <v>-2.6235867245226769E-3</v>
      </c>
      <c r="L53" s="15">
        <f t="shared" si="3"/>
        <v>-6.5523460095948081E-3</v>
      </c>
    </row>
    <row r="54" spans="1:12" ht="15" x14ac:dyDescent="0.2">
      <c r="A54" s="3">
        <v>44363</v>
      </c>
      <c r="B54" s="7">
        <v>409.686279296875</v>
      </c>
      <c r="C54" s="8">
        <v>81.857841491699219</v>
      </c>
      <c r="D54" s="8">
        <v>171.11000061035159</v>
      </c>
      <c r="E54" s="8">
        <v>213.19770812988281</v>
      </c>
      <c r="F54" s="9">
        <v>336.79632568359381</v>
      </c>
      <c r="H54" s="13">
        <f t="shared" si="4"/>
        <v>-5.5989887980601397E-3</v>
      </c>
      <c r="I54" s="14">
        <f t="shared" si="0"/>
        <v>-2.8077089058983957E-3</v>
      </c>
      <c r="J54" s="14">
        <f t="shared" si="1"/>
        <v>-1.7036003680355336E-2</v>
      </c>
      <c r="K54" s="14">
        <f t="shared" si="2"/>
        <v>-4.994689691070941E-3</v>
      </c>
      <c r="L54" s="15">
        <f t="shared" si="3"/>
        <v>-3.6590712085525987E-3</v>
      </c>
    </row>
    <row r="55" spans="1:12" ht="15" x14ac:dyDescent="0.2">
      <c r="A55" s="3">
        <v>44364</v>
      </c>
      <c r="B55" s="7">
        <v>409.55038452148438</v>
      </c>
      <c r="C55" s="8">
        <v>82.135940551757813</v>
      </c>
      <c r="D55" s="8">
        <v>165.8500061035156</v>
      </c>
      <c r="E55" s="8">
        <v>212.99391174316409</v>
      </c>
      <c r="F55" s="9">
        <v>341.0728759765625</v>
      </c>
      <c r="H55" s="13">
        <f t="shared" si="4"/>
        <v>-3.3175950891573068E-4</v>
      </c>
      <c r="I55" s="14">
        <f t="shared" si="0"/>
        <v>3.3915837926375906E-3</v>
      </c>
      <c r="J55" s="14">
        <f t="shared" si="1"/>
        <v>-3.1222825916410724E-2</v>
      </c>
      <c r="K55" s="14">
        <f t="shared" si="2"/>
        <v>-9.5636043858644848E-4</v>
      </c>
      <c r="L55" s="15">
        <f t="shared" si="3"/>
        <v>1.2617794173338271E-2</v>
      </c>
    </row>
    <row r="56" spans="1:12" ht="15" x14ac:dyDescent="0.2">
      <c r="A56" s="3">
        <v>44365</v>
      </c>
      <c r="B56" s="7">
        <v>404.02542114257813</v>
      </c>
      <c r="C56" s="8">
        <v>82.394874572753906</v>
      </c>
      <c r="D56" s="8">
        <v>164.92999267578119</v>
      </c>
      <c r="E56" s="8">
        <v>210.3541564941406</v>
      </c>
      <c r="F56" s="9">
        <v>338.3963623046875</v>
      </c>
      <c r="H56" s="13">
        <f t="shared" si="4"/>
        <v>-1.3582135247150798E-2</v>
      </c>
      <c r="I56" s="14">
        <f t="shared" si="0"/>
        <v>3.1475469755964814E-3</v>
      </c>
      <c r="J56" s="14">
        <f t="shared" si="1"/>
        <v>-5.5627051424660184E-3</v>
      </c>
      <c r="K56" s="14">
        <f t="shared" si="2"/>
        <v>-1.2471012198099573E-2</v>
      </c>
      <c r="L56" s="15">
        <f t="shared" si="3"/>
        <v>-7.878289007833628E-3</v>
      </c>
    </row>
    <row r="57" spans="1:12" ht="15" x14ac:dyDescent="0.2">
      <c r="A57" s="3">
        <v>44368</v>
      </c>
      <c r="B57" s="7">
        <v>409.80941772460938</v>
      </c>
      <c r="C57" s="8">
        <v>82.107177734375</v>
      </c>
      <c r="D57" s="8">
        <v>166.94999694824219</v>
      </c>
      <c r="E57" s="8">
        <v>213.25592041015619</v>
      </c>
      <c r="F57" s="9">
        <v>340.49948120117188</v>
      </c>
      <c r="H57" s="13">
        <f t="shared" si="4"/>
        <v>1.4214417209347779E-2</v>
      </c>
      <c r="I57" s="14">
        <f t="shared" si="0"/>
        <v>-3.4977938288831144E-3</v>
      </c>
      <c r="J57" s="14">
        <f t="shared" si="1"/>
        <v>1.2173251058176317E-2</v>
      </c>
      <c r="K57" s="14">
        <f t="shared" si="2"/>
        <v>1.37003790164616E-2</v>
      </c>
      <c r="L57" s="15">
        <f t="shared" si="3"/>
        <v>6.1957239664944758E-3</v>
      </c>
    </row>
    <row r="58" spans="1:12" ht="15" x14ac:dyDescent="0.2">
      <c r="A58" s="3">
        <v>44369</v>
      </c>
      <c r="B58" s="7">
        <v>412.00033569335938</v>
      </c>
      <c r="C58" s="8">
        <v>82.222259521484375</v>
      </c>
      <c r="D58" s="8">
        <v>166.25</v>
      </c>
      <c r="E58" s="8">
        <v>214.46903991699219</v>
      </c>
      <c r="F58" s="9">
        <v>343.67349243164063</v>
      </c>
      <c r="H58" s="13">
        <f t="shared" si="4"/>
        <v>5.331947327768977E-3</v>
      </c>
      <c r="I58" s="14">
        <f t="shared" si="0"/>
        <v>1.4006231366036894E-3</v>
      </c>
      <c r="J58" s="14">
        <f t="shared" si="1"/>
        <v>-4.20166857422807E-3</v>
      </c>
      <c r="K58" s="14">
        <f t="shared" si="2"/>
        <v>5.6724431454547126E-3</v>
      </c>
      <c r="L58" s="15">
        <f t="shared" si="3"/>
        <v>9.2784547872301615E-3</v>
      </c>
    </row>
    <row r="59" spans="1:12" ht="15" x14ac:dyDescent="0.2">
      <c r="A59" s="3">
        <v>44370</v>
      </c>
      <c r="B59" s="7">
        <v>411.5037841796875</v>
      </c>
      <c r="C59" s="8">
        <v>82.164726257324219</v>
      </c>
      <c r="D59" s="8">
        <v>166.13999938964841</v>
      </c>
      <c r="E59" s="8">
        <v>214.38169860839841</v>
      </c>
      <c r="F59" s="9">
        <v>343.841552734375</v>
      </c>
      <c r="H59" s="13">
        <f t="shared" si="4"/>
        <v>-1.2059480016366369E-3</v>
      </c>
      <c r="I59" s="14">
        <f t="shared" si="0"/>
        <v>-6.9997349530653288E-4</v>
      </c>
      <c r="J59" s="14">
        <f t="shared" si="1"/>
        <v>-6.6187679875651269E-4</v>
      </c>
      <c r="K59" s="14">
        <f t="shared" si="2"/>
        <v>-4.0732731440176479E-4</v>
      </c>
      <c r="L59" s="15">
        <f t="shared" si="3"/>
        <v>4.8889200974850105E-4</v>
      </c>
    </row>
    <row r="60" spans="1:12" ht="15" x14ac:dyDescent="0.2">
      <c r="A60" s="3">
        <v>44371</v>
      </c>
      <c r="B60" s="7">
        <v>413.93804931640619</v>
      </c>
      <c r="C60" s="8">
        <v>82.203079223632813</v>
      </c>
      <c r="D60" s="8">
        <v>166.03999328613281</v>
      </c>
      <c r="E60" s="8">
        <v>215.83702087402341</v>
      </c>
      <c r="F60" s="9">
        <v>345.96749877929688</v>
      </c>
      <c r="H60" s="13">
        <f t="shared" si="4"/>
        <v>5.898107158615269E-3</v>
      </c>
      <c r="I60" s="14">
        <f t="shared" si="0"/>
        <v>4.6667249577772471E-4</v>
      </c>
      <c r="J60" s="14">
        <f t="shared" si="1"/>
        <v>-6.0211998760938959E-4</v>
      </c>
      <c r="K60" s="14">
        <f t="shared" si="2"/>
        <v>6.7655253053431298E-3</v>
      </c>
      <c r="L60" s="15">
        <f t="shared" si="3"/>
        <v>6.16388773462911E-3</v>
      </c>
    </row>
    <row r="61" spans="1:12" ht="15" x14ac:dyDescent="0.2">
      <c r="A61" s="3">
        <v>44372</v>
      </c>
      <c r="B61" s="7">
        <v>415.40841674804688</v>
      </c>
      <c r="C61" s="8">
        <v>82.049629211425781</v>
      </c>
      <c r="D61" s="8">
        <v>166.5899963378906</v>
      </c>
      <c r="E61" s="8">
        <v>216.6449890136719</v>
      </c>
      <c r="F61" s="9">
        <v>345.54229736328119</v>
      </c>
      <c r="H61" s="13">
        <f t="shared" si="4"/>
        <v>3.5458497320220704E-3</v>
      </c>
      <c r="I61" s="14">
        <f t="shared" si="0"/>
        <v>-1.8684630325086747E-3</v>
      </c>
      <c r="J61" s="14">
        <f t="shared" si="1"/>
        <v>3.306999189259128E-3</v>
      </c>
      <c r="K61" s="14">
        <f t="shared" si="2"/>
        <v>3.7364286197933421E-3</v>
      </c>
      <c r="L61" s="15">
        <f t="shared" si="3"/>
        <v>-1.2297771397467604E-3</v>
      </c>
    </row>
    <row r="62" spans="1:12" ht="15" x14ac:dyDescent="0.2">
      <c r="A62" s="3">
        <v>44375</v>
      </c>
      <c r="B62" s="7">
        <v>416.245849609375</v>
      </c>
      <c r="C62" s="8">
        <v>82.270217895507813</v>
      </c>
      <c r="D62" s="8">
        <v>166.58000183105469</v>
      </c>
      <c r="E62" s="8">
        <v>216.88838195800781</v>
      </c>
      <c r="F62" s="9">
        <v>349.74462890625</v>
      </c>
      <c r="H62" s="13">
        <f t="shared" si="4"/>
        <v>2.0138973086330837E-3</v>
      </c>
      <c r="I62" s="14">
        <f t="shared" si="0"/>
        <v>2.6848712492841759E-3</v>
      </c>
      <c r="J62" s="14">
        <f t="shared" si="1"/>
        <v>-5.9996439618445481E-5</v>
      </c>
      <c r="K62" s="14">
        <f t="shared" si="2"/>
        <v>1.1228338402738619E-3</v>
      </c>
      <c r="L62" s="15">
        <f t="shared" si="3"/>
        <v>1.2088197134271629E-2</v>
      </c>
    </row>
    <row r="63" spans="1:12" ht="15" x14ac:dyDescent="0.2">
      <c r="A63" s="3">
        <v>44376</v>
      </c>
      <c r="B63" s="7">
        <v>416.46981811523438</v>
      </c>
      <c r="C63" s="8">
        <v>82.308578491210938</v>
      </c>
      <c r="D63" s="8">
        <v>164.83000183105469</v>
      </c>
      <c r="E63" s="8">
        <v>216.89808654785159</v>
      </c>
      <c r="F63" s="9">
        <v>351.01031494140619</v>
      </c>
      <c r="H63" s="13">
        <f t="shared" si="4"/>
        <v>5.3792313496888095E-4</v>
      </c>
      <c r="I63" s="14">
        <f t="shared" si="0"/>
        <v>4.6616693328672357E-4</v>
      </c>
      <c r="J63" s="14">
        <f t="shared" si="1"/>
        <v>-1.0561034647227364E-2</v>
      </c>
      <c r="K63" s="14">
        <f t="shared" si="2"/>
        <v>4.4743626415114578E-5</v>
      </c>
      <c r="L63" s="15">
        <f t="shared" si="3"/>
        <v>3.6123538552436901E-3</v>
      </c>
    </row>
    <row r="64" spans="1:12" ht="15" x14ac:dyDescent="0.2">
      <c r="A64" s="3">
        <v>44377</v>
      </c>
      <c r="B64" s="7">
        <v>416.82034301757813</v>
      </c>
      <c r="C64" s="8">
        <v>82.366096496582031</v>
      </c>
      <c r="D64" s="8">
        <v>165.6300048828125</v>
      </c>
      <c r="E64" s="8">
        <v>216.90785217285159</v>
      </c>
      <c r="F64" s="9">
        <v>350.45657348632813</v>
      </c>
      <c r="H64" s="13">
        <f t="shared" si="4"/>
        <v>8.4130340034756896E-4</v>
      </c>
      <c r="I64" s="14">
        <f t="shared" si="0"/>
        <v>6.9856531023236752E-4</v>
      </c>
      <c r="J64" s="14">
        <f t="shared" si="1"/>
        <v>4.8417635922936011E-3</v>
      </c>
      <c r="K64" s="14">
        <f t="shared" si="2"/>
        <v>4.5023012042791785E-5</v>
      </c>
      <c r="L64" s="15">
        <f t="shared" si="3"/>
        <v>-1.5788102880878285E-3</v>
      </c>
    </row>
    <row r="65" spans="1:12" ht="15" x14ac:dyDescent="0.2">
      <c r="A65" s="3">
        <v>44378</v>
      </c>
      <c r="B65" s="7">
        <v>419.12811279296881</v>
      </c>
      <c r="C65" s="8">
        <v>82.358421325683594</v>
      </c>
      <c r="D65" s="8">
        <v>166.19999694824219</v>
      </c>
      <c r="E65" s="8">
        <v>218.08570861816409</v>
      </c>
      <c r="F65" s="9">
        <v>350.59500122070313</v>
      </c>
      <c r="H65" s="13">
        <f t="shared" si="4"/>
        <v>5.5213347714683026E-3</v>
      </c>
      <c r="I65" s="14">
        <f t="shared" si="0"/>
        <v>-9.3187960182982671E-5</v>
      </c>
      <c r="J65" s="14">
        <f t="shared" si="1"/>
        <v>3.4354496150826534E-3</v>
      </c>
      <c r="K65" s="14">
        <f t="shared" si="2"/>
        <v>5.4155253325679827E-3</v>
      </c>
      <c r="L65" s="15">
        <f t="shared" si="3"/>
        <v>3.9491455741167103E-4</v>
      </c>
    </row>
    <row r="66" spans="1:12" ht="15" x14ac:dyDescent="0.2">
      <c r="A66" s="3">
        <v>44379</v>
      </c>
      <c r="B66" s="7">
        <v>422.33175659179688</v>
      </c>
      <c r="C66" s="8">
        <v>82.502494812011719</v>
      </c>
      <c r="D66" s="8">
        <v>167.28999328613281</v>
      </c>
      <c r="E66" s="8">
        <v>219.29283142089841</v>
      </c>
      <c r="F66" s="9">
        <v>354.61941528320313</v>
      </c>
      <c r="H66" s="13">
        <f t="shared" si="4"/>
        <v>7.6145265973658676E-3</v>
      </c>
      <c r="I66" s="14">
        <f t="shared" si="0"/>
        <v>1.747819026857165E-3</v>
      </c>
      <c r="J66" s="14">
        <f t="shared" si="1"/>
        <v>6.5369291506959725E-3</v>
      </c>
      <c r="K66" s="14">
        <f t="shared" si="2"/>
        <v>5.519822109029837E-3</v>
      </c>
      <c r="L66" s="15">
        <f t="shared" si="3"/>
        <v>1.1413430172098438E-2</v>
      </c>
    </row>
    <row r="67" spans="1:12" ht="15" x14ac:dyDescent="0.2">
      <c r="A67" s="3">
        <v>44383</v>
      </c>
      <c r="B67" s="7">
        <v>421.56253051757813</v>
      </c>
      <c r="C67" s="8">
        <v>82.800224304199219</v>
      </c>
      <c r="D67" s="8">
        <v>168.1199951171875</v>
      </c>
      <c r="E67" s="8">
        <v>218.81584167480469</v>
      </c>
      <c r="F67" s="9">
        <v>356.15200805664063</v>
      </c>
      <c r="H67" s="13">
        <f t="shared" si="4"/>
        <v>-1.8230394470270027E-3</v>
      </c>
      <c r="I67" s="14">
        <f t="shared" si="0"/>
        <v>3.6022373464500586E-3</v>
      </c>
      <c r="J67" s="14">
        <f t="shared" si="1"/>
        <v>4.949187883217545E-3</v>
      </c>
      <c r="K67" s="14">
        <f t="shared" si="2"/>
        <v>-2.1774959678080752E-3</v>
      </c>
      <c r="L67" s="15">
        <f t="shared" si="3"/>
        <v>4.3124838684057577E-3</v>
      </c>
    </row>
    <row r="68" spans="1:12" ht="15" x14ac:dyDescent="0.2">
      <c r="A68" s="3">
        <v>44384</v>
      </c>
      <c r="B68" s="7">
        <v>423.05230712890619</v>
      </c>
      <c r="C68" s="8">
        <v>82.973114013671875</v>
      </c>
      <c r="D68" s="8">
        <v>168.75999450683591</v>
      </c>
      <c r="E68" s="8">
        <v>219.1078796386719</v>
      </c>
      <c r="F68" s="9">
        <v>356.90353393554688</v>
      </c>
      <c r="H68" s="13">
        <f t="shared" si="4"/>
        <v>3.5277101228034925E-3</v>
      </c>
      <c r="I68" s="14">
        <f t="shared" ref="I68:I131" si="5">LN(C68/C67)</f>
        <v>2.085857399157765E-3</v>
      </c>
      <c r="J68" s="14">
        <f t="shared" ref="J68:J131" si="6">LN(D68/D67)</f>
        <v>3.7995736126818641E-3</v>
      </c>
      <c r="K68" s="14">
        <f t="shared" ref="K68:K131" si="7">LN(E68/E67)</f>
        <v>1.3337391556799505E-3</v>
      </c>
      <c r="L68" s="15">
        <f t="shared" ref="L68:L131" si="8">LN(F68/F67)</f>
        <v>2.1079035584666032E-3</v>
      </c>
    </row>
    <row r="69" spans="1:12" ht="15" x14ac:dyDescent="0.2">
      <c r="A69" s="3">
        <v>44385</v>
      </c>
      <c r="B69" s="7">
        <v>419.60528564453119</v>
      </c>
      <c r="C69" s="8">
        <v>83.049949645996094</v>
      </c>
      <c r="D69" s="8">
        <v>168.6499938964844</v>
      </c>
      <c r="E69" s="8">
        <v>217.25828552246091</v>
      </c>
      <c r="F69" s="9">
        <v>354.74789428710938</v>
      </c>
      <c r="H69" s="13">
        <f t="shared" ref="H69:H132" si="9">LN(B69/B68)</f>
        <v>-8.18135560871441E-3</v>
      </c>
      <c r="I69" s="14">
        <f t="shared" si="5"/>
        <v>9.2560197500503902E-4</v>
      </c>
      <c r="J69" s="14">
        <f t="shared" si="6"/>
        <v>-6.5202938875167434E-4</v>
      </c>
      <c r="K69" s="14">
        <f t="shared" si="7"/>
        <v>-8.4773080068346798E-3</v>
      </c>
      <c r="L69" s="15">
        <f t="shared" si="8"/>
        <v>-6.0581519430045177E-3</v>
      </c>
    </row>
    <row r="70" spans="1:12" ht="15" x14ac:dyDescent="0.2">
      <c r="A70" s="3">
        <v>44386</v>
      </c>
      <c r="B70" s="7">
        <v>424.08450317382813</v>
      </c>
      <c r="C70" s="8">
        <v>82.790634155273438</v>
      </c>
      <c r="D70" s="8">
        <v>169.21000671386719</v>
      </c>
      <c r="E70" s="8">
        <v>219.88665771484381</v>
      </c>
      <c r="F70" s="9">
        <v>356.96282958984381</v>
      </c>
      <c r="H70" s="13">
        <f t="shared" si="9"/>
        <v>1.0618262004889431E-2</v>
      </c>
      <c r="I70" s="14">
        <f t="shared" si="5"/>
        <v>-3.1272888230312853E-3</v>
      </c>
      <c r="J70" s="14">
        <f t="shared" si="6"/>
        <v>3.3150614410244533E-3</v>
      </c>
      <c r="K70" s="14">
        <f t="shared" si="7"/>
        <v>1.2025319778598383E-2</v>
      </c>
      <c r="L70" s="15">
        <f t="shared" si="8"/>
        <v>6.2242773061340689E-3</v>
      </c>
    </row>
    <row r="71" spans="1:12" ht="15" x14ac:dyDescent="0.2">
      <c r="A71" s="3">
        <v>44389</v>
      </c>
      <c r="B71" s="7">
        <v>425.60354614257813</v>
      </c>
      <c r="C71" s="8">
        <v>82.761810302734375</v>
      </c>
      <c r="D71" s="8">
        <v>169</v>
      </c>
      <c r="E71" s="8">
        <v>220.49992370605469</v>
      </c>
      <c r="F71" s="9">
        <v>358.35702514648438</v>
      </c>
      <c r="H71" s="13">
        <f t="shared" si="9"/>
        <v>3.5755347820077797E-3</v>
      </c>
      <c r="I71" s="14">
        <f t="shared" si="5"/>
        <v>-3.4821416167757791E-4</v>
      </c>
      <c r="J71" s="14">
        <f t="shared" si="6"/>
        <v>-1.2418718351821449E-3</v>
      </c>
      <c r="K71" s="14">
        <f t="shared" si="7"/>
        <v>2.7851274925507095E-3</v>
      </c>
      <c r="L71" s="15">
        <f t="shared" si="8"/>
        <v>3.898108832959666E-3</v>
      </c>
    </row>
    <row r="72" spans="1:12" ht="15" x14ac:dyDescent="0.2">
      <c r="A72" s="3">
        <v>44390</v>
      </c>
      <c r="B72" s="7">
        <v>424.15264892578119</v>
      </c>
      <c r="C72" s="8">
        <v>82.502494812011719</v>
      </c>
      <c r="D72" s="8">
        <v>169.2200012207031</v>
      </c>
      <c r="E72" s="8">
        <v>219.27336120605469</v>
      </c>
      <c r="F72" s="9">
        <v>358.35702514648438</v>
      </c>
      <c r="H72" s="13">
        <f t="shared" si="9"/>
        <v>-3.4148586033448821E-3</v>
      </c>
      <c r="I72" s="14">
        <f t="shared" si="5"/>
        <v>-3.1381937359040331E-3</v>
      </c>
      <c r="J72" s="14">
        <f t="shared" si="6"/>
        <v>1.3009357869859003E-3</v>
      </c>
      <c r="K72" s="14">
        <f t="shared" si="7"/>
        <v>-5.5781727656386386E-3</v>
      </c>
      <c r="L72" s="15">
        <f t="shared" si="8"/>
        <v>0</v>
      </c>
    </row>
    <row r="73" spans="1:12" ht="15" x14ac:dyDescent="0.2">
      <c r="A73" s="3">
        <v>44391</v>
      </c>
      <c r="B73" s="7">
        <v>424.78555297851563</v>
      </c>
      <c r="C73" s="8">
        <v>82.781044006347656</v>
      </c>
      <c r="D73" s="8">
        <v>171.03999328613281</v>
      </c>
      <c r="E73" s="8">
        <v>218.97160339355469</v>
      </c>
      <c r="F73" s="9">
        <v>358.999755859375</v>
      </c>
      <c r="H73" s="13">
        <f t="shared" si="9"/>
        <v>1.4910488621484377E-3</v>
      </c>
      <c r="I73" s="14">
        <f t="shared" si="5"/>
        <v>3.3705650306977745E-3</v>
      </c>
      <c r="J73" s="14">
        <f t="shared" si="6"/>
        <v>1.0697757313475704E-2</v>
      </c>
      <c r="K73" s="14">
        <f t="shared" si="7"/>
        <v>-1.3771195772435522E-3</v>
      </c>
      <c r="L73" s="15">
        <f t="shared" si="8"/>
        <v>1.791942034691484E-3</v>
      </c>
    </row>
    <row r="74" spans="1:12" ht="15" x14ac:dyDescent="0.2">
      <c r="A74" s="3">
        <v>44392</v>
      </c>
      <c r="B74" s="7">
        <v>423.334716796875</v>
      </c>
      <c r="C74" s="8">
        <v>82.98272705078125</v>
      </c>
      <c r="D74" s="8">
        <v>171.07000732421881</v>
      </c>
      <c r="E74" s="8">
        <v>218.20252990722659</v>
      </c>
      <c r="F74" s="9">
        <v>356.47830200195313</v>
      </c>
      <c r="H74" s="13">
        <f t="shared" si="9"/>
        <v>-3.421301550147323E-3</v>
      </c>
      <c r="I74" s="14">
        <f t="shared" si="5"/>
        <v>2.4333802575420577E-3</v>
      </c>
      <c r="J74" s="14">
        <f t="shared" si="6"/>
        <v>1.7546425482711081E-4</v>
      </c>
      <c r="K74" s="14">
        <f t="shared" si="7"/>
        <v>-3.5183887659977317E-3</v>
      </c>
      <c r="L74" s="15">
        <f t="shared" si="8"/>
        <v>-7.0483343781716822E-3</v>
      </c>
    </row>
    <row r="75" spans="1:12" ht="15" x14ac:dyDescent="0.2">
      <c r="A75" s="3">
        <v>44393</v>
      </c>
      <c r="B75" s="7">
        <v>420.01422119140619</v>
      </c>
      <c r="C75" s="8">
        <v>82.905860900878906</v>
      </c>
      <c r="D75" s="8">
        <v>169.4100036621094</v>
      </c>
      <c r="E75" s="8">
        <v>216.48924255371091</v>
      </c>
      <c r="F75" s="9">
        <v>353.591064453125</v>
      </c>
      <c r="H75" s="13">
        <f t="shared" si="9"/>
        <v>-7.8745881195851231E-3</v>
      </c>
      <c r="I75" s="14">
        <f t="shared" si="5"/>
        <v>-9.2672023256793097E-4</v>
      </c>
      <c r="J75" s="14">
        <f t="shared" si="6"/>
        <v>-9.7510383086643025E-3</v>
      </c>
      <c r="K75" s="14">
        <f t="shared" si="7"/>
        <v>-7.8828095392391613E-3</v>
      </c>
      <c r="L75" s="15">
        <f t="shared" si="8"/>
        <v>-8.1323138199840411E-3</v>
      </c>
    </row>
    <row r="76" spans="1:12" ht="15" x14ac:dyDescent="0.2">
      <c r="A76" s="3">
        <v>44396</v>
      </c>
      <c r="B76" s="7">
        <v>413.81149291992188</v>
      </c>
      <c r="C76" s="8">
        <v>83.376495361328125</v>
      </c>
      <c r="D76" s="8">
        <v>169.61000061035159</v>
      </c>
      <c r="E76" s="8">
        <v>213.4130859375</v>
      </c>
      <c r="F76" s="9">
        <v>350.69390869140619</v>
      </c>
      <c r="H76" s="13">
        <f t="shared" si="9"/>
        <v>-1.4878031664390376E-2</v>
      </c>
      <c r="I76" s="14">
        <f t="shared" si="5"/>
        <v>5.6606813585245068E-3</v>
      </c>
      <c r="J76" s="14">
        <f t="shared" si="6"/>
        <v>1.1798535126086691E-3</v>
      </c>
      <c r="K76" s="14">
        <f t="shared" si="7"/>
        <v>-1.4311200077681739E-2</v>
      </c>
      <c r="L76" s="15">
        <f t="shared" si="8"/>
        <v>-8.2272722379888221E-3</v>
      </c>
    </row>
    <row r="77" spans="1:12" ht="15" x14ac:dyDescent="0.2">
      <c r="A77" s="3">
        <v>44397</v>
      </c>
      <c r="B77" s="7">
        <v>419.74154663085938</v>
      </c>
      <c r="C77" s="8">
        <v>83.290061950683594</v>
      </c>
      <c r="D77" s="8">
        <v>169.38999938964841</v>
      </c>
      <c r="E77" s="8">
        <v>217.10255432128909</v>
      </c>
      <c r="F77" s="9">
        <v>354.76773071289063</v>
      </c>
      <c r="H77" s="13">
        <f t="shared" si="9"/>
        <v>1.4228617678614426E-2</v>
      </c>
      <c r="I77" s="14">
        <f t="shared" si="5"/>
        <v>-1.0372017012553454E-3</v>
      </c>
      <c r="J77" s="14">
        <f t="shared" si="6"/>
        <v>-1.2979424872488982E-3</v>
      </c>
      <c r="K77" s="14">
        <f t="shared" si="7"/>
        <v>1.714018430217135E-2</v>
      </c>
      <c r="L77" s="15">
        <f t="shared" si="8"/>
        <v>1.1549507664607002E-2</v>
      </c>
    </row>
    <row r="78" spans="1:12" ht="15" x14ac:dyDescent="0.2">
      <c r="A78" s="3">
        <v>44398</v>
      </c>
      <c r="B78" s="7">
        <v>423.13992309570313</v>
      </c>
      <c r="C78" s="8">
        <v>83.021141052246094</v>
      </c>
      <c r="D78" s="8">
        <v>168.75999450683591</v>
      </c>
      <c r="E78" s="8">
        <v>219.04948425292969</v>
      </c>
      <c r="F78" s="9">
        <v>357.50665283203119</v>
      </c>
      <c r="H78" s="13">
        <f t="shared" si="9"/>
        <v>8.0637551105187943E-3</v>
      </c>
      <c r="I78" s="14">
        <f t="shared" si="5"/>
        <v>-3.2339509059665121E-3</v>
      </c>
      <c r="J78" s="14">
        <f t="shared" si="6"/>
        <v>-3.7261902890749761E-3</v>
      </c>
      <c r="K78" s="14">
        <f t="shared" si="7"/>
        <v>8.9278173263088127E-3</v>
      </c>
      <c r="L78" s="15">
        <f t="shared" si="8"/>
        <v>7.6906756222192094E-3</v>
      </c>
    </row>
    <row r="79" spans="1:12" ht="15" x14ac:dyDescent="0.2">
      <c r="A79" s="3">
        <v>44399</v>
      </c>
      <c r="B79" s="7">
        <v>424.02603149414063</v>
      </c>
      <c r="C79" s="8">
        <v>83.203620910644531</v>
      </c>
      <c r="D79" s="8">
        <v>169.0899963378906</v>
      </c>
      <c r="E79" s="8">
        <v>219.23443603515619</v>
      </c>
      <c r="F79" s="9">
        <v>359.86984252929688</v>
      </c>
      <c r="H79" s="13">
        <f t="shared" si="9"/>
        <v>2.0919365722512997E-3</v>
      </c>
      <c r="I79" s="14">
        <f t="shared" si="5"/>
        <v>2.1955806048195871E-3</v>
      </c>
      <c r="J79" s="14">
        <f t="shared" si="6"/>
        <v>1.9535411866020086E-3</v>
      </c>
      <c r="K79" s="14">
        <f t="shared" si="7"/>
        <v>8.4398165044915075E-4</v>
      </c>
      <c r="L79" s="15">
        <f t="shared" si="8"/>
        <v>6.5884462647192842E-3</v>
      </c>
    </row>
    <row r="80" spans="1:12" ht="15" x14ac:dyDescent="0.2">
      <c r="A80" s="3">
        <v>44400</v>
      </c>
      <c r="B80" s="7">
        <v>428.38845825195313</v>
      </c>
      <c r="C80" s="8">
        <v>83.107559204101563</v>
      </c>
      <c r="D80" s="8">
        <v>168.55999755859381</v>
      </c>
      <c r="E80" s="8">
        <v>221.42472839355469</v>
      </c>
      <c r="F80" s="9">
        <v>364.07220458984381</v>
      </c>
      <c r="H80" s="13">
        <f t="shared" si="9"/>
        <v>1.023554830790257E-2</v>
      </c>
      <c r="I80" s="14">
        <f t="shared" si="5"/>
        <v>-1.1552045648348345E-3</v>
      </c>
      <c r="J80" s="14">
        <f t="shared" si="6"/>
        <v>-3.1393408805513701E-3</v>
      </c>
      <c r="K80" s="14">
        <f t="shared" si="7"/>
        <v>9.9410636296749736E-3</v>
      </c>
      <c r="L80" s="15">
        <f t="shared" si="8"/>
        <v>1.160979467696795E-2</v>
      </c>
    </row>
    <row r="81" spans="1:12" ht="15" x14ac:dyDescent="0.2">
      <c r="A81" s="3">
        <v>44403</v>
      </c>
      <c r="B81" s="7">
        <v>429.44009399414063</v>
      </c>
      <c r="C81" s="8">
        <v>83.059562683105469</v>
      </c>
      <c r="D81" s="8">
        <v>168.1600036621094</v>
      </c>
      <c r="E81" s="8">
        <v>221.8725280761719</v>
      </c>
      <c r="F81" s="9">
        <v>364.35897827148438</v>
      </c>
      <c r="H81" s="13">
        <f t="shared" si="9"/>
        <v>2.4518565306981574E-3</v>
      </c>
      <c r="I81" s="14">
        <f t="shared" si="5"/>
        <v>-5.7768975939149418E-4</v>
      </c>
      <c r="J81" s="14">
        <f t="shared" si="6"/>
        <v>-2.3758261058628967E-3</v>
      </c>
      <c r="K81" s="14">
        <f t="shared" si="7"/>
        <v>2.0203140371204309E-3</v>
      </c>
      <c r="L81" s="15">
        <f t="shared" si="8"/>
        <v>7.8737347659850801E-4</v>
      </c>
    </row>
    <row r="82" spans="1:12" ht="15" x14ac:dyDescent="0.2">
      <c r="A82" s="3">
        <v>44404</v>
      </c>
      <c r="B82" s="7">
        <v>427.48287963867188</v>
      </c>
      <c r="C82" s="8">
        <v>83.270851135253906</v>
      </c>
      <c r="D82" s="8">
        <v>168.44000244140619</v>
      </c>
      <c r="E82" s="8">
        <v>220.6751708984375</v>
      </c>
      <c r="F82" s="9">
        <v>360.344482421875</v>
      </c>
      <c r="H82" s="13">
        <f t="shared" si="9"/>
        <v>-4.5680132732614153E-3</v>
      </c>
      <c r="I82" s="14">
        <f t="shared" si="5"/>
        <v>2.5405884702183416E-3</v>
      </c>
      <c r="J82" s="14">
        <f t="shared" si="6"/>
        <v>1.6636888817751314E-3</v>
      </c>
      <c r="K82" s="14">
        <f t="shared" si="7"/>
        <v>-5.411213761508488E-3</v>
      </c>
      <c r="L82" s="15">
        <f t="shared" si="8"/>
        <v>-1.1079116165848234E-2</v>
      </c>
    </row>
    <row r="83" spans="1:12" ht="15" x14ac:dyDescent="0.2">
      <c r="A83" s="3">
        <v>44405</v>
      </c>
      <c r="B83" s="7">
        <v>427.3076171875</v>
      </c>
      <c r="C83" s="8">
        <v>83.347686767578125</v>
      </c>
      <c r="D83" s="8">
        <v>169.28999328613281</v>
      </c>
      <c r="E83" s="8">
        <v>221.015869140625</v>
      </c>
      <c r="F83" s="9">
        <v>361.728759765625</v>
      </c>
      <c r="H83" s="13">
        <f t="shared" si="9"/>
        <v>-4.1007113270123213E-4</v>
      </c>
      <c r="I83" s="14">
        <f t="shared" si="5"/>
        <v>9.2229398646570093E-4</v>
      </c>
      <c r="J83" s="14">
        <f t="shared" si="6"/>
        <v>5.0335632022411418E-3</v>
      </c>
      <c r="K83" s="14">
        <f t="shared" si="7"/>
        <v>1.5426996650281727E-3</v>
      </c>
      <c r="L83" s="15">
        <f t="shared" si="8"/>
        <v>3.8341790242852549E-3</v>
      </c>
    </row>
    <row r="84" spans="1:12" ht="15" x14ac:dyDescent="0.2">
      <c r="A84" s="3">
        <v>44406</v>
      </c>
      <c r="B84" s="7">
        <v>429.07977294921881</v>
      </c>
      <c r="C84" s="8">
        <v>83.203620910644531</v>
      </c>
      <c r="D84" s="8">
        <v>171.16999816894531</v>
      </c>
      <c r="E84" s="8">
        <v>221.98931884765619</v>
      </c>
      <c r="F84" s="9">
        <v>362.37152099609381</v>
      </c>
      <c r="H84" s="13">
        <f t="shared" si="9"/>
        <v>4.1386837585173936E-3</v>
      </c>
      <c r="I84" s="14">
        <f t="shared" si="5"/>
        <v>-1.729988132457757E-3</v>
      </c>
      <c r="J84" s="14">
        <f t="shared" si="6"/>
        <v>1.1044023020098688E-2</v>
      </c>
      <c r="K84" s="14">
        <f t="shared" si="7"/>
        <v>4.3947624099543925E-3</v>
      </c>
      <c r="L84" s="15">
        <f t="shared" si="8"/>
        <v>1.7753380750391244E-3</v>
      </c>
    </row>
    <row r="85" spans="1:12" ht="15" x14ac:dyDescent="0.2">
      <c r="A85" s="3">
        <v>44407</v>
      </c>
      <c r="B85" s="7">
        <v>426.99600219726563</v>
      </c>
      <c r="C85" s="8">
        <v>83.328498840332031</v>
      </c>
      <c r="D85" s="8">
        <v>169.82000732421881</v>
      </c>
      <c r="E85" s="8">
        <v>220.6751708984375</v>
      </c>
      <c r="F85" s="9">
        <v>360.48291015625</v>
      </c>
      <c r="H85" s="13">
        <f t="shared" si="9"/>
        <v>-4.8682019227475667E-3</v>
      </c>
      <c r="I85" s="14">
        <f t="shared" si="5"/>
        <v>1.4997461544465265E-3</v>
      </c>
      <c r="J85" s="14">
        <f t="shared" si="6"/>
        <v>-7.9181083097626514E-3</v>
      </c>
      <c r="K85" s="14">
        <f t="shared" si="7"/>
        <v>-5.9374620749826409E-3</v>
      </c>
      <c r="L85" s="15">
        <f t="shared" si="8"/>
        <v>-5.2254369783355558E-3</v>
      </c>
    </row>
    <row r="86" spans="1:12" ht="15" x14ac:dyDescent="0.2">
      <c r="A86" s="3">
        <v>44410</v>
      </c>
      <c r="B86" s="7">
        <v>426.10012817382813</v>
      </c>
      <c r="C86" s="8">
        <v>83.526634216308594</v>
      </c>
      <c r="D86" s="8">
        <v>169.61000061035159</v>
      </c>
      <c r="E86" s="8">
        <v>220.3636474609375</v>
      </c>
      <c r="F86" s="9">
        <v>360.51260375976563</v>
      </c>
      <c r="H86" s="13">
        <f t="shared" si="9"/>
        <v>-2.1002893363780803E-3</v>
      </c>
      <c r="I86" s="14">
        <f t="shared" si="5"/>
        <v>2.3749400510026317E-3</v>
      </c>
      <c r="J86" s="14">
        <f t="shared" si="6"/>
        <v>-1.2374082182162029E-3</v>
      </c>
      <c r="K86" s="14">
        <f t="shared" si="7"/>
        <v>-1.4126805910958159E-3</v>
      </c>
      <c r="L86" s="15">
        <f t="shared" si="8"/>
        <v>8.2368344765742629E-5</v>
      </c>
    </row>
    <row r="87" spans="1:12" ht="15" x14ac:dyDescent="0.2">
      <c r="A87" s="3">
        <v>44411</v>
      </c>
      <c r="B87" s="7">
        <v>429.56668090820313</v>
      </c>
      <c r="C87" s="8">
        <v>83.545875549316406</v>
      </c>
      <c r="D87" s="8">
        <v>169.49000549316409</v>
      </c>
      <c r="E87" s="8">
        <v>221.94065856933591</v>
      </c>
      <c r="F87" s="9">
        <v>362.69781494140619</v>
      </c>
      <c r="H87" s="13">
        <f t="shared" si="9"/>
        <v>8.1026204667578108E-3</v>
      </c>
      <c r="I87" s="14">
        <f t="shared" si="5"/>
        <v>2.3033511760711515E-4</v>
      </c>
      <c r="J87" s="14">
        <f t="shared" si="6"/>
        <v>-7.0772704238429324E-4</v>
      </c>
      <c r="K87" s="14">
        <f t="shared" si="7"/>
        <v>7.1309176486634871E-3</v>
      </c>
      <c r="L87" s="15">
        <f t="shared" si="8"/>
        <v>6.0431038472147343E-3</v>
      </c>
    </row>
    <row r="88" spans="1:12" ht="15" x14ac:dyDescent="0.2">
      <c r="A88" s="3">
        <v>44412</v>
      </c>
      <c r="B88" s="7">
        <v>427.45367431640619</v>
      </c>
      <c r="C88" s="8">
        <v>83.545875549316406</v>
      </c>
      <c r="D88" s="8">
        <v>169.5299987792969</v>
      </c>
      <c r="E88" s="8">
        <v>220.9477233886719</v>
      </c>
      <c r="F88" s="9">
        <v>363.22186279296881</v>
      </c>
      <c r="H88" s="13">
        <f t="shared" si="9"/>
        <v>-4.9310634466531436E-3</v>
      </c>
      <c r="I88" s="14">
        <f t="shared" si="5"/>
        <v>0</v>
      </c>
      <c r="J88" s="14">
        <f t="shared" si="6"/>
        <v>2.3593466942563418E-4</v>
      </c>
      <c r="K88" s="14">
        <f t="shared" si="7"/>
        <v>-4.4839146147586167E-3</v>
      </c>
      <c r="L88" s="15">
        <f t="shared" si="8"/>
        <v>1.4438179833738717E-3</v>
      </c>
    </row>
    <row r="89" spans="1:12" ht="15" x14ac:dyDescent="0.2">
      <c r="A89" s="3">
        <v>44413</v>
      </c>
      <c r="B89" s="7">
        <v>430.16067504882813</v>
      </c>
      <c r="C89" s="8">
        <v>83.353477478027344</v>
      </c>
      <c r="D89" s="8">
        <v>168.86000061035159</v>
      </c>
      <c r="E89" s="8">
        <v>222.5247497558594</v>
      </c>
      <c r="F89" s="9">
        <v>365.52572631835938</v>
      </c>
      <c r="H89" s="13">
        <f t="shared" si="9"/>
        <v>6.3128834644178462E-3</v>
      </c>
      <c r="I89" s="14">
        <f t="shared" si="5"/>
        <v>-2.3055590453188272E-3</v>
      </c>
      <c r="J89" s="14">
        <f t="shared" si="6"/>
        <v>-3.959922253451811E-3</v>
      </c>
      <c r="K89" s="14">
        <f t="shared" si="7"/>
        <v>7.1122024941742022E-3</v>
      </c>
      <c r="L89" s="15">
        <f t="shared" si="8"/>
        <v>6.3228235266889615E-3</v>
      </c>
    </row>
    <row r="90" spans="1:12" ht="15" x14ac:dyDescent="0.2">
      <c r="A90" s="3">
        <v>44414</v>
      </c>
      <c r="B90" s="7">
        <v>430.8714599609375</v>
      </c>
      <c r="C90" s="8">
        <v>82.959083557128906</v>
      </c>
      <c r="D90" s="8">
        <v>164.63999938964841</v>
      </c>
      <c r="E90" s="8">
        <v>222.79730224609381</v>
      </c>
      <c r="F90" s="9">
        <v>363.92388916015619</v>
      </c>
      <c r="H90" s="13">
        <f t="shared" si="9"/>
        <v>1.6510070754967804E-3</v>
      </c>
      <c r="I90" s="14">
        <f t="shared" si="5"/>
        <v>-4.7428126624197908E-3</v>
      </c>
      <c r="J90" s="14">
        <f t="shared" si="6"/>
        <v>-2.5308704477345491E-2</v>
      </c>
      <c r="K90" s="14">
        <f t="shared" si="7"/>
        <v>1.2240692911595127E-3</v>
      </c>
      <c r="L90" s="15">
        <f t="shared" si="8"/>
        <v>-4.3919132974202055E-3</v>
      </c>
    </row>
    <row r="91" spans="1:12" ht="15" x14ac:dyDescent="0.2">
      <c r="A91" s="3">
        <v>44417</v>
      </c>
      <c r="B91" s="7">
        <v>430.52093505859381</v>
      </c>
      <c r="C91" s="8">
        <v>82.80517578125</v>
      </c>
      <c r="D91" s="8">
        <v>161.7200012207031</v>
      </c>
      <c r="E91" s="8">
        <v>222.7096862792969</v>
      </c>
      <c r="F91" s="9">
        <v>364.59628295898438</v>
      </c>
      <c r="H91" s="13">
        <f t="shared" si="9"/>
        <v>-8.1385655066908678E-4</v>
      </c>
      <c r="I91" s="14">
        <f t="shared" si="5"/>
        <v>-1.8569481831527319E-3</v>
      </c>
      <c r="J91" s="14">
        <f t="shared" si="6"/>
        <v>-1.7894816057729707E-2</v>
      </c>
      <c r="K91" s="14">
        <f t="shared" si="7"/>
        <v>-3.9333150852017174E-4</v>
      </c>
      <c r="L91" s="15">
        <f t="shared" si="8"/>
        <v>1.845917286817511E-3</v>
      </c>
    </row>
    <row r="92" spans="1:12" ht="15" x14ac:dyDescent="0.2">
      <c r="A92" s="3">
        <v>44418</v>
      </c>
      <c r="B92" s="7">
        <v>431.05648803710938</v>
      </c>
      <c r="C92" s="8">
        <v>82.680137634277344</v>
      </c>
      <c r="D92" s="8">
        <v>161.77000427246091</v>
      </c>
      <c r="E92" s="8">
        <v>222.855712890625</v>
      </c>
      <c r="F92" s="9">
        <v>362.72747802734381</v>
      </c>
      <c r="H92" s="13">
        <f t="shared" si="9"/>
        <v>1.243191924800452E-3</v>
      </c>
      <c r="I92" s="14">
        <f t="shared" si="5"/>
        <v>-1.511169398504774E-3</v>
      </c>
      <c r="J92" s="14">
        <f t="shared" si="6"/>
        <v>3.0914743149373187E-4</v>
      </c>
      <c r="K92" s="14">
        <f t="shared" si="7"/>
        <v>6.5546659066590058E-4</v>
      </c>
      <c r="L92" s="15">
        <f t="shared" si="8"/>
        <v>-5.1388642705956838E-3</v>
      </c>
    </row>
    <row r="93" spans="1:12" ht="15" x14ac:dyDescent="0.2">
      <c r="A93" s="3">
        <v>44419</v>
      </c>
      <c r="B93" s="7">
        <v>432.12759399414063</v>
      </c>
      <c r="C93" s="8">
        <v>82.73785400390625</v>
      </c>
      <c r="D93" s="8">
        <v>164</v>
      </c>
      <c r="E93" s="8">
        <v>223.29377746582031</v>
      </c>
      <c r="F93" s="9">
        <v>362.10455322265619</v>
      </c>
      <c r="H93" s="13">
        <f t="shared" si="9"/>
        <v>2.4817568560028163E-3</v>
      </c>
      <c r="I93" s="14">
        <f t="shared" si="5"/>
        <v>6.9782460057025509E-4</v>
      </c>
      <c r="J93" s="14">
        <f t="shared" si="6"/>
        <v>1.3690828071883899E-2</v>
      </c>
      <c r="K93" s="14">
        <f t="shared" si="7"/>
        <v>1.963757554099675E-3</v>
      </c>
      <c r="L93" s="15">
        <f t="shared" si="8"/>
        <v>-1.7188118934893058E-3</v>
      </c>
    </row>
    <row r="94" spans="1:12" ht="15" x14ac:dyDescent="0.2">
      <c r="A94" s="3">
        <v>44420</v>
      </c>
      <c r="B94" s="7">
        <v>433.42266845703119</v>
      </c>
      <c r="C94" s="8">
        <v>82.747467041015625</v>
      </c>
      <c r="D94" s="8">
        <v>164.03999328613281</v>
      </c>
      <c r="E94" s="8">
        <v>223.91682434082031</v>
      </c>
      <c r="F94" s="9">
        <v>363.40972900390619</v>
      </c>
      <c r="H94" s="13">
        <f t="shared" si="9"/>
        <v>2.9924904087534451E-3</v>
      </c>
      <c r="I94" s="14">
        <f t="shared" si="5"/>
        <v>1.1617993740458953E-4</v>
      </c>
      <c r="J94" s="14">
        <f t="shared" si="6"/>
        <v>2.4383177142714218E-4</v>
      </c>
      <c r="K94" s="14">
        <f t="shared" si="7"/>
        <v>2.7863707863236631E-3</v>
      </c>
      <c r="L94" s="15">
        <f t="shared" si="8"/>
        <v>3.5979365842905213E-3</v>
      </c>
    </row>
    <row r="95" spans="1:12" ht="15" x14ac:dyDescent="0.2">
      <c r="A95" s="3">
        <v>44421</v>
      </c>
      <c r="B95" s="7">
        <v>434.21145629882813</v>
      </c>
      <c r="C95" s="8">
        <v>83.074508666992188</v>
      </c>
      <c r="D95" s="8">
        <v>166.38999938964841</v>
      </c>
      <c r="E95" s="8">
        <v>224.0433349609375</v>
      </c>
      <c r="F95" s="9">
        <v>364.68527221679688</v>
      </c>
      <c r="H95" s="13">
        <f t="shared" si="9"/>
        <v>1.8182504274649144E-3</v>
      </c>
      <c r="I95" s="14">
        <f t="shared" si="5"/>
        <v>3.9444958802126564E-3</v>
      </c>
      <c r="J95" s="14">
        <f t="shared" si="6"/>
        <v>1.4224167163591397E-2</v>
      </c>
      <c r="K95" s="14">
        <f t="shared" si="7"/>
        <v>5.6482979949725354E-4</v>
      </c>
      <c r="L95" s="15">
        <f t="shared" si="8"/>
        <v>3.5037859501506176E-3</v>
      </c>
    </row>
    <row r="96" spans="1:12" ht="15" x14ac:dyDescent="0.2">
      <c r="A96" s="3">
        <v>44424</v>
      </c>
      <c r="B96" s="7">
        <v>435.23385620117188</v>
      </c>
      <c r="C96" s="8">
        <v>83.1514892578125</v>
      </c>
      <c r="D96" s="8">
        <v>167.2200012207031</v>
      </c>
      <c r="E96" s="8">
        <v>224.13096618652341</v>
      </c>
      <c r="F96" s="9">
        <v>364.84347534179688</v>
      </c>
      <c r="H96" s="13">
        <f t="shared" si="9"/>
        <v>2.3518451566781353E-3</v>
      </c>
      <c r="I96" s="14">
        <f t="shared" si="5"/>
        <v>9.2621608273877145E-4</v>
      </c>
      <c r="J96" s="14">
        <f t="shared" si="6"/>
        <v>4.9758912626773838E-3</v>
      </c>
      <c r="K96" s="14">
        <f t="shared" si="7"/>
        <v>3.9105868622238123E-4</v>
      </c>
      <c r="L96" s="15">
        <f t="shared" si="8"/>
        <v>4.3371321009440049E-4</v>
      </c>
    </row>
    <row r="97" spans="1:12" ht="15" x14ac:dyDescent="0.2">
      <c r="A97" s="3">
        <v>44425</v>
      </c>
      <c r="B97" s="7">
        <v>432.38076782226563</v>
      </c>
      <c r="C97" s="8">
        <v>83.064895629882813</v>
      </c>
      <c r="D97" s="8">
        <v>166.9700012207031</v>
      </c>
      <c r="E97" s="8">
        <v>222.46635437011719</v>
      </c>
      <c r="F97" s="9">
        <v>361.62991333007813</v>
      </c>
      <c r="H97" s="13">
        <f t="shared" si="9"/>
        <v>-6.5768800667429239E-3</v>
      </c>
      <c r="I97" s="14">
        <f t="shared" si="5"/>
        <v>-1.0419386250313926E-3</v>
      </c>
      <c r="J97" s="14">
        <f t="shared" si="6"/>
        <v>-1.496155150116038E-3</v>
      </c>
      <c r="K97" s="14">
        <f t="shared" si="7"/>
        <v>-7.4546776195250119E-3</v>
      </c>
      <c r="L97" s="15">
        <f t="shared" si="8"/>
        <v>-8.8470769128400663E-3</v>
      </c>
    </row>
    <row r="98" spans="1:12" ht="15" x14ac:dyDescent="0.2">
      <c r="A98" s="3">
        <v>44426</v>
      </c>
      <c r="B98" s="7">
        <v>427.64837646484381</v>
      </c>
      <c r="C98" s="8">
        <v>83.045677185058594</v>
      </c>
      <c r="D98" s="8">
        <v>167.1000061035156</v>
      </c>
      <c r="E98" s="8">
        <v>220.24681091308591</v>
      </c>
      <c r="F98" s="9">
        <v>358.14938354492188</v>
      </c>
      <c r="H98" s="13">
        <f t="shared" si="9"/>
        <v>-1.1005299420444252E-2</v>
      </c>
      <c r="I98" s="14">
        <f t="shared" si="5"/>
        <v>-2.3139339759398501E-4</v>
      </c>
      <c r="J98" s="14">
        <f t="shared" si="6"/>
        <v>7.7830925569470362E-4</v>
      </c>
      <c r="K98" s="14">
        <f t="shared" si="7"/>
        <v>-1.0027088542164614E-2</v>
      </c>
      <c r="L98" s="15">
        <f t="shared" si="8"/>
        <v>-9.6711781751539442E-3</v>
      </c>
    </row>
    <row r="99" spans="1:12" ht="15" x14ac:dyDescent="0.2">
      <c r="A99" s="3">
        <v>44427</v>
      </c>
      <c r="B99" s="7">
        <v>428.310546875</v>
      </c>
      <c r="C99" s="8">
        <v>83.228439331054688</v>
      </c>
      <c r="D99" s="8">
        <v>166.61000061035159</v>
      </c>
      <c r="E99" s="8">
        <v>220.08134460449219</v>
      </c>
      <c r="F99" s="9">
        <v>359.87979125976563</v>
      </c>
      <c r="H99" s="13">
        <f t="shared" si="9"/>
        <v>1.5472016803476619E-3</v>
      </c>
      <c r="I99" s="14">
        <f t="shared" si="5"/>
        <v>2.1983243505034784E-3</v>
      </c>
      <c r="J99" s="14">
        <f t="shared" si="6"/>
        <v>-2.9367165231405337E-3</v>
      </c>
      <c r="K99" s="14">
        <f t="shared" si="7"/>
        <v>-7.515591011333176E-4</v>
      </c>
      <c r="L99" s="15">
        <f t="shared" si="8"/>
        <v>4.8198906828214004E-3</v>
      </c>
    </row>
    <row r="100" spans="1:12" ht="15" x14ac:dyDescent="0.2">
      <c r="A100" s="3">
        <v>44428</v>
      </c>
      <c r="B100" s="7">
        <v>431.7186279296875</v>
      </c>
      <c r="C100" s="8">
        <v>83.209197998046875</v>
      </c>
      <c r="D100" s="8">
        <v>166.69999694824219</v>
      </c>
      <c r="E100" s="8">
        <v>222.0574951171875</v>
      </c>
      <c r="F100" s="9">
        <v>363.60748291015619</v>
      </c>
      <c r="H100" s="13">
        <f t="shared" si="9"/>
        <v>7.9255425145473204E-3</v>
      </c>
      <c r="I100" s="14">
        <f t="shared" si="5"/>
        <v>-2.3121372548067526E-4</v>
      </c>
      <c r="J100" s="14">
        <f t="shared" si="6"/>
        <v>5.4001584553009345E-4</v>
      </c>
      <c r="K100" s="14">
        <f t="shared" si="7"/>
        <v>8.9391091407126141E-3</v>
      </c>
      <c r="L100" s="15">
        <f t="shared" si="8"/>
        <v>1.0304879631069755E-2</v>
      </c>
    </row>
    <row r="101" spans="1:12" ht="15" x14ac:dyDescent="0.2">
      <c r="A101" s="3">
        <v>44431</v>
      </c>
      <c r="B101" s="7">
        <v>435.5162353515625</v>
      </c>
      <c r="C101" s="8">
        <v>83.228439331054688</v>
      </c>
      <c r="D101" s="8">
        <v>168.72999572753909</v>
      </c>
      <c r="E101" s="8">
        <v>224.20884704589841</v>
      </c>
      <c r="F101" s="9">
        <v>369.04583740234381</v>
      </c>
      <c r="H101" s="13">
        <f t="shared" si="9"/>
        <v>8.758023591114111E-3</v>
      </c>
      <c r="I101" s="14">
        <f t="shared" si="5"/>
        <v>2.312137254806281E-4</v>
      </c>
      <c r="J101" s="14">
        <f t="shared" si="6"/>
        <v>1.2104007439095276E-2</v>
      </c>
      <c r="K101" s="14">
        <f t="shared" si="7"/>
        <v>9.6416350122455665E-3</v>
      </c>
      <c r="L101" s="15">
        <f t="shared" si="8"/>
        <v>1.4845914775851819E-2</v>
      </c>
    </row>
    <row r="102" spans="1:12" ht="15" x14ac:dyDescent="0.2">
      <c r="A102" s="3">
        <v>44432</v>
      </c>
      <c r="B102" s="7">
        <v>436.20758056640619</v>
      </c>
      <c r="C102" s="8">
        <v>83.064895629882813</v>
      </c>
      <c r="D102" s="8">
        <v>168.6499938964844</v>
      </c>
      <c r="E102" s="8">
        <v>225.007080078125</v>
      </c>
      <c r="F102" s="9">
        <v>370.17303466796881</v>
      </c>
      <c r="H102" s="13">
        <f t="shared" si="9"/>
        <v>1.5861568702504702E-3</v>
      </c>
      <c r="I102" s="14">
        <f t="shared" si="5"/>
        <v>-1.9669309529093681E-3</v>
      </c>
      <c r="J102" s="14">
        <f t="shared" si="6"/>
        <v>-4.7425357172676728E-4</v>
      </c>
      <c r="K102" s="14">
        <f t="shared" si="7"/>
        <v>3.5538983556973771E-3</v>
      </c>
      <c r="L102" s="15">
        <f t="shared" si="8"/>
        <v>3.0497006552582607E-3</v>
      </c>
    </row>
    <row r="103" spans="1:12" ht="15" x14ac:dyDescent="0.2">
      <c r="A103" s="3">
        <v>44433</v>
      </c>
      <c r="B103" s="7">
        <v>437.1229248046875</v>
      </c>
      <c r="C103" s="8">
        <v>82.930221557617188</v>
      </c>
      <c r="D103" s="8">
        <v>167.47999572753909</v>
      </c>
      <c r="E103" s="8">
        <v>225.64959716796881</v>
      </c>
      <c r="F103" s="9">
        <v>370.59823608398438</v>
      </c>
      <c r="H103" s="13">
        <f t="shared" si="9"/>
        <v>2.0962157346606572E-3</v>
      </c>
      <c r="I103" s="14">
        <f t="shared" si="5"/>
        <v>-1.6226272687567178E-3</v>
      </c>
      <c r="J103" s="14">
        <f t="shared" si="6"/>
        <v>-6.9616096765641889E-3</v>
      </c>
      <c r="K103" s="14">
        <f t="shared" si="7"/>
        <v>2.8514723408662652E-3</v>
      </c>
      <c r="L103" s="15">
        <f t="shared" si="8"/>
        <v>1.1479966340530018E-3</v>
      </c>
    </row>
    <row r="104" spans="1:12" ht="15" x14ac:dyDescent="0.2">
      <c r="A104" s="3">
        <v>44434</v>
      </c>
      <c r="B104" s="7">
        <v>434.54254150390619</v>
      </c>
      <c r="C104" s="8">
        <v>82.939857482910156</v>
      </c>
      <c r="D104" s="8">
        <v>167.66999816894531</v>
      </c>
      <c r="E104" s="8">
        <v>224.14070129394531</v>
      </c>
      <c r="F104" s="9">
        <v>368.24493408203119</v>
      </c>
      <c r="H104" s="13">
        <f t="shared" si="9"/>
        <v>-5.9205989869601941E-3</v>
      </c>
      <c r="I104" s="14">
        <f t="shared" si="5"/>
        <v>1.161864196309067E-4</v>
      </c>
      <c r="J104" s="14">
        <f t="shared" si="6"/>
        <v>1.1338353884631962E-3</v>
      </c>
      <c r="K104" s="14">
        <f t="shared" si="7"/>
        <v>-6.7093556240836131E-3</v>
      </c>
      <c r="L104" s="15">
        <f t="shared" si="8"/>
        <v>-6.3702557053695033E-3</v>
      </c>
    </row>
    <row r="105" spans="1:12" ht="15" x14ac:dyDescent="0.2">
      <c r="A105" s="3">
        <v>44435</v>
      </c>
      <c r="B105" s="7">
        <v>438.427734375</v>
      </c>
      <c r="C105" s="8">
        <v>83.180328369140625</v>
      </c>
      <c r="D105" s="8">
        <v>170.19000244140619</v>
      </c>
      <c r="E105" s="8">
        <v>226.55487060546881</v>
      </c>
      <c r="F105" s="9">
        <v>371.8243408203125</v>
      </c>
      <c r="H105" s="13">
        <f t="shared" si="9"/>
        <v>8.9011473369387459E-3</v>
      </c>
      <c r="I105" s="14">
        <f t="shared" si="5"/>
        <v>2.8951454991854421E-3</v>
      </c>
      <c r="J105" s="14">
        <f t="shared" si="6"/>
        <v>1.4917723322635221E-2</v>
      </c>
      <c r="K105" s="14">
        <f t="shared" si="7"/>
        <v>1.071318447301204E-2</v>
      </c>
      <c r="L105" s="15">
        <f t="shared" si="8"/>
        <v>9.6732421424072824E-3</v>
      </c>
    </row>
    <row r="106" spans="1:12" ht="15" x14ac:dyDescent="0.2">
      <c r="A106" s="3">
        <v>44438</v>
      </c>
      <c r="B106" s="7">
        <v>440.35574340820313</v>
      </c>
      <c r="C106" s="8">
        <v>83.276535034179688</v>
      </c>
      <c r="D106" s="8">
        <v>169.3500061035156</v>
      </c>
      <c r="E106" s="8">
        <v>227.41154479980469</v>
      </c>
      <c r="F106" s="9">
        <v>375.99703979492188</v>
      </c>
      <c r="H106" s="13">
        <f t="shared" si="9"/>
        <v>4.3879116423967291E-3</v>
      </c>
      <c r="I106" s="14">
        <f t="shared" si="5"/>
        <v>1.1559352229107767E-3</v>
      </c>
      <c r="J106" s="14">
        <f t="shared" si="6"/>
        <v>-4.947859047149325E-3</v>
      </c>
      <c r="K106" s="14">
        <f t="shared" si="7"/>
        <v>3.7741788033966756E-3</v>
      </c>
      <c r="L106" s="15">
        <f t="shared" si="8"/>
        <v>1.1159729818363195E-2</v>
      </c>
    </row>
    <row r="107" spans="1:12" ht="15" x14ac:dyDescent="0.2">
      <c r="A107" s="3">
        <v>44439</v>
      </c>
      <c r="B107" s="7">
        <v>439.70330810546881</v>
      </c>
      <c r="C107" s="8">
        <v>83.170722961425781</v>
      </c>
      <c r="D107" s="8">
        <v>169.69000244140619</v>
      </c>
      <c r="E107" s="8">
        <v>226.98321533203119</v>
      </c>
      <c r="F107" s="9">
        <v>375.69052124023438</v>
      </c>
      <c r="H107" s="13">
        <f t="shared" si="9"/>
        <v>-1.482708282221714E-3</v>
      </c>
      <c r="I107" s="14">
        <f t="shared" si="5"/>
        <v>-1.2714188059561255E-3</v>
      </c>
      <c r="J107" s="14">
        <f t="shared" si="6"/>
        <v>2.0056420675671986E-3</v>
      </c>
      <c r="K107" s="14">
        <f t="shared" si="7"/>
        <v>-1.8852752373970864E-3</v>
      </c>
      <c r="L107" s="15">
        <f t="shared" si="8"/>
        <v>-8.1554780886525843E-4</v>
      </c>
    </row>
    <row r="108" spans="1:12" ht="15" x14ac:dyDescent="0.2">
      <c r="A108" s="3">
        <v>44440</v>
      </c>
      <c r="B108" s="7">
        <v>439.93701171875</v>
      </c>
      <c r="C108" s="8">
        <v>83.1851806640625</v>
      </c>
      <c r="D108" s="8">
        <v>169.69999694824219</v>
      </c>
      <c r="E108" s="8">
        <v>227.3823547363281</v>
      </c>
      <c r="F108" s="9">
        <v>376.31341552734381</v>
      </c>
      <c r="H108" s="13">
        <f t="shared" si="9"/>
        <v>5.3136177028952319E-4</v>
      </c>
      <c r="I108" s="14">
        <f t="shared" si="5"/>
        <v>1.7381652659182557E-4</v>
      </c>
      <c r="J108" s="14">
        <f t="shared" si="6"/>
        <v>5.889688474537466E-5</v>
      </c>
      <c r="K108" s="14">
        <f t="shared" si="7"/>
        <v>1.7569091201450413E-3</v>
      </c>
      <c r="L108" s="15">
        <f t="shared" si="8"/>
        <v>1.6566254486463801E-3</v>
      </c>
    </row>
    <row r="109" spans="1:12" ht="15" x14ac:dyDescent="0.2">
      <c r="A109" s="3">
        <v>44441</v>
      </c>
      <c r="B109" s="7">
        <v>441.29055786132813</v>
      </c>
      <c r="C109" s="8">
        <v>83.30078125</v>
      </c>
      <c r="D109" s="8">
        <v>169.25</v>
      </c>
      <c r="E109" s="8">
        <v>228.1513671875</v>
      </c>
      <c r="F109" s="9">
        <v>376.13543701171881</v>
      </c>
      <c r="H109" s="13">
        <f t="shared" si="9"/>
        <v>3.0719583765772235E-3</v>
      </c>
      <c r="I109" s="14">
        <f t="shared" si="5"/>
        <v>1.3887129363540295E-3</v>
      </c>
      <c r="J109" s="14">
        <f t="shared" si="6"/>
        <v>-2.6552424645444089E-3</v>
      </c>
      <c r="K109" s="14">
        <f t="shared" si="7"/>
        <v>3.3763172502575263E-3</v>
      </c>
      <c r="L109" s="15">
        <f t="shared" si="8"/>
        <v>-4.730647627239293E-4</v>
      </c>
    </row>
    <row r="110" spans="1:12" ht="15" x14ac:dyDescent="0.2">
      <c r="A110" s="3">
        <v>44442</v>
      </c>
      <c r="B110" s="7">
        <v>441.18338012695313</v>
      </c>
      <c r="C110" s="8">
        <v>83.127365112304688</v>
      </c>
      <c r="D110" s="8">
        <v>171.05999755859381</v>
      </c>
      <c r="E110" s="8">
        <v>228.07350158691409</v>
      </c>
      <c r="F110" s="9">
        <v>377.29232788085938</v>
      </c>
      <c r="H110" s="13">
        <f t="shared" si="9"/>
        <v>-2.429028899058881E-4</v>
      </c>
      <c r="I110" s="14">
        <f t="shared" si="5"/>
        <v>-2.0839768302099207E-3</v>
      </c>
      <c r="J110" s="14">
        <f t="shared" si="6"/>
        <v>1.0637446088029731E-2</v>
      </c>
      <c r="K110" s="14">
        <f t="shared" si="7"/>
        <v>-3.4134746556518578E-4</v>
      </c>
      <c r="L110" s="15">
        <f t="shared" si="8"/>
        <v>3.0710091458722218E-3</v>
      </c>
    </row>
    <row r="111" spans="1:12" ht="15" x14ac:dyDescent="0.2">
      <c r="A111" s="3">
        <v>44446</v>
      </c>
      <c r="B111" s="7">
        <v>439.60595703125</v>
      </c>
      <c r="C111" s="8">
        <v>82.886489868164063</v>
      </c>
      <c r="D111" s="8">
        <v>167.71000671386719</v>
      </c>
      <c r="E111" s="8">
        <v>227.09028625488281</v>
      </c>
      <c r="F111" s="9">
        <v>377.82623291015619</v>
      </c>
      <c r="H111" s="13">
        <f t="shared" si="9"/>
        <v>-3.5818435024841861E-3</v>
      </c>
      <c r="I111" s="14">
        <f t="shared" si="5"/>
        <v>-2.9018712106921181E-3</v>
      </c>
      <c r="J111" s="14">
        <f t="shared" si="6"/>
        <v>-1.9778020504279452E-2</v>
      </c>
      <c r="K111" s="14">
        <f t="shared" si="7"/>
        <v>-4.3202771731271272E-3</v>
      </c>
      <c r="L111" s="15">
        <f t="shared" si="8"/>
        <v>1.4140961326839199E-3</v>
      </c>
    </row>
    <row r="112" spans="1:12" ht="15" x14ac:dyDescent="0.2">
      <c r="A112" s="3">
        <v>44447</v>
      </c>
      <c r="B112" s="7">
        <v>439.07040405273438</v>
      </c>
      <c r="C112" s="8">
        <v>83.021392822265625</v>
      </c>
      <c r="D112" s="8">
        <v>167.28999328613281</v>
      </c>
      <c r="E112" s="8">
        <v>226.55487060546881</v>
      </c>
      <c r="F112" s="9">
        <v>376.51116943359381</v>
      </c>
      <c r="H112" s="13">
        <f t="shared" si="9"/>
        <v>-1.2189995510348513E-3</v>
      </c>
      <c r="I112" s="14">
        <f t="shared" si="5"/>
        <v>1.6262395932597853E-3</v>
      </c>
      <c r="J112" s="14">
        <f t="shared" si="6"/>
        <v>-2.507544166051433E-3</v>
      </c>
      <c r="K112" s="14">
        <f t="shared" si="7"/>
        <v>-2.3605052977098947E-3</v>
      </c>
      <c r="L112" s="15">
        <f t="shared" si="8"/>
        <v>-3.4866753384749333E-3</v>
      </c>
    </row>
    <row r="113" spans="1:12" ht="15" x14ac:dyDescent="0.2">
      <c r="A113" s="3">
        <v>44448</v>
      </c>
      <c r="B113" s="7">
        <v>437.19110107421881</v>
      </c>
      <c r="C113" s="8">
        <v>83.320053100585938</v>
      </c>
      <c r="D113" s="8">
        <v>168.0299987792969</v>
      </c>
      <c r="E113" s="8">
        <v>225.76637268066409</v>
      </c>
      <c r="F113" s="9">
        <v>375.21591186523438</v>
      </c>
      <c r="H113" s="13">
        <f t="shared" si="9"/>
        <v>-4.2893721769481589E-3</v>
      </c>
      <c r="I113" s="14">
        <f t="shared" si="5"/>
        <v>3.5909342688936045E-3</v>
      </c>
      <c r="J113" s="14">
        <f t="shared" si="6"/>
        <v>4.4137344149747593E-3</v>
      </c>
      <c r="K113" s="14">
        <f t="shared" si="7"/>
        <v>-3.4864545285680547E-3</v>
      </c>
      <c r="L113" s="15">
        <f t="shared" si="8"/>
        <v>-3.4460880348835248E-3</v>
      </c>
    </row>
    <row r="114" spans="1:12" ht="15" x14ac:dyDescent="0.2">
      <c r="A114" s="3">
        <v>44449</v>
      </c>
      <c r="B114" s="7">
        <v>433.74404907226563</v>
      </c>
      <c r="C114" s="8">
        <v>83.117721557617188</v>
      </c>
      <c r="D114" s="8">
        <v>167.17999267578119</v>
      </c>
      <c r="E114" s="8">
        <v>223.9751892089844</v>
      </c>
      <c r="F114" s="9">
        <v>372.36810302734381</v>
      </c>
      <c r="H114" s="13">
        <f t="shared" si="9"/>
        <v>-7.9157902873371599E-3</v>
      </c>
      <c r="I114" s="14">
        <f t="shared" si="5"/>
        <v>-2.4313187682861058E-3</v>
      </c>
      <c r="J114" s="14">
        <f t="shared" si="6"/>
        <v>-5.0714951644257817E-3</v>
      </c>
      <c r="K114" s="14">
        <f t="shared" si="7"/>
        <v>-7.9654321239249759E-3</v>
      </c>
      <c r="L114" s="15">
        <f t="shared" si="8"/>
        <v>-7.6187359715223554E-3</v>
      </c>
    </row>
    <row r="115" spans="1:12" ht="15" x14ac:dyDescent="0.2">
      <c r="A115" s="3">
        <v>44452</v>
      </c>
      <c r="B115" s="7">
        <v>434.85409545898438</v>
      </c>
      <c r="C115" s="8">
        <v>83.242988586425781</v>
      </c>
      <c r="D115" s="8">
        <v>167.74000549316409</v>
      </c>
      <c r="E115" s="8">
        <v>224.48139953613281</v>
      </c>
      <c r="F115" s="9">
        <v>372.11111450195313</v>
      </c>
      <c r="H115" s="13">
        <f t="shared" si="9"/>
        <v>2.5559506384503048E-3</v>
      </c>
      <c r="I115" s="14">
        <f t="shared" si="5"/>
        <v>1.5059691963927098E-3</v>
      </c>
      <c r="J115" s="14">
        <f t="shared" si="6"/>
        <v>3.3441618437196085E-3</v>
      </c>
      <c r="K115" s="14">
        <f t="shared" si="7"/>
        <v>2.2575676435541785E-3</v>
      </c>
      <c r="L115" s="15">
        <f t="shared" si="8"/>
        <v>-6.9038471335962576E-4</v>
      </c>
    </row>
    <row r="116" spans="1:12" ht="15" x14ac:dyDescent="0.2">
      <c r="A116" s="3">
        <v>44453</v>
      </c>
      <c r="B116" s="7">
        <v>432.50738525390619</v>
      </c>
      <c r="C116" s="8">
        <v>83.445304870605469</v>
      </c>
      <c r="D116" s="8">
        <v>168.82000732421881</v>
      </c>
      <c r="E116" s="8">
        <v>223.12828063964841</v>
      </c>
      <c r="F116" s="9">
        <v>371.0531005859375</v>
      </c>
      <c r="H116" s="13">
        <f t="shared" si="9"/>
        <v>-5.4111601295630512E-3</v>
      </c>
      <c r="I116" s="14">
        <f t="shared" si="5"/>
        <v>2.4274816105231641E-3</v>
      </c>
      <c r="J116" s="14">
        <f t="shared" si="6"/>
        <v>6.4179076360026243E-3</v>
      </c>
      <c r="K116" s="14">
        <f t="shared" si="7"/>
        <v>-6.0459953313918369E-3</v>
      </c>
      <c r="L116" s="15">
        <f t="shared" si="8"/>
        <v>-2.8473239408851785E-3</v>
      </c>
    </row>
    <row r="117" spans="1:12" ht="15" x14ac:dyDescent="0.2">
      <c r="A117" s="3">
        <v>44454</v>
      </c>
      <c r="B117" s="7">
        <v>436.1199951171875</v>
      </c>
      <c r="C117" s="8">
        <v>83.368232727050781</v>
      </c>
      <c r="D117" s="8">
        <v>167.83000183105469</v>
      </c>
      <c r="E117" s="8">
        <v>224.96815490722659</v>
      </c>
      <c r="F117" s="9">
        <v>373.81179809570313</v>
      </c>
      <c r="H117" s="13">
        <f t="shared" si="9"/>
        <v>8.3180216844307379E-3</v>
      </c>
      <c r="I117" s="14">
        <f t="shared" si="5"/>
        <v>-9.2405149064962895E-4</v>
      </c>
      <c r="J117" s="14">
        <f t="shared" si="6"/>
        <v>-5.8815287100914704E-3</v>
      </c>
      <c r="K117" s="14">
        <f t="shared" si="7"/>
        <v>8.2120028692179384E-3</v>
      </c>
      <c r="L117" s="15">
        <f t="shared" si="8"/>
        <v>7.4072764826554642E-3</v>
      </c>
    </row>
    <row r="118" spans="1:12" ht="15" x14ac:dyDescent="0.2">
      <c r="A118" s="3">
        <v>44455</v>
      </c>
      <c r="B118" s="7">
        <v>435.42861938476563</v>
      </c>
      <c r="C118" s="8">
        <v>83.214096069335938</v>
      </c>
      <c r="D118" s="8">
        <v>164.0299987792969</v>
      </c>
      <c r="E118" s="8">
        <v>224.76371765136719</v>
      </c>
      <c r="F118" s="9">
        <v>374.06887817382813</v>
      </c>
      <c r="H118" s="13">
        <f t="shared" si="9"/>
        <v>-1.5865457553170396E-3</v>
      </c>
      <c r="I118" s="14">
        <f t="shared" si="5"/>
        <v>-1.8505768627082235E-3</v>
      </c>
      <c r="J118" s="14">
        <f t="shared" si="6"/>
        <v>-2.2902242747818758E-2</v>
      </c>
      <c r="K118" s="14">
        <f t="shared" si="7"/>
        <v>-9.091517965045358E-4</v>
      </c>
      <c r="L118" s="15">
        <f t="shared" si="8"/>
        <v>6.8748958599362852E-4</v>
      </c>
    </row>
    <row r="119" spans="1:12" ht="15" x14ac:dyDescent="0.2">
      <c r="A119" s="3">
        <v>44456</v>
      </c>
      <c r="B119" s="7">
        <v>431.18704223632813</v>
      </c>
      <c r="C119" s="8">
        <v>83.108100891113281</v>
      </c>
      <c r="D119" s="8">
        <v>163.77000427246091</v>
      </c>
      <c r="E119" s="8">
        <v>222.96278381347659</v>
      </c>
      <c r="F119" s="9">
        <v>369.63906860351563</v>
      </c>
      <c r="H119" s="13">
        <f t="shared" si="9"/>
        <v>-9.7889092159085343E-3</v>
      </c>
      <c r="I119" s="14">
        <f t="shared" si="5"/>
        <v>-1.2745766290877113E-3</v>
      </c>
      <c r="J119" s="14">
        <f t="shared" si="6"/>
        <v>-1.5862999324905774E-3</v>
      </c>
      <c r="K119" s="14">
        <f t="shared" si="7"/>
        <v>-8.0448378415695684E-3</v>
      </c>
      <c r="L119" s="15">
        <f t="shared" si="8"/>
        <v>-1.1912907420962768E-2</v>
      </c>
    </row>
    <row r="120" spans="1:12" ht="15" x14ac:dyDescent="0.2">
      <c r="A120" s="3">
        <v>44459</v>
      </c>
      <c r="B120" s="7">
        <v>423.99737548828119</v>
      </c>
      <c r="C120" s="8">
        <v>83.339317321777344</v>
      </c>
      <c r="D120" s="8">
        <v>164.94000244140619</v>
      </c>
      <c r="E120" s="8">
        <v>219.09814453125</v>
      </c>
      <c r="F120" s="9">
        <v>362.00112915039063</v>
      </c>
      <c r="H120" s="13">
        <f t="shared" si="9"/>
        <v>-1.681470334425442E-2</v>
      </c>
      <c r="I120" s="14">
        <f t="shared" si="5"/>
        <v>2.7782537196507006E-3</v>
      </c>
      <c r="J120" s="14">
        <f t="shared" si="6"/>
        <v>7.1187556570393978E-3</v>
      </c>
      <c r="K120" s="14">
        <f t="shared" si="7"/>
        <v>-1.748509083138684E-2</v>
      </c>
      <c r="L120" s="15">
        <f t="shared" si="8"/>
        <v>-2.0879708256350715E-2</v>
      </c>
    </row>
    <row r="121" spans="1:12" ht="15" x14ac:dyDescent="0.2">
      <c r="A121" s="3">
        <v>44460</v>
      </c>
      <c r="B121" s="7">
        <v>423.59686279296881</v>
      </c>
      <c r="C121" s="8">
        <v>83.320053100585938</v>
      </c>
      <c r="D121" s="8">
        <v>166.03999328613281</v>
      </c>
      <c r="E121" s="8">
        <v>219.07867431640619</v>
      </c>
      <c r="F121" s="9">
        <v>362.44656372070313</v>
      </c>
      <c r="H121" s="13">
        <f t="shared" si="9"/>
        <v>-9.4505768688050952E-4</v>
      </c>
      <c r="I121" s="14">
        <f t="shared" si="5"/>
        <v>-2.3118077583491684E-4</v>
      </c>
      <c r="J121" s="14">
        <f t="shared" si="6"/>
        <v>6.6468965426046602E-3</v>
      </c>
      <c r="K121" s="14">
        <f t="shared" si="7"/>
        <v>-8.886921452312388E-5</v>
      </c>
      <c r="L121" s="15">
        <f t="shared" si="8"/>
        <v>1.229721982217764E-3</v>
      </c>
    </row>
    <row r="122" spans="1:12" ht="15" x14ac:dyDescent="0.2">
      <c r="A122" s="3">
        <v>44461</v>
      </c>
      <c r="B122" s="7">
        <v>427.72894287109381</v>
      </c>
      <c r="C122" s="8">
        <v>83.406768798828125</v>
      </c>
      <c r="D122" s="8">
        <v>165.41999816894531</v>
      </c>
      <c r="E122" s="8">
        <v>221.2884216308594</v>
      </c>
      <c r="F122" s="9">
        <v>365.83197021484381</v>
      </c>
      <c r="H122" s="13">
        <f t="shared" si="9"/>
        <v>9.7074762670073447E-3</v>
      </c>
      <c r="I122" s="14">
        <f t="shared" si="5"/>
        <v>1.0402130271958178E-3</v>
      </c>
      <c r="J122" s="14">
        <f t="shared" si="6"/>
        <v>-3.7409995549623856E-3</v>
      </c>
      <c r="K122" s="14">
        <f t="shared" si="7"/>
        <v>1.003601714209131E-2</v>
      </c>
      <c r="L122" s="15">
        <f t="shared" si="8"/>
        <v>9.2970772069683461E-3</v>
      </c>
    </row>
    <row r="123" spans="1:12" ht="15" x14ac:dyDescent="0.2">
      <c r="A123" s="3">
        <v>44462</v>
      </c>
      <c r="B123" s="7">
        <v>432.92587280273438</v>
      </c>
      <c r="C123" s="8">
        <v>82.963584899902344</v>
      </c>
      <c r="D123" s="8">
        <v>163.50999450683591</v>
      </c>
      <c r="E123" s="8">
        <v>223.98493957519531</v>
      </c>
      <c r="F123" s="9">
        <v>369.20755004882813</v>
      </c>
      <c r="H123" s="13">
        <f t="shared" si="9"/>
        <v>1.2076834989289428E-2</v>
      </c>
      <c r="I123" s="14">
        <f t="shared" si="5"/>
        <v>-5.3276913507844222E-3</v>
      </c>
      <c r="J123" s="14">
        <f t="shared" si="6"/>
        <v>-1.161356624341982E-2</v>
      </c>
      <c r="K123" s="14">
        <f t="shared" si="7"/>
        <v>1.2111889655401695E-2</v>
      </c>
      <c r="L123" s="15">
        <f t="shared" si="8"/>
        <v>9.1848219625927027E-3</v>
      </c>
    </row>
    <row r="124" spans="1:12" ht="15" x14ac:dyDescent="0.2">
      <c r="A124" s="3">
        <v>44463</v>
      </c>
      <c r="B124" s="7">
        <v>433.63900756835938</v>
      </c>
      <c r="C124" s="8">
        <v>82.790168762207031</v>
      </c>
      <c r="D124" s="8">
        <v>163.30000305175781</v>
      </c>
      <c r="E124" s="8">
        <v>224.2525329589844</v>
      </c>
      <c r="F124" s="9">
        <v>369.553955078125</v>
      </c>
      <c r="H124" s="13">
        <f t="shared" si="9"/>
        <v>1.645889287151651E-3</v>
      </c>
      <c r="I124" s="14">
        <f t="shared" si="5"/>
        <v>-2.0924557922491161E-3</v>
      </c>
      <c r="J124" s="14">
        <f t="shared" si="6"/>
        <v>-1.2850982867507173E-3</v>
      </c>
      <c r="K124" s="14">
        <f t="shared" si="7"/>
        <v>1.1939805659979678E-3</v>
      </c>
      <c r="L124" s="15">
        <f t="shared" si="8"/>
        <v>9.3779941775658064E-4</v>
      </c>
    </row>
    <row r="125" spans="1:12" ht="15" x14ac:dyDescent="0.2">
      <c r="A125" s="3">
        <v>44466</v>
      </c>
      <c r="B125" s="7">
        <v>432.39840698242188</v>
      </c>
      <c r="C125" s="8">
        <v>82.693801879882813</v>
      </c>
      <c r="D125" s="8">
        <v>163.63999938964841</v>
      </c>
      <c r="E125" s="8">
        <v>223.76423645019531</v>
      </c>
      <c r="F125" s="9">
        <v>366.60415649414063</v>
      </c>
      <c r="H125" s="13">
        <f t="shared" si="9"/>
        <v>-2.8650065544312429E-3</v>
      </c>
      <c r="I125" s="14">
        <f t="shared" si="5"/>
        <v>-1.1646674036570744E-3</v>
      </c>
      <c r="J125" s="14">
        <f t="shared" si="6"/>
        <v>2.0798706668895975E-3</v>
      </c>
      <c r="K125" s="14">
        <f t="shared" si="7"/>
        <v>-2.1798143974913653E-3</v>
      </c>
      <c r="L125" s="15">
        <f t="shared" si="8"/>
        <v>-8.0140782945284077E-3</v>
      </c>
    </row>
    <row r="126" spans="1:12" ht="15" x14ac:dyDescent="0.2">
      <c r="A126" s="3">
        <v>44467</v>
      </c>
      <c r="B126" s="7">
        <v>423.68478393554688</v>
      </c>
      <c r="C126" s="8">
        <v>82.337326049804688</v>
      </c>
      <c r="D126" s="8">
        <v>162.05000305175781</v>
      </c>
      <c r="E126" s="8">
        <v>219.07684326171881</v>
      </c>
      <c r="F126" s="9">
        <v>356.23013305664063</v>
      </c>
      <c r="H126" s="13">
        <f t="shared" si="9"/>
        <v>-2.0357656995307647E-2</v>
      </c>
      <c r="I126" s="14">
        <f t="shared" si="5"/>
        <v>-4.3201108659876707E-3</v>
      </c>
      <c r="J126" s="14">
        <f t="shared" si="6"/>
        <v>-9.7639409115993017E-3</v>
      </c>
      <c r="K126" s="14">
        <f t="shared" si="7"/>
        <v>-2.1170430978686799E-2</v>
      </c>
      <c r="L126" s="15">
        <f t="shared" si="8"/>
        <v>-2.8705710126608996E-2</v>
      </c>
    </row>
    <row r="127" spans="1:12" ht="15" x14ac:dyDescent="0.2">
      <c r="A127" s="3">
        <v>44468</v>
      </c>
      <c r="B127" s="7">
        <v>424.3978271484375</v>
      </c>
      <c r="C127" s="8">
        <v>82.346961975097656</v>
      </c>
      <c r="D127" s="8">
        <v>161.32000732421881</v>
      </c>
      <c r="E127" s="8">
        <v>219.22332763671881</v>
      </c>
      <c r="F127" s="9">
        <v>355.64608764648438</v>
      </c>
      <c r="H127" s="13">
        <f t="shared" si="9"/>
        <v>1.6815422733290073E-3</v>
      </c>
      <c r="I127" s="14">
        <f t="shared" si="5"/>
        <v>1.170230071068783E-4</v>
      </c>
      <c r="J127" s="14">
        <f t="shared" si="6"/>
        <v>-4.5149330127859056E-3</v>
      </c>
      <c r="K127" s="14">
        <f t="shared" si="7"/>
        <v>6.6842036658878437E-4</v>
      </c>
      <c r="L127" s="15">
        <f t="shared" si="8"/>
        <v>-1.6408626224968111E-3</v>
      </c>
    </row>
    <row r="128" spans="1:12" ht="15" x14ac:dyDescent="0.2">
      <c r="A128" s="3">
        <v>44469</v>
      </c>
      <c r="B128" s="7">
        <v>419.21078491210938</v>
      </c>
      <c r="C128" s="8">
        <v>82.327674865722656</v>
      </c>
      <c r="D128" s="8">
        <v>164.2200012207031</v>
      </c>
      <c r="E128" s="8">
        <v>216.850341796875</v>
      </c>
      <c r="F128" s="9">
        <v>354.33944702148438</v>
      </c>
      <c r="H128" s="13">
        <f t="shared" si="9"/>
        <v>-1.2297426864266485E-2</v>
      </c>
      <c r="I128" s="14">
        <f t="shared" si="5"/>
        <v>-2.3424505234321866E-4</v>
      </c>
      <c r="J128" s="14">
        <f t="shared" si="6"/>
        <v>1.7816984307013731E-2</v>
      </c>
      <c r="K128" s="14">
        <f t="shared" si="7"/>
        <v>-1.0883524641360547E-2</v>
      </c>
      <c r="L128" s="15">
        <f t="shared" si="8"/>
        <v>-3.6807569630412547E-3</v>
      </c>
    </row>
    <row r="129" spans="1:12" ht="15" x14ac:dyDescent="0.2">
      <c r="A129" s="3">
        <v>44470</v>
      </c>
      <c r="B129" s="7">
        <v>424.19271850585938</v>
      </c>
      <c r="C129" s="8">
        <v>82.607528686523438</v>
      </c>
      <c r="D129" s="8">
        <v>164.5899963378906</v>
      </c>
      <c r="E129" s="8">
        <v>219.8385314941406</v>
      </c>
      <c r="F129" s="9">
        <v>356.53695678710938</v>
      </c>
      <c r="H129" s="13">
        <f t="shared" si="9"/>
        <v>1.1814016702268532E-2</v>
      </c>
      <c r="I129" s="14">
        <f t="shared" si="5"/>
        <v>3.3935034284580039E-3</v>
      </c>
      <c r="J129" s="14">
        <f t="shared" si="6"/>
        <v>2.2505110921036547E-3</v>
      </c>
      <c r="K129" s="14">
        <f t="shared" si="7"/>
        <v>1.3685882656470309E-2</v>
      </c>
      <c r="L129" s="15">
        <f t="shared" si="8"/>
        <v>6.1825564996927478E-3</v>
      </c>
    </row>
    <row r="130" spans="1:12" ht="15" x14ac:dyDescent="0.2">
      <c r="A130" s="3">
        <v>44473</v>
      </c>
      <c r="B130" s="7">
        <v>418.7222900390625</v>
      </c>
      <c r="C130" s="8">
        <v>82.549613952636719</v>
      </c>
      <c r="D130" s="8">
        <v>165.36000061035159</v>
      </c>
      <c r="E130" s="8">
        <v>216.52809143066409</v>
      </c>
      <c r="F130" s="9">
        <v>349.05343627929688</v>
      </c>
      <c r="H130" s="13">
        <f t="shared" si="9"/>
        <v>-1.2979968836131768E-2</v>
      </c>
      <c r="I130" s="14">
        <f t="shared" si="5"/>
        <v>-7.0132887182592274E-4</v>
      </c>
      <c r="J130" s="14">
        <f t="shared" si="6"/>
        <v>4.667408258473749E-3</v>
      </c>
      <c r="K130" s="14">
        <f t="shared" si="7"/>
        <v>-1.517303753495616E-2</v>
      </c>
      <c r="L130" s="15">
        <f t="shared" si="8"/>
        <v>-2.1212877053407301E-2</v>
      </c>
    </row>
    <row r="131" spans="1:12" ht="15" x14ac:dyDescent="0.2">
      <c r="A131" s="3">
        <v>44474</v>
      </c>
      <c r="B131" s="7">
        <v>423.07913208007813</v>
      </c>
      <c r="C131" s="8">
        <v>82.34698486328125</v>
      </c>
      <c r="D131" s="8">
        <v>164.5899963378906</v>
      </c>
      <c r="E131" s="8">
        <v>218.54954528808591</v>
      </c>
      <c r="F131" s="9">
        <v>353.76531982421881</v>
      </c>
      <c r="H131" s="13">
        <f t="shared" si="9"/>
        <v>1.0351327116880259E-2</v>
      </c>
      <c r="I131" s="14">
        <f t="shared" si="5"/>
        <v>-2.4576515562034938E-3</v>
      </c>
      <c r="J131" s="14">
        <f t="shared" si="6"/>
        <v>-4.6674082584738539E-3</v>
      </c>
      <c r="K131" s="14">
        <f t="shared" si="7"/>
        <v>9.2924491298877684E-3</v>
      </c>
      <c r="L131" s="15">
        <f t="shared" si="8"/>
        <v>1.3408731913290568E-2</v>
      </c>
    </row>
    <row r="132" spans="1:12" ht="15" x14ac:dyDescent="0.2">
      <c r="A132" s="3">
        <v>44475</v>
      </c>
      <c r="B132" s="7">
        <v>424.83746337890619</v>
      </c>
      <c r="C132" s="8">
        <v>82.385581970214844</v>
      </c>
      <c r="D132" s="8">
        <v>165.0299987792969</v>
      </c>
      <c r="E132" s="8">
        <v>219.45770263671881</v>
      </c>
      <c r="F132" s="9">
        <v>356.03213500976563</v>
      </c>
      <c r="H132" s="13">
        <f t="shared" si="9"/>
        <v>4.1474216418952211E-3</v>
      </c>
      <c r="I132" s="14">
        <f t="shared" ref="I132:I195" si="10">LN(C132/C131)</f>
        <v>4.6860324441973152E-4</v>
      </c>
      <c r="J132" s="14">
        <f t="shared" ref="J132:J195" si="11">LN(D132/D131)</f>
        <v>2.6697573525342883E-3</v>
      </c>
      <c r="K132" s="14">
        <f t="shared" ref="K132:K195" si="12">LN(E132/E131)</f>
        <v>4.1467745308093598E-3</v>
      </c>
      <c r="L132" s="15">
        <f t="shared" ref="L132:L195" si="13">LN(F132/F131)</f>
        <v>6.3872387162684265E-3</v>
      </c>
    </row>
    <row r="133" spans="1:12" ht="15" x14ac:dyDescent="0.2">
      <c r="A133" s="3">
        <v>44476</v>
      </c>
      <c r="B133" s="7">
        <v>428.51046752929688</v>
      </c>
      <c r="C133" s="8">
        <v>82.153999328613281</v>
      </c>
      <c r="D133" s="8">
        <v>164.1600036621094</v>
      </c>
      <c r="E133" s="8">
        <v>221.56703186035159</v>
      </c>
      <c r="F133" s="9">
        <v>359.29876708984381</v>
      </c>
      <c r="H133" s="13">
        <f t="shared" ref="H133:H196" si="14">LN(B133/B132)</f>
        <v>8.6085093784041677E-3</v>
      </c>
      <c r="I133" s="14">
        <f t="shared" si="10"/>
        <v>-2.8149189719674068E-3</v>
      </c>
      <c r="J133" s="14">
        <f t="shared" si="11"/>
        <v>-5.2856838680448463E-3</v>
      </c>
      <c r="K133" s="14">
        <f t="shared" si="12"/>
        <v>9.565655359256988E-3</v>
      </c>
      <c r="L133" s="15">
        <f t="shared" si="13"/>
        <v>9.1332690313564151E-3</v>
      </c>
    </row>
    <row r="134" spans="1:12" ht="15" x14ac:dyDescent="0.2">
      <c r="A134" s="3">
        <v>44477</v>
      </c>
      <c r="B134" s="7">
        <v>427.72894287109381</v>
      </c>
      <c r="C134" s="8">
        <v>81.951370239257813</v>
      </c>
      <c r="D134" s="8">
        <v>164.22999572753909</v>
      </c>
      <c r="E134" s="8">
        <v>221.0787658691406</v>
      </c>
      <c r="F134" s="9">
        <v>357.50704956054688</v>
      </c>
      <c r="H134" s="13">
        <f t="shared" si="14"/>
        <v>-1.8254821390807157E-3</v>
      </c>
      <c r="I134" s="14">
        <f t="shared" si="10"/>
        <v>-2.4695010634415769E-3</v>
      </c>
      <c r="J134" s="14">
        <f t="shared" si="11"/>
        <v>4.2627404378714777E-4</v>
      </c>
      <c r="K134" s="14">
        <f t="shared" si="12"/>
        <v>-2.2061259442547206E-3</v>
      </c>
      <c r="L134" s="15">
        <f t="shared" si="13"/>
        <v>-4.9991817008159765E-3</v>
      </c>
    </row>
    <row r="135" spans="1:12" ht="15" x14ac:dyDescent="0.2">
      <c r="A135" s="3">
        <v>44480</v>
      </c>
      <c r="B135" s="7">
        <v>424.63235473632813</v>
      </c>
      <c r="C135" s="8">
        <v>81.825920104980469</v>
      </c>
      <c r="D135" s="8">
        <v>163.91999816894531</v>
      </c>
      <c r="E135" s="8">
        <v>219.48698425292969</v>
      </c>
      <c r="F135" s="9">
        <v>354.76513671875</v>
      </c>
      <c r="H135" s="13">
        <f t="shared" si="14"/>
        <v>-7.2659370312666534E-3</v>
      </c>
      <c r="I135" s="14">
        <f t="shared" si="10"/>
        <v>-1.5319603657943149E-3</v>
      </c>
      <c r="J135" s="14">
        <f t="shared" si="11"/>
        <v>-1.8893655741352633E-3</v>
      </c>
      <c r="K135" s="14">
        <f t="shared" si="12"/>
        <v>-7.2261111637788094E-3</v>
      </c>
      <c r="L135" s="15">
        <f t="shared" si="13"/>
        <v>-7.6990971675145259E-3</v>
      </c>
    </row>
    <row r="136" spans="1:12" ht="15" x14ac:dyDescent="0.2">
      <c r="A136" s="3">
        <v>44481</v>
      </c>
      <c r="B136" s="7">
        <v>423.58706665039063</v>
      </c>
      <c r="C136" s="8">
        <v>82.125045776367188</v>
      </c>
      <c r="D136" s="8">
        <v>164.6600036621094</v>
      </c>
      <c r="E136" s="8">
        <v>219.3307800292969</v>
      </c>
      <c r="F136" s="9">
        <v>353.52774047851563</v>
      </c>
      <c r="H136" s="13">
        <f t="shared" si="14"/>
        <v>-2.4646656011925732E-3</v>
      </c>
      <c r="I136" s="14">
        <f t="shared" si="10"/>
        <v>3.6489690888112398E-3</v>
      </c>
      <c r="J136" s="14">
        <f t="shared" si="11"/>
        <v>4.5042713504833192E-3</v>
      </c>
      <c r="K136" s="14">
        <f t="shared" si="12"/>
        <v>-7.1193211827205922E-4</v>
      </c>
      <c r="L136" s="15">
        <f t="shared" si="13"/>
        <v>-3.4940277925671185E-3</v>
      </c>
    </row>
    <row r="137" spans="1:12" ht="15" x14ac:dyDescent="0.2">
      <c r="A137" s="3">
        <v>44482</v>
      </c>
      <c r="B137" s="7">
        <v>425.11099243164063</v>
      </c>
      <c r="C137" s="8">
        <v>82.34698486328125</v>
      </c>
      <c r="D137" s="8">
        <v>167.5899963378906</v>
      </c>
      <c r="E137" s="8">
        <v>220.3268127441406</v>
      </c>
      <c r="F137" s="9">
        <v>356.35879516601563</v>
      </c>
      <c r="H137" s="13">
        <f t="shared" si="14"/>
        <v>3.5912122167747087E-3</v>
      </c>
      <c r="I137" s="14">
        <f t="shared" si="10"/>
        <v>2.6988080679722776E-3</v>
      </c>
      <c r="J137" s="14">
        <f t="shared" si="11"/>
        <v>1.7637734434472332E-2</v>
      </c>
      <c r="K137" s="14">
        <f t="shared" si="12"/>
        <v>4.5309551579398076E-3</v>
      </c>
      <c r="L137" s="15">
        <f t="shared" si="13"/>
        <v>7.9761188704937421E-3</v>
      </c>
    </row>
    <row r="138" spans="1:12" ht="15" x14ac:dyDescent="0.2">
      <c r="A138" s="3">
        <v>44483</v>
      </c>
      <c r="B138" s="7">
        <v>432.26162719726563</v>
      </c>
      <c r="C138" s="8">
        <v>82.491722106933594</v>
      </c>
      <c r="D138" s="8">
        <v>168</v>
      </c>
      <c r="E138" s="8">
        <v>223.98884582519531</v>
      </c>
      <c r="F138" s="9">
        <v>362.92172241210938</v>
      </c>
      <c r="H138" s="13">
        <f t="shared" si="14"/>
        <v>1.6680729952302829E-2</v>
      </c>
      <c r="I138" s="14">
        <f t="shared" si="10"/>
        <v>1.7561079373784295E-3</v>
      </c>
      <c r="J138" s="14">
        <f t="shared" si="11"/>
        <v>2.4434808580756319E-3</v>
      </c>
      <c r="K138" s="14">
        <f t="shared" si="12"/>
        <v>1.6484298648396824E-2</v>
      </c>
      <c r="L138" s="15">
        <f t="shared" si="13"/>
        <v>1.8249095372515758E-2</v>
      </c>
    </row>
    <row r="139" spans="1:12" ht="15" x14ac:dyDescent="0.2">
      <c r="A139" s="3">
        <v>44484</v>
      </c>
      <c r="B139" s="7">
        <v>435.55361938476563</v>
      </c>
      <c r="C139" s="8">
        <v>82.289100646972656</v>
      </c>
      <c r="D139" s="8">
        <v>165.33000183105469</v>
      </c>
      <c r="E139" s="8">
        <v>225.31694030761719</v>
      </c>
      <c r="F139" s="9">
        <v>365.20834350585938</v>
      </c>
      <c r="H139" s="13">
        <f t="shared" si="14"/>
        <v>7.5868867049134463E-3</v>
      </c>
      <c r="I139" s="14">
        <f t="shared" si="10"/>
        <v>-2.4592857190208939E-3</v>
      </c>
      <c r="J139" s="14">
        <f t="shared" si="11"/>
        <v>-1.60204917648545E-2</v>
      </c>
      <c r="K139" s="14">
        <f t="shared" si="12"/>
        <v>5.9117794223401045E-3</v>
      </c>
      <c r="L139" s="15">
        <f t="shared" si="13"/>
        <v>6.2808245883717558E-3</v>
      </c>
    </row>
    <row r="140" spans="1:12" ht="15" x14ac:dyDescent="0.2">
      <c r="A140" s="3">
        <v>44487</v>
      </c>
      <c r="B140" s="7">
        <v>436.8431396484375</v>
      </c>
      <c r="C140" s="8">
        <v>82.2408447265625</v>
      </c>
      <c r="D140" s="8">
        <v>164.91999816894531</v>
      </c>
      <c r="E140" s="8">
        <v>226.1372375488281</v>
      </c>
      <c r="F140" s="9">
        <v>368.88082885742188</v>
      </c>
      <c r="H140" s="13">
        <f t="shared" si="14"/>
        <v>2.9562723370330896E-3</v>
      </c>
      <c r="I140" s="14">
        <f t="shared" si="10"/>
        <v>-5.8659135495729025E-4</v>
      </c>
      <c r="J140" s="14">
        <f t="shared" si="11"/>
        <v>-2.482990902389477E-3</v>
      </c>
      <c r="K140" s="14">
        <f t="shared" si="12"/>
        <v>3.6340261501296642E-3</v>
      </c>
      <c r="L140" s="15">
        <f t="shared" si="13"/>
        <v>1.0005639991294181E-2</v>
      </c>
    </row>
    <row r="141" spans="1:12" ht="15" x14ac:dyDescent="0.2">
      <c r="A141" s="3">
        <v>44488</v>
      </c>
      <c r="B141" s="7">
        <v>440.21328735351563</v>
      </c>
      <c r="C141" s="8">
        <v>82.009269714355469</v>
      </c>
      <c r="D141" s="8">
        <v>165.44999694824219</v>
      </c>
      <c r="E141" s="8">
        <v>227.7875671386719</v>
      </c>
      <c r="F141" s="9">
        <v>371.67236328125</v>
      </c>
      <c r="H141" s="13">
        <f t="shared" si="14"/>
        <v>7.6851709617953802E-3</v>
      </c>
      <c r="I141" s="14">
        <f t="shared" si="10"/>
        <v>-2.8197869625458363E-3</v>
      </c>
      <c r="J141" s="14">
        <f t="shared" si="11"/>
        <v>3.2085191864092838E-3</v>
      </c>
      <c r="K141" s="14">
        <f t="shared" si="12"/>
        <v>7.2714107902533635E-3</v>
      </c>
      <c r="L141" s="15">
        <f t="shared" si="13"/>
        <v>7.5390874700555725E-3</v>
      </c>
    </row>
    <row r="142" spans="1:12" ht="15" x14ac:dyDescent="0.2">
      <c r="A142" s="3">
        <v>44489</v>
      </c>
      <c r="B142" s="7">
        <v>441.94232177734381</v>
      </c>
      <c r="C142" s="8">
        <v>81.912765502929688</v>
      </c>
      <c r="D142" s="8">
        <v>166.8999938964844</v>
      </c>
      <c r="E142" s="8">
        <v>228.67625427246091</v>
      </c>
      <c r="F142" s="9">
        <v>371.18728637695313</v>
      </c>
      <c r="H142" s="13">
        <f t="shared" si="14"/>
        <v>3.9200263990774352E-3</v>
      </c>
      <c r="I142" s="14">
        <f t="shared" si="10"/>
        <v>-1.1774405124611934E-3</v>
      </c>
      <c r="J142" s="14">
        <f t="shared" si="11"/>
        <v>8.725778175468886E-3</v>
      </c>
      <c r="K142" s="14">
        <f t="shared" si="12"/>
        <v>3.8937949293366917E-3</v>
      </c>
      <c r="L142" s="15">
        <f t="shared" si="13"/>
        <v>-1.3059720593632184E-3</v>
      </c>
    </row>
    <row r="143" spans="1:12" ht="15" x14ac:dyDescent="0.2">
      <c r="A143" s="3">
        <v>44490</v>
      </c>
      <c r="B143" s="7">
        <v>443.09503173828119</v>
      </c>
      <c r="C143" s="8">
        <v>81.796951293945313</v>
      </c>
      <c r="D143" s="8">
        <v>166.75</v>
      </c>
      <c r="E143" s="8">
        <v>229.30120849609381</v>
      </c>
      <c r="F143" s="9">
        <v>373.45416259765619</v>
      </c>
      <c r="H143" s="13">
        <f t="shared" si="14"/>
        <v>2.6048857896474207E-3</v>
      </c>
      <c r="I143" s="14">
        <f t="shared" si="10"/>
        <v>-1.4148729906905326E-3</v>
      </c>
      <c r="J143" s="14">
        <f t="shared" si="11"/>
        <v>-8.9910930215985306E-4</v>
      </c>
      <c r="K143" s="14">
        <f t="shared" si="12"/>
        <v>2.7291937370416248E-3</v>
      </c>
      <c r="L143" s="15">
        <f t="shared" si="13"/>
        <v>6.0885228094662387E-3</v>
      </c>
    </row>
    <row r="144" spans="1:12" ht="15" x14ac:dyDescent="0.2">
      <c r="A144" s="3">
        <v>44491</v>
      </c>
      <c r="B144" s="7">
        <v>442.63589477539063</v>
      </c>
      <c r="C144" s="8">
        <v>81.970664978027344</v>
      </c>
      <c r="D144" s="8">
        <v>167.77000427246091</v>
      </c>
      <c r="E144" s="8">
        <v>228.86175537109381</v>
      </c>
      <c r="F144" s="9">
        <v>370.316162109375</v>
      </c>
      <c r="H144" s="13">
        <f t="shared" si="14"/>
        <v>-1.0367414985099541E-3</v>
      </c>
      <c r="I144" s="14">
        <f t="shared" si="10"/>
        <v>2.1214664191623921E-3</v>
      </c>
      <c r="J144" s="14">
        <f t="shared" si="11"/>
        <v>6.0983344527549815E-3</v>
      </c>
      <c r="K144" s="14">
        <f t="shared" si="12"/>
        <v>-1.9183272958407638E-3</v>
      </c>
      <c r="L144" s="15">
        <f t="shared" si="13"/>
        <v>-8.4381401177187221E-3</v>
      </c>
    </row>
    <row r="145" spans="1:12" ht="15" x14ac:dyDescent="0.2">
      <c r="A145" s="3">
        <v>44494</v>
      </c>
      <c r="B145" s="7">
        <v>445.00967407226563</v>
      </c>
      <c r="C145" s="8">
        <v>82.009269714355469</v>
      </c>
      <c r="D145" s="8">
        <v>168.92999267578119</v>
      </c>
      <c r="E145" s="8">
        <v>230.26800537109381</v>
      </c>
      <c r="F145" s="9">
        <v>374.107421875</v>
      </c>
      <c r="H145" s="13">
        <f t="shared" si="14"/>
        <v>5.3484972808052443E-3</v>
      </c>
      <c r="I145" s="14">
        <f t="shared" si="10"/>
        <v>4.708470839893098E-4</v>
      </c>
      <c r="J145" s="14">
        <f t="shared" si="11"/>
        <v>6.8903653296167053E-3</v>
      </c>
      <c r="K145" s="14">
        <f t="shared" si="12"/>
        <v>6.1257383757758492E-3</v>
      </c>
      <c r="L145" s="15">
        <f t="shared" si="13"/>
        <v>1.0185847483086544E-2</v>
      </c>
    </row>
    <row r="146" spans="1:12" ht="15" x14ac:dyDescent="0.2">
      <c r="A146" s="3">
        <v>44495</v>
      </c>
      <c r="B146" s="7">
        <v>445.41015625</v>
      </c>
      <c r="C146" s="8">
        <v>82.173309326171875</v>
      </c>
      <c r="D146" s="8">
        <v>167.67999267578119</v>
      </c>
      <c r="E146" s="8">
        <v>230.18009948730469</v>
      </c>
      <c r="F146" s="9">
        <v>375.285400390625</v>
      </c>
      <c r="H146" s="13">
        <f t="shared" si="14"/>
        <v>8.9953568216042399E-4</v>
      </c>
      <c r="I146" s="14">
        <f t="shared" si="10"/>
        <v>1.9982591010540389E-3</v>
      </c>
      <c r="J146" s="14">
        <f t="shared" si="11"/>
        <v>-7.4270271251684157E-3</v>
      </c>
      <c r="K146" s="14">
        <f t="shared" si="12"/>
        <v>-3.8182754551309054E-4</v>
      </c>
      <c r="L146" s="15">
        <f t="shared" si="13"/>
        <v>3.1438237753293515E-3</v>
      </c>
    </row>
    <row r="147" spans="1:12" ht="15" x14ac:dyDescent="0.2">
      <c r="A147" s="3">
        <v>44496</v>
      </c>
      <c r="B147" s="7">
        <v>443.43695068359381</v>
      </c>
      <c r="C147" s="8">
        <v>82.472434997558594</v>
      </c>
      <c r="D147" s="8">
        <v>168.1199951171875</v>
      </c>
      <c r="E147" s="8">
        <v>228.6078796386719</v>
      </c>
      <c r="F147" s="9">
        <v>376.15646362304688</v>
      </c>
      <c r="H147" s="13">
        <f t="shared" si="14"/>
        <v>-4.4399285152430055E-3</v>
      </c>
      <c r="I147" s="14">
        <f t="shared" si="10"/>
        <v>3.6335709947958252E-3</v>
      </c>
      <c r="J147" s="14">
        <f t="shared" si="11"/>
        <v>2.6206236403644788E-3</v>
      </c>
      <c r="K147" s="14">
        <f t="shared" si="12"/>
        <v>-6.8538238782799906E-3</v>
      </c>
      <c r="L147" s="15">
        <f t="shared" si="13"/>
        <v>2.3183792766733966E-3</v>
      </c>
    </row>
    <row r="148" spans="1:12" ht="15" x14ac:dyDescent="0.2">
      <c r="A148" s="3">
        <v>44497</v>
      </c>
      <c r="B148" s="7">
        <v>447.71560668945313</v>
      </c>
      <c r="C148" s="8">
        <v>82.366279602050781</v>
      </c>
      <c r="D148" s="8">
        <v>168.08000183105469</v>
      </c>
      <c r="E148" s="8">
        <v>231.0492248535156</v>
      </c>
      <c r="F148" s="9">
        <v>380.33383178710938</v>
      </c>
      <c r="H148" s="13">
        <f t="shared" si="14"/>
        <v>9.6025957581769555E-3</v>
      </c>
      <c r="I148" s="14">
        <f t="shared" si="10"/>
        <v>-1.2879912396908388E-3</v>
      </c>
      <c r="J148" s="14">
        <f t="shared" si="11"/>
        <v>-2.3791366260843256E-4</v>
      </c>
      <c r="K148" s="14">
        <f t="shared" si="12"/>
        <v>1.0622562547112068E-2</v>
      </c>
      <c r="L148" s="15">
        <f t="shared" si="13"/>
        <v>1.1044188273698559E-2</v>
      </c>
    </row>
    <row r="149" spans="1:12" ht="15" x14ac:dyDescent="0.2">
      <c r="A149" s="3">
        <v>44498</v>
      </c>
      <c r="B149" s="7">
        <v>448.62405395507813</v>
      </c>
      <c r="C149" s="8">
        <v>82.385581970214844</v>
      </c>
      <c r="D149" s="8">
        <v>166.6499938964844</v>
      </c>
      <c r="E149" s="8">
        <v>231.3519592285156</v>
      </c>
      <c r="F149" s="9">
        <v>382.20468139648438</v>
      </c>
      <c r="H149" s="13">
        <f t="shared" si="14"/>
        <v>2.027016356776531E-3</v>
      </c>
      <c r="I149" s="14">
        <f t="shared" si="10"/>
        <v>2.3432048740655277E-4</v>
      </c>
      <c r="J149" s="14">
        <f t="shared" si="11"/>
        <v>-8.5442993017004389E-3</v>
      </c>
      <c r="K149" s="14">
        <f t="shared" si="12"/>
        <v>1.3094015702187539E-3</v>
      </c>
      <c r="L149" s="15">
        <f t="shared" si="13"/>
        <v>4.9069085189773634E-3</v>
      </c>
    </row>
    <row r="150" spans="1:12" ht="15" x14ac:dyDescent="0.2">
      <c r="A150" s="3">
        <v>44501</v>
      </c>
      <c r="B150" s="7">
        <v>449.39581298828119</v>
      </c>
      <c r="C150" s="8">
        <v>82.321800231933594</v>
      </c>
      <c r="D150" s="8">
        <v>167.52000427246091</v>
      </c>
      <c r="E150" s="8">
        <v>232.5042724609375</v>
      </c>
      <c r="F150" s="9">
        <v>383.51132202148438</v>
      </c>
      <c r="H150" s="13">
        <f t="shared" si="14"/>
        <v>1.7188021147668498E-3</v>
      </c>
      <c r="I150" s="14">
        <f t="shared" si="10"/>
        <v>-7.7448552234457557E-4</v>
      </c>
      <c r="J150" s="14">
        <f t="shared" si="11"/>
        <v>5.2070044974184869E-3</v>
      </c>
      <c r="K150" s="14">
        <f t="shared" si="12"/>
        <v>4.9684170401007328E-3</v>
      </c>
      <c r="L150" s="15">
        <f t="shared" si="13"/>
        <v>3.412862960783981E-3</v>
      </c>
    </row>
    <row r="151" spans="1:12" ht="15" x14ac:dyDescent="0.2">
      <c r="A151" s="3">
        <v>44502</v>
      </c>
      <c r="B151" s="7">
        <v>451.21273803710938</v>
      </c>
      <c r="C151" s="8">
        <v>82.476417541503906</v>
      </c>
      <c r="D151" s="8">
        <v>167.1600036621094</v>
      </c>
      <c r="E151" s="8">
        <v>233.22691345214841</v>
      </c>
      <c r="F151" s="9">
        <v>385.11495971679688</v>
      </c>
      <c r="H151" s="13">
        <f t="shared" si="14"/>
        <v>4.0348884357575207E-3</v>
      </c>
      <c r="I151" s="14">
        <f t="shared" si="10"/>
        <v>1.8764445031892562E-3</v>
      </c>
      <c r="J151" s="14">
        <f t="shared" si="11"/>
        <v>-2.151313138886674E-3</v>
      </c>
      <c r="K151" s="14">
        <f t="shared" si="12"/>
        <v>3.1032560970783631E-3</v>
      </c>
      <c r="L151" s="15">
        <f t="shared" si="13"/>
        <v>4.1727431399684132E-3</v>
      </c>
    </row>
    <row r="152" spans="1:12" ht="15" x14ac:dyDescent="0.2">
      <c r="A152" s="3">
        <v>44503</v>
      </c>
      <c r="B152" s="7">
        <v>453.96749877929688</v>
      </c>
      <c r="C152" s="8">
        <v>82.331474304199219</v>
      </c>
      <c r="D152" s="8">
        <v>165.77000427246091</v>
      </c>
      <c r="E152" s="8">
        <v>234.87727355957031</v>
      </c>
      <c r="F152" s="9">
        <v>389.20321655273438</v>
      </c>
      <c r="H152" s="13">
        <f t="shared" si="14"/>
        <v>6.0866756363318706E-3</v>
      </c>
      <c r="I152" s="14">
        <f t="shared" si="10"/>
        <v>-1.758936092815818E-3</v>
      </c>
      <c r="J152" s="14">
        <f t="shared" si="11"/>
        <v>-8.3501482773229371E-3</v>
      </c>
      <c r="K152" s="14">
        <f t="shared" si="12"/>
        <v>7.0512804254980752E-3</v>
      </c>
      <c r="L152" s="15">
        <f t="shared" si="13"/>
        <v>1.0559728418005782E-2</v>
      </c>
    </row>
    <row r="153" spans="1:12" ht="15" x14ac:dyDescent="0.2">
      <c r="A153" s="3">
        <v>44504</v>
      </c>
      <c r="B153" s="7">
        <v>456.10684204101563</v>
      </c>
      <c r="C153" s="8">
        <v>82.708366394042969</v>
      </c>
      <c r="D153" s="8">
        <v>167.6499938964844</v>
      </c>
      <c r="E153" s="8">
        <v>235.76593017578119</v>
      </c>
      <c r="F153" s="9">
        <v>394.19223022460938</v>
      </c>
      <c r="H153" s="13">
        <f t="shared" si="14"/>
        <v>4.7014779044103321E-3</v>
      </c>
      <c r="I153" s="14">
        <f t="shared" si="10"/>
        <v>4.5672940960021441E-3</v>
      </c>
      <c r="J153" s="14">
        <f t="shared" si="11"/>
        <v>1.1277125295739633E-2</v>
      </c>
      <c r="K153" s="14">
        <f t="shared" si="12"/>
        <v>3.7763539991264605E-3</v>
      </c>
      <c r="L153" s="15">
        <f t="shared" si="13"/>
        <v>1.2737069485776319E-2</v>
      </c>
    </row>
    <row r="154" spans="1:12" ht="15" x14ac:dyDescent="0.2">
      <c r="A154" s="3">
        <v>44505</v>
      </c>
      <c r="B154" s="7">
        <v>457.68936157226563</v>
      </c>
      <c r="C154" s="8">
        <v>82.959648132324219</v>
      </c>
      <c r="D154" s="8">
        <v>169.8399963378906</v>
      </c>
      <c r="E154" s="8">
        <v>236.67408752441409</v>
      </c>
      <c r="F154" s="9">
        <v>394.56838989257813</v>
      </c>
      <c r="H154" s="13">
        <f t="shared" si="14"/>
        <v>3.4636193651738172E-3</v>
      </c>
      <c r="I154" s="14">
        <f t="shared" si="10"/>
        <v>3.0335599989050849E-3</v>
      </c>
      <c r="J154" s="14">
        <f t="shared" si="11"/>
        <v>1.2978359326946206E-2</v>
      </c>
      <c r="K154" s="14">
        <f t="shared" si="12"/>
        <v>3.8445450562824548E-3</v>
      </c>
      <c r="L154" s="15">
        <f t="shared" si="13"/>
        <v>9.5379938321443942E-4</v>
      </c>
    </row>
    <row r="155" spans="1:12" ht="15" x14ac:dyDescent="0.2">
      <c r="A155" s="3">
        <v>44508</v>
      </c>
      <c r="B155" s="7">
        <v>458.08010864257813</v>
      </c>
      <c r="C155" s="8">
        <v>82.776023864746094</v>
      </c>
      <c r="D155" s="8">
        <v>170.44999694824219</v>
      </c>
      <c r="E155" s="8">
        <v>237.064697265625</v>
      </c>
      <c r="F155" s="9">
        <v>394.03387451171881</v>
      </c>
      <c r="H155" s="13">
        <f t="shared" si="14"/>
        <v>8.5337436272960563E-4</v>
      </c>
      <c r="I155" s="14">
        <f t="shared" si="10"/>
        <v>-2.2158698908887205E-3</v>
      </c>
      <c r="J155" s="14">
        <f t="shared" si="11"/>
        <v>3.5851848469019292E-3</v>
      </c>
      <c r="K155" s="14">
        <f t="shared" si="12"/>
        <v>1.6490515122243067E-3</v>
      </c>
      <c r="L155" s="15">
        <f t="shared" si="13"/>
        <v>-1.3556021503888433E-3</v>
      </c>
    </row>
    <row r="156" spans="1:12" ht="15" x14ac:dyDescent="0.2">
      <c r="A156" s="3">
        <v>44509</v>
      </c>
      <c r="B156" s="7">
        <v>456.56594848632813</v>
      </c>
      <c r="C156" s="8">
        <v>83.007972717285156</v>
      </c>
      <c r="D156" s="8">
        <v>171.28999328613281</v>
      </c>
      <c r="E156" s="8">
        <v>236.3811340332031</v>
      </c>
      <c r="F156" s="9">
        <v>391.32156372070313</v>
      </c>
      <c r="H156" s="13">
        <f t="shared" si="14"/>
        <v>-3.3109234499190446E-3</v>
      </c>
      <c r="I156" s="14">
        <f t="shared" si="10"/>
        <v>2.7982074104506943E-3</v>
      </c>
      <c r="J156" s="14">
        <f t="shared" si="11"/>
        <v>4.916006634195484E-3</v>
      </c>
      <c r="K156" s="14">
        <f t="shared" si="12"/>
        <v>-2.8876110516214419E-3</v>
      </c>
      <c r="L156" s="15">
        <f t="shared" si="13"/>
        <v>-6.9072459237508035E-3</v>
      </c>
    </row>
    <row r="157" spans="1:12" ht="15" x14ac:dyDescent="0.2">
      <c r="A157" s="3">
        <v>44510</v>
      </c>
      <c r="B157" s="7">
        <v>452.8929443359375</v>
      </c>
      <c r="C157" s="8">
        <v>82.447433471679688</v>
      </c>
      <c r="D157" s="8">
        <v>173.1499938964844</v>
      </c>
      <c r="E157" s="8">
        <v>234.05696105957031</v>
      </c>
      <c r="F157" s="9">
        <v>385.5703125</v>
      </c>
      <c r="H157" s="13">
        <f t="shared" si="14"/>
        <v>-8.0773834848811583E-3</v>
      </c>
      <c r="I157" s="14">
        <f t="shared" si="10"/>
        <v>-6.7757397969060006E-3</v>
      </c>
      <c r="J157" s="14">
        <f t="shared" si="11"/>
        <v>1.0800248284572591E-2</v>
      </c>
      <c r="K157" s="14">
        <f t="shared" si="12"/>
        <v>-9.8809680066878122E-3</v>
      </c>
      <c r="L157" s="15">
        <f t="shared" si="13"/>
        <v>-1.4806066228620733E-2</v>
      </c>
    </row>
    <row r="158" spans="1:12" ht="15" x14ac:dyDescent="0.2">
      <c r="A158" s="3">
        <v>44511</v>
      </c>
      <c r="B158" s="7">
        <v>453.03948974609381</v>
      </c>
      <c r="C158" s="8">
        <v>82.312141418457031</v>
      </c>
      <c r="D158" s="8">
        <v>174.1199951171875</v>
      </c>
      <c r="E158" s="8">
        <v>234.34014892578119</v>
      </c>
      <c r="F158" s="9">
        <v>386.639404296875</v>
      </c>
      <c r="H158" s="13">
        <f t="shared" si="14"/>
        <v>3.2352393163416319E-4</v>
      </c>
      <c r="I158" s="14">
        <f t="shared" si="10"/>
        <v>-1.6422970710057996E-3</v>
      </c>
      <c r="J158" s="14">
        <f t="shared" si="11"/>
        <v>5.5864530427385808E-3</v>
      </c>
      <c r="K158" s="14">
        <f t="shared" si="12"/>
        <v>1.2091786848305664E-3</v>
      </c>
      <c r="L158" s="15">
        <f t="shared" si="13"/>
        <v>2.7689174499422936E-3</v>
      </c>
    </row>
    <row r="159" spans="1:12" ht="15" x14ac:dyDescent="0.2">
      <c r="A159" s="3">
        <v>44512</v>
      </c>
      <c r="B159" s="7">
        <v>456.45846557617188</v>
      </c>
      <c r="C159" s="8">
        <v>82.321800231933594</v>
      </c>
      <c r="D159" s="8">
        <v>174.44999694824219</v>
      </c>
      <c r="E159" s="8">
        <v>236.0783996582031</v>
      </c>
      <c r="F159" s="9">
        <v>390.70785522460938</v>
      </c>
      <c r="H159" s="13">
        <f t="shared" si="14"/>
        <v>7.5184158805536487E-3</v>
      </c>
      <c r="I159" s="14">
        <f t="shared" si="10"/>
        <v>1.1733684306924788E-4</v>
      </c>
      <c r="J159" s="14">
        <f t="shared" si="11"/>
        <v>1.8934614978916627E-3</v>
      </c>
      <c r="K159" s="14">
        <f t="shared" si="12"/>
        <v>7.3902640489238785E-3</v>
      </c>
      <c r="L159" s="15">
        <f t="shared" si="13"/>
        <v>1.0467620555797766E-2</v>
      </c>
    </row>
    <row r="160" spans="1:12" ht="15" x14ac:dyDescent="0.2">
      <c r="A160" s="3">
        <v>44515</v>
      </c>
      <c r="B160" s="7">
        <v>456.61480712890619</v>
      </c>
      <c r="C160" s="8">
        <v>81.983543395996094</v>
      </c>
      <c r="D160" s="8">
        <v>174.17999267578119</v>
      </c>
      <c r="E160" s="8">
        <v>236.0783996582031</v>
      </c>
      <c r="F160" s="9">
        <v>390.61871337890619</v>
      </c>
      <c r="H160" s="13">
        <f t="shared" si="14"/>
        <v>3.4245127731975534E-4</v>
      </c>
      <c r="I160" s="14">
        <f t="shared" si="10"/>
        <v>-4.1174231628228397E-3</v>
      </c>
      <c r="J160" s="14">
        <f t="shared" si="11"/>
        <v>-1.5489449243062136E-3</v>
      </c>
      <c r="K160" s="14">
        <f t="shared" si="12"/>
        <v>0</v>
      </c>
      <c r="L160" s="15">
        <f t="shared" si="13"/>
        <v>-2.2818076249291822E-4</v>
      </c>
    </row>
    <row r="161" spans="1:12" ht="15" x14ac:dyDescent="0.2">
      <c r="A161" s="3">
        <v>44516</v>
      </c>
      <c r="B161" s="7">
        <v>458.4219970703125</v>
      </c>
      <c r="C161" s="8">
        <v>81.925537109375</v>
      </c>
      <c r="D161" s="8">
        <v>172.91999816894531</v>
      </c>
      <c r="E161" s="8">
        <v>237.09400939941409</v>
      </c>
      <c r="F161" s="9">
        <v>393.40029907226563</v>
      </c>
      <c r="H161" s="13">
        <f t="shared" si="14"/>
        <v>3.949988203363345E-3</v>
      </c>
      <c r="I161" s="14">
        <f t="shared" si="10"/>
        <v>-7.077861563718551E-4</v>
      </c>
      <c r="J161" s="14">
        <f t="shared" si="11"/>
        <v>-7.2601560044776277E-3</v>
      </c>
      <c r="K161" s="14">
        <f t="shared" si="12"/>
        <v>4.2927748169598774E-3</v>
      </c>
      <c r="L161" s="15">
        <f t="shared" si="13"/>
        <v>7.0957395678757224E-3</v>
      </c>
    </row>
    <row r="162" spans="1:12" ht="15" x14ac:dyDescent="0.2">
      <c r="A162" s="3">
        <v>44517</v>
      </c>
      <c r="B162" s="7">
        <v>457.30841064453119</v>
      </c>
      <c r="C162" s="8">
        <v>82.099517822265625</v>
      </c>
      <c r="D162" s="8">
        <v>174.5</v>
      </c>
      <c r="E162" s="8">
        <v>236.11744689941409</v>
      </c>
      <c r="F162" s="9">
        <v>393.60821533203119</v>
      </c>
      <c r="H162" s="13">
        <f t="shared" si="14"/>
        <v>-2.4321284197355059E-3</v>
      </c>
      <c r="I162" s="14">
        <f t="shared" si="10"/>
        <v>2.121392712965158E-3</v>
      </c>
      <c r="J162" s="14">
        <f t="shared" si="11"/>
        <v>9.0956924320787624E-3</v>
      </c>
      <c r="K162" s="14">
        <f t="shared" si="12"/>
        <v>-4.1273890280561932E-3</v>
      </c>
      <c r="L162" s="15">
        <f t="shared" si="13"/>
        <v>5.2837106790395159E-4</v>
      </c>
    </row>
    <row r="163" spans="1:12" ht="15" x14ac:dyDescent="0.2">
      <c r="A163" s="3">
        <v>44518</v>
      </c>
      <c r="B163" s="7">
        <v>458.86160278320313</v>
      </c>
      <c r="C163" s="8">
        <v>82.1961669921875</v>
      </c>
      <c r="D163" s="8">
        <v>173.94000244140619</v>
      </c>
      <c r="E163" s="8">
        <v>236.4885559082031</v>
      </c>
      <c r="F163" s="9">
        <v>397.6865234375</v>
      </c>
      <c r="H163" s="13">
        <f t="shared" si="14"/>
        <v>3.3906231461575454E-3</v>
      </c>
      <c r="I163" s="14">
        <f t="shared" si="10"/>
        <v>1.1765273224264758E-3</v>
      </c>
      <c r="J163" s="14">
        <f t="shared" si="11"/>
        <v>-3.2143154449527315E-3</v>
      </c>
      <c r="K163" s="14">
        <f t="shared" si="12"/>
        <v>1.5704797774883487E-3</v>
      </c>
      <c r="L163" s="15">
        <f t="shared" si="13"/>
        <v>1.03080281403529E-2</v>
      </c>
    </row>
    <row r="164" spans="1:12" ht="15" x14ac:dyDescent="0.2">
      <c r="A164" s="3">
        <v>44519</v>
      </c>
      <c r="B164" s="7">
        <v>458.04107666015619</v>
      </c>
      <c r="C164" s="8">
        <v>82.3701171875</v>
      </c>
      <c r="D164" s="8">
        <v>172.61000061035159</v>
      </c>
      <c r="E164" s="8">
        <v>235.81474304199219</v>
      </c>
      <c r="F164" s="9">
        <v>399.90383911132813</v>
      </c>
      <c r="H164" s="13">
        <f t="shared" si="14"/>
        <v>-1.7897784802595141E-3</v>
      </c>
      <c r="I164" s="14">
        <f t="shared" si="10"/>
        <v>2.1140449389647274E-3</v>
      </c>
      <c r="J164" s="14">
        <f t="shared" si="11"/>
        <v>-7.6757082629159952E-3</v>
      </c>
      <c r="K164" s="14">
        <f t="shared" si="12"/>
        <v>-2.8533077149997671E-3</v>
      </c>
      <c r="L164" s="15">
        <f t="shared" si="13"/>
        <v>5.5600505977633063E-3</v>
      </c>
    </row>
    <row r="165" spans="1:12" ht="15" x14ac:dyDescent="0.2">
      <c r="A165" s="3">
        <v>44522</v>
      </c>
      <c r="B165" s="7">
        <v>456.7515869140625</v>
      </c>
      <c r="C165" s="8">
        <v>81.964202880859375</v>
      </c>
      <c r="D165" s="8">
        <v>168.74000549316409</v>
      </c>
      <c r="E165" s="8">
        <v>234.68196105957031</v>
      </c>
      <c r="F165" s="9">
        <v>395.26129150390619</v>
      </c>
      <c r="H165" s="13">
        <f t="shared" si="14"/>
        <v>-2.8191975110817718E-3</v>
      </c>
      <c r="I165" s="14">
        <f t="shared" si="10"/>
        <v>-4.9401139334787365E-3</v>
      </c>
      <c r="J165" s="14">
        <f t="shared" si="11"/>
        <v>-2.2675616643120341E-2</v>
      </c>
      <c r="K165" s="14">
        <f t="shared" si="12"/>
        <v>-4.8152693157967798E-3</v>
      </c>
      <c r="L165" s="15">
        <f t="shared" si="13"/>
        <v>-1.1677072298709673E-2</v>
      </c>
    </row>
    <row r="166" spans="1:12" ht="15" x14ac:dyDescent="0.2">
      <c r="A166" s="3">
        <v>44523</v>
      </c>
      <c r="B166" s="7">
        <v>457.35723876953119</v>
      </c>
      <c r="C166" s="8">
        <v>81.6356201171875</v>
      </c>
      <c r="D166" s="8">
        <v>167.2799987792969</v>
      </c>
      <c r="E166" s="8">
        <v>234.76007080078119</v>
      </c>
      <c r="F166" s="9">
        <v>393.459716796875</v>
      </c>
      <c r="H166" s="13">
        <f t="shared" si="14"/>
        <v>1.3251200011987919E-3</v>
      </c>
      <c r="I166" s="14">
        <f t="shared" si="10"/>
        <v>-4.0169139486043283E-3</v>
      </c>
      <c r="J166" s="14">
        <f t="shared" si="11"/>
        <v>-8.6900534684789775E-3</v>
      </c>
      <c r="K166" s="14">
        <f t="shared" si="12"/>
        <v>3.3277694211635575E-4</v>
      </c>
      <c r="L166" s="15">
        <f t="shared" si="13"/>
        <v>-4.5683526146385123E-3</v>
      </c>
    </row>
    <row r="167" spans="1:12" ht="15" x14ac:dyDescent="0.2">
      <c r="A167" s="3">
        <v>44524</v>
      </c>
      <c r="B167" s="7">
        <v>458.5782470703125</v>
      </c>
      <c r="C167" s="8">
        <v>81.828910827636719</v>
      </c>
      <c r="D167" s="8">
        <v>167.1199951171875</v>
      </c>
      <c r="E167" s="8">
        <v>235.55108642578119</v>
      </c>
      <c r="F167" s="9">
        <v>394.72674560546881</v>
      </c>
      <c r="H167" s="13">
        <f t="shared" si="14"/>
        <v>2.6661463453176225E-3</v>
      </c>
      <c r="I167" s="14">
        <f t="shared" si="10"/>
        <v>2.3649265001965216E-3</v>
      </c>
      <c r="J167" s="14">
        <f t="shared" si="11"/>
        <v>-9.5695979210757404E-4</v>
      </c>
      <c r="K167" s="14">
        <f t="shared" si="12"/>
        <v>3.3638001511013611E-3</v>
      </c>
      <c r="L167" s="15">
        <f t="shared" si="13"/>
        <v>3.2150511596568013E-3</v>
      </c>
    </row>
    <row r="168" spans="1:12" ht="15" x14ac:dyDescent="0.2">
      <c r="A168" s="3">
        <v>44526</v>
      </c>
      <c r="B168" s="7">
        <v>448.35052490234381</v>
      </c>
      <c r="C168" s="8">
        <v>82.408760070800781</v>
      </c>
      <c r="D168" s="8">
        <v>166.8500061035156</v>
      </c>
      <c r="E168" s="8">
        <v>230.45355224609381</v>
      </c>
      <c r="F168" s="9">
        <v>387.24322509765619</v>
      </c>
      <c r="H168" s="13">
        <f t="shared" si="14"/>
        <v>-2.2555587819141066E-2</v>
      </c>
      <c r="I168" s="14">
        <f t="shared" si="10"/>
        <v>7.0611285369704749E-3</v>
      </c>
      <c r="J168" s="14">
        <f t="shared" si="11"/>
        <v>-1.6168462526693246E-3</v>
      </c>
      <c r="K168" s="14">
        <f t="shared" si="12"/>
        <v>-2.1878483991751903E-2</v>
      </c>
      <c r="L168" s="15">
        <f t="shared" si="13"/>
        <v>-1.9140757993412322E-2</v>
      </c>
    </row>
    <row r="169" spans="1:12" ht="15" x14ac:dyDescent="0.2">
      <c r="A169" s="3">
        <v>44529</v>
      </c>
      <c r="B169" s="7">
        <v>453.85031127929688</v>
      </c>
      <c r="C169" s="8">
        <v>82.399101257324219</v>
      </c>
      <c r="D169" s="8">
        <v>166.6199951171875</v>
      </c>
      <c r="E169" s="8">
        <v>232.6214599609375</v>
      </c>
      <c r="F169" s="9">
        <v>395.64736938476563</v>
      </c>
      <c r="H169" s="13">
        <f t="shared" si="14"/>
        <v>1.2192084696479623E-2</v>
      </c>
      <c r="I169" s="14">
        <f t="shared" si="10"/>
        <v>-1.1721301896379431E-4</v>
      </c>
      <c r="J169" s="14">
        <f t="shared" si="11"/>
        <v>-1.3795005365546996E-3</v>
      </c>
      <c r="K169" s="14">
        <f t="shared" si="12"/>
        <v>9.3631636164073842E-3</v>
      </c>
      <c r="L169" s="15">
        <f t="shared" si="13"/>
        <v>2.1470348950878921E-2</v>
      </c>
    </row>
    <row r="170" spans="1:12" ht="15" x14ac:dyDescent="0.2">
      <c r="A170" s="3">
        <v>44530</v>
      </c>
      <c r="B170" s="7">
        <v>445.01943969726563</v>
      </c>
      <c r="C170" s="8">
        <v>82.553749084472656</v>
      </c>
      <c r="D170" s="8">
        <v>165.5</v>
      </c>
      <c r="E170" s="8">
        <v>227.97312927246091</v>
      </c>
      <c r="F170" s="9">
        <v>389.83673095703119</v>
      </c>
      <c r="H170" s="13">
        <f t="shared" si="14"/>
        <v>-1.9649466911178408E-2</v>
      </c>
      <c r="I170" s="14">
        <f t="shared" si="10"/>
        <v>1.8750554735812248E-3</v>
      </c>
      <c r="J170" s="14">
        <f t="shared" si="11"/>
        <v>-6.7445464245647624E-3</v>
      </c>
      <c r="K170" s="14">
        <f t="shared" si="12"/>
        <v>-2.0184729112819298E-2</v>
      </c>
      <c r="L170" s="15">
        <f t="shared" si="13"/>
        <v>-1.4795320290445281E-2</v>
      </c>
    </row>
    <row r="171" spans="1:12" ht="15" x14ac:dyDescent="0.2">
      <c r="A171" s="3">
        <v>44531</v>
      </c>
      <c r="B171" s="7">
        <v>440.0765380859375</v>
      </c>
      <c r="C171" s="8">
        <v>82.606979370117188</v>
      </c>
      <c r="D171" s="8">
        <v>166.1600036621094</v>
      </c>
      <c r="E171" s="8">
        <v>224.76031494140619</v>
      </c>
      <c r="F171" s="9">
        <v>383.2044677734375</v>
      </c>
      <c r="H171" s="13">
        <f t="shared" si="14"/>
        <v>-1.1169303945008964E-2</v>
      </c>
      <c r="I171" s="14">
        <f t="shared" si="10"/>
        <v>6.4458770539079836E-4</v>
      </c>
      <c r="J171" s="14">
        <f t="shared" si="11"/>
        <v>3.9800067903959218E-3</v>
      </c>
      <c r="K171" s="14">
        <f t="shared" si="12"/>
        <v>-1.4193200463701811E-2</v>
      </c>
      <c r="L171" s="15">
        <f t="shared" si="13"/>
        <v>-1.7159307753161386E-2</v>
      </c>
    </row>
    <row r="172" spans="1:12" ht="15" x14ac:dyDescent="0.2">
      <c r="A172" s="3">
        <v>44532</v>
      </c>
      <c r="B172" s="7">
        <v>446.81689453125</v>
      </c>
      <c r="C172" s="8">
        <v>82.616668701171875</v>
      </c>
      <c r="D172" s="8">
        <v>165.24000549316409</v>
      </c>
      <c r="E172" s="8">
        <v>228.4125671386719</v>
      </c>
      <c r="F172" s="9">
        <v>385.96624755859381</v>
      </c>
      <c r="H172" s="13">
        <f t="shared" si="14"/>
        <v>1.5200216790315139E-2</v>
      </c>
      <c r="I172" s="14">
        <f t="shared" si="10"/>
        <v>1.1728746071050392E-4</v>
      </c>
      <c r="J172" s="14">
        <f t="shared" si="11"/>
        <v>-5.552205835401061E-3</v>
      </c>
      <c r="K172" s="14">
        <f t="shared" si="12"/>
        <v>1.6118931289487919E-2</v>
      </c>
      <c r="L172" s="15">
        <f t="shared" si="13"/>
        <v>7.181218938323076E-3</v>
      </c>
    </row>
    <row r="173" spans="1:12" ht="15" x14ac:dyDescent="0.2">
      <c r="A173" s="3">
        <v>44533</v>
      </c>
      <c r="B173" s="7">
        <v>442.928955078125</v>
      </c>
      <c r="C173" s="8">
        <v>82.936088562011719</v>
      </c>
      <c r="D173" s="8">
        <v>166.6300048828125</v>
      </c>
      <c r="E173" s="8">
        <v>225.76615905761719</v>
      </c>
      <c r="F173" s="9">
        <v>379.2548828125</v>
      </c>
      <c r="H173" s="13">
        <f t="shared" si="14"/>
        <v>-8.7394938703699455E-3</v>
      </c>
      <c r="I173" s="14">
        <f t="shared" si="10"/>
        <v>3.8588334315037939E-3</v>
      </c>
      <c r="J173" s="14">
        <f t="shared" si="11"/>
        <v>8.3768190817409723E-3</v>
      </c>
      <c r="K173" s="14">
        <f t="shared" si="12"/>
        <v>-1.1653729595592252E-2</v>
      </c>
      <c r="L173" s="15">
        <f t="shared" si="13"/>
        <v>-1.7541431020186692E-2</v>
      </c>
    </row>
    <row r="174" spans="1:12" ht="15" x14ac:dyDescent="0.2">
      <c r="A174" s="3">
        <v>44536</v>
      </c>
      <c r="B174" s="7">
        <v>448.17471313476563</v>
      </c>
      <c r="C174" s="8">
        <v>82.713447570800781</v>
      </c>
      <c r="D174" s="8">
        <v>166.2200012207031</v>
      </c>
      <c r="E174" s="8">
        <v>228.6664733886719</v>
      </c>
      <c r="F174" s="9">
        <v>382.2938232421875</v>
      </c>
      <c r="H174" s="13">
        <f t="shared" si="14"/>
        <v>1.1773756166558968E-2</v>
      </c>
      <c r="I174" s="14">
        <f t="shared" si="10"/>
        <v>-2.6880983849787198E-3</v>
      </c>
      <c r="J174" s="14">
        <f t="shared" si="11"/>
        <v>-2.46359538507291E-3</v>
      </c>
      <c r="K174" s="14">
        <f t="shared" si="12"/>
        <v>1.2764724647229846E-2</v>
      </c>
      <c r="L174" s="15">
        <f t="shared" si="13"/>
        <v>7.9809906740269873E-3</v>
      </c>
    </row>
    <row r="175" spans="1:12" ht="15" x14ac:dyDescent="0.2">
      <c r="A175" s="3">
        <v>44537</v>
      </c>
      <c r="B175" s="7">
        <v>457.44515991210938</v>
      </c>
      <c r="C175" s="8">
        <v>82.529533386230469</v>
      </c>
      <c r="D175" s="8">
        <v>166.80999755859381</v>
      </c>
      <c r="E175" s="8">
        <v>233.5589294433594</v>
      </c>
      <c r="F175" s="9">
        <v>393.80612182617188</v>
      </c>
      <c r="H175" s="13">
        <f t="shared" si="14"/>
        <v>2.0473867419595837E-2</v>
      </c>
      <c r="I175" s="14">
        <f t="shared" si="10"/>
        <v>-2.225985750759983E-3</v>
      </c>
      <c r="J175" s="14">
        <f t="shared" si="11"/>
        <v>3.5432060613330551E-3</v>
      </c>
      <c r="K175" s="14">
        <f t="shared" si="12"/>
        <v>2.1169925939255436E-2</v>
      </c>
      <c r="L175" s="15">
        <f t="shared" si="13"/>
        <v>2.9669227867811884E-2</v>
      </c>
    </row>
    <row r="176" spans="1:12" ht="15" x14ac:dyDescent="0.2">
      <c r="A176" s="3">
        <v>44538</v>
      </c>
      <c r="B176" s="7">
        <v>458.65643310546881</v>
      </c>
      <c r="C176" s="8">
        <v>82.277862548828125</v>
      </c>
      <c r="D176" s="8">
        <v>166.8999938964844</v>
      </c>
      <c r="E176" s="8">
        <v>234.56475830078119</v>
      </c>
      <c r="F176" s="9">
        <v>395.56814575195313</v>
      </c>
      <c r="H176" s="13">
        <f t="shared" si="14"/>
        <v>2.6444095468255526E-3</v>
      </c>
      <c r="I176" s="14">
        <f t="shared" si="10"/>
        <v>-3.054123045869155E-3</v>
      </c>
      <c r="J176" s="14">
        <f t="shared" si="11"/>
        <v>5.3936856777946855E-4</v>
      </c>
      <c r="K176" s="14">
        <f t="shared" si="12"/>
        <v>4.2972848057587793E-3</v>
      </c>
      <c r="L176" s="15">
        <f t="shared" si="13"/>
        <v>4.4643635463161467E-3</v>
      </c>
    </row>
    <row r="177" spans="1:12" ht="15" x14ac:dyDescent="0.2">
      <c r="A177" s="3">
        <v>44539</v>
      </c>
      <c r="B177" s="7">
        <v>455.55975341796881</v>
      </c>
      <c r="C177" s="8">
        <v>82.31658935546875</v>
      </c>
      <c r="D177" s="8">
        <v>165.8800048828125</v>
      </c>
      <c r="E177" s="8">
        <v>232.32850646972659</v>
      </c>
      <c r="F177" s="9">
        <v>389.74765014648438</v>
      </c>
      <c r="H177" s="13">
        <f t="shared" si="14"/>
        <v>-6.7745278993087089E-3</v>
      </c>
      <c r="I177" s="14">
        <f t="shared" si="10"/>
        <v>4.7057245134570115E-4</v>
      </c>
      <c r="J177" s="14">
        <f t="shared" si="11"/>
        <v>-6.1301292839008141E-3</v>
      </c>
      <c r="K177" s="14">
        <f t="shared" si="12"/>
        <v>-9.5793582833754304E-3</v>
      </c>
      <c r="L177" s="15">
        <f t="shared" si="13"/>
        <v>-1.4823596362057467E-2</v>
      </c>
    </row>
    <row r="178" spans="1:12" ht="15" x14ac:dyDescent="0.2">
      <c r="A178" s="3">
        <v>44540</v>
      </c>
      <c r="B178" s="7">
        <v>459.84817504882813</v>
      </c>
      <c r="C178" s="8">
        <v>82.345619201660156</v>
      </c>
      <c r="D178" s="8">
        <v>166.58000183105469</v>
      </c>
      <c r="E178" s="8">
        <v>233.9104919433594</v>
      </c>
      <c r="F178" s="9">
        <v>393.984375</v>
      </c>
      <c r="H178" s="13">
        <f t="shared" si="14"/>
        <v>9.3694906279183972E-3</v>
      </c>
      <c r="I178" s="14">
        <f t="shared" si="10"/>
        <v>3.525987747467125E-4</v>
      </c>
      <c r="J178" s="14">
        <f t="shared" si="11"/>
        <v>4.2110206852463018E-3</v>
      </c>
      <c r="K178" s="14">
        <f t="shared" si="12"/>
        <v>6.7861828383391758E-3</v>
      </c>
      <c r="L178" s="15">
        <f t="shared" si="13"/>
        <v>1.0811772361694933E-2</v>
      </c>
    </row>
    <row r="179" spans="1:12" ht="15" x14ac:dyDescent="0.2">
      <c r="A179" s="3">
        <v>44543</v>
      </c>
      <c r="B179" s="7">
        <v>455.77468872070313</v>
      </c>
      <c r="C179" s="8">
        <v>82.626350402832031</v>
      </c>
      <c r="D179" s="8">
        <v>167</v>
      </c>
      <c r="E179" s="8">
        <v>231.7816162109375</v>
      </c>
      <c r="F179" s="9">
        <v>388.29251098632813</v>
      </c>
      <c r="H179" s="13">
        <f t="shared" si="14"/>
        <v>-8.8977970393055647E-3</v>
      </c>
      <c r="I179" s="14">
        <f t="shared" si="10"/>
        <v>3.4033838938961024E-3</v>
      </c>
      <c r="J179" s="14">
        <f t="shared" si="11"/>
        <v>2.5181269175168111E-3</v>
      </c>
      <c r="K179" s="14">
        <f t="shared" si="12"/>
        <v>-9.1429101975993975E-3</v>
      </c>
      <c r="L179" s="15">
        <f t="shared" si="13"/>
        <v>-1.4552301268777816E-2</v>
      </c>
    </row>
    <row r="180" spans="1:12" ht="15" x14ac:dyDescent="0.2">
      <c r="A180" s="3">
        <v>44544</v>
      </c>
      <c r="B180" s="7">
        <v>452.63894653320313</v>
      </c>
      <c r="C180" s="8">
        <v>82.490829467773438</v>
      </c>
      <c r="D180" s="8">
        <v>165.44000244140619</v>
      </c>
      <c r="E180" s="8">
        <v>230.04341125488281</v>
      </c>
      <c r="F180" s="9">
        <v>384.2735595703125</v>
      </c>
      <c r="H180" s="13">
        <f t="shared" si="14"/>
        <v>-6.9038035550634388E-3</v>
      </c>
      <c r="I180" s="14">
        <f t="shared" si="10"/>
        <v>-1.6415125984540781E-3</v>
      </c>
      <c r="J180" s="14">
        <f t="shared" si="11"/>
        <v>-9.3852063396418668E-3</v>
      </c>
      <c r="K180" s="14">
        <f t="shared" si="12"/>
        <v>-7.5275832211285851E-3</v>
      </c>
      <c r="L180" s="15">
        <f t="shared" si="13"/>
        <v>-1.0404256212957642E-2</v>
      </c>
    </row>
    <row r="181" spans="1:12" ht="15" x14ac:dyDescent="0.2">
      <c r="A181" s="3">
        <v>44545</v>
      </c>
      <c r="B181" s="7">
        <v>459.71145629882813</v>
      </c>
      <c r="C181" s="8">
        <v>82.38433837890625</v>
      </c>
      <c r="D181" s="8">
        <v>166.1499938964844</v>
      </c>
      <c r="E181" s="8">
        <v>233.58824157714841</v>
      </c>
      <c r="F181" s="9">
        <v>393.03402709960938</v>
      </c>
      <c r="H181" s="13">
        <f t="shared" si="14"/>
        <v>1.5504243584890467E-2</v>
      </c>
      <c r="I181" s="14">
        <f t="shared" si="10"/>
        <v>-1.2917785627319671E-3</v>
      </c>
      <c r="J181" s="14">
        <f t="shared" si="11"/>
        <v>4.2823519885174591E-3</v>
      </c>
      <c r="K181" s="14">
        <f t="shared" si="12"/>
        <v>1.5291878273301533E-2</v>
      </c>
      <c r="L181" s="15">
        <f t="shared" si="13"/>
        <v>2.2541497402415449E-2</v>
      </c>
    </row>
    <row r="182" spans="1:12" ht="15" x14ac:dyDescent="0.2">
      <c r="A182" s="3">
        <v>44546</v>
      </c>
      <c r="B182" s="7">
        <v>455.657470703125</v>
      </c>
      <c r="C182" s="8">
        <v>82.490829467773438</v>
      </c>
      <c r="D182" s="8">
        <v>168.1600036621094</v>
      </c>
      <c r="E182" s="8">
        <v>230.97111511230469</v>
      </c>
      <c r="F182" s="9">
        <v>382.92733764648438</v>
      </c>
      <c r="H182" s="13">
        <f t="shared" si="14"/>
        <v>-8.8576572390561808E-3</v>
      </c>
      <c r="I182" s="14">
        <f t="shared" si="10"/>
        <v>1.2917785627320753E-3</v>
      </c>
      <c r="J182" s="14">
        <f t="shared" si="11"/>
        <v>1.2024970840539904E-2</v>
      </c>
      <c r="K182" s="14">
        <f t="shared" si="12"/>
        <v>-1.1267254073510884E-2</v>
      </c>
      <c r="L182" s="15">
        <f t="shared" si="13"/>
        <v>-2.6050938828785404E-2</v>
      </c>
    </row>
    <row r="183" spans="1:12" ht="15" x14ac:dyDescent="0.2">
      <c r="A183" s="3">
        <v>44547</v>
      </c>
      <c r="B183" s="7">
        <v>450.80792236328119</v>
      </c>
      <c r="C183" s="8">
        <v>82.636032104492188</v>
      </c>
      <c r="D183" s="8">
        <v>167.80000305175781</v>
      </c>
      <c r="E183" s="8">
        <v>229.91644287109381</v>
      </c>
      <c r="F183" s="9">
        <v>381.01681518554688</v>
      </c>
      <c r="H183" s="13">
        <f t="shared" si="14"/>
        <v>-1.0700010492785395E-2</v>
      </c>
      <c r="I183" s="14">
        <f t="shared" si="10"/>
        <v>1.7586802384740566E-3</v>
      </c>
      <c r="J183" s="14">
        <f t="shared" si="11"/>
        <v>-2.1431166861887499E-3</v>
      </c>
      <c r="K183" s="14">
        <f t="shared" si="12"/>
        <v>-4.5767088475050961E-3</v>
      </c>
      <c r="L183" s="15">
        <f t="shared" si="13"/>
        <v>-5.0017437449717626E-3</v>
      </c>
    </row>
    <row r="184" spans="1:12" ht="15" x14ac:dyDescent="0.2">
      <c r="A184" s="3">
        <v>44550</v>
      </c>
      <c r="B184" s="7">
        <v>446.01434326171881</v>
      </c>
      <c r="C184" s="8">
        <v>82.500503540039063</v>
      </c>
      <c r="D184" s="8">
        <v>167.0899963378906</v>
      </c>
      <c r="E184" s="8">
        <v>226.68409729003909</v>
      </c>
      <c r="F184" s="9">
        <v>377.32086181640619</v>
      </c>
      <c r="H184" s="13">
        <f t="shared" si="14"/>
        <v>-1.0690244737665394E-2</v>
      </c>
      <c r="I184" s="14">
        <f t="shared" si="10"/>
        <v>-1.6414125965883073E-3</v>
      </c>
      <c r="J184" s="14">
        <f t="shared" si="11"/>
        <v>-4.2402447309171946E-3</v>
      </c>
      <c r="K184" s="14">
        <f t="shared" si="12"/>
        <v>-1.4158544697509427E-2</v>
      </c>
      <c r="L184" s="15">
        <f t="shared" si="13"/>
        <v>-9.7475906725836056E-3</v>
      </c>
    </row>
    <row r="185" spans="1:12" ht="15" x14ac:dyDescent="0.2">
      <c r="A185" s="3">
        <v>44551</v>
      </c>
      <c r="B185" s="7">
        <v>453.93511962890619</v>
      </c>
      <c r="C185" s="8">
        <v>82.41339111328125</v>
      </c>
      <c r="D185" s="8">
        <v>167.02000427246091</v>
      </c>
      <c r="E185" s="8">
        <v>231.12736511230469</v>
      </c>
      <c r="F185" s="9">
        <v>385.76544189453119</v>
      </c>
      <c r="H185" s="13">
        <f t="shared" si="14"/>
        <v>1.7603168240020874E-2</v>
      </c>
      <c r="I185" s="14">
        <f t="shared" si="10"/>
        <v>-1.0564596154031486E-3</v>
      </c>
      <c r="J185" s="14">
        <f t="shared" si="11"/>
        <v>-4.1897618344674124E-4</v>
      </c>
      <c r="K185" s="14">
        <f t="shared" si="12"/>
        <v>1.9411516344575882E-2</v>
      </c>
      <c r="L185" s="15">
        <f t="shared" si="13"/>
        <v>2.2133603451382867E-2</v>
      </c>
    </row>
    <row r="186" spans="1:12" ht="15" x14ac:dyDescent="0.2">
      <c r="A186" s="3">
        <v>44552</v>
      </c>
      <c r="B186" s="7">
        <v>458.473876953125</v>
      </c>
      <c r="C186" s="8">
        <v>82.500503540039063</v>
      </c>
      <c r="D186" s="8">
        <v>168.5899963378906</v>
      </c>
      <c r="E186" s="8">
        <v>233.4124450683594</v>
      </c>
      <c r="F186" s="9">
        <v>390.46347045898438</v>
      </c>
      <c r="H186" s="13">
        <f t="shared" si="14"/>
        <v>9.9490355303252682E-3</v>
      </c>
      <c r="I186" s="14">
        <f t="shared" si="10"/>
        <v>1.0564596154032766E-3</v>
      </c>
      <c r="J186" s="14">
        <f t="shared" si="11"/>
        <v>9.3561188001071507E-3</v>
      </c>
      <c r="K186" s="14">
        <f t="shared" si="12"/>
        <v>9.8381165047261247E-3</v>
      </c>
      <c r="L186" s="15">
        <f t="shared" si="13"/>
        <v>1.2104898067626742E-2</v>
      </c>
    </row>
    <row r="187" spans="1:12" ht="15" x14ac:dyDescent="0.2">
      <c r="A187" s="3">
        <v>44553</v>
      </c>
      <c r="B187" s="7">
        <v>461.3265380859375</v>
      </c>
      <c r="C187" s="8">
        <v>82.375228881835938</v>
      </c>
      <c r="D187" s="8">
        <v>168.9700012207031</v>
      </c>
      <c r="E187" s="8">
        <v>235.02372741699219</v>
      </c>
      <c r="F187" s="9">
        <v>393.4072265625</v>
      </c>
      <c r="H187" s="13">
        <f t="shared" si="14"/>
        <v>6.2028027655841563E-3</v>
      </c>
      <c r="I187" s="14">
        <f t="shared" si="10"/>
        <v>-1.5196254836368857E-3</v>
      </c>
      <c r="J187" s="14">
        <f t="shared" si="11"/>
        <v>2.2514814912111972E-3</v>
      </c>
      <c r="K187" s="14">
        <f t="shared" si="12"/>
        <v>6.8794375754405073E-3</v>
      </c>
      <c r="L187" s="15">
        <f t="shared" si="13"/>
        <v>7.5108559447889748E-3</v>
      </c>
    </row>
    <row r="188" spans="1:12" ht="15" x14ac:dyDescent="0.2">
      <c r="A188" s="3">
        <v>44557</v>
      </c>
      <c r="B188" s="7">
        <v>467.85528564453119</v>
      </c>
      <c r="C188" s="8">
        <v>82.414070129394531</v>
      </c>
      <c r="D188" s="8">
        <v>169.3699951171875</v>
      </c>
      <c r="E188" s="8">
        <v>238.1098937988281</v>
      </c>
      <c r="F188" s="9">
        <v>399.9091796875</v>
      </c>
      <c r="H188" s="13">
        <f t="shared" si="14"/>
        <v>1.4052911572899141E-2</v>
      </c>
      <c r="I188" s="14">
        <f t="shared" si="10"/>
        <v>4.7140498213087508E-4</v>
      </c>
      <c r="J188" s="14">
        <f t="shared" si="11"/>
        <v>2.3644504768291054E-3</v>
      </c>
      <c r="K188" s="14">
        <f t="shared" si="12"/>
        <v>1.3045828974383234E-2</v>
      </c>
      <c r="L188" s="15">
        <f t="shared" si="13"/>
        <v>1.6392195257509189E-2</v>
      </c>
    </row>
    <row r="189" spans="1:12" ht="15" x14ac:dyDescent="0.2">
      <c r="A189" s="3">
        <v>44558</v>
      </c>
      <c r="B189" s="7">
        <v>467.47296142578119</v>
      </c>
      <c r="C189" s="8">
        <v>82.404373168945313</v>
      </c>
      <c r="D189" s="8">
        <v>168.63999938964841</v>
      </c>
      <c r="E189" s="8">
        <v>237.619873046875</v>
      </c>
      <c r="F189" s="9">
        <v>398.0556640625</v>
      </c>
      <c r="H189" s="13">
        <f t="shared" si="14"/>
        <v>-8.1751885766524464E-4</v>
      </c>
      <c r="I189" s="14">
        <f t="shared" si="10"/>
        <v>-1.1766839033728551E-4</v>
      </c>
      <c r="J189" s="14">
        <f t="shared" si="11"/>
        <v>-4.3193803400252018E-3</v>
      </c>
      <c r="K189" s="14">
        <f t="shared" si="12"/>
        <v>-2.0600809930538051E-3</v>
      </c>
      <c r="L189" s="15">
        <f t="shared" si="13"/>
        <v>-4.6456155882673373E-3</v>
      </c>
    </row>
    <row r="190" spans="1:12" ht="15" x14ac:dyDescent="0.2">
      <c r="A190" s="3">
        <v>44559</v>
      </c>
      <c r="B190" s="7">
        <v>468.07095336914063</v>
      </c>
      <c r="C190" s="8">
        <v>82.132484436035156</v>
      </c>
      <c r="D190" s="8">
        <v>168.5899963378906</v>
      </c>
      <c r="E190" s="8">
        <v>237.75706481933591</v>
      </c>
      <c r="F190" s="9">
        <v>397.9962158203125</v>
      </c>
      <c r="H190" s="13">
        <f t="shared" si="14"/>
        <v>1.2783836554168108E-3</v>
      </c>
      <c r="I190" s="14">
        <f t="shared" si="10"/>
        <v>-3.3049006081696734E-3</v>
      </c>
      <c r="J190" s="14">
        <f t="shared" si="11"/>
        <v>-2.965516280151311E-4</v>
      </c>
      <c r="K190" s="14">
        <f t="shared" si="12"/>
        <v>5.7719155197342217E-4</v>
      </c>
      <c r="L190" s="15">
        <f t="shared" si="13"/>
        <v>-1.4935770846178219E-4</v>
      </c>
    </row>
    <row r="191" spans="1:12" ht="15" x14ac:dyDescent="0.2">
      <c r="A191" s="3">
        <v>44560</v>
      </c>
      <c r="B191" s="7">
        <v>466.7769775390625</v>
      </c>
      <c r="C191" s="8">
        <v>82.31695556640625</v>
      </c>
      <c r="D191" s="8">
        <v>169.80000305175781</v>
      </c>
      <c r="E191" s="8">
        <v>237.37486267089841</v>
      </c>
      <c r="F191" s="9">
        <v>396.80682373046881</v>
      </c>
      <c r="H191" s="13">
        <f t="shared" si="14"/>
        <v>-2.7683147465351232E-3</v>
      </c>
      <c r="I191" s="14">
        <f t="shared" si="10"/>
        <v>2.2435005889123679E-3</v>
      </c>
      <c r="J191" s="14">
        <f t="shared" si="11"/>
        <v>7.1515817441827213E-3</v>
      </c>
      <c r="K191" s="14">
        <f t="shared" si="12"/>
        <v>-1.6088257124493295E-3</v>
      </c>
      <c r="L191" s="15">
        <f t="shared" si="13"/>
        <v>-2.9929250858361481E-3</v>
      </c>
    </row>
    <row r="192" spans="1:12" ht="15" x14ac:dyDescent="0.2">
      <c r="A192" s="3">
        <v>44561</v>
      </c>
      <c r="B192" s="7">
        <v>465.60061645507813</v>
      </c>
      <c r="C192" s="8">
        <v>82.297561645507813</v>
      </c>
      <c r="D192" s="8">
        <v>170.96000671386719</v>
      </c>
      <c r="E192" s="8">
        <v>236.62022399902341</v>
      </c>
      <c r="F192" s="9">
        <v>394.3289794921875</v>
      </c>
      <c r="H192" s="13">
        <f t="shared" si="14"/>
        <v>-2.5233590248259553E-3</v>
      </c>
      <c r="I192" s="14">
        <f t="shared" si="10"/>
        <v>-2.3562831901637702E-4</v>
      </c>
      <c r="J192" s="14">
        <f t="shared" si="11"/>
        <v>6.8083584325513884E-3</v>
      </c>
      <c r="K192" s="14">
        <f t="shared" si="12"/>
        <v>-3.1841651135146917E-3</v>
      </c>
      <c r="L192" s="15">
        <f t="shared" si="13"/>
        <v>-6.2640379321872103E-3</v>
      </c>
    </row>
    <row r="193" spans="1:12" ht="15" x14ac:dyDescent="0.2">
      <c r="A193" s="3">
        <v>44564</v>
      </c>
      <c r="B193" s="7">
        <v>468.29641723632813</v>
      </c>
      <c r="C193" s="8">
        <v>81.744049072265625</v>
      </c>
      <c r="D193" s="8">
        <v>168.33000183105469</v>
      </c>
      <c r="E193" s="8">
        <v>238.11967468261719</v>
      </c>
      <c r="F193" s="9">
        <v>398.12509155273438</v>
      </c>
      <c r="H193" s="13">
        <f t="shared" si="14"/>
        <v>5.7732451687048337E-3</v>
      </c>
      <c r="I193" s="14">
        <f t="shared" si="10"/>
        <v>-6.7484667028326391E-3</v>
      </c>
      <c r="J193" s="14">
        <f t="shared" si="11"/>
        <v>-1.5503300973700684E-2</v>
      </c>
      <c r="K193" s="14">
        <f t="shared" si="12"/>
        <v>6.3169566068510315E-3</v>
      </c>
      <c r="L193" s="15">
        <f t="shared" si="13"/>
        <v>9.5807220541251573E-3</v>
      </c>
    </row>
    <row r="194" spans="1:12" ht="15" x14ac:dyDescent="0.2">
      <c r="A194" s="3">
        <v>44565</v>
      </c>
      <c r="B194" s="7">
        <v>468.13958740234381</v>
      </c>
      <c r="C194" s="8">
        <v>81.734336853027344</v>
      </c>
      <c r="D194" s="8">
        <v>169.57000732421881</v>
      </c>
      <c r="E194" s="8">
        <v>237.66883850097659</v>
      </c>
      <c r="F194" s="9">
        <v>392.961181640625</v>
      </c>
      <c r="H194" s="13">
        <f t="shared" si="14"/>
        <v>-3.3495046041315127E-4</v>
      </c>
      <c r="I194" s="14">
        <f t="shared" si="10"/>
        <v>-1.1881961269359082E-4</v>
      </c>
      <c r="J194" s="14">
        <f t="shared" si="11"/>
        <v>7.3395148031694755E-3</v>
      </c>
      <c r="K194" s="14">
        <f t="shared" si="12"/>
        <v>-1.8951122361219187E-3</v>
      </c>
      <c r="L194" s="15">
        <f t="shared" si="13"/>
        <v>-1.3055423746765729E-2</v>
      </c>
    </row>
    <row r="195" spans="1:12" ht="15" x14ac:dyDescent="0.2">
      <c r="A195" s="3">
        <v>44566</v>
      </c>
      <c r="B195" s="7">
        <v>459.15029907226563</v>
      </c>
      <c r="C195" s="8">
        <v>81.452720642089844</v>
      </c>
      <c r="D195" s="8">
        <v>169.05999755859381</v>
      </c>
      <c r="E195" s="8">
        <v>232.51387023925781</v>
      </c>
      <c r="F195" s="9">
        <v>380.88897705078119</v>
      </c>
      <c r="H195" s="13">
        <f t="shared" si="14"/>
        <v>-1.9388909706080197E-2</v>
      </c>
      <c r="I195" s="14">
        <f t="shared" si="10"/>
        <v>-3.4514561978642873E-3</v>
      </c>
      <c r="J195" s="14">
        <f t="shared" si="11"/>
        <v>-3.012197052209778E-3</v>
      </c>
      <c r="K195" s="14">
        <f t="shared" si="12"/>
        <v>-2.1928389666159575E-2</v>
      </c>
      <c r="L195" s="15">
        <f t="shared" si="13"/>
        <v>-3.1202898694439173E-2</v>
      </c>
    </row>
    <row r="196" spans="1:12" ht="15" x14ac:dyDescent="0.2">
      <c r="A196" s="3">
        <v>44567</v>
      </c>
      <c r="B196" s="7">
        <v>458.71893310546881</v>
      </c>
      <c r="C196" s="8">
        <v>81.365333557128906</v>
      </c>
      <c r="D196" s="8">
        <v>166.99000549316409</v>
      </c>
      <c r="E196" s="8">
        <v>232.45506286621091</v>
      </c>
      <c r="F196" s="9">
        <v>380.62136840820313</v>
      </c>
      <c r="H196" s="13">
        <f t="shared" si="14"/>
        <v>-9.3992909541475676E-4</v>
      </c>
      <c r="I196" s="14">
        <f t="shared" ref="I196:I259" si="15">LN(C196/C195)</f>
        <v>-1.07343247383427E-3</v>
      </c>
      <c r="J196" s="14">
        <f t="shared" ref="J196:J259" si="16">LN(D196/D195)</f>
        <v>-1.2319703780209549E-2</v>
      </c>
      <c r="K196" s="14">
        <f t="shared" ref="K196:K259" si="17">LN(E196/E195)</f>
        <v>-2.52951839030215E-4</v>
      </c>
      <c r="L196" s="15">
        <f t="shared" ref="L196:L259" si="18">LN(F196/F195)</f>
        <v>-7.0283655419775613E-4</v>
      </c>
    </row>
    <row r="197" spans="1:12" ht="15" x14ac:dyDescent="0.2">
      <c r="A197" s="3">
        <v>44568</v>
      </c>
      <c r="B197" s="7">
        <v>456.9053955078125</v>
      </c>
      <c r="C197" s="8">
        <v>81.141983032226563</v>
      </c>
      <c r="D197" s="8">
        <v>167.75</v>
      </c>
      <c r="E197" s="8">
        <v>231.39662170410159</v>
      </c>
      <c r="F197" s="9">
        <v>376.49819946289063</v>
      </c>
      <c r="H197" s="13">
        <f t="shared" ref="H197:H260" si="19">LN(B197/B196)</f>
        <v>-3.9613188782611289E-3</v>
      </c>
      <c r="I197" s="14">
        <f t="shared" si="15"/>
        <v>-2.7488075026434544E-3</v>
      </c>
      <c r="J197" s="14">
        <f t="shared" si="16"/>
        <v>4.5408125722827672E-3</v>
      </c>
      <c r="K197" s="14">
        <f t="shared" si="17"/>
        <v>-4.5637130762781995E-3</v>
      </c>
      <c r="L197" s="15">
        <f t="shared" si="18"/>
        <v>-1.0891832365337421E-2</v>
      </c>
    </row>
    <row r="198" spans="1:12" ht="15" x14ac:dyDescent="0.2">
      <c r="A198" s="3">
        <v>44571</v>
      </c>
      <c r="B198" s="7">
        <v>456.33688354492188</v>
      </c>
      <c r="C198" s="8">
        <v>81.074005126953125</v>
      </c>
      <c r="D198" s="8">
        <v>168.25999450683591</v>
      </c>
      <c r="E198" s="8">
        <v>230.99479675292969</v>
      </c>
      <c r="F198" s="9">
        <v>376.74594116210938</v>
      </c>
      <c r="H198" s="13">
        <f t="shared" si="19"/>
        <v>-1.2450409915737664E-3</v>
      </c>
      <c r="I198" s="14">
        <f t="shared" si="15"/>
        <v>-8.3811602079469764E-4</v>
      </c>
      <c r="J198" s="14">
        <f t="shared" si="16"/>
        <v>3.0355936239954162E-3</v>
      </c>
      <c r="K198" s="14">
        <f t="shared" si="17"/>
        <v>-1.7380298867299665E-3</v>
      </c>
      <c r="L198" s="15">
        <f t="shared" si="18"/>
        <v>6.5779923079472939E-4</v>
      </c>
    </row>
    <row r="199" spans="1:12" ht="15" x14ac:dyDescent="0.2">
      <c r="A199" s="3">
        <v>44572</v>
      </c>
      <c r="B199" s="7">
        <v>460.49331665039063</v>
      </c>
      <c r="C199" s="8">
        <v>81.239112854003906</v>
      </c>
      <c r="D199" s="8">
        <v>170.28999328613281</v>
      </c>
      <c r="E199" s="8">
        <v>233.29789733886719</v>
      </c>
      <c r="F199" s="9">
        <v>382.40542602539063</v>
      </c>
      <c r="H199" s="13">
        <f t="shared" si="19"/>
        <v>9.0670258896504985E-3</v>
      </c>
      <c r="I199" s="14">
        <f t="shared" si="15"/>
        <v>2.0344354917458071E-3</v>
      </c>
      <c r="J199" s="14">
        <f t="shared" si="16"/>
        <v>1.1992457136645811E-2</v>
      </c>
      <c r="K199" s="14">
        <f t="shared" si="17"/>
        <v>9.9209809053748578E-3</v>
      </c>
      <c r="L199" s="15">
        <f t="shared" si="18"/>
        <v>1.4910306317291299E-2</v>
      </c>
    </row>
    <row r="200" spans="1:12" ht="15" x14ac:dyDescent="0.2">
      <c r="A200" s="3">
        <v>44573</v>
      </c>
      <c r="B200" s="7">
        <v>461.73825073242188</v>
      </c>
      <c r="C200" s="8">
        <v>81.209968566894531</v>
      </c>
      <c r="D200" s="8">
        <v>170.74000549316409</v>
      </c>
      <c r="E200" s="8">
        <v>233.66050720214841</v>
      </c>
      <c r="F200" s="9">
        <v>383.921875</v>
      </c>
      <c r="H200" s="13">
        <f t="shared" si="19"/>
        <v>2.6998313271082422E-3</v>
      </c>
      <c r="I200" s="14">
        <f t="shared" si="15"/>
        <v>-3.588113538979756E-4</v>
      </c>
      <c r="J200" s="14">
        <f t="shared" si="16"/>
        <v>2.639137142411607E-3</v>
      </c>
      <c r="K200" s="14">
        <f t="shared" si="17"/>
        <v>1.5530716767938922E-3</v>
      </c>
      <c r="L200" s="15">
        <f t="shared" si="18"/>
        <v>3.9577108945090325E-3</v>
      </c>
    </row>
    <row r="201" spans="1:12" ht="15" x14ac:dyDescent="0.2">
      <c r="A201" s="3">
        <v>44574</v>
      </c>
      <c r="B201" s="7">
        <v>455.3760986328125</v>
      </c>
      <c r="C201" s="8">
        <v>81.345901489257813</v>
      </c>
      <c r="D201" s="8">
        <v>170.1600036621094</v>
      </c>
      <c r="E201" s="8">
        <v>230.24017333984381</v>
      </c>
      <c r="F201" s="9">
        <v>374.31768798828119</v>
      </c>
      <c r="H201" s="13">
        <f t="shared" si="19"/>
        <v>-1.3874505756498897E-2</v>
      </c>
      <c r="I201" s="14">
        <f t="shared" si="15"/>
        <v>1.6724459596675258E-3</v>
      </c>
      <c r="J201" s="14">
        <f t="shared" si="16"/>
        <v>-3.4027713412980512E-3</v>
      </c>
      <c r="K201" s="14">
        <f t="shared" si="17"/>
        <v>-1.4746241966511361E-2</v>
      </c>
      <c r="L201" s="15">
        <f t="shared" si="18"/>
        <v>-2.533421139389723E-2</v>
      </c>
    </row>
    <row r="202" spans="1:12" ht="15" x14ac:dyDescent="0.2">
      <c r="A202" s="3">
        <v>44575</v>
      </c>
      <c r="B202" s="7">
        <v>455.56240844726563</v>
      </c>
      <c r="C202" s="8">
        <v>80.89923095703125</v>
      </c>
      <c r="D202" s="8">
        <v>169.66999816894531</v>
      </c>
      <c r="E202" s="8">
        <v>230.32838439941409</v>
      </c>
      <c r="F202" s="9">
        <v>376.6468505859375</v>
      </c>
      <c r="H202" s="13">
        <f t="shared" si="19"/>
        <v>4.0905026102823808E-4</v>
      </c>
      <c r="I202" s="14">
        <f t="shared" si="15"/>
        <v>-5.5061332686634793E-3</v>
      </c>
      <c r="J202" s="14">
        <f t="shared" si="16"/>
        <v>-2.8838291505567503E-3</v>
      </c>
      <c r="K202" s="14">
        <f t="shared" si="17"/>
        <v>3.8305289914654833E-4</v>
      </c>
      <c r="L202" s="15">
        <f t="shared" si="18"/>
        <v>6.2031426163569022E-3</v>
      </c>
    </row>
    <row r="203" spans="1:12" ht="15" x14ac:dyDescent="0.2">
      <c r="A203" s="3">
        <v>44579</v>
      </c>
      <c r="B203" s="7">
        <v>447.49459838867188</v>
      </c>
      <c r="C203" s="8">
        <v>80.394271850585938</v>
      </c>
      <c r="D203" s="8">
        <v>169.38999938964841</v>
      </c>
      <c r="E203" s="8">
        <v>225.849609375</v>
      </c>
      <c r="F203" s="9">
        <v>367.27053833007813</v>
      </c>
      <c r="H203" s="13">
        <f t="shared" si="19"/>
        <v>-1.7868251173838143E-2</v>
      </c>
      <c r="I203" s="14">
        <f t="shared" si="15"/>
        <v>-6.2613899183548045E-3</v>
      </c>
      <c r="J203" s="14">
        <f t="shared" si="16"/>
        <v>-1.6516182679315239E-3</v>
      </c>
      <c r="K203" s="14">
        <f t="shared" si="17"/>
        <v>-1.9636716381852014E-2</v>
      </c>
      <c r="L203" s="15">
        <f t="shared" si="18"/>
        <v>-2.5209274443785668E-2</v>
      </c>
    </row>
    <row r="204" spans="1:12" ht="15" x14ac:dyDescent="0.2">
      <c r="A204" s="3">
        <v>44580</v>
      </c>
      <c r="B204" s="7">
        <v>442.84796142578119</v>
      </c>
      <c r="C204" s="8">
        <v>80.588493347167969</v>
      </c>
      <c r="D204" s="8">
        <v>172.08000183105469</v>
      </c>
      <c r="E204" s="8">
        <v>223.47792053222659</v>
      </c>
      <c r="F204" s="9">
        <v>363.23660278320313</v>
      </c>
      <c r="H204" s="13">
        <f t="shared" si="19"/>
        <v>-1.0437958063577044E-2</v>
      </c>
      <c r="I204" s="14">
        <f t="shared" si="15"/>
        <v>2.4129488716191621E-3</v>
      </c>
      <c r="J204" s="14">
        <f t="shared" si="16"/>
        <v>1.5755750605134455E-2</v>
      </c>
      <c r="K204" s="14">
        <f t="shared" si="17"/>
        <v>-1.0556712913333131E-2</v>
      </c>
      <c r="L204" s="15">
        <f t="shared" si="18"/>
        <v>-1.1044317909271049E-2</v>
      </c>
    </row>
    <row r="205" spans="1:12" ht="15" x14ac:dyDescent="0.2">
      <c r="A205" s="3">
        <v>44581</v>
      </c>
      <c r="B205" s="7">
        <v>437.94650268554688</v>
      </c>
      <c r="C205" s="8">
        <v>80.675865173339844</v>
      </c>
      <c r="D205" s="8">
        <v>171.6499938964844</v>
      </c>
      <c r="E205" s="8">
        <v>220.8710021972656</v>
      </c>
      <c r="F205" s="9">
        <v>358.51873779296881</v>
      </c>
      <c r="H205" s="13">
        <f t="shared" si="19"/>
        <v>-1.1129746009228367E-2</v>
      </c>
      <c r="I205" s="14">
        <f t="shared" si="15"/>
        <v>1.0835851830184814E-3</v>
      </c>
      <c r="J205" s="14">
        <f t="shared" si="16"/>
        <v>-2.5020112544037834E-3</v>
      </c>
      <c r="K205" s="14">
        <f t="shared" si="17"/>
        <v>-1.1733788975175598E-2</v>
      </c>
      <c r="L205" s="15">
        <f t="shared" si="18"/>
        <v>-1.3073494358705643E-2</v>
      </c>
    </row>
    <row r="206" spans="1:12" ht="15" x14ac:dyDescent="0.2">
      <c r="A206" s="3">
        <v>44582</v>
      </c>
      <c r="B206" s="7">
        <v>429.34930419921881</v>
      </c>
      <c r="C206" s="8">
        <v>80.976921081542969</v>
      </c>
      <c r="D206" s="8">
        <v>171.0899963378906</v>
      </c>
      <c r="E206" s="8">
        <v>216.50004577636719</v>
      </c>
      <c r="F206" s="9">
        <v>348.57748413085938</v>
      </c>
      <c r="H206" s="13">
        <f t="shared" si="19"/>
        <v>-1.9825946403316256E-2</v>
      </c>
      <c r="I206" s="14">
        <f t="shared" si="15"/>
        <v>3.7247270924106531E-3</v>
      </c>
      <c r="J206" s="14">
        <f t="shared" si="16"/>
        <v>-3.2677719138103222E-3</v>
      </c>
      <c r="K206" s="14">
        <f t="shared" si="17"/>
        <v>-1.9988071752747985E-2</v>
      </c>
      <c r="L206" s="15">
        <f t="shared" si="18"/>
        <v>-2.8120384291128436E-2</v>
      </c>
    </row>
    <row r="207" spans="1:12" ht="15" x14ac:dyDescent="0.2">
      <c r="A207" s="3">
        <v>44585</v>
      </c>
      <c r="B207" s="7">
        <v>431.17266845703119</v>
      </c>
      <c r="C207" s="8">
        <v>80.850677490234375</v>
      </c>
      <c r="D207" s="8">
        <v>172.0299987792969</v>
      </c>
      <c r="E207" s="8">
        <v>217.89170837402341</v>
      </c>
      <c r="F207" s="9">
        <v>350.1732177734375</v>
      </c>
      <c r="H207" s="13">
        <f t="shared" si="19"/>
        <v>4.2378162198760585E-3</v>
      </c>
      <c r="I207" s="14">
        <f t="shared" si="15"/>
        <v>-1.5602235716565913E-3</v>
      </c>
      <c r="J207" s="14">
        <f t="shared" si="16"/>
        <v>5.479160681096315E-3</v>
      </c>
      <c r="K207" s="14">
        <f t="shared" si="17"/>
        <v>6.4074299090639232E-3</v>
      </c>
      <c r="L207" s="15">
        <f t="shared" si="18"/>
        <v>4.5673983934335837E-3</v>
      </c>
    </row>
    <row r="208" spans="1:12" ht="15" x14ac:dyDescent="0.2">
      <c r="A208" s="3">
        <v>44586</v>
      </c>
      <c r="B208" s="7">
        <v>425.90850830078119</v>
      </c>
      <c r="C208" s="8">
        <v>80.743850708007813</v>
      </c>
      <c r="D208" s="8">
        <v>172.58000183105469</v>
      </c>
      <c r="E208" s="8">
        <v>214.84379577636719</v>
      </c>
      <c r="F208" s="9">
        <v>342.05572509765619</v>
      </c>
      <c r="H208" s="13">
        <f t="shared" si="19"/>
        <v>-1.2284078789813867E-2</v>
      </c>
      <c r="I208" s="14">
        <f t="shared" si="15"/>
        <v>-1.3221586025181818E-3</v>
      </c>
      <c r="J208" s="14">
        <f t="shared" si="16"/>
        <v>3.1920345769760896E-3</v>
      </c>
      <c r="K208" s="14">
        <f t="shared" si="17"/>
        <v>-1.4086955986567012E-2</v>
      </c>
      <c r="L208" s="15">
        <f t="shared" si="18"/>
        <v>-2.3454277309488462E-2</v>
      </c>
    </row>
    <row r="209" spans="1:12" ht="15" x14ac:dyDescent="0.2">
      <c r="A209" s="3">
        <v>44587</v>
      </c>
      <c r="B209" s="7">
        <v>424.83999633789063</v>
      </c>
      <c r="C209" s="8">
        <v>80.297164916992188</v>
      </c>
      <c r="D209" s="8">
        <v>169.78999328613281</v>
      </c>
      <c r="E209" s="8">
        <v>214.0107727050781</v>
      </c>
      <c r="F209" s="9">
        <v>341.52053833007813</v>
      </c>
      <c r="H209" s="13">
        <f t="shared" si="19"/>
        <v>-2.511935122794821E-3</v>
      </c>
      <c r="I209" s="14">
        <f t="shared" si="15"/>
        <v>-5.5474927903594526E-3</v>
      </c>
      <c r="J209" s="14">
        <f t="shared" si="16"/>
        <v>-1.6298567904313541E-2</v>
      </c>
      <c r="K209" s="14">
        <f t="shared" si="17"/>
        <v>-3.8848793049999462E-3</v>
      </c>
      <c r="L209" s="15">
        <f t="shared" si="18"/>
        <v>-1.5658439462043472E-3</v>
      </c>
    </row>
    <row r="210" spans="1:12" ht="15" x14ac:dyDescent="0.2">
      <c r="A210" s="3">
        <v>44588</v>
      </c>
      <c r="B210" s="7">
        <v>422.74212646484381</v>
      </c>
      <c r="C210" s="8">
        <v>80.559356689453125</v>
      </c>
      <c r="D210" s="8">
        <v>167.6000061035156</v>
      </c>
      <c r="E210" s="8">
        <v>212.423095703125</v>
      </c>
      <c r="F210" s="9">
        <v>338.08123779296881</v>
      </c>
      <c r="H210" s="13">
        <f t="shared" si="19"/>
        <v>-4.9502557938307934E-3</v>
      </c>
      <c r="I210" s="14">
        <f t="shared" si="15"/>
        <v>3.259948705105598E-3</v>
      </c>
      <c r="J210" s="14">
        <f t="shared" si="16"/>
        <v>-1.2982115320597556E-2</v>
      </c>
      <c r="K210" s="14">
        <f t="shared" si="17"/>
        <v>-7.4463332098031448E-3</v>
      </c>
      <c r="L210" s="15">
        <f t="shared" si="18"/>
        <v>-1.0121603621485604E-2</v>
      </c>
    </row>
    <row r="211" spans="1:12" ht="15" x14ac:dyDescent="0.2">
      <c r="A211" s="3">
        <v>44589</v>
      </c>
      <c r="B211" s="7">
        <v>433.2410888671875</v>
      </c>
      <c r="C211" s="8">
        <v>80.656463623046875</v>
      </c>
      <c r="D211" s="8">
        <v>167.1000061035156</v>
      </c>
      <c r="E211" s="8">
        <v>217.65650939941409</v>
      </c>
      <c r="F211" s="9">
        <v>348.68655395507813</v>
      </c>
      <c r="H211" s="13">
        <f t="shared" si="19"/>
        <v>2.4531997236604559E-2</v>
      </c>
      <c r="I211" s="14">
        <f t="shared" si="15"/>
        <v>1.2046825820129993E-3</v>
      </c>
      <c r="J211" s="14">
        <f t="shared" si="16"/>
        <v>-2.9877523376664922E-3</v>
      </c>
      <c r="K211" s="14">
        <f t="shared" si="17"/>
        <v>2.4338154909884922E-2</v>
      </c>
      <c r="L211" s="15">
        <f t="shared" si="18"/>
        <v>3.0887177338373012E-2</v>
      </c>
    </row>
    <row r="212" spans="1:12" ht="15" x14ac:dyDescent="0.2">
      <c r="A212" s="3">
        <v>44592</v>
      </c>
      <c r="B212" s="7">
        <v>441.04425048828119</v>
      </c>
      <c r="C212" s="8">
        <v>80.59820556640625</v>
      </c>
      <c r="D212" s="8">
        <v>168.0899963378906</v>
      </c>
      <c r="E212" s="8">
        <v>222.2822570800781</v>
      </c>
      <c r="F212" s="9">
        <v>359.83694458007813</v>
      </c>
      <c r="H212" s="13">
        <f t="shared" si="19"/>
        <v>1.7850851380128874E-2</v>
      </c>
      <c r="I212" s="14">
        <f t="shared" si="15"/>
        <v>-7.2255965632659312E-4</v>
      </c>
      <c r="J212" s="14">
        <f t="shared" si="16"/>
        <v>5.9070563312306956E-3</v>
      </c>
      <c r="K212" s="14">
        <f t="shared" si="17"/>
        <v>2.1029827382134547E-2</v>
      </c>
      <c r="L212" s="15">
        <f t="shared" si="18"/>
        <v>3.1477604681369079E-2</v>
      </c>
    </row>
    <row r="213" spans="1:12" ht="15" x14ac:dyDescent="0.2">
      <c r="A213" s="3">
        <v>44593</v>
      </c>
      <c r="B213" s="7">
        <v>444.02432250976563</v>
      </c>
      <c r="C213" s="8">
        <v>80.566093444824219</v>
      </c>
      <c r="D213" s="8">
        <v>168.22999572753909</v>
      </c>
      <c r="E213" s="8">
        <v>223.97772216796881</v>
      </c>
      <c r="F213" s="9">
        <v>362.28509521484381</v>
      </c>
      <c r="H213" s="13">
        <f t="shared" si="19"/>
        <v>6.7341297029638227E-3</v>
      </c>
      <c r="I213" s="14">
        <f t="shared" si="15"/>
        <v>-3.9850168063278288E-4</v>
      </c>
      <c r="J213" s="14">
        <f t="shared" si="16"/>
        <v>8.3253687581905968E-4</v>
      </c>
      <c r="K213" s="14">
        <f t="shared" si="17"/>
        <v>7.5985897213994499E-3</v>
      </c>
      <c r="L213" s="15">
        <f t="shared" si="18"/>
        <v>6.7804605849133099E-3</v>
      </c>
    </row>
    <row r="214" spans="1:12" ht="15" x14ac:dyDescent="0.2">
      <c r="A214" s="3">
        <v>44594</v>
      </c>
      <c r="B214" s="7">
        <v>448.337646484375</v>
      </c>
      <c r="C214" s="8">
        <v>80.682815551757813</v>
      </c>
      <c r="D214" s="8">
        <v>168.8399963378906</v>
      </c>
      <c r="E214" s="8">
        <v>225.4576110839844</v>
      </c>
      <c r="F214" s="9">
        <v>365.22882080078119</v>
      </c>
      <c r="H214" s="13">
        <f t="shared" si="19"/>
        <v>9.6672823735673222E-3</v>
      </c>
      <c r="I214" s="14">
        <f t="shared" si="15"/>
        <v>1.4477261030357077E-3</v>
      </c>
      <c r="J214" s="14">
        <f t="shared" si="16"/>
        <v>3.6194338899536772E-3</v>
      </c>
      <c r="K214" s="14">
        <f t="shared" si="17"/>
        <v>6.5855715163220347E-3</v>
      </c>
      <c r="L214" s="15">
        <f t="shared" si="18"/>
        <v>8.0926057538251803E-3</v>
      </c>
    </row>
    <row r="215" spans="1:12" ht="15" x14ac:dyDescent="0.2">
      <c r="A215" s="3">
        <v>44595</v>
      </c>
      <c r="B215" s="7">
        <v>437.79949951171881</v>
      </c>
      <c r="C215" s="8">
        <v>80.342376708984375</v>
      </c>
      <c r="D215" s="8">
        <v>168.6000061035156</v>
      </c>
      <c r="E215" s="8">
        <v>220.09678649902341</v>
      </c>
      <c r="F215" s="9">
        <v>350.4210205078125</v>
      </c>
      <c r="H215" s="13">
        <f t="shared" si="19"/>
        <v>-2.3785581834003065E-2</v>
      </c>
      <c r="I215" s="14">
        <f t="shared" si="15"/>
        <v>-4.2283986155110514E-3</v>
      </c>
      <c r="J215" s="14">
        <f t="shared" si="16"/>
        <v>-1.4224174555621005E-3</v>
      </c>
      <c r="K215" s="14">
        <f t="shared" si="17"/>
        <v>-2.4064775578482689E-2</v>
      </c>
      <c r="L215" s="15">
        <f t="shared" si="18"/>
        <v>-4.1388716165715704E-2</v>
      </c>
    </row>
    <row r="216" spans="1:12" ht="15" x14ac:dyDescent="0.2">
      <c r="A216" s="3">
        <v>44596</v>
      </c>
      <c r="B216" s="7">
        <v>439.85806274414063</v>
      </c>
      <c r="C216" s="8">
        <v>79.846328735351563</v>
      </c>
      <c r="D216" s="8">
        <v>168.86000061035159</v>
      </c>
      <c r="E216" s="8">
        <v>221.55705261230469</v>
      </c>
      <c r="F216" s="9">
        <v>354.84158325195313</v>
      </c>
      <c r="H216" s="13">
        <f t="shared" si="19"/>
        <v>4.6910482994754242E-3</v>
      </c>
      <c r="I216" s="14">
        <f t="shared" si="15"/>
        <v>-6.1933150385116535E-3</v>
      </c>
      <c r="J216" s="14">
        <f t="shared" si="16"/>
        <v>1.5408910869815378E-3</v>
      </c>
      <c r="K216" s="14">
        <f t="shared" si="17"/>
        <v>6.6127419495265911E-3</v>
      </c>
      <c r="L216" s="15">
        <f t="shared" si="18"/>
        <v>1.2536098221457152E-2</v>
      </c>
    </row>
    <row r="217" spans="1:12" ht="15" x14ac:dyDescent="0.2">
      <c r="A217" s="3">
        <v>44599</v>
      </c>
      <c r="B217" s="7">
        <v>438.44647216796881</v>
      </c>
      <c r="C217" s="8">
        <v>79.9144287109375</v>
      </c>
      <c r="D217" s="8">
        <v>170.11000061035159</v>
      </c>
      <c r="E217" s="8">
        <v>220.9984130859375</v>
      </c>
      <c r="F217" s="9">
        <v>351.987060546875</v>
      </c>
      <c r="H217" s="13">
        <f t="shared" si="19"/>
        <v>-3.2143561497206289E-3</v>
      </c>
      <c r="I217" s="14">
        <f t="shared" si="15"/>
        <v>8.525244972427961E-4</v>
      </c>
      <c r="J217" s="14">
        <f t="shared" si="16"/>
        <v>7.375317353577323E-3</v>
      </c>
      <c r="K217" s="14">
        <f t="shared" si="17"/>
        <v>-2.524609303831585E-3</v>
      </c>
      <c r="L217" s="15">
        <f t="shared" si="18"/>
        <v>-8.0770304056503647E-3</v>
      </c>
    </row>
    <row r="218" spans="1:12" ht="15" x14ac:dyDescent="0.2">
      <c r="A218" s="3">
        <v>44600</v>
      </c>
      <c r="B218" s="7">
        <v>442.053955078125</v>
      </c>
      <c r="C218" s="8">
        <v>79.651786804199219</v>
      </c>
      <c r="D218" s="8">
        <v>170.6300048828125</v>
      </c>
      <c r="E218" s="8">
        <v>223.02711486816409</v>
      </c>
      <c r="F218" s="9">
        <v>355.94174194335938</v>
      </c>
      <c r="H218" s="13">
        <f t="shared" si="19"/>
        <v>8.1942108916729685E-3</v>
      </c>
      <c r="I218" s="14">
        <f t="shared" si="15"/>
        <v>-3.2919517841129087E-3</v>
      </c>
      <c r="J218" s="14">
        <f t="shared" si="16"/>
        <v>3.0522079460774463E-3</v>
      </c>
      <c r="K218" s="14">
        <f t="shared" si="17"/>
        <v>9.1378345201955802E-3</v>
      </c>
      <c r="L218" s="15">
        <f t="shared" si="18"/>
        <v>1.1172656121582639E-2</v>
      </c>
    </row>
    <row r="219" spans="1:12" ht="15" x14ac:dyDescent="0.2">
      <c r="A219" s="3">
        <v>44601</v>
      </c>
      <c r="B219" s="7">
        <v>448.52389526367188</v>
      </c>
      <c r="C219" s="8">
        <v>79.71014404296875</v>
      </c>
      <c r="D219" s="8">
        <v>171.21000671386719</v>
      </c>
      <c r="E219" s="8">
        <v>226.65325927734381</v>
      </c>
      <c r="F219" s="9">
        <v>363.48440551757813</v>
      </c>
      <c r="H219" s="13">
        <f t="shared" si="19"/>
        <v>1.4530013319265518E-2</v>
      </c>
      <c r="I219" s="14">
        <f t="shared" si="15"/>
        <v>7.323862238343841E-4</v>
      </c>
      <c r="J219" s="14">
        <f t="shared" si="16"/>
        <v>3.3934142753984072E-3</v>
      </c>
      <c r="K219" s="14">
        <f t="shared" si="17"/>
        <v>1.6128002100035298E-2</v>
      </c>
      <c r="L219" s="15">
        <f t="shared" si="18"/>
        <v>2.0969323904793273E-2</v>
      </c>
    </row>
    <row r="220" spans="1:12" ht="15" x14ac:dyDescent="0.2">
      <c r="A220" s="3">
        <v>44602</v>
      </c>
      <c r="B220" s="7">
        <v>440.46591186523438</v>
      </c>
      <c r="C220" s="8">
        <v>78.980636596679688</v>
      </c>
      <c r="D220" s="8">
        <v>170.55999755859381</v>
      </c>
      <c r="E220" s="8">
        <v>222.8114929199219</v>
      </c>
      <c r="F220" s="9">
        <v>355.2578125</v>
      </c>
      <c r="H220" s="13">
        <f t="shared" si="19"/>
        <v>-1.8128900973585445E-2</v>
      </c>
      <c r="I220" s="14">
        <f t="shared" si="15"/>
        <v>-9.1941394735993651E-3</v>
      </c>
      <c r="J220" s="14">
        <f t="shared" si="16"/>
        <v>-3.8037857675300682E-3</v>
      </c>
      <c r="K220" s="14">
        <f t="shared" si="17"/>
        <v>-1.7095266761672657E-2</v>
      </c>
      <c r="L220" s="15">
        <f t="shared" si="18"/>
        <v>-2.2892636848158291E-2</v>
      </c>
    </row>
    <row r="221" spans="1:12" ht="15" x14ac:dyDescent="0.2">
      <c r="A221" s="3">
        <v>44603</v>
      </c>
      <c r="B221" s="7">
        <v>431.78045654296881</v>
      </c>
      <c r="C221" s="8">
        <v>79.496177673339844</v>
      </c>
      <c r="D221" s="8">
        <v>173.80999755859381</v>
      </c>
      <c r="E221" s="8">
        <v>218.48951721191409</v>
      </c>
      <c r="F221" s="9">
        <v>343.98849487304688</v>
      </c>
      <c r="H221" s="13">
        <f t="shared" si="19"/>
        <v>-1.9915800667256449E-2</v>
      </c>
      <c r="I221" s="14">
        <f t="shared" si="15"/>
        <v>6.5062248713927762E-3</v>
      </c>
      <c r="J221" s="14">
        <f t="shared" si="16"/>
        <v>1.8875607865561438E-2</v>
      </c>
      <c r="K221" s="14">
        <f t="shared" si="17"/>
        <v>-1.9588053506006127E-2</v>
      </c>
      <c r="L221" s="15">
        <f t="shared" si="18"/>
        <v>-3.2235546613036452E-2</v>
      </c>
    </row>
    <row r="222" spans="1:12" ht="15" x14ac:dyDescent="0.2">
      <c r="A222" s="3">
        <v>44606</v>
      </c>
      <c r="B222" s="7">
        <v>430.36880493164063</v>
      </c>
      <c r="C222" s="8">
        <v>79.048728942871094</v>
      </c>
      <c r="D222" s="8">
        <v>174.74000549316409</v>
      </c>
      <c r="E222" s="8">
        <v>217.68589782714841</v>
      </c>
      <c r="F222" s="9">
        <v>344.41461181640619</v>
      </c>
      <c r="H222" s="13">
        <f t="shared" si="19"/>
        <v>-3.2747296458674703E-3</v>
      </c>
      <c r="I222" s="14">
        <f t="shared" si="15"/>
        <v>-5.6444565516510633E-3</v>
      </c>
      <c r="J222" s="14">
        <f t="shared" si="16"/>
        <v>5.3364517771820712E-3</v>
      </c>
      <c r="K222" s="14">
        <f t="shared" si="17"/>
        <v>-3.6848491059332821E-3</v>
      </c>
      <c r="L222" s="15">
        <f t="shared" si="18"/>
        <v>1.2379868528809817E-3</v>
      </c>
    </row>
    <row r="223" spans="1:12" ht="15" x14ac:dyDescent="0.2">
      <c r="A223" s="3">
        <v>44607</v>
      </c>
      <c r="B223" s="7">
        <v>437.309326171875</v>
      </c>
      <c r="C223" s="8">
        <v>78.883377075195313</v>
      </c>
      <c r="D223" s="8">
        <v>173.08000183105469</v>
      </c>
      <c r="E223" s="8">
        <v>221.55705261230469</v>
      </c>
      <c r="F223" s="9">
        <v>352.97821044921881</v>
      </c>
      <c r="H223" s="13">
        <f t="shared" si="19"/>
        <v>1.5998257932324077E-2</v>
      </c>
      <c r="I223" s="14">
        <f t="shared" si="15"/>
        <v>-2.0939621747935533E-3</v>
      </c>
      <c r="J223" s="14">
        <f t="shared" si="16"/>
        <v>-9.5452603702394084E-3</v>
      </c>
      <c r="K223" s="14">
        <f t="shared" si="17"/>
        <v>1.7626942057212904E-2</v>
      </c>
      <c r="L223" s="15">
        <f t="shared" si="18"/>
        <v>2.4560129724883386E-2</v>
      </c>
    </row>
    <row r="224" spans="1:12" ht="15" x14ac:dyDescent="0.2">
      <c r="A224" s="3">
        <v>44608</v>
      </c>
      <c r="B224" s="7">
        <v>437.79949951171881</v>
      </c>
      <c r="C224" s="8">
        <v>78.990364074707031</v>
      </c>
      <c r="D224" s="8">
        <v>174.86000061035159</v>
      </c>
      <c r="E224" s="8">
        <v>221.76286315917969</v>
      </c>
      <c r="F224" s="9">
        <v>352.88894653320313</v>
      </c>
      <c r="H224" s="13">
        <f t="shared" si="19"/>
        <v>1.1202569936919213E-3</v>
      </c>
      <c r="I224" s="14">
        <f t="shared" si="15"/>
        <v>1.3553490923839237E-3</v>
      </c>
      <c r="J224" s="14">
        <f t="shared" si="16"/>
        <v>1.0231731307337649E-2</v>
      </c>
      <c r="K224" s="14">
        <f t="shared" si="17"/>
        <v>9.2849680034218967E-4</v>
      </c>
      <c r="L224" s="15">
        <f t="shared" si="18"/>
        <v>-2.5291987481926444E-4</v>
      </c>
    </row>
    <row r="225" spans="1:12" ht="15" x14ac:dyDescent="0.2">
      <c r="A225" s="3">
        <v>44609</v>
      </c>
      <c r="B225" s="7">
        <v>428.44747924804688</v>
      </c>
      <c r="C225" s="8">
        <v>79.165458679199219</v>
      </c>
      <c r="D225" s="8">
        <v>177.25</v>
      </c>
      <c r="E225" s="8">
        <v>216.7254333496094</v>
      </c>
      <c r="F225" s="9">
        <v>342.39273071289063</v>
      </c>
      <c r="H225" s="13">
        <f t="shared" si="19"/>
        <v>-2.1592880222502536E-2</v>
      </c>
      <c r="I225" s="14">
        <f t="shared" si="15"/>
        <v>2.2142046113727111E-3</v>
      </c>
      <c r="J225" s="14">
        <f t="shared" si="16"/>
        <v>1.3575508168976262E-2</v>
      </c>
      <c r="K225" s="14">
        <f t="shared" si="17"/>
        <v>-2.2977358700039738E-2</v>
      </c>
      <c r="L225" s="15">
        <f t="shared" si="18"/>
        <v>-3.0194994732926656E-2</v>
      </c>
    </row>
    <row r="226" spans="1:12" ht="15" x14ac:dyDescent="0.2">
      <c r="A226" s="3">
        <v>44610</v>
      </c>
      <c r="B226" s="7">
        <v>425.67324829101563</v>
      </c>
      <c r="C226" s="8">
        <v>79.301620483398438</v>
      </c>
      <c r="D226" s="8">
        <v>177.1199951171875</v>
      </c>
      <c r="E226" s="8">
        <v>214.9908142089844</v>
      </c>
      <c r="F226" s="9">
        <v>338.48760986328119</v>
      </c>
      <c r="H226" s="13">
        <f t="shared" si="19"/>
        <v>-6.4961325104532334E-3</v>
      </c>
      <c r="I226" s="14">
        <f t="shared" si="15"/>
        <v>1.7184873783016202E-3</v>
      </c>
      <c r="J226" s="14">
        <f t="shared" si="16"/>
        <v>-7.3372401973172303E-4</v>
      </c>
      <c r="K226" s="14">
        <f t="shared" si="17"/>
        <v>-8.0359656839226676E-3</v>
      </c>
      <c r="L226" s="15">
        <f t="shared" si="18"/>
        <v>-1.1470925027887427E-2</v>
      </c>
    </row>
    <row r="227" spans="1:12" ht="15" x14ac:dyDescent="0.2">
      <c r="A227" s="3">
        <v>44614</v>
      </c>
      <c r="B227" s="7">
        <v>421.10507202148438</v>
      </c>
      <c r="C227" s="8">
        <v>79.252998352050781</v>
      </c>
      <c r="D227" s="8">
        <v>177.49000549316409</v>
      </c>
      <c r="E227" s="8">
        <v>212.52113342285159</v>
      </c>
      <c r="F227" s="9">
        <v>335.08792114257813</v>
      </c>
      <c r="H227" s="13">
        <f t="shared" si="19"/>
        <v>-1.0789649374498006E-2</v>
      </c>
      <c r="I227" s="14">
        <f t="shared" si="15"/>
        <v>-6.1331714243216496E-4</v>
      </c>
      <c r="J227" s="14">
        <f t="shared" si="16"/>
        <v>2.0868588568965598E-3</v>
      </c>
      <c r="K227" s="14">
        <f t="shared" si="17"/>
        <v>-1.1553867784402526E-2</v>
      </c>
      <c r="L227" s="15">
        <f t="shared" si="18"/>
        <v>-1.0094540057079092E-2</v>
      </c>
    </row>
    <row r="228" spans="1:12" ht="15" x14ac:dyDescent="0.2">
      <c r="A228" s="3">
        <v>44615</v>
      </c>
      <c r="B228" s="7">
        <v>413.63522338867188</v>
      </c>
      <c r="C228" s="8">
        <v>78.854202270507813</v>
      </c>
      <c r="D228" s="8">
        <v>178.28999328613281</v>
      </c>
      <c r="E228" s="8">
        <v>208.6107482910156</v>
      </c>
      <c r="F228" s="9">
        <v>326.50457763671881</v>
      </c>
      <c r="H228" s="13">
        <f t="shared" si="19"/>
        <v>-1.7897897291287639E-2</v>
      </c>
      <c r="I228" s="14">
        <f t="shared" si="15"/>
        <v>-5.0446396583939566E-3</v>
      </c>
      <c r="J228" s="14">
        <f t="shared" si="16"/>
        <v>4.4971001402729959E-3</v>
      </c>
      <c r="K228" s="14">
        <f t="shared" si="17"/>
        <v>-1.8571367738107136E-2</v>
      </c>
      <c r="L228" s="15">
        <f t="shared" si="18"/>
        <v>-2.5948979617598542E-2</v>
      </c>
    </row>
    <row r="229" spans="1:12" ht="15" x14ac:dyDescent="0.2">
      <c r="A229" s="3">
        <v>44616</v>
      </c>
      <c r="B229" s="7">
        <v>419.86004638671881</v>
      </c>
      <c r="C229" s="8">
        <v>79.029289245605469</v>
      </c>
      <c r="D229" s="8">
        <v>177.13999938964841</v>
      </c>
      <c r="E229" s="8">
        <v>212.26629638671881</v>
      </c>
      <c r="F229" s="9">
        <v>337.47659301757813</v>
      </c>
      <c r="H229" s="13">
        <f t="shared" si="19"/>
        <v>1.493695035751119E-2</v>
      </c>
      <c r="I229" s="14">
        <f t="shared" si="15"/>
        <v>2.2179272220335814E-3</v>
      </c>
      <c r="J229" s="14">
        <f t="shared" si="16"/>
        <v>-6.4710234538263986E-3</v>
      </c>
      <c r="K229" s="14">
        <f t="shared" si="17"/>
        <v>1.7371534368183717E-2</v>
      </c>
      <c r="L229" s="15">
        <f t="shared" si="18"/>
        <v>3.3052184940433618E-2</v>
      </c>
    </row>
    <row r="230" spans="1:12" ht="15" x14ac:dyDescent="0.2">
      <c r="A230" s="3">
        <v>44617</v>
      </c>
      <c r="B230" s="7">
        <v>429.12387084960938</v>
      </c>
      <c r="C230" s="8">
        <v>79.097358703613281</v>
      </c>
      <c r="D230" s="8">
        <v>176.55000305175781</v>
      </c>
      <c r="E230" s="8">
        <v>216.99006652832031</v>
      </c>
      <c r="F230" s="9">
        <v>342.70986938476563</v>
      </c>
      <c r="H230" s="13">
        <f t="shared" si="19"/>
        <v>2.1824187631327378E-2</v>
      </c>
      <c r="I230" s="14">
        <f t="shared" si="15"/>
        <v>8.6094865217496458E-4</v>
      </c>
      <c r="J230" s="14">
        <f t="shared" si="16"/>
        <v>-3.3362372759371496E-3</v>
      </c>
      <c r="K230" s="14">
        <f t="shared" si="17"/>
        <v>2.2009974674262123E-2</v>
      </c>
      <c r="L230" s="15">
        <f t="shared" si="18"/>
        <v>1.5388073485454875E-2</v>
      </c>
    </row>
    <row r="231" spans="1:12" ht="15" x14ac:dyDescent="0.2">
      <c r="A231" s="3">
        <v>44620</v>
      </c>
      <c r="B231" s="7">
        <v>428.02597045898438</v>
      </c>
      <c r="C231" s="8">
        <v>79.680953979492188</v>
      </c>
      <c r="D231" s="8">
        <v>178.3800048828125</v>
      </c>
      <c r="E231" s="8">
        <v>216.75486755371091</v>
      </c>
      <c r="F231" s="9">
        <v>343.73077392578119</v>
      </c>
      <c r="H231" s="13">
        <f t="shared" si="19"/>
        <v>-2.5617481054839835E-3</v>
      </c>
      <c r="I231" s="14">
        <f t="shared" si="15"/>
        <v>7.351103486069056E-3</v>
      </c>
      <c r="J231" s="14">
        <f t="shared" si="16"/>
        <v>1.0311993951243732E-2</v>
      </c>
      <c r="K231" s="14">
        <f t="shared" si="17"/>
        <v>-1.0845037217994784E-3</v>
      </c>
      <c r="L231" s="15">
        <f t="shared" si="18"/>
        <v>2.9744896479434982E-3</v>
      </c>
    </row>
    <row r="232" spans="1:12" ht="15" x14ac:dyDescent="0.2">
      <c r="A232" s="3">
        <v>44621</v>
      </c>
      <c r="B232" s="7">
        <v>421.50698852539063</v>
      </c>
      <c r="C232" s="8">
        <v>80.098899841308594</v>
      </c>
      <c r="D232" s="8">
        <v>181.6199951171875</v>
      </c>
      <c r="E232" s="8">
        <v>213.37373352050781</v>
      </c>
      <c r="F232" s="9">
        <v>338.46774291992188</v>
      </c>
      <c r="H232" s="13">
        <f t="shared" si="19"/>
        <v>-1.5347514947534904E-2</v>
      </c>
      <c r="I232" s="14">
        <f t="shared" si="15"/>
        <v>5.231533326006E-3</v>
      </c>
      <c r="J232" s="14">
        <f t="shared" si="16"/>
        <v>1.800043176575384E-2</v>
      </c>
      <c r="K232" s="14">
        <f t="shared" si="17"/>
        <v>-1.5721826770062366E-2</v>
      </c>
      <c r="L232" s="15">
        <f t="shared" si="18"/>
        <v>-1.5429923387777397E-2</v>
      </c>
    </row>
    <row r="233" spans="1:12" ht="15" x14ac:dyDescent="0.2">
      <c r="A233" s="3">
        <v>44622</v>
      </c>
      <c r="B233" s="7">
        <v>429.2611083984375</v>
      </c>
      <c r="C233" s="8">
        <v>79.114952087402344</v>
      </c>
      <c r="D233" s="8">
        <v>179.72999572753909</v>
      </c>
      <c r="E233" s="8">
        <v>217.42127990722659</v>
      </c>
      <c r="F233" s="9">
        <v>344.14703369140619</v>
      </c>
      <c r="H233" s="13">
        <f t="shared" si="19"/>
        <v>1.8229020628734365E-2</v>
      </c>
      <c r="I233" s="14">
        <f t="shared" si="15"/>
        <v>-1.2360234601101385E-2</v>
      </c>
      <c r="J233" s="14">
        <f t="shared" si="16"/>
        <v>-1.0460864384517033E-2</v>
      </c>
      <c r="K233" s="14">
        <f t="shared" si="17"/>
        <v>1.8791607921072095E-2</v>
      </c>
      <c r="L233" s="15">
        <f t="shared" si="18"/>
        <v>1.6640195944401751E-2</v>
      </c>
    </row>
    <row r="234" spans="1:12" ht="15" x14ac:dyDescent="0.2">
      <c r="A234" s="3">
        <v>44623</v>
      </c>
      <c r="B234" s="7">
        <v>427.1240234375</v>
      </c>
      <c r="C234" s="8">
        <v>79.465675354003906</v>
      </c>
      <c r="D234" s="8">
        <v>180.80000305175781</v>
      </c>
      <c r="E234" s="8">
        <v>215.76502990722659</v>
      </c>
      <c r="F234" s="9">
        <v>339.23095703125</v>
      </c>
      <c r="H234" s="13">
        <f t="shared" si="19"/>
        <v>-4.9909539940726378E-3</v>
      </c>
      <c r="I234" s="14">
        <f t="shared" si="15"/>
        <v>4.4232873094134069E-3</v>
      </c>
      <c r="J234" s="14">
        <f t="shared" si="16"/>
        <v>5.9357638448756557E-3</v>
      </c>
      <c r="K234" s="14">
        <f t="shared" si="17"/>
        <v>-7.6468624846505184E-3</v>
      </c>
      <c r="L234" s="15">
        <f t="shared" si="18"/>
        <v>-1.4387824989453962E-2</v>
      </c>
    </row>
    <row r="235" spans="1:12" ht="15" x14ac:dyDescent="0.2">
      <c r="A235" s="3">
        <v>44624</v>
      </c>
      <c r="B235" s="7">
        <v>423.65383911132813</v>
      </c>
      <c r="C235" s="8">
        <v>79.748184204101563</v>
      </c>
      <c r="D235" s="8">
        <v>183.67999267578119</v>
      </c>
      <c r="E235" s="8">
        <v>213.60894775390619</v>
      </c>
      <c r="F235" s="9">
        <v>334.31488037109381</v>
      </c>
      <c r="H235" s="13">
        <f t="shared" si="19"/>
        <v>-8.1577194788583513E-3</v>
      </c>
      <c r="I235" s="14">
        <f t="shared" si="15"/>
        <v>3.5488009319597784E-3</v>
      </c>
      <c r="J235" s="14">
        <f t="shared" si="16"/>
        <v>1.5803608419048869E-2</v>
      </c>
      <c r="K235" s="14">
        <f t="shared" si="17"/>
        <v>-1.0042994627750313E-2</v>
      </c>
      <c r="L235" s="15">
        <f t="shared" si="18"/>
        <v>-1.4597860122240068E-2</v>
      </c>
    </row>
    <row r="236" spans="1:12" ht="15" x14ac:dyDescent="0.2">
      <c r="A236" s="3">
        <v>44627</v>
      </c>
      <c r="B236" s="7">
        <v>411.16488647460938</v>
      </c>
      <c r="C236" s="8">
        <v>79.358512878417969</v>
      </c>
      <c r="D236" s="8">
        <v>186.4100036621094</v>
      </c>
      <c r="E236" s="8">
        <v>207.02308654785159</v>
      </c>
      <c r="F236" s="9">
        <v>321.98489379882813</v>
      </c>
      <c r="H236" s="13">
        <f t="shared" si="19"/>
        <v>-2.992238691156231E-2</v>
      </c>
      <c r="I236" s="14">
        <f t="shared" si="15"/>
        <v>-4.8982489353219172E-3</v>
      </c>
      <c r="J236" s="14">
        <f t="shared" si="16"/>
        <v>1.4753495270293491E-2</v>
      </c>
      <c r="K236" s="14">
        <f t="shared" si="17"/>
        <v>-3.1316680179188941E-2</v>
      </c>
      <c r="L236" s="15">
        <f t="shared" si="18"/>
        <v>-3.7578673688128894E-2</v>
      </c>
    </row>
    <row r="237" spans="1:12" ht="15" x14ac:dyDescent="0.2">
      <c r="A237" s="3">
        <v>44628</v>
      </c>
      <c r="B237" s="7">
        <v>408.04754638671881</v>
      </c>
      <c r="C237" s="8">
        <v>78.988311767578125</v>
      </c>
      <c r="D237" s="8">
        <v>191.50999450683591</v>
      </c>
      <c r="E237" s="8">
        <v>205.85687255859381</v>
      </c>
      <c r="F237" s="9">
        <v>320.48831176757813</v>
      </c>
      <c r="H237" s="13">
        <f t="shared" si="19"/>
        <v>-7.6106148040941922E-3</v>
      </c>
      <c r="I237" s="14">
        <f t="shared" si="15"/>
        <v>-4.6758346579549573E-3</v>
      </c>
      <c r="J237" s="14">
        <f t="shared" si="16"/>
        <v>2.6991429368425874E-2</v>
      </c>
      <c r="K237" s="14">
        <f t="shared" si="17"/>
        <v>-5.6491823592231191E-3</v>
      </c>
      <c r="L237" s="15">
        <f t="shared" si="18"/>
        <v>-4.6588238238742417E-3</v>
      </c>
    </row>
    <row r="238" spans="1:12" ht="15" x14ac:dyDescent="0.2">
      <c r="A238" s="3">
        <v>44629</v>
      </c>
      <c r="B238" s="7">
        <v>418.98764038085938</v>
      </c>
      <c r="C238" s="8">
        <v>78.77398681640625</v>
      </c>
      <c r="D238" s="8">
        <v>185.82000732421881</v>
      </c>
      <c r="E238" s="8">
        <v>211.57044982910159</v>
      </c>
      <c r="F238" s="9">
        <v>332.02529907226563</v>
      </c>
      <c r="H238" s="13">
        <f t="shared" si="19"/>
        <v>2.6457718713334539E-2</v>
      </c>
      <c r="I238" s="14">
        <f t="shared" si="15"/>
        <v>-2.717063391556408E-3</v>
      </c>
      <c r="J238" s="14">
        <f t="shared" si="16"/>
        <v>-3.0161495266205304E-2</v>
      </c>
      <c r="K238" s="14">
        <f t="shared" si="17"/>
        <v>2.7376905236920841E-2</v>
      </c>
      <c r="L238" s="15">
        <f t="shared" si="18"/>
        <v>3.5365361086340343E-2</v>
      </c>
    </row>
    <row r="239" spans="1:12" ht="15" x14ac:dyDescent="0.2">
      <c r="A239" s="3">
        <v>44630</v>
      </c>
      <c r="B239" s="7">
        <v>417.09567260742188</v>
      </c>
      <c r="C239" s="8">
        <v>78.355072021484375</v>
      </c>
      <c r="D239" s="8">
        <v>186.3999938964844</v>
      </c>
      <c r="E239" s="8">
        <v>210.61982727050781</v>
      </c>
      <c r="F239" s="9">
        <v>328.33822631835938</v>
      </c>
      <c r="H239" s="13">
        <f t="shared" si="19"/>
        <v>-4.5257953925136162E-3</v>
      </c>
      <c r="I239" s="14">
        <f t="shared" si="15"/>
        <v>-5.3321236765813945E-3</v>
      </c>
      <c r="J239" s="14">
        <f t="shared" si="16"/>
        <v>3.116366878477576E-3</v>
      </c>
      <c r="K239" s="14">
        <f t="shared" si="17"/>
        <v>-4.5032972888488622E-3</v>
      </c>
      <c r="L239" s="15">
        <f t="shared" si="18"/>
        <v>-1.1166913152754945E-2</v>
      </c>
    </row>
    <row r="240" spans="1:12" ht="15" x14ac:dyDescent="0.2">
      <c r="A240" s="3">
        <v>44631</v>
      </c>
      <c r="B240" s="7">
        <v>411.79226684570313</v>
      </c>
      <c r="C240" s="8">
        <v>78.296630859375</v>
      </c>
      <c r="D240" s="8">
        <v>185.0899963378906</v>
      </c>
      <c r="E240" s="8">
        <v>207.75811767578119</v>
      </c>
      <c r="F240" s="9">
        <v>321.52896118164063</v>
      </c>
      <c r="H240" s="13">
        <f t="shared" si="19"/>
        <v>-1.2796610687436495E-2</v>
      </c>
      <c r="I240" s="14">
        <f t="shared" si="15"/>
        <v>-7.4612868862384055E-4</v>
      </c>
      <c r="J240" s="14">
        <f t="shared" si="16"/>
        <v>-7.0526960242433649E-3</v>
      </c>
      <c r="K240" s="14">
        <f t="shared" si="17"/>
        <v>-1.3680234628138249E-2</v>
      </c>
      <c r="L240" s="15">
        <f t="shared" si="18"/>
        <v>-2.095663382892185E-2</v>
      </c>
    </row>
    <row r="241" spans="1:12" ht="15" x14ac:dyDescent="0.2">
      <c r="A241" s="3">
        <v>44634</v>
      </c>
      <c r="B241" s="7">
        <v>408.78274536132813</v>
      </c>
      <c r="C241" s="8">
        <v>77.575714111328125</v>
      </c>
      <c r="D241" s="8">
        <v>182.30000305175781</v>
      </c>
      <c r="E241" s="8">
        <v>205.7098388671875</v>
      </c>
      <c r="F241" s="9">
        <v>315.3541259765625</v>
      </c>
      <c r="H241" s="13">
        <f t="shared" si="19"/>
        <v>-7.3351855309291124E-3</v>
      </c>
      <c r="I241" s="14">
        <f t="shared" si="15"/>
        <v>-9.2501577317894938E-3</v>
      </c>
      <c r="J241" s="14">
        <f t="shared" si="16"/>
        <v>-1.5188475058141164E-2</v>
      </c>
      <c r="K241" s="14">
        <f t="shared" si="17"/>
        <v>-9.9078805605812351E-3</v>
      </c>
      <c r="L241" s="15">
        <f t="shared" si="18"/>
        <v>-1.9391404231675999E-2</v>
      </c>
    </row>
    <row r="242" spans="1:12" ht="15" x14ac:dyDescent="0.2">
      <c r="A242" s="3">
        <v>44635</v>
      </c>
      <c r="B242" s="7">
        <v>417.77206420898438</v>
      </c>
      <c r="C242" s="8">
        <v>77.702354431152344</v>
      </c>
      <c r="D242" s="8">
        <v>178.88999938964841</v>
      </c>
      <c r="E242" s="8">
        <v>210.00239562988281</v>
      </c>
      <c r="F242" s="9">
        <v>325.245849609375</v>
      </c>
      <c r="H242" s="13">
        <f t="shared" si="19"/>
        <v>2.1752152880209447E-2</v>
      </c>
      <c r="I242" s="14">
        <f t="shared" si="15"/>
        <v>1.6311427504409877E-3</v>
      </c>
      <c r="J242" s="14">
        <f t="shared" si="16"/>
        <v>-1.8882610033681319E-2</v>
      </c>
      <c r="K242" s="14">
        <f t="shared" si="17"/>
        <v>2.0652311750495353E-2</v>
      </c>
      <c r="L242" s="15">
        <f t="shared" si="18"/>
        <v>3.0885139869558726E-2</v>
      </c>
    </row>
    <row r="243" spans="1:12" ht="15" x14ac:dyDescent="0.2">
      <c r="A243" s="3">
        <v>44636</v>
      </c>
      <c r="B243" s="7">
        <v>427.03579711914063</v>
      </c>
      <c r="C243" s="8">
        <v>77.819259643554688</v>
      </c>
      <c r="D243" s="8">
        <v>180.00999450683591</v>
      </c>
      <c r="E243" s="8">
        <v>215.2554016113281</v>
      </c>
      <c r="F243" s="9">
        <v>337.30813598632813</v>
      </c>
      <c r="H243" s="13">
        <f t="shared" si="19"/>
        <v>2.1931860858736194E-2</v>
      </c>
      <c r="I243" s="14">
        <f t="shared" si="15"/>
        <v>1.5033953334005307E-3</v>
      </c>
      <c r="J243" s="14">
        <f t="shared" si="16"/>
        <v>6.2412859954877054E-3</v>
      </c>
      <c r="K243" s="14">
        <f t="shared" si="17"/>
        <v>2.4706299173087542E-2</v>
      </c>
      <c r="L243" s="15">
        <f t="shared" si="18"/>
        <v>3.6415506002371777E-2</v>
      </c>
    </row>
    <row r="244" spans="1:12" ht="15" x14ac:dyDescent="0.2">
      <c r="A244" s="3">
        <v>44637</v>
      </c>
      <c r="B244" s="7">
        <v>432.37847900390619</v>
      </c>
      <c r="C244" s="8">
        <v>77.887466430664063</v>
      </c>
      <c r="D244" s="8">
        <v>180.88999938964841</v>
      </c>
      <c r="E244" s="8">
        <v>218.13673400878909</v>
      </c>
      <c r="F244" s="9">
        <v>341.39169311523438</v>
      </c>
      <c r="H244" s="13">
        <f t="shared" si="19"/>
        <v>1.2433469772717283E-2</v>
      </c>
      <c r="I244" s="14">
        <f t="shared" si="15"/>
        <v>8.7609306536281021E-4</v>
      </c>
      <c r="J244" s="14">
        <f t="shared" si="16"/>
        <v>4.8767339526550983E-3</v>
      </c>
      <c r="K244" s="14">
        <f t="shared" si="17"/>
        <v>1.3296848805664601E-2</v>
      </c>
      <c r="L244" s="15">
        <f t="shared" si="18"/>
        <v>1.2033615543428416E-2</v>
      </c>
    </row>
    <row r="245" spans="1:12" ht="15" x14ac:dyDescent="0.2">
      <c r="A245" s="3">
        <v>44638</v>
      </c>
      <c r="B245" s="7">
        <v>437.11419677734381</v>
      </c>
      <c r="C245" s="8">
        <v>78.111534118652344</v>
      </c>
      <c r="D245" s="8">
        <v>179.30000305175781</v>
      </c>
      <c r="E245" s="8">
        <v>220.68479919433591</v>
      </c>
      <c r="F245" s="9">
        <v>348.37924194335938</v>
      </c>
      <c r="H245" s="13">
        <f t="shared" si="19"/>
        <v>1.0893167323986066E-2</v>
      </c>
      <c r="I245" s="14">
        <f t="shared" si="15"/>
        <v>2.8726830465436743E-3</v>
      </c>
      <c r="J245" s="14">
        <f t="shared" si="16"/>
        <v>-8.8287107078971697E-3</v>
      </c>
      <c r="K245" s="14">
        <f t="shared" si="17"/>
        <v>1.1613349076040509E-2</v>
      </c>
      <c r="L245" s="15">
        <f t="shared" si="18"/>
        <v>2.0261183859138814E-2</v>
      </c>
    </row>
    <row r="246" spans="1:12" ht="15" x14ac:dyDescent="0.2">
      <c r="A246" s="3">
        <v>44641</v>
      </c>
      <c r="B246" s="7">
        <v>436.98638916015619</v>
      </c>
      <c r="C246" s="8">
        <v>77.31268310546875</v>
      </c>
      <c r="D246" s="8">
        <v>180.66999816894531</v>
      </c>
      <c r="E246" s="8">
        <v>220.47900390625</v>
      </c>
      <c r="F246" s="9">
        <v>347.41067504882813</v>
      </c>
      <c r="H246" s="13">
        <f t="shared" si="19"/>
        <v>-2.9243229018400705E-4</v>
      </c>
      <c r="I246" s="14">
        <f t="shared" si="15"/>
        <v>-1.0279711387991939E-2</v>
      </c>
      <c r="J246" s="14">
        <f t="shared" si="16"/>
        <v>7.6117550195462401E-3</v>
      </c>
      <c r="K246" s="14">
        <f t="shared" si="17"/>
        <v>-9.3296549520600306E-4</v>
      </c>
      <c r="L246" s="15">
        <f t="shared" si="18"/>
        <v>-2.7840803567261052E-3</v>
      </c>
    </row>
    <row r="247" spans="1:12" ht="15" x14ac:dyDescent="0.2">
      <c r="A247" s="3">
        <v>44642</v>
      </c>
      <c r="B247" s="7">
        <v>442.0997314453125</v>
      </c>
      <c r="C247" s="8">
        <v>77.117851257324219</v>
      </c>
      <c r="D247" s="8">
        <v>179.36000061035159</v>
      </c>
      <c r="E247" s="8">
        <v>223.18391418457031</v>
      </c>
      <c r="F247" s="9">
        <v>354.23825073242188</v>
      </c>
      <c r="H247" s="13">
        <f t="shared" si="19"/>
        <v>1.1633444855713255E-2</v>
      </c>
      <c r="I247" s="14">
        <f t="shared" si="15"/>
        <v>-2.5232309441652412E-3</v>
      </c>
      <c r="J247" s="14">
        <f t="shared" si="16"/>
        <v>-7.2771899242424143E-3</v>
      </c>
      <c r="K247" s="14">
        <f t="shared" si="17"/>
        <v>1.2193688871176835E-2</v>
      </c>
      <c r="L247" s="15">
        <f t="shared" si="18"/>
        <v>1.9462129679521024E-2</v>
      </c>
    </row>
    <row r="248" spans="1:12" ht="15" x14ac:dyDescent="0.2">
      <c r="A248" s="3">
        <v>44643</v>
      </c>
      <c r="B248" s="7">
        <v>436.40618896484381</v>
      </c>
      <c r="C248" s="8">
        <v>77.468544006347656</v>
      </c>
      <c r="D248" s="8">
        <v>181.80999755859381</v>
      </c>
      <c r="E248" s="8">
        <v>220.1441650390625</v>
      </c>
      <c r="F248" s="9">
        <v>349.1473388671875</v>
      </c>
      <c r="H248" s="13">
        <f t="shared" si="19"/>
        <v>-1.2962057658689069E-2</v>
      </c>
      <c r="I248" s="14">
        <f t="shared" si="15"/>
        <v>4.5371825902174173E-3</v>
      </c>
      <c r="J248" s="14">
        <f t="shared" si="16"/>
        <v>1.3567209576051686E-2</v>
      </c>
      <c r="K248" s="14">
        <f t="shared" si="17"/>
        <v>-1.3713531472478474E-2</v>
      </c>
      <c r="L248" s="15">
        <f t="shared" si="18"/>
        <v>-1.4475703905662498E-2</v>
      </c>
    </row>
    <row r="249" spans="1:12" ht="15" x14ac:dyDescent="0.2">
      <c r="A249" s="3">
        <v>44644</v>
      </c>
      <c r="B249" s="7">
        <v>442.98471069335938</v>
      </c>
      <c r="C249" s="8">
        <v>77.371131896972656</v>
      </c>
      <c r="D249" s="8">
        <v>183.1300048828125</v>
      </c>
      <c r="E249" s="8">
        <v>223.28022766113281</v>
      </c>
      <c r="F249" s="9">
        <v>356.90774536132813</v>
      </c>
      <c r="H249" s="13">
        <f t="shared" si="19"/>
        <v>1.4961820621037689E-2</v>
      </c>
      <c r="I249" s="14">
        <f t="shared" si="15"/>
        <v>-1.2582320604611105E-3</v>
      </c>
      <c r="J249" s="14">
        <f t="shared" si="16"/>
        <v>7.234137513108389E-3</v>
      </c>
      <c r="K249" s="14">
        <f t="shared" si="17"/>
        <v>1.4144981477212944E-2</v>
      </c>
      <c r="L249" s="15">
        <f t="shared" si="18"/>
        <v>2.198332451312076E-2</v>
      </c>
    </row>
    <row r="250" spans="1:12" ht="15" x14ac:dyDescent="0.2">
      <c r="A250" s="3">
        <v>44645</v>
      </c>
      <c r="B250" s="7">
        <v>445.1480712890625</v>
      </c>
      <c r="C250" s="8">
        <v>76.689186096191406</v>
      </c>
      <c r="D250" s="8">
        <v>182.3800048828125</v>
      </c>
      <c r="E250" s="8">
        <v>224.23384094238281</v>
      </c>
      <c r="F250" s="9">
        <v>356.61004638671881</v>
      </c>
      <c r="H250" s="13">
        <f t="shared" si="19"/>
        <v>4.8717149468761375E-3</v>
      </c>
      <c r="I250" s="14">
        <f t="shared" si="15"/>
        <v>-8.8530293028253326E-3</v>
      </c>
      <c r="J250" s="14">
        <f t="shared" si="16"/>
        <v>-4.1038605376913289E-3</v>
      </c>
      <c r="K250" s="14">
        <f t="shared" si="17"/>
        <v>4.2618312653941257E-3</v>
      </c>
      <c r="L250" s="15">
        <f t="shared" si="18"/>
        <v>-8.3445429203477287E-4</v>
      </c>
    </row>
    <row r="251" spans="1:12" ht="15" x14ac:dyDescent="0.2">
      <c r="A251" s="3">
        <v>44648</v>
      </c>
      <c r="B251" s="7">
        <v>448.314453125</v>
      </c>
      <c r="C251" s="8">
        <v>76.913253784179688</v>
      </c>
      <c r="D251" s="8">
        <v>179.05999755859381</v>
      </c>
      <c r="E251" s="8">
        <v>225.68882751464841</v>
      </c>
      <c r="F251" s="9">
        <v>362.12762451171881</v>
      </c>
      <c r="H251" s="13">
        <f t="shared" si="19"/>
        <v>7.0879192033677218E-3</v>
      </c>
      <c r="I251" s="14">
        <f t="shared" si="15"/>
        <v>2.9175037466622447E-3</v>
      </c>
      <c r="J251" s="14">
        <f t="shared" si="16"/>
        <v>-1.8371517706820755E-2</v>
      </c>
      <c r="K251" s="14">
        <f t="shared" si="17"/>
        <v>6.4677409977827388E-3</v>
      </c>
      <c r="L251" s="15">
        <f t="shared" si="18"/>
        <v>1.5353825855501978E-2</v>
      </c>
    </row>
    <row r="252" spans="1:12" ht="15" x14ac:dyDescent="0.2">
      <c r="A252" s="3">
        <v>44649</v>
      </c>
      <c r="B252" s="7">
        <v>453.86044311523438</v>
      </c>
      <c r="C252" s="8">
        <v>77.254234313964844</v>
      </c>
      <c r="D252" s="8">
        <v>179.13999938964841</v>
      </c>
      <c r="E252" s="8">
        <v>229.1099853515625</v>
      </c>
      <c r="F252" s="9">
        <v>368.35977172851563</v>
      </c>
      <c r="H252" s="13">
        <f t="shared" si="19"/>
        <v>1.2294866274567256E-2</v>
      </c>
      <c r="I252" s="14">
        <f t="shared" si="15"/>
        <v>4.4235148409348139E-3</v>
      </c>
      <c r="J252" s="14">
        <f t="shared" si="16"/>
        <v>4.4668806848930796E-4</v>
      </c>
      <c r="K252" s="14">
        <f t="shared" si="17"/>
        <v>1.5044992519714112E-2</v>
      </c>
      <c r="L252" s="15">
        <f t="shared" si="18"/>
        <v>1.7063397563228951E-2</v>
      </c>
    </row>
    <row r="253" spans="1:12" ht="15" x14ac:dyDescent="0.2">
      <c r="A253" s="3">
        <v>44650</v>
      </c>
      <c r="B253" s="7">
        <v>451.0579833984375</v>
      </c>
      <c r="C253" s="8">
        <v>77.429603576660156</v>
      </c>
      <c r="D253" s="8">
        <v>180.58000183105469</v>
      </c>
      <c r="E253" s="8">
        <v>227.251953125</v>
      </c>
      <c r="F253" s="9">
        <v>364.29098510742188</v>
      </c>
      <c r="H253" s="13">
        <f t="shared" si="19"/>
        <v>-6.1938592344209439E-3</v>
      </c>
      <c r="I253" s="14">
        <f t="shared" si="15"/>
        <v>2.2674552199251864E-3</v>
      </c>
      <c r="J253" s="14">
        <f t="shared" si="16"/>
        <v>8.0062833792575953E-3</v>
      </c>
      <c r="K253" s="14">
        <f t="shared" si="17"/>
        <v>-8.1428460020204815E-3</v>
      </c>
      <c r="L253" s="15">
        <f t="shared" si="18"/>
        <v>-1.110714324143342E-2</v>
      </c>
    </row>
    <row r="254" spans="1:12" ht="15" x14ac:dyDescent="0.2">
      <c r="A254" s="3">
        <v>44651</v>
      </c>
      <c r="B254" s="7">
        <v>444.11557006835938</v>
      </c>
      <c r="C254" s="8">
        <v>77.488044738769531</v>
      </c>
      <c r="D254" s="8">
        <v>180.6499938964844</v>
      </c>
      <c r="E254" s="8">
        <v>223.8209533691406</v>
      </c>
      <c r="F254" s="9">
        <v>359.77569580078119</v>
      </c>
      <c r="H254" s="13">
        <f t="shared" si="19"/>
        <v>-1.5511076023745348E-2</v>
      </c>
      <c r="I254" s="14">
        <f t="shared" si="15"/>
        <v>7.5448040319633165E-4</v>
      </c>
      <c r="J254" s="14">
        <f t="shared" si="16"/>
        <v>3.8752078804899328E-4</v>
      </c>
      <c r="K254" s="14">
        <f t="shared" si="17"/>
        <v>-1.5212910714230886E-2</v>
      </c>
      <c r="L254" s="15">
        <f t="shared" si="18"/>
        <v>-1.2472187871761405E-2</v>
      </c>
    </row>
    <row r="255" spans="1:12" ht="15" x14ac:dyDescent="0.2">
      <c r="A255" s="3">
        <v>44652</v>
      </c>
      <c r="B255" s="7">
        <v>445.374267578125</v>
      </c>
      <c r="C255" s="8">
        <v>77.320068359375</v>
      </c>
      <c r="D255" s="8">
        <v>179.5</v>
      </c>
      <c r="E255" s="8">
        <v>224.71556091308591</v>
      </c>
      <c r="F255" s="9">
        <v>359.09100341796881</v>
      </c>
      <c r="H255" s="13">
        <f t="shared" si="19"/>
        <v>2.8301579099652648E-3</v>
      </c>
      <c r="I255" s="14">
        <f t="shared" si="15"/>
        <v>-2.1701245749431329E-3</v>
      </c>
      <c r="J255" s="14">
        <f t="shared" si="16"/>
        <v>-6.3862158789015815E-3</v>
      </c>
      <c r="K255" s="14">
        <f t="shared" si="17"/>
        <v>3.9890118272410454E-3</v>
      </c>
      <c r="L255" s="15">
        <f t="shared" si="18"/>
        <v>-1.9049222633441786E-3</v>
      </c>
    </row>
    <row r="256" spans="1:12" ht="15" x14ac:dyDescent="0.2">
      <c r="A256" s="3">
        <v>44655</v>
      </c>
      <c r="B256" s="7">
        <v>449.18960571289063</v>
      </c>
      <c r="C256" s="8">
        <v>77.378677368164063</v>
      </c>
      <c r="D256" s="8">
        <v>180.3699951171875</v>
      </c>
      <c r="E256" s="8">
        <v>226.62275695800781</v>
      </c>
      <c r="F256" s="9">
        <v>366.48416137695313</v>
      </c>
      <c r="H256" s="13">
        <f t="shared" si="19"/>
        <v>8.5301036251694533E-3</v>
      </c>
      <c r="I256" s="14">
        <f t="shared" si="15"/>
        <v>7.577179933497502E-4</v>
      </c>
      <c r="J256" s="14">
        <f t="shared" si="16"/>
        <v>4.8350616826839249E-3</v>
      </c>
      <c r="K256" s="14">
        <f t="shared" si="17"/>
        <v>8.4513426900023163E-3</v>
      </c>
      <c r="L256" s="15">
        <f t="shared" si="18"/>
        <v>2.0379456724900352E-2</v>
      </c>
    </row>
    <row r="257" spans="1:12" ht="15" x14ac:dyDescent="0.2">
      <c r="A257" s="3">
        <v>44656</v>
      </c>
      <c r="B257" s="7">
        <v>443.51571655273438</v>
      </c>
      <c r="C257" s="8">
        <v>76.597335815429688</v>
      </c>
      <c r="D257" s="8">
        <v>179.24000549316409</v>
      </c>
      <c r="E257" s="8">
        <v>223.30973815917969</v>
      </c>
      <c r="F257" s="9">
        <v>358.34671020507813</v>
      </c>
      <c r="H257" s="13">
        <f t="shared" si="19"/>
        <v>-1.2711844373601372E-2</v>
      </c>
      <c r="I257" s="14">
        <f t="shared" si="15"/>
        <v>-1.014896077868559E-2</v>
      </c>
      <c r="J257" s="14">
        <f t="shared" si="16"/>
        <v>-6.2845490460990382E-3</v>
      </c>
      <c r="K257" s="14">
        <f t="shared" si="17"/>
        <v>-1.4727003331107821E-2</v>
      </c>
      <c r="L257" s="15">
        <f t="shared" si="18"/>
        <v>-2.2454322502868346E-2</v>
      </c>
    </row>
    <row r="258" spans="1:12" ht="15" x14ac:dyDescent="0.2">
      <c r="A258" s="3">
        <v>44657</v>
      </c>
      <c r="B258" s="7">
        <v>439.08087158203119</v>
      </c>
      <c r="C258" s="8">
        <v>76.362968444824219</v>
      </c>
      <c r="D258" s="8">
        <v>179.6600036621094</v>
      </c>
      <c r="E258" s="8">
        <v>220.7438659667969</v>
      </c>
      <c r="F258" s="9">
        <v>350.56649780273438</v>
      </c>
      <c r="H258" s="13">
        <f t="shared" si="19"/>
        <v>-1.004962483428982E-2</v>
      </c>
      <c r="I258" s="14">
        <f t="shared" si="15"/>
        <v>-3.0644232194075248E-3</v>
      </c>
      <c r="J258" s="14">
        <f t="shared" si="16"/>
        <v>2.3404756196963713E-3</v>
      </c>
      <c r="K258" s="14">
        <f t="shared" si="17"/>
        <v>-1.1556716243901644E-2</v>
      </c>
      <c r="L258" s="15">
        <f t="shared" si="18"/>
        <v>-2.1950570832489798E-2</v>
      </c>
    </row>
    <row r="259" spans="1:12" ht="15" x14ac:dyDescent="0.2">
      <c r="A259" s="3">
        <v>44658</v>
      </c>
      <c r="B259" s="7">
        <v>441.29339599609381</v>
      </c>
      <c r="C259" s="8">
        <v>76.206695556640625</v>
      </c>
      <c r="D259" s="8">
        <v>180.3399963378906</v>
      </c>
      <c r="E259" s="8">
        <v>221.5794982910156</v>
      </c>
      <c r="F259" s="9">
        <v>351.40005493164063</v>
      </c>
      <c r="H259" s="13">
        <f t="shared" si="19"/>
        <v>5.0263374422815851E-3</v>
      </c>
      <c r="I259" s="14">
        <f t="shared" si="15"/>
        <v>-2.0485454150639278E-3</v>
      </c>
      <c r="J259" s="14">
        <f t="shared" si="16"/>
        <v>3.7777415804504692E-3</v>
      </c>
      <c r="K259" s="14">
        <f t="shared" si="17"/>
        <v>3.7783819977784167E-3</v>
      </c>
      <c r="L259" s="15">
        <f t="shared" si="18"/>
        <v>2.3749209059844853E-3</v>
      </c>
    </row>
    <row r="260" spans="1:12" ht="15" x14ac:dyDescent="0.2">
      <c r="A260" s="3">
        <v>44659</v>
      </c>
      <c r="B260" s="7">
        <v>440.1134033203125</v>
      </c>
      <c r="C260" s="8">
        <v>75.796524047851563</v>
      </c>
      <c r="D260" s="8">
        <v>181.4700012207031</v>
      </c>
      <c r="E260" s="8">
        <v>220.89134216308591</v>
      </c>
      <c r="F260" s="9">
        <v>346.48779296875</v>
      </c>
      <c r="H260" s="13">
        <f t="shared" si="19"/>
        <v>-2.6775227548875352E-3</v>
      </c>
      <c r="I260" s="14">
        <f t="shared" ref="I260:I323" si="20">LN(C260/C259)</f>
        <v>-5.3968923214352711E-3</v>
      </c>
      <c r="J260" s="14">
        <f t="shared" ref="J260:J323" si="21">LN(D260/D259)</f>
        <v>6.2464197486159318E-3</v>
      </c>
      <c r="K260" s="14">
        <f t="shared" ref="K260:K323" si="22">LN(E260/E259)</f>
        <v>-3.1105176651531905E-3</v>
      </c>
      <c r="L260" s="15">
        <f t="shared" ref="L260:L323" si="23">LN(F260/F259)</f>
        <v>-1.4077743593273679E-2</v>
      </c>
    </row>
    <row r="261" spans="1:12" ht="15" x14ac:dyDescent="0.2">
      <c r="A261" s="3">
        <v>44662</v>
      </c>
      <c r="B261" s="7">
        <v>432.59085083007813</v>
      </c>
      <c r="C261" s="8">
        <v>75.444923400878906</v>
      </c>
      <c r="D261" s="8">
        <v>182.3699951171875</v>
      </c>
      <c r="E261" s="8">
        <v>217.44065856933591</v>
      </c>
      <c r="F261" s="9">
        <v>338.29080200195313</v>
      </c>
      <c r="H261" s="13">
        <f t="shared" ref="H261:H324" si="24">LN(B261/B260)</f>
        <v>-1.7240064488082595E-2</v>
      </c>
      <c r="I261" s="14">
        <f t="shared" si="20"/>
        <v>-4.6495360407816672E-3</v>
      </c>
      <c r="J261" s="14">
        <f t="shared" si="21"/>
        <v>4.9472061408501154E-3</v>
      </c>
      <c r="K261" s="14">
        <f t="shared" si="22"/>
        <v>-1.5744937051989684E-2</v>
      </c>
      <c r="L261" s="15">
        <f t="shared" si="23"/>
        <v>-2.394170194475919E-2</v>
      </c>
    </row>
    <row r="262" spans="1:12" ht="15" x14ac:dyDescent="0.2">
      <c r="A262" s="3">
        <v>44663</v>
      </c>
      <c r="B262" s="7">
        <v>430.98800659179688</v>
      </c>
      <c r="C262" s="8">
        <v>75.689071655273438</v>
      </c>
      <c r="D262" s="8">
        <v>183.77000427246091</v>
      </c>
      <c r="E262" s="8">
        <v>216.77215576171881</v>
      </c>
      <c r="F262" s="9">
        <v>336.86178588867188</v>
      </c>
      <c r="H262" s="13">
        <f t="shared" si="24"/>
        <v>-3.7121012518180527E-3</v>
      </c>
      <c r="I262" s="14">
        <f t="shared" si="20"/>
        <v>3.2308874874242685E-3</v>
      </c>
      <c r="J262" s="14">
        <f t="shared" si="21"/>
        <v>7.6474353017587223E-3</v>
      </c>
      <c r="K262" s="14">
        <f t="shared" si="22"/>
        <v>-3.0791506548660821E-3</v>
      </c>
      <c r="L262" s="15">
        <f t="shared" si="23"/>
        <v>-4.2331712056722405E-3</v>
      </c>
    </row>
    <row r="263" spans="1:12" ht="15" x14ac:dyDescent="0.2">
      <c r="A263" s="3">
        <v>44664</v>
      </c>
      <c r="B263" s="7">
        <v>435.92434692382813</v>
      </c>
      <c r="C263" s="8">
        <v>75.776985168457031</v>
      </c>
      <c r="D263" s="8">
        <v>184.6499938964844</v>
      </c>
      <c r="E263" s="8">
        <v>219.6133117675781</v>
      </c>
      <c r="F263" s="9">
        <v>343.70916748046881</v>
      </c>
      <c r="H263" s="13">
        <f t="shared" si="24"/>
        <v>1.1388449280214116E-2</v>
      </c>
      <c r="I263" s="14">
        <f t="shared" si="20"/>
        <v>1.1608346437398445E-3</v>
      </c>
      <c r="J263" s="14">
        <f t="shared" si="21"/>
        <v>4.7771092877698373E-3</v>
      </c>
      <c r="K263" s="14">
        <f t="shared" si="22"/>
        <v>1.3021497563720421E-2</v>
      </c>
      <c r="L263" s="15">
        <f t="shared" si="23"/>
        <v>2.0123141082324873E-2</v>
      </c>
    </row>
    <row r="264" spans="1:12" ht="15" x14ac:dyDescent="0.2">
      <c r="A264" s="3">
        <v>44665</v>
      </c>
      <c r="B264" s="7">
        <v>430.496337890625</v>
      </c>
      <c r="C264" s="8">
        <v>75.259353637695313</v>
      </c>
      <c r="D264" s="8">
        <v>184.03999328613281</v>
      </c>
      <c r="E264" s="8">
        <v>216.93928527832031</v>
      </c>
      <c r="F264" s="9">
        <v>335.84954833984381</v>
      </c>
      <c r="H264" s="13">
        <f t="shared" si="24"/>
        <v>-1.2529894873981894E-2</v>
      </c>
      <c r="I264" s="14">
        <f t="shared" si="20"/>
        <v>-6.8544240613103687E-3</v>
      </c>
      <c r="J264" s="14">
        <f t="shared" si="21"/>
        <v>-3.309019437270788E-3</v>
      </c>
      <c r="K264" s="14">
        <f t="shared" si="22"/>
        <v>-1.2250803000195707E-2</v>
      </c>
      <c r="L264" s="15">
        <f t="shared" si="23"/>
        <v>-2.3132569528915264E-2</v>
      </c>
    </row>
    <row r="265" spans="1:12" ht="15" x14ac:dyDescent="0.2">
      <c r="A265" s="3">
        <v>44669</v>
      </c>
      <c r="B265" s="7">
        <v>430.67333984375</v>
      </c>
      <c r="C265" s="8">
        <v>75.01519775390625</v>
      </c>
      <c r="D265" s="8">
        <v>184.61000061035159</v>
      </c>
      <c r="E265" s="8">
        <v>216.56571960449219</v>
      </c>
      <c r="F265" s="9">
        <v>336.10760498046881</v>
      </c>
      <c r="H265" s="13">
        <f t="shared" si="24"/>
        <v>4.1107335800107618E-4</v>
      </c>
      <c r="I265" s="14">
        <f t="shared" si="20"/>
        <v>-3.2494670104233573E-3</v>
      </c>
      <c r="J265" s="14">
        <f t="shared" si="21"/>
        <v>3.0924062818564585E-3</v>
      </c>
      <c r="K265" s="14">
        <f t="shared" si="22"/>
        <v>-1.7234669131311697E-3</v>
      </c>
      <c r="L265" s="15">
        <f t="shared" si="23"/>
        <v>7.680747263015766E-4</v>
      </c>
    </row>
    <row r="266" spans="1:12" ht="15" x14ac:dyDescent="0.2">
      <c r="A266" s="3">
        <v>44670</v>
      </c>
      <c r="B266" s="7">
        <v>437.62551879882813</v>
      </c>
      <c r="C266" s="8">
        <v>74.546424865722656</v>
      </c>
      <c r="D266" s="8">
        <v>181.82000732421881</v>
      </c>
      <c r="E266" s="8">
        <v>220.380126953125</v>
      </c>
      <c r="F266" s="9">
        <v>343.619873046875</v>
      </c>
      <c r="H266" s="13">
        <f t="shared" si="24"/>
        <v>1.6013674213690418E-2</v>
      </c>
      <c r="I266" s="14">
        <f t="shared" si="20"/>
        <v>-6.26864586039768E-3</v>
      </c>
      <c r="J266" s="14">
        <f t="shared" si="21"/>
        <v>-1.5228268112133661E-2</v>
      </c>
      <c r="K266" s="14">
        <f t="shared" si="22"/>
        <v>1.7459848989821614E-2</v>
      </c>
      <c r="L266" s="15">
        <f t="shared" si="23"/>
        <v>2.2104664564602288E-2</v>
      </c>
    </row>
    <row r="267" spans="1:12" ht="15" x14ac:dyDescent="0.2">
      <c r="A267" s="3">
        <v>44671</v>
      </c>
      <c r="B267" s="7">
        <v>437.301025390625</v>
      </c>
      <c r="C267" s="8">
        <v>75.01519775390625</v>
      </c>
      <c r="D267" s="8">
        <v>182.71000671386719</v>
      </c>
      <c r="E267" s="8">
        <v>220.09501647949219</v>
      </c>
      <c r="F267" s="9">
        <v>338.60833740234381</v>
      </c>
      <c r="H267" s="13">
        <f t="shared" si="24"/>
        <v>-7.4176152326484309E-4</v>
      </c>
      <c r="I267" s="14">
        <f t="shared" si="20"/>
        <v>6.2686458603977121E-3</v>
      </c>
      <c r="J267" s="14">
        <f t="shared" si="21"/>
        <v>4.8830061930917783E-3</v>
      </c>
      <c r="K267" s="14">
        <f t="shared" si="22"/>
        <v>-1.2945589221157639E-3</v>
      </c>
      <c r="L267" s="15">
        <f t="shared" si="23"/>
        <v>-1.4691933618872458E-2</v>
      </c>
    </row>
    <row r="268" spans="1:12" ht="15" x14ac:dyDescent="0.2">
      <c r="A268" s="3">
        <v>44672</v>
      </c>
      <c r="B268" s="7">
        <v>430.7618408203125</v>
      </c>
      <c r="C268" s="8">
        <v>74.614784240722656</v>
      </c>
      <c r="D268" s="8">
        <v>182.05999755859381</v>
      </c>
      <c r="E268" s="8">
        <v>216.49688720703119</v>
      </c>
      <c r="F268" s="9">
        <v>331.6021728515625</v>
      </c>
      <c r="H268" s="13">
        <f t="shared" si="24"/>
        <v>-1.5066439362053622E-2</v>
      </c>
      <c r="I268" s="14">
        <f t="shared" si="20"/>
        <v>-5.352061981849331E-3</v>
      </c>
      <c r="J268" s="14">
        <f t="shared" si="21"/>
        <v>-3.5639435023598898E-3</v>
      </c>
      <c r="K268" s="14">
        <f t="shared" si="22"/>
        <v>-1.6483176659427227E-2</v>
      </c>
      <c r="L268" s="15">
        <f t="shared" si="23"/>
        <v>-2.0908116688949659E-2</v>
      </c>
    </row>
    <row r="269" spans="1:12" ht="15" x14ac:dyDescent="0.2">
      <c r="A269" s="3">
        <v>44673</v>
      </c>
      <c r="B269" s="7">
        <v>418.94207763671881</v>
      </c>
      <c r="C269" s="8">
        <v>74.517135620117188</v>
      </c>
      <c r="D269" s="8">
        <v>180.28999328613281</v>
      </c>
      <c r="E269" s="8">
        <v>210.59832763671881</v>
      </c>
      <c r="F269" s="9">
        <v>322.91888427734381</v>
      </c>
      <c r="H269" s="13">
        <f t="shared" si="24"/>
        <v>-2.7822693040321686E-2</v>
      </c>
      <c r="I269" s="14">
        <f t="shared" si="20"/>
        <v>-1.3095604837888928E-3</v>
      </c>
      <c r="J269" s="14">
        <f t="shared" si="21"/>
        <v>-9.7696613524011523E-3</v>
      </c>
      <c r="K269" s="14">
        <f t="shared" si="22"/>
        <v>-2.7623510820469238E-2</v>
      </c>
      <c r="L269" s="15">
        <f t="shared" si="23"/>
        <v>-2.6534816452643911E-2</v>
      </c>
    </row>
    <row r="270" spans="1:12" ht="15" x14ac:dyDescent="0.2">
      <c r="A270" s="3">
        <v>44676</v>
      </c>
      <c r="B270" s="7">
        <v>421.37094116210938</v>
      </c>
      <c r="C270" s="8">
        <v>74.98590087890625</v>
      </c>
      <c r="D270" s="8">
        <v>177.05000305175781</v>
      </c>
      <c r="E270" s="8">
        <v>211.74855041503909</v>
      </c>
      <c r="F270" s="9">
        <v>327.06698608398438</v>
      </c>
      <c r="H270" s="13">
        <f t="shared" si="24"/>
        <v>5.7808703069535524E-3</v>
      </c>
      <c r="I270" s="14">
        <f t="shared" si="20"/>
        <v>6.2710003216734115E-3</v>
      </c>
      <c r="J270" s="14">
        <f t="shared" si="21"/>
        <v>-1.8134432520229594E-2</v>
      </c>
      <c r="K270" s="14">
        <f t="shared" si="22"/>
        <v>5.4468290489266269E-3</v>
      </c>
      <c r="L270" s="15">
        <f t="shared" si="23"/>
        <v>1.2763840912628709E-2</v>
      </c>
    </row>
    <row r="271" spans="1:12" ht="15" x14ac:dyDescent="0.2">
      <c r="A271" s="3">
        <v>44677</v>
      </c>
      <c r="B271" s="7">
        <v>409.16769409179688</v>
      </c>
      <c r="C271" s="8">
        <v>75.181228637695313</v>
      </c>
      <c r="D271" s="8">
        <v>177.32000732421881</v>
      </c>
      <c r="E271" s="8">
        <v>205.71234130859381</v>
      </c>
      <c r="F271" s="9">
        <v>314.72189331054688</v>
      </c>
      <c r="H271" s="13">
        <f t="shared" si="24"/>
        <v>-2.9388459126561163E-2</v>
      </c>
      <c r="I271" s="14">
        <f t="shared" si="20"/>
        <v>2.6014730331089561E-3</v>
      </c>
      <c r="J271" s="14">
        <f t="shared" si="21"/>
        <v>1.5238553873302442E-3</v>
      </c>
      <c r="K271" s="14">
        <f t="shared" si="22"/>
        <v>-2.8920696273068328E-2</v>
      </c>
      <c r="L271" s="15">
        <f t="shared" si="23"/>
        <v>-3.847562984825649E-2</v>
      </c>
    </row>
    <row r="272" spans="1:12" ht="15" x14ac:dyDescent="0.2">
      <c r="A272" s="3">
        <v>44678</v>
      </c>
      <c r="B272" s="7">
        <v>410.31817626953119</v>
      </c>
      <c r="C272" s="8">
        <v>74.94683837890625</v>
      </c>
      <c r="D272" s="8">
        <v>175.97999572753909</v>
      </c>
      <c r="E272" s="8">
        <v>206.11543273925781</v>
      </c>
      <c r="F272" s="9">
        <v>314.34478759765619</v>
      </c>
      <c r="H272" s="13">
        <f t="shared" si="24"/>
        <v>2.8078164009777275E-3</v>
      </c>
      <c r="I272" s="14">
        <f t="shared" si="20"/>
        <v>-3.1225400272448457E-3</v>
      </c>
      <c r="J272" s="14">
        <f t="shared" si="21"/>
        <v>-7.5857232426339112E-3</v>
      </c>
      <c r="K272" s="14">
        <f t="shared" si="22"/>
        <v>1.9575734556495964E-3</v>
      </c>
      <c r="L272" s="15">
        <f t="shared" si="23"/>
        <v>-1.1989373130327718E-3</v>
      </c>
    </row>
    <row r="273" spans="1:12" ht="15" x14ac:dyDescent="0.2">
      <c r="A273" s="3">
        <v>44679</v>
      </c>
      <c r="B273" s="7">
        <v>420.68258666992188</v>
      </c>
      <c r="C273" s="8">
        <v>74.917533874511719</v>
      </c>
      <c r="D273" s="8">
        <v>176.92999267578119</v>
      </c>
      <c r="E273" s="8">
        <v>211.1390380859375</v>
      </c>
      <c r="F273" s="9">
        <v>325.50900268554688</v>
      </c>
      <c r="H273" s="13">
        <f t="shared" si="24"/>
        <v>2.4945699998622051E-2</v>
      </c>
      <c r="I273" s="14">
        <f t="shared" si="20"/>
        <v>-3.9108033920793223E-4</v>
      </c>
      <c r="J273" s="14">
        <f t="shared" si="21"/>
        <v>5.383804789462575E-3</v>
      </c>
      <c r="K273" s="14">
        <f t="shared" si="22"/>
        <v>2.4080499785965909E-2</v>
      </c>
      <c r="L273" s="15">
        <f t="shared" si="23"/>
        <v>3.4899686119539156E-2</v>
      </c>
    </row>
    <row r="274" spans="1:12" ht="15" x14ac:dyDescent="0.2">
      <c r="A274" s="3">
        <v>44680</v>
      </c>
      <c r="B274" s="7">
        <v>405.135986328125</v>
      </c>
      <c r="C274" s="8">
        <v>74.409698486328125</v>
      </c>
      <c r="D274" s="8">
        <v>176.9100036621094</v>
      </c>
      <c r="E274" s="8">
        <v>203.38243103027341</v>
      </c>
      <c r="F274" s="9">
        <v>310.86151123046881</v>
      </c>
      <c r="H274" s="13">
        <f t="shared" si="24"/>
        <v>-3.7655818955400974E-2</v>
      </c>
      <c r="I274" s="14">
        <f t="shared" si="20"/>
        <v>-6.8016709072295121E-3</v>
      </c>
      <c r="J274" s="14">
        <f t="shared" si="21"/>
        <v>-1.1298334784049397E-4</v>
      </c>
      <c r="K274" s="14">
        <f t="shared" si="22"/>
        <v>-3.7428761304765711E-2</v>
      </c>
      <c r="L274" s="15">
        <f t="shared" si="23"/>
        <v>-4.6042607792934294E-2</v>
      </c>
    </row>
    <row r="275" spans="1:12" ht="15" x14ac:dyDescent="0.2">
      <c r="A275" s="3">
        <v>44683</v>
      </c>
      <c r="B275" s="7">
        <v>407.57467651367188</v>
      </c>
      <c r="C275" s="8">
        <v>74.029090881347656</v>
      </c>
      <c r="D275" s="8">
        <v>173.6300048828125</v>
      </c>
      <c r="E275" s="8">
        <v>204.91606140136719</v>
      </c>
      <c r="F275" s="9">
        <v>316.05166625976563</v>
      </c>
      <c r="H275" s="13">
        <f t="shared" si="24"/>
        <v>6.0013916797397697E-3</v>
      </c>
      <c r="I275" s="14">
        <f t="shared" si="20"/>
        <v>-5.128153371522795E-3</v>
      </c>
      <c r="J275" s="14">
        <f t="shared" si="21"/>
        <v>-1.8714522902945094E-2</v>
      </c>
      <c r="K275" s="14">
        <f t="shared" si="22"/>
        <v>7.5123352746778119E-3</v>
      </c>
      <c r="L275" s="15">
        <f t="shared" si="23"/>
        <v>1.6558189550825619E-2</v>
      </c>
    </row>
    <row r="276" spans="1:12" ht="15" x14ac:dyDescent="0.2">
      <c r="A276" s="3">
        <v>44684</v>
      </c>
      <c r="B276" s="7">
        <v>409.44302368164063</v>
      </c>
      <c r="C276" s="8">
        <v>74.205184936523438</v>
      </c>
      <c r="D276" s="8">
        <v>174.0899963378906</v>
      </c>
      <c r="E276" s="8">
        <v>205.88929748535159</v>
      </c>
      <c r="F276" s="9">
        <v>316.38906860351563</v>
      </c>
      <c r="H276" s="13">
        <f t="shared" si="24"/>
        <v>4.5735861642000469E-3</v>
      </c>
      <c r="I276" s="14">
        <f t="shared" si="20"/>
        <v>2.3758896117592855E-3</v>
      </c>
      <c r="J276" s="14">
        <f t="shared" si="21"/>
        <v>2.6457593569147908E-3</v>
      </c>
      <c r="K276" s="14">
        <f t="shared" si="22"/>
        <v>4.7381947860827651E-3</v>
      </c>
      <c r="L276" s="15">
        <f t="shared" si="23"/>
        <v>1.0669849589394253E-3</v>
      </c>
    </row>
    <row r="277" spans="1:12" ht="15" x14ac:dyDescent="0.2">
      <c r="A277" s="3">
        <v>44685</v>
      </c>
      <c r="B277" s="7">
        <v>421.91180419921881</v>
      </c>
      <c r="C277" s="8">
        <v>74.684638977050781</v>
      </c>
      <c r="D277" s="8">
        <v>175.80000305175781</v>
      </c>
      <c r="E277" s="8">
        <v>211.9255065917969</v>
      </c>
      <c r="F277" s="9">
        <v>327.08688354492188</v>
      </c>
      <c r="H277" s="13">
        <f t="shared" si="24"/>
        <v>2.9998540100776593E-2</v>
      </c>
      <c r="I277" s="14">
        <f t="shared" si="20"/>
        <v>6.4404092259816676E-3</v>
      </c>
      <c r="J277" s="14">
        <f t="shared" si="21"/>
        <v>9.7746167754347111E-3</v>
      </c>
      <c r="K277" s="14">
        <f t="shared" si="22"/>
        <v>2.8896195425670866E-2</v>
      </c>
      <c r="L277" s="15">
        <f t="shared" si="23"/>
        <v>3.3253148516590274E-2</v>
      </c>
    </row>
    <row r="278" spans="1:12" ht="15" x14ac:dyDescent="0.2">
      <c r="A278" s="3">
        <v>44686</v>
      </c>
      <c r="B278" s="7">
        <v>406.91583251953119</v>
      </c>
      <c r="C278" s="8">
        <v>73.941017150878906</v>
      </c>
      <c r="D278" s="8">
        <v>175.1300048828125</v>
      </c>
      <c r="E278" s="8">
        <v>204.10990905761719</v>
      </c>
      <c r="F278" s="9">
        <v>310.61346435546881</v>
      </c>
      <c r="H278" s="13">
        <f t="shared" si="24"/>
        <v>-3.6189933054700855E-2</v>
      </c>
      <c r="I278" s="14">
        <f t="shared" si="20"/>
        <v>-1.0006724958812066E-2</v>
      </c>
      <c r="J278" s="14">
        <f t="shared" si="21"/>
        <v>-3.8184194446891804E-3</v>
      </c>
      <c r="K278" s="14">
        <f t="shared" si="22"/>
        <v>-3.7576210271122304E-2</v>
      </c>
      <c r="L278" s="15">
        <f t="shared" si="23"/>
        <v>-5.1676575242182853E-2</v>
      </c>
    </row>
    <row r="279" spans="1:12" ht="15" x14ac:dyDescent="0.2">
      <c r="A279" s="3">
        <v>44687</v>
      </c>
      <c r="B279" s="7">
        <v>404.48696899414063</v>
      </c>
      <c r="C279" s="8">
        <v>73.627914428710938</v>
      </c>
      <c r="D279" s="8">
        <v>175.41999816894531</v>
      </c>
      <c r="E279" s="8">
        <v>202.46815490722659</v>
      </c>
      <c r="F279" s="9">
        <v>306.89202880859381</v>
      </c>
      <c r="H279" s="13">
        <f t="shared" si="24"/>
        <v>-5.9868434654781711E-3</v>
      </c>
      <c r="I279" s="14">
        <f t="shared" si="20"/>
        <v>-4.2434838913195929E-3</v>
      </c>
      <c r="J279" s="14">
        <f t="shared" si="21"/>
        <v>1.6545049194706565E-3</v>
      </c>
      <c r="K279" s="14">
        <f t="shared" si="22"/>
        <v>-8.0760041875200979E-3</v>
      </c>
      <c r="L279" s="15">
        <f t="shared" si="23"/>
        <v>-1.2053271242316824E-2</v>
      </c>
    </row>
    <row r="280" spans="1:12" ht="15" x14ac:dyDescent="0.2">
      <c r="A280" s="3">
        <v>44690</v>
      </c>
      <c r="B280" s="7">
        <v>391.53640747070313</v>
      </c>
      <c r="C280" s="8">
        <v>73.960578918457031</v>
      </c>
      <c r="D280" s="8">
        <v>172.8800048828125</v>
      </c>
      <c r="E280" s="8">
        <v>195.29154968261719</v>
      </c>
      <c r="F280" s="9">
        <v>294.88430786132813</v>
      </c>
      <c r="H280" s="13">
        <f t="shared" si="24"/>
        <v>-3.2541014961078842E-2</v>
      </c>
      <c r="I280" s="14">
        <f t="shared" si="20"/>
        <v>4.508007983176127E-3</v>
      </c>
      <c r="J280" s="14">
        <f t="shared" si="21"/>
        <v>-1.4585347642546313E-2</v>
      </c>
      <c r="K280" s="14">
        <f t="shared" si="22"/>
        <v>-3.6089045910236379E-2</v>
      </c>
      <c r="L280" s="15">
        <f t="shared" si="23"/>
        <v>-3.9912885358033431E-2</v>
      </c>
    </row>
    <row r="281" spans="1:12" ht="15" x14ac:dyDescent="0.2">
      <c r="A281" s="3">
        <v>44691</v>
      </c>
      <c r="B281" s="7">
        <v>392.4410400390625</v>
      </c>
      <c r="C281" s="8">
        <v>74.17584228515625</v>
      </c>
      <c r="D281" s="8">
        <v>171.41999816894531</v>
      </c>
      <c r="E281" s="8">
        <v>195.68479919433591</v>
      </c>
      <c r="F281" s="9">
        <v>298.46676635742188</v>
      </c>
      <c r="H281" s="13">
        <f t="shared" si="24"/>
        <v>2.3078035541345358E-3</v>
      </c>
      <c r="I281" s="14">
        <f t="shared" si="20"/>
        <v>2.9062875485827431E-3</v>
      </c>
      <c r="J281" s="14">
        <f t="shared" si="21"/>
        <v>-8.4810656535207803E-3</v>
      </c>
      <c r="K281" s="14">
        <f t="shared" si="22"/>
        <v>2.011628813150645E-3</v>
      </c>
      <c r="L281" s="15">
        <f t="shared" si="23"/>
        <v>1.2075488471228425E-2</v>
      </c>
    </row>
    <row r="282" spans="1:12" ht="15" x14ac:dyDescent="0.2">
      <c r="A282" s="3">
        <v>44692</v>
      </c>
      <c r="B282" s="7">
        <v>386.2066650390625</v>
      </c>
      <c r="C282" s="8">
        <v>74.430229187011719</v>
      </c>
      <c r="D282" s="8">
        <v>172.82000732421881</v>
      </c>
      <c r="E282" s="8">
        <v>192.1456604003906</v>
      </c>
      <c r="F282" s="9">
        <v>289.61477661132813</v>
      </c>
      <c r="H282" s="13">
        <f t="shared" si="24"/>
        <v>-1.6013681633748566E-2</v>
      </c>
      <c r="I282" s="14">
        <f t="shared" si="20"/>
        <v>3.4236441057208969E-3</v>
      </c>
      <c r="J282" s="14">
        <f t="shared" si="21"/>
        <v>8.1339580048224985E-3</v>
      </c>
      <c r="K282" s="14">
        <f t="shared" si="22"/>
        <v>-1.825146504688939E-2</v>
      </c>
      <c r="L282" s="15">
        <f t="shared" si="23"/>
        <v>-3.01069077281199E-2</v>
      </c>
    </row>
    <row r="283" spans="1:12" ht="15" x14ac:dyDescent="0.2">
      <c r="A283" s="3">
        <v>44693</v>
      </c>
      <c r="B283" s="7">
        <v>385.80352783203119</v>
      </c>
      <c r="C283" s="8">
        <v>74.577003479003906</v>
      </c>
      <c r="D283" s="8">
        <v>170.16999816894531</v>
      </c>
      <c r="E283" s="8">
        <v>192.35209655761719</v>
      </c>
      <c r="F283" s="9">
        <v>288.9300537109375</v>
      </c>
      <c r="H283" s="13">
        <f t="shared" si="24"/>
        <v>-1.0443832151362292E-3</v>
      </c>
      <c r="I283" s="14">
        <f t="shared" si="20"/>
        <v>1.9700297339342305E-3</v>
      </c>
      <c r="J283" s="14">
        <f t="shared" si="21"/>
        <v>-1.5452706170677172E-2</v>
      </c>
      <c r="K283" s="14">
        <f t="shared" si="22"/>
        <v>1.073796521964622E-3</v>
      </c>
      <c r="L283" s="15">
        <f t="shared" si="23"/>
        <v>-2.367053283370865E-3</v>
      </c>
    </row>
    <row r="284" spans="1:12" ht="15" x14ac:dyDescent="0.2">
      <c r="A284" s="3">
        <v>44694</v>
      </c>
      <c r="B284" s="7">
        <v>395.02725219726563</v>
      </c>
      <c r="C284" s="8">
        <v>74.30303955078125</v>
      </c>
      <c r="D284" s="8">
        <v>168.78999328613281</v>
      </c>
      <c r="E284" s="8">
        <v>197.50352478027341</v>
      </c>
      <c r="F284" s="9">
        <v>299.63778686523438</v>
      </c>
      <c r="H284" s="13">
        <f t="shared" si="24"/>
        <v>2.3626510796722257E-2</v>
      </c>
      <c r="I284" s="14">
        <f t="shared" si="20"/>
        <v>-3.6803352804181955E-3</v>
      </c>
      <c r="J284" s="14">
        <f t="shared" si="21"/>
        <v>-8.1426276988109478E-3</v>
      </c>
      <c r="K284" s="14">
        <f t="shared" si="22"/>
        <v>2.6428902330069327E-2</v>
      </c>
      <c r="L284" s="15">
        <f t="shared" si="23"/>
        <v>3.6389737936458423E-2</v>
      </c>
    </row>
    <row r="285" spans="1:12" ht="15" x14ac:dyDescent="0.2">
      <c r="A285" s="3">
        <v>44697</v>
      </c>
      <c r="B285" s="7">
        <v>393.4244384765625</v>
      </c>
      <c r="C285" s="8">
        <v>74.420455932617188</v>
      </c>
      <c r="D285" s="8">
        <v>170.3999938964844</v>
      </c>
      <c r="E285" s="8">
        <v>196.5302734375</v>
      </c>
      <c r="F285" s="9">
        <v>296.16445922851563</v>
      </c>
      <c r="H285" s="13">
        <f t="shared" si="24"/>
        <v>-4.0657302091147525E-3</v>
      </c>
      <c r="I285" s="14">
        <f t="shared" si="20"/>
        <v>1.5789893298240622E-3</v>
      </c>
      <c r="J285" s="14">
        <f t="shared" si="21"/>
        <v>9.4932796520766291E-3</v>
      </c>
      <c r="K285" s="14">
        <f t="shared" si="22"/>
        <v>-4.9399484326964728E-3</v>
      </c>
      <c r="L285" s="15">
        <f t="shared" si="23"/>
        <v>-1.1659462539132351E-2</v>
      </c>
    </row>
    <row r="286" spans="1:12" ht="15" x14ac:dyDescent="0.2">
      <c r="A286" s="3">
        <v>44698</v>
      </c>
      <c r="B286" s="7">
        <v>401.51730346679688</v>
      </c>
      <c r="C286" s="8">
        <v>73.980148315429688</v>
      </c>
      <c r="D286" s="8">
        <v>169.33000183105469</v>
      </c>
      <c r="E286" s="8">
        <v>200.72807312011719</v>
      </c>
      <c r="F286" s="9">
        <v>303.83551025390619</v>
      </c>
      <c r="H286" s="13">
        <f t="shared" si="24"/>
        <v>2.0361604294632196E-2</v>
      </c>
      <c r="I286" s="14">
        <f t="shared" si="20"/>
        <v>-5.9340581726809484E-3</v>
      </c>
      <c r="J286" s="14">
        <f t="shared" si="21"/>
        <v>-6.2990940856841029E-3</v>
      </c>
      <c r="K286" s="14">
        <f t="shared" si="22"/>
        <v>2.1134639317066686E-2</v>
      </c>
      <c r="L286" s="15">
        <f t="shared" si="23"/>
        <v>2.5571564741762746E-2</v>
      </c>
    </row>
    <row r="287" spans="1:12" ht="15" x14ac:dyDescent="0.2">
      <c r="A287" s="3">
        <v>44699</v>
      </c>
      <c r="B287" s="7">
        <v>385.33148193359381</v>
      </c>
      <c r="C287" s="8">
        <v>74.293258666992188</v>
      </c>
      <c r="D287" s="8">
        <v>169.41999816894531</v>
      </c>
      <c r="E287" s="8">
        <v>192.8731689453125</v>
      </c>
      <c r="F287" s="9">
        <v>288.92010498046881</v>
      </c>
      <c r="H287" s="13">
        <f t="shared" si="24"/>
        <v>-4.1146673629142011E-2</v>
      </c>
      <c r="I287" s="14">
        <f t="shared" si="20"/>
        <v>4.2234251354359865E-3</v>
      </c>
      <c r="J287" s="14">
        <f t="shared" si="21"/>
        <v>5.31343704844183E-4</v>
      </c>
      <c r="K287" s="14">
        <f t="shared" si="22"/>
        <v>-3.9918304895368927E-2</v>
      </c>
      <c r="L287" s="15">
        <f t="shared" si="23"/>
        <v>-5.0336273738595796E-2</v>
      </c>
    </row>
    <row r="288" spans="1:12" ht="15" x14ac:dyDescent="0.2">
      <c r="A288" s="3">
        <v>44700</v>
      </c>
      <c r="B288" s="7">
        <v>382.97152709960938</v>
      </c>
      <c r="C288" s="8">
        <v>74.449806213378906</v>
      </c>
      <c r="D288" s="8">
        <v>171.9100036621094</v>
      </c>
      <c r="E288" s="8">
        <v>192.01788330078119</v>
      </c>
      <c r="F288" s="9">
        <v>287.37200927734381</v>
      </c>
      <c r="H288" s="13">
        <f t="shared" si="24"/>
        <v>-6.1433112413839634E-3</v>
      </c>
      <c r="I288" s="14">
        <f t="shared" si="20"/>
        <v>2.1049398748751841E-3</v>
      </c>
      <c r="J288" s="14">
        <f t="shared" si="21"/>
        <v>1.4590277160261117E-2</v>
      </c>
      <c r="K288" s="14">
        <f t="shared" si="22"/>
        <v>-4.4443072777628342E-3</v>
      </c>
      <c r="L288" s="15">
        <f t="shared" si="23"/>
        <v>-5.3726205465740315E-3</v>
      </c>
    </row>
    <row r="289" spans="1:12" ht="15" x14ac:dyDescent="0.2">
      <c r="A289" s="3">
        <v>44701</v>
      </c>
      <c r="B289" s="7">
        <v>383.13870239257813</v>
      </c>
      <c r="C289" s="8">
        <v>74.67486572265625</v>
      </c>
      <c r="D289" s="8">
        <v>172.0299987792969</v>
      </c>
      <c r="E289" s="8">
        <v>192.01788330078119</v>
      </c>
      <c r="F289" s="9">
        <v>286.4788818359375</v>
      </c>
      <c r="H289" s="13">
        <f t="shared" si="24"/>
        <v>4.3642621958733672E-4</v>
      </c>
      <c r="I289" s="14">
        <f t="shared" si="20"/>
        <v>3.0184097269495866E-3</v>
      </c>
      <c r="J289" s="14">
        <f t="shared" si="21"/>
        <v>6.9776775719203603E-4</v>
      </c>
      <c r="K289" s="14">
        <f t="shared" si="22"/>
        <v>0</v>
      </c>
      <c r="L289" s="15">
        <f t="shared" si="23"/>
        <v>-3.1127534221194689E-3</v>
      </c>
    </row>
    <row r="290" spans="1:12" ht="15" x14ac:dyDescent="0.2">
      <c r="A290" s="3">
        <v>44704</v>
      </c>
      <c r="B290" s="7">
        <v>390.30722045898438</v>
      </c>
      <c r="C290" s="8">
        <v>74.410667419433594</v>
      </c>
      <c r="D290" s="8">
        <v>172.83000183105469</v>
      </c>
      <c r="E290" s="8">
        <v>195.3013916015625</v>
      </c>
      <c r="F290" s="9">
        <v>291.2423095703125</v>
      </c>
      <c r="H290" s="13">
        <f t="shared" si="24"/>
        <v>1.8537102921987028E-2</v>
      </c>
      <c r="I290" s="14">
        <f t="shared" si="20"/>
        <v>-3.5442550892815432E-3</v>
      </c>
      <c r="J290" s="14">
        <f t="shared" si="21"/>
        <v>4.6395898938689671E-3</v>
      </c>
      <c r="K290" s="14">
        <f t="shared" si="22"/>
        <v>1.6955453431390776E-2</v>
      </c>
      <c r="L290" s="15">
        <f t="shared" si="23"/>
        <v>1.6490777053809837E-2</v>
      </c>
    </row>
    <row r="291" spans="1:12" ht="15" x14ac:dyDescent="0.2">
      <c r="A291" s="3">
        <v>44705</v>
      </c>
      <c r="B291" s="7">
        <v>387.32769775390619</v>
      </c>
      <c r="C291" s="8">
        <v>75.017303466796875</v>
      </c>
      <c r="D291" s="8">
        <v>174.1300048828125</v>
      </c>
      <c r="E291" s="8">
        <v>193.34503173828119</v>
      </c>
      <c r="F291" s="9">
        <v>285.04983520507813</v>
      </c>
      <c r="H291" s="13">
        <f t="shared" si="24"/>
        <v>-7.66307483306792E-3</v>
      </c>
      <c r="I291" s="14">
        <f t="shared" si="20"/>
        <v>8.1194889621293721E-3</v>
      </c>
      <c r="J291" s="14">
        <f t="shared" si="21"/>
        <v>7.4937117255380282E-3</v>
      </c>
      <c r="K291" s="14">
        <f t="shared" si="22"/>
        <v>-1.0067641280406747E-2</v>
      </c>
      <c r="L291" s="15">
        <f t="shared" si="23"/>
        <v>-2.1491574271442864E-2</v>
      </c>
    </row>
    <row r="292" spans="1:12" ht="15" x14ac:dyDescent="0.2">
      <c r="A292" s="3">
        <v>44706</v>
      </c>
      <c r="B292" s="7">
        <v>390.74972534179688</v>
      </c>
      <c r="C292" s="8">
        <v>75.320632934570313</v>
      </c>
      <c r="D292" s="8">
        <v>173.08000183105469</v>
      </c>
      <c r="E292" s="8">
        <v>195.4980163574219</v>
      </c>
      <c r="F292" s="9">
        <v>289.0391845703125</v>
      </c>
      <c r="H292" s="13">
        <f t="shared" si="24"/>
        <v>8.796167452078273E-3</v>
      </c>
      <c r="I292" s="14">
        <f t="shared" si="20"/>
        <v>4.0353072104716671E-3</v>
      </c>
      <c r="J292" s="14">
        <f t="shared" si="21"/>
        <v>-6.0482487965583861E-3</v>
      </c>
      <c r="K292" s="14">
        <f t="shared" si="22"/>
        <v>1.1073910831723625E-2</v>
      </c>
      <c r="L292" s="15">
        <f t="shared" si="23"/>
        <v>1.3898240318812502E-2</v>
      </c>
    </row>
    <row r="293" spans="1:12" ht="15" x14ac:dyDescent="0.2">
      <c r="A293" s="3">
        <v>44707</v>
      </c>
      <c r="B293" s="7">
        <v>398.55746459960938</v>
      </c>
      <c r="C293" s="8">
        <v>75.242347717285156</v>
      </c>
      <c r="D293" s="8">
        <v>172.75999450683591</v>
      </c>
      <c r="E293" s="8">
        <v>199.49919128417969</v>
      </c>
      <c r="F293" s="9">
        <v>297.04766845703119</v>
      </c>
      <c r="H293" s="13">
        <f t="shared" si="24"/>
        <v>1.9784423690345741E-2</v>
      </c>
      <c r="I293" s="14">
        <f t="shared" si="20"/>
        <v>-1.0399000338725023E-3</v>
      </c>
      <c r="J293" s="14">
        <f t="shared" si="21"/>
        <v>-1.8506096399275144E-3</v>
      </c>
      <c r="K293" s="14">
        <f t="shared" si="22"/>
        <v>2.0259949743723502E-2</v>
      </c>
      <c r="L293" s="15">
        <f t="shared" si="23"/>
        <v>2.7330360109433915E-2</v>
      </c>
    </row>
    <row r="294" spans="1:12" ht="15" x14ac:dyDescent="0.2">
      <c r="A294" s="3">
        <v>44708</v>
      </c>
      <c r="B294" s="7">
        <v>408.3416748046875</v>
      </c>
      <c r="C294" s="8">
        <v>75.457603454589844</v>
      </c>
      <c r="D294" s="8">
        <v>172.8500061035156</v>
      </c>
      <c r="E294" s="8">
        <v>204.55230712890619</v>
      </c>
      <c r="F294" s="9">
        <v>306.74319458007813</v>
      </c>
      <c r="H294" s="13">
        <f t="shared" si="24"/>
        <v>2.4252572103566621E-2</v>
      </c>
      <c r="I294" s="14">
        <f t="shared" si="20"/>
        <v>2.8567478890707699E-3</v>
      </c>
      <c r="J294" s="14">
        <f t="shared" si="21"/>
        <v>5.2088538269084745E-4</v>
      </c>
      <c r="K294" s="14">
        <f t="shared" si="22"/>
        <v>2.5013540749712022E-2</v>
      </c>
      <c r="L294" s="15">
        <f t="shared" si="23"/>
        <v>3.21182720076005E-2</v>
      </c>
    </row>
    <row r="295" spans="1:12" ht="15" x14ac:dyDescent="0.2">
      <c r="A295" s="3">
        <v>44712</v>
      </c>
      <c r="B295" s="7">
        <v>406.05047607421881</v>
      </c>
      <c r="C295" s="8">
        <v>75.027091979980469</v>
      </c>
      <c r="D295" s="8">
        <v>171.13999938964841</v>
      </c>
      <c r="E295" s="8">
        <v>202.8712158203125</v>
      </c>
      <c r="F295" s="9">
        <v>305.929443359375</v>
      </c>
      <c r="H295" s="13">
        <f t="shared" si="24"/>
        <v>-5.6267850152393302E-3</v>
      </c>
      <c r="I295" s="14">
        <f t="shared" si="20"/>
        <v>-5.7216801729779547E-3</v>
      </c>
      <c r="J295" s="14">
        <f t="shared" si="21"/>
        <v>-9.9422702551653017E-3</v>
      </c>
      <c r="K295" s="14">
        <f t="shared" si="22"/>
        <v>-8.2523504621800324E-3</v>
      </c>
      <c r="L295" s="15">
        <f t="shared" si="23"/>
        <v>-2.6563996784865576E-3</v>
      </c>
    </row>
    <row r="296" spans="1:12" ht="15" x14ac:dyDescent="0.2">
      <c r="A296" s="3">
        <v>44713</v>
      </c>
      <c r="B296" s="7">
        <v>402.76614379882813</v>
      </c>
      <c r="C296" s="8">
        <v>74.691825866699219</v>
      </c>
      <c r="D296" s="8">
        <v>172.22999572753909</v>
      </c>
      <c r="E296" s="8">
        <v>201.5342102050781</v>
      </c>
      <c r="F296" s="9">
        <v>303.66680908203119</v>
      </c>
      <c r="H296" s="13">
        <f t="shared" si="24"/>
        <v>-8.1213720060755168E-3</v>
      </c>
      <c r="I296" s="14">
        <f t="shared" si="20"/>
        <v>-4.4786147068123219E-3</v>
      </c>
      <c r="J296" s="14">
        <f t="shared" si="21"/>
        <v>6.3488366174165208E-3</v>
      </c>
      <c r="K296" s="14">
        <f t="shared" si="22"/>
        <v>-6.6122282270172951E-3</v>
      </c>
      <c r="L296" s="15">
        <f t="shared" si="23"/>
        <v>-7.4234205308423284E-3</v>
      </c>
    </row>
    <row r="297" spans="1:12" ht="15" x14ac:dyDescent="0.2">
      <c r="A297" s="3">
        <v>44714</v>
      </c>
      <c r="B297" s="7">
        <v>410.43618774414063</v>
      </c>
      <c r="C297" s="8">
        <v>74.76043701171875</v>
      </c>
      <c r="D297" s="8">
        <v>174.3500061035156</v>
      </c>
      <c r="E297" s="8">
        <v>205.6435241699219</v>
      </c>
      <c r="F297" s="9">
        <v>311.98291015625</v>
      </c>
      <c r="H297" s="13">
        <f t="shared" si="24"/>
        <v>1.8864361559828111E-2</v>
      </c>
      <c r="I297" s="14">
        <f t="shared" si="20"/>
        <v>9.181680961963364E-4</v>
      </c>
      <c r="J297" s="14">
        <f t="shared" si="21"/>
        <v>1.2234040087980916E-2</v>
      </c>
      <c r="K297" s="14">
        <f t="shared" si="22"/>
        <v>2.0185059941757708E-2</v>
      </c>
      <c r="L297" s="15">
        <f t="shared" si="23"/>
        <v>2.701733359147385E-2</v>
      </c>
    </row>
    <row r="298" spans="1:12" ht="15" x14ac:dyDescent="0.2">
      <c r="A298" s="3">
        <v>44715</v>
      </c>
      <c r="B298" s="7">
        <v>403.70034790039063</v>
      </c>
      <c r="C298" s="8">
        <v>74.652610778808594</v>
      </c>
      <c r="D298" s="8">
        <v>172.58000183105469</v>
      </c>
      <c r="E298" s="8">
        <v>202.3600158691406</v>
      </c>
      <c r="F298" s="9">
        <v>303.86529541015619</v>
      </c>
      <c r="H298" s="13">
        <f t="shared" si="24"/>
        <v>-1.6547577095652789E-2</v>
      </c>
      <c r="I298" s="14">
        <f t="shared" si="20"/>
        <v>-1.4433311310267931E-3</v>
      </c>
      <c r="J298" s="14">
        <f t="shared" si="21"/>
        <v>-1.0203900438867805E-2</v>
      </c>
      <c r="K298" s="14">
        <f t="shared" si="22"/>
        <v>-1.609583676651407E-2</v>
      </c>
      <c r="L298" s="15">
        <f t="shared" si="23"/>
        <v>-2.6363915167264124E-2</v>
      </c>
    </row>
    <row r="299" spans="1:12" ht="15" x14ac:dyDescent="0.2">
      <c r="A299" s="3">
        <v>44718</v>
      </c>
      <c r="B299" s="7">
        <v>404.92950439453119</v>
      </c>
      <c r="C299" s="8">
        <v>74.211441040039063</v>
      </c>
      <c r="D299" s="8">
        <v>171.82000732421881</v>
      </c>
      <c r="E299" s="8">
        <v>202.9596862792969</v>
      </c>
      <c r="F299" s="9">
        <v>304.87753295898438</v>
      </c>
      <c r="H299" s="13">
        <f t="shared" si="24"/>
        <v>3.0400990943586191E-3</v>
      </c>
      <c r="I299" s="14">
        <f t="shared" si="20"/>
        <v>-5.927166766601993E-3</v>
      </c>
      <c r="J299" s="14">
        <f t="shared" si="21"/>
        <v>-4.413447852863679E-3</v>
      </c>
      <c r="K299" s="14">
        <f t="shared" si="22"/>
        <v>2.9590017189972222E-3</v>
      </c>
      <c r="L299" s="15">
        <f t="shared" si="23"/>
        <v>3.3256686883411128E-3</v>
      </c>
    </row>
    <row r="300" spans="1:12" ht="15" x14ac:dyDescent="0.2">
      <c r="A300" s="3">
        <v>44719</v>
      </c>
      <c r="B300" s="7">
        <v>408.81365966796881</v>
      </c>
      <c r="C300" s="8">
        <v>74.466354370117188</v>
      </c>
      <c r="D300" s="8">
        <v>172.94000244140619</v>
      </c>
      <c r="E300" s="8">
        <v>205.1618347167969</v>
      </c>
      <c r="F300" s="9">
        <v>307.50729370117188</v>
      </c>
      <c r="H300" s="13">
        <f t="shared" si="24"/>
        <v>9.5464636594480567E-3</v>
      </c>
      <c r="I300" s="14">
        <f t="shared" si="20"/>
        <v>3.4290739805372811E-3</v>
      </c>
      <c r="J300" s="14">
        <f t="shared" si="21"/>
        <v>6.4972678121677889E-3</v>
      </c>
      <c r="K300" s="14">
        <f t="shared" si="22"/>
        <v>1.0791735776250064E-2</v>
      </c>
      <c r="L300" s="15">
        <f t="shared" si="23"/>
        <v>8.5886416285554448E-3</v>
      </c>
    </row>
    <row r="301" spans="1:12" ht="15" x14ac:dyDescent="0.2">
      <c r="A301" s="3">
        <v>44720</v>
      </c>
      <c r="B301" s="7">
        <v>404.36898803710938</v>
      </c>
      <c r="C301" s="8">
        <v>74.162452697753906</v>
      </c>
      <c r="D301" s="8">
        <v>172.7799987792969</v>
      </c>
      <c r="E301" s="8">
        <v>202.86138916015619</v>
      </c>
      <c r="F301" s="9">
        <v>305.29434204101563</v>
      </c>
      <c r="H301" s="13">
        <f t="shared" si="24"/>
        <v>-1.0931654543375463E-2</v>
      </c>
      <c r="I301" s="14">
        <f t="shared" si="20"/>
        <v>-4.0894104161613666E-3</v>
      </c>
      <c r="J301" s="14">
        <f t="shared" si="21"/>
        <v>-9.2562578368830957E-4</v>
      </c>
      <c r="K301" s="14">
        <f t="shared" si="22"/>
        <v>-1.1276171538767457E-2</v>
      </c>
      <c r="L301" s="15">
        <f t="shared" si="23"/>
        <v>-7.2224392061224132E-3</v>
      </c>
    </row>
    <row r="302" spans="1:12" ht="15" x14ac:dyDescent="0.2">
      <c r="A302" s="3">
        <v>44721</v>
      </c>
      <c r="B302" s="7">
        <v>394.75192260742188</v>
      </c>
      <c r="C302" s="8">
        <v>74.064399719238281</v>
      </c>
      <c r="D302" s="8">
        <v>172.22999572753909</v>
      </c>
      <c r="E302" s="8">
        <v>198.00489807128909</v>
      </c>
      <c r="F302" s="9">
        <v>297.11715698242188</v>
      </c>
      <c r="H302" s="13">
        <f t="shared" si="24"/>
        <v>-2.4070274281459483E-2</v>
      </c>
      <c r="I302" s="14">
        <f t="shared" si="20"/>
        <v>-1.323012547579895E-3</v>
      </c>
      <c r="J302" s="14">
        <f t="shared" si="21"/>
        <v>-3.1883338247287547E-3</v>
      </c>
      <c r="K302" s="14">
        <f t="shared" si="22"/>
        <v>-2.4231165678209224E-2</v>
      </c>
      <c r="L302" s="15">
        <f t="shared" si="23"/>
        <v>-2.7149838137602331E-2</v>
      </c>
    </row>
    <row r="303" spans="1:12" ht="15" x14ac:dyDescent="0.2">
      <c r="A303" s="3">
        <v>44722</v>
      </c>
      <c r="B303" s="7">
        <v>383.30584716796881</v>
      </c>
      <c r="C303" s="8">
        <v>73.436988830566406</v>
      </c>
      <c r="D303" s="8">
        <v>174.53999328613281</v>
      </c>
      <c r="E303" s="8">
        <v>192.12599182128909</v>
      </c>
      <c r="F303" s="9">
        <v>286.63763427734381</v>
      </c>
      <c r="H303" s="13">
        <f t="shared" si="24"/>
        <v>-2.9424296488692735E-2</v>
      </c>
      <c r="I303" s="14">
        <f t="shared" si="20"/>
        <v>-8.5072375088526726E-3</v>
      </c>
      <c r="J303" s="14">
        <f t="shared" si="21"/>
        <v>1.3323135228160744E-2</v>
      </c>
      <c r="K303" s="14">
        <f t="shared" si="22"/>
        <v>-3.0140403901951385E-2</v>
      </c>
      <c r="L303" s="15">
        <f t="shared" si="23"/>
        <v>-3.5907709300954521E-2</v>
      </c>
    </row>
    <row r="304" spans="1:12" ht="15" x14ac:dyDescent="0.2">
      <c r="A304" s="3">
        <v>44725</v>
      </c>
      <c r="B304" s="7">
        <v>368.75241088867188</v>
      </c>
      <c r="C304" s="8">
        <v>72.250762939453125</v>
      </c>
      <c r="D304" s="8">
        <v>169.92999267578119</v>
      </c>
      <c r="E304" s="8">
        <v>184.2809143066406</v>
      </c>
      <c r="F304" s="9">
        <v>273.31005859375</v>
      </c>
      <c r="H304" s="13">
        <f t="shared" si="24"/>
        <v>-3.8707781442483963E-2</v>
      </c>
      <c r="I304" s="14">
        <f t="shared" si="20"/>
        <v>-1.6284857056797428E-2</v>
      </c>
      <c r="J304" s="14">
        <f t="shared" si="21"/>
        <v>-2.6767358824472873E-2</v>
      </c>
      <c r="K304" s="14">
        <f t="shared" si="22"/>
        <v>-4.1690062657277531E-2</v>
      </c>
      <c r="L304" s="15">
        <f t="shared" si="23"/>
        <v>-4.7611923195683276E-2</v>
      </c>
    </row>
    <row r="305" spans="1:12" ht="15" x14ac:dyDescent="0.2">
      <c r="A305" s="3">
        <v>44726</v>
      </c>
      <c r="B305" s="7">
        <v>367.64126586914063</v>
      </c>
      <c r="C305" s="8">
        <v>71.858650207519531</v>
      </c>
      <c r="D305" s="8">
        <v>168.57000732421881</v>
      </c>
      <c r="E305" s="8">
        <v>183.75987243652341</v>
      </c>
      <c r="F305" s="9">
        <v>273.80624389648438</v>
      </c>
      <c r="H305" s="13">
        <f t="shared" si="24"/>
        <v>-3.0178039216815157E-3</v>
      </c>
      <c r="I305" s="14">
        <f t="shared" si="20"/>
        <v>-5.441888784976194E-3</v>
      </c>
      <c r="J305" s="14">
        <f t="shared" si="21"/>
        <v>-8.0354072032860525E-3</v>
      </c>
      <c r="K305" s="14">
        <f t="shared" si="22"/>
        <v>-2.8314373677381364E-3</v>
      </c>
      <c r="L305" s="15">
        <f t="shared" si="23"/>
        <v>1.8138207050719137E-3</v>
      </c>
    </row>
    <row r="306" spans="1:12" ht="15" x14ac:dyDescent="0.2">
      <c r="A306" s="3">
        <v>44727</v>
      </c>
      <c r="B306" s="7">
        <v>372.8824462890625</v>
      </c>
      <c r="C306" s="8">
        <v>72.68212890625</v>
      </c>
      <c r="D306" s="8">
        <v>170.77000427246091</v>
      </c>
      <c r="E306" s="8">
        <v>186.43388366699219</v>
      </c>
      <c r="F306" s="9">
        <v>280.64370727539063</v>
      </c>
      <c r="H306" s="13">
        <f t="shared" si="24"/>
        <v>1.4155570855154325E-2</v>
      </c>
      <c r="I306" s="14">
        <f t="shared" si="20"/>
        <v>1.1394536731969506E-2</v>
      </c>
      <c r="J306" s="14">
        <f t="shared" si="21"/>
        <v>1.2966509676610546E-2</v>
      </c>
      <c r="K306" s="14">
        <f t="shared" si="22"/>
        <v>1.4446800865608967E-2</v>
      </c>
      <c r="L306" s="15">
        <f t="shared" si="23"/>
        <v>2.466520198797462E-2</v>
      </c>
    </row>
    <row r="307" spans="1:12" ht="15" x14ac:dyDescent="0.2">
      <c r="A307" s="3">
        <v>44728</v>
      </c>
      <c r="B307" s="7">
        <v>360.54153442382813</v>
      </c>
      <c r="C307" s="8">
        <v>72.8389892578125</v>
      </c>
      <c r="D307" s="8">
        <v>172.69000244140619</v>
      </c>
      <c r="E307" s="8">
        <v>179.92579650878909</v>
      </c>
      <c r="F307" s="9">
        <v>269.32070922851563</v>
      </c>
      <c r="H307" s="13">
        <f t="shared" si="24"/>
        <v>-3.3656049099917783E-2</v>
      </c>
      <c r="I307" s="14">
        <f t="shared" si="20"/>
        <v>2.1558439667634984E-3</v>
      </c>
      <c r="J307" s="14">
        <f t="shared" si="21"/>
        <v>1.1180446816136244E-2</v>
      </c>
      <c r="K307" s="14">
        <f t="shared" si="22"/>
        <v>-3.5532140783551179E-2</v>
      </c>
      <c r="L307" s="15">
        <f t="shared" si="23"/>
        <v>-4.1183022093190559E-2</v>
      </c>
    </row>
    <row r="308" spans="1:12" ht="15" x14ac:dyDescent="0.2">
      <c r="A308" s="3">
        <v>44729</v>
      </c>
      <c r="B308" s="7">
        <v>361.31875610351563</v>
      </c>
      <c r="C308" s="8">
        <v>72.878204345703125</v>
      </c>
      <c r="D308" s="8">
        <v>171.27000427246091</v>
      </c>
      <c r="E308" s="8">
        <v>180.6041564941406</v>
      </c>
      <c r="F308" s="9">
        <v>272.59555053710938</v>
      </c>
      <c r="H308" s="13">
        <f t="shared" si="24"/>
        <v>2.1533861613464082E-3</v>
      </c>
      <c r="I308" s="14">
        <f t="shared" si="20"/>
        <v>5.3823557629082612E-4</v>
      </c>
      <c r="J308" s="14">
        <f t="shared" si="21"/>
        <v>-8.256810144045541E-3</v>
      </c>
      <c r="K308" s="14">
        <f t="shared" si="22"/>
        <v>3.7631313583315327E-3</v>
      </c>
      <c r="L308" s="15">
        <f t="shared" si="23"/>
        <v>1.2086299736705296E-2</v>
      </c>
    </row>
    <row r="309" spans="1:12" ht="15" x14ac:dyDescent="0.2">
      <c r="A309" s="3">
        <v>44733</v>
      </c>
      <c r="B309" s="7">
        <v>370.4144287109375</v>
      </c>
      <c r="C309" s="8">
        <v>72.544891357421875</v>
      </c>
      <c r="D309" s="8">
        <v>170.6300048828125</v>
      </c>
      <c r="E309" s="8">
        <v>184.9789123535156</v>
      </c>
      <c r="F309" s="9">
        <v>279.4730224609375</v>
      </c>
      <c r="H309" s="13">
        <f t="shared" si="24"/>
        <v>2.4861906785763915E-2</v>
      </c>
      <c r="I309" s="14">
        <f t="shared" si="20"/>
        <v>-4.584052764703952E-3</v>
      </c>
      <c r="J309" s="14">
        <f t="shared" si="21"/>
        <v>-3.7437854344900372E-3</v>
      </c>
      <c r="K309" s="14">
        <f t="shared" si="22"/>
        <v>2.3934175667219264E-2</v>
      </c>
      <c r="L309" s="15">
        <f t="shared" si="23"/>
        <v>2.4916570409644786E-2</v>
      </c>
    </row>
    <row r="310" spans="1:12" ht="15" x14ac:dyDescent="0.2">
      <c r="A310" s="3">
        <v>44734</v>
      </c>
      <c r="B310" s="7">
        <v>369.74288940429688</v>
      </c>
      <c r="C310" s="8">
        <v>73.14288330078125</v>
      </c>
      <c r="D310" s="8">
        <v>171.30999755859381</v>
      </c>
      <c r="E310" s="8">
        <v>184.94941711425781</v>
      </c>
      <c r="F310" s="9">
        <v>279.06536865234381</v>
      </c>
      <c r="H310" s="13">
        <f t="shared" si="24"/>
        <v>-1.8145858305276175E-3</v>
      </c>
      <c r="I310" s="14">
        <f t="shared" si="20"/>
        <v>8.2092722342531135E-3</v>
      </c>
      <c r="J310" s="14">
        <f t="shared" si="21"/>
        <v>3.9772683354231545E-3</v>
      </c>
      <c r="K310" s="14">
        <f t="shared" si="22"/>
        <v>-1.5946461501194212E-4</v>
      </c>
      <c r="L310" s="15">
        <f t="shared" si="23"/>
        <v>-1.459716601274052E-3</v>
      </c>
    </row>
    <row r="311" spans="1:12" ht="15" x14ac:dyDescent="0.2">
      <c r="A311" s="3">
        <v>44735</v>
      </c>
      <c r="B311" s="7">
        <v>373.3673095703125</v>
      </c>
      <c r="C311" s="8">
        <v>73.495803833007813</v>
      </c>
      <c r="D311" s="8">
        <v>170.25999450683591</v>
      </c>
      <c r="E311" s="8">
        <v>186.6263732910156</v>
      </c>
      <c r="F311" s="9">
        <v>283.22146606445313</v>
      </c>
      <c r="H311" s="13">
        <f t="shared" si="24"/>
        <v>9.7548086717242164E-3</v>
      </c>
      <c r="I311" s="14">
        <f t="shared" si="20"/>
        <v>4.8134802696786936E-3</v>
      </c>
      <c r="J311" s="14">
        <f t="shared" si="21"/>
        <v>-6.148118298449164E-3</v>
      </c>
      <c r="K311" s="14">
        <f t="shared" si="22"/>
        <v>9.0262477029955431E-3</v>
      </c>
      <c r="L311" s="15">
        <f t="shared" si="23"/>
        <v>1.4783106573963379E-2</v>
      </c>
    </row>
    <row r="312" spans="1:12" ht="15" x14ac:dyDescent="0.2">
      <c r="A312" s="3">
        <v>44736</v>
      </c>
      <c r="B312" s="7">
        <v>385.23812866210938</v>
      </c>
      <c r="C312" s="8">
        <v>73.358566284179688</v>
      </c>
      <c r="D312" s="8">
        <v>170.0899963378906</v>
      </c>
      <c r="E312" s="8">
        <v>192.6571044921875</v>
      </c>
      <c r="F312" s="9">
        <v>292.92562866210938</v>
      </c>
      <c r="H312" s="13">
        <f t="shared" si="24"/>
        <v>3.1298979833378857E-2</v>
      </c>
      <c r="I312" s="14">
        <f t="shared" si="20"/>
        <v>-1.8690296879730073E-3</v>
      </c>
      <c r="J312" s="14">
        <f t="shared" si="21"/>
        <v>-9.9896099694593912E-4</v>
      </c>
      <c r="K312" s="14">
        <f t="shared" si="22"/>
        <v>3.1803333718268087E-2</v>
      </c>
      <c r="L312" s="15">
        <f t="shared" si="23"/>
        <v>3.3689592508531832E-2</v>
      </c>
    </row>
    <row r="313" spans="1:12" ht="15" x14ac:dyDescent="0.2">
      <c r="A313" s="3">
        <v>44739</v>
      </c>
      <c r="B313" s="7">
        <v>383.76663208007813</v>
      </c>
      <c r="C313" s="8">
        <v>73.005638122558594</v>
      </c>
      <c r="D313" s="8">
        <v>169.8999938964844</v>
      </c>
      <c r="E313" s="8">
        <v>192.06488037109381</v>
      </c>
      <c r="F313" s="9">
        <v>290.77798461914063</v>
      </c>
      <c r="H313" s="13">
        <f t="shared" si="24"/>
        <v>-3.8270202035744177E-3</v>
      </c>
      <c r="I313" s="14">
        <f t="shared" si="20"/>
        <v>-4.8226114721512565E-3</v>
      </c>
      <c r="J313" s="14">
        <f t="shared" si="21"/>
        <v>-1.1176944418576733E-3</v>
      </c>
      <c r="K313" s="14">
        <f t="shared" si="22"/>
        <v>-3.0787145636415355E-3</v>
      </c>
      <c r="L313" s="15">
        <f t="shared" si="23"/>
        <v>-7.3587131737935249E-3</v>
      </c>
    </row>
    <row r="314" spans="1:12" ht="15" x14ac:dyDescent="0.2">
      <c r="A314" s="3">
        <v>44740</v>
      </c>
      <c r="B314" s="7">
        <v>375.9251708984375</v>
      </c>
      <c r="C314" s="8">
        <v>73.044853210449219</v>
      </c>
      <c r="D314" s="8">
        <v>169.6199951171875</v>
      </c>
      <c r="E314" s="8">
        <v>188.1069030761719</v>
      </c>
      <c r="F314" s="9">
        <v>281.9189453125</v>
      </c>
      <c r="H314" s="13">
        <f t="shared" si="24"/>
        <v>-2.064452887141989E-2</v>
      </c>
      <c r="I314" s="14">
        <f t="shared" si="20"/>
        <v>5.3700728392078276E-4</v>
      </c>
      <c r="J314" s="14">
        <f t="shared" si="21"/>
        <v>-1.649380606940693E-3</v>
      </c>
      <c r="K314" s="14">
        <f t="shared" si="22"/>
        <v>-2.0822798942455829E-2</v>
      </c>
      <c r="L314" s="15">
        <f t="shared" si="23"/>
        <v>-3.0940434879028946E-2</v>
      </c>
    </row>
    <row r="315" spans="1:12" ht="15" x14ac:dyDescent="0.2">
      <c r="A315" s="3">
        <v>44741</v>
      </c>
      <c r="B315" s="7">
        <v>375.61904907226563</v>
      </c>
      <c r="C315" s="8">
        <v>73.466400146484375</v>
      </c>
      <c r="D315" s="8">
        <v>169.49000549316409</v>
      </c>
      <c r="E315" s="8">
        <v>187.79106140136719</v>
      </c>
      <c r="F315" s="9">
        <v>282.17742919921881</v>
      </c>
      <c r="H315" s="13">
        <f t="shared" si="24"/>
        <v>-8.1464758817159318E-4</v>
      </c>
      <c r="I315" s="14">
        <f t="shared" si="20"/>
        <v>5.7544808284186151E-3</v>
      </c>
      <c r="J315" s="14">
        <f t="shared" si="21"/>
        <v>-7.6665170685783705E-4</v>
      </c>
      <c r="K315" s="14">
        <f t="shared" si="22"/>
        <v>-1.6804653335690497E-3</v>
      </c>
      <c r="L315" s="15">
        <f t="shared" si="23"/>
        <v>9.1645299097681504E-4</v>
      </c>
    </row>
    <row r="316" spans="1:12" ht="15" x14ac:dyDescent="0.2">
      <c r="A316" s="3">
        <v>44742</v>
      </c>
      <c r="B316" s="7">
        <v>372.5673828125</v>
      </c>
      <c r="C316" s="8">
        <v>73.780105590820313</v>
      </c>
      <c r="D316" s="8">
        <v>168.46000671386719</v>
      </c>
      <c r="E316" s="8">
        <v>186.17234802246091</v>
      </c>
      <c r="F316" s="9">
        <v>278.67758178710938</v>
      </c>
      <c r="H316" s="13">
        <f t="shared" si="24"/>
        <v>-8.1575475111680465E-3</v>
      </c>
      <c r="I316" s="14">
        <f t="shared" si="20"/>
        <v>4.2609624913830437E-3</v>
      </c>
      <c r="J316" s="14">
        <f t="shared" si="21"/>
        <v>-6.0955876983354463E-3</v>
      </c>
      <c r="K316" s="14">
        <f t="shared" si="22"/>
        <v>-8.6571223159538531E-3</v>
      </c>
      <c r="L316" s="15">
        <f t="shared" si="23"/>
        <v>-1.2480561901895526E-2</v>
      </c>
    </row>
    <row r="317" spans="1:12" ht="15" x14ac:dyDescent="0.2">
      <c r="A317" s="3">
        <v>44743</v>
      </c>
      <c r="B317" s="7">
        <v>376.50784301757813</v>
      </c>
      <c r="C317" s="8">
        <v>74.368484497070313</v>
      </c>
      <c r="D317" s="8">
        <v>168.32000732421881</v>
      </c>
      <c r="E317" s="8">
        <v>188.13653564453119</v>
      </c>
      <c r="F317" s="9">
        <v>280.51702880859381</v>
      </c>
      <c r="H317" s="13">
        <f t="shared" si="24"/>
        <v>1.0520963494225981E-2</v>
      </c>
      <c r="I317" s="14">
        <f t="shared" si="20"/>
        <v>7.9431333023804312E-3</v>
      </c>
      <c r="J317" s="14">
        <f t="shared" si="21"/>
        <v>-8.3139967858545218E-4</v>
      </c>
      <c r="K317" s="14">
        <f t="shared" si="22"/>
        <v>1.0495105710283208E-2</v>
      </c>
      <c r="L317" s="15">
        <f t="shared" si="23"/>
        <v>6.5789391430880993E-3</v>
      </c>
    </row>
    <row r="318" spans="1:12" ht="15" x14ac:dyDescent="0.2">
      <c r="A318" s="3">
        <v>44747</v>
      </c>
      <c r="B318" s="7">
        <v>377.21890258789063</v>
      </c>
      <c r="C318" s="8">
        <v>74.496192932128906</v>
      </c>
      <c r="D318" s="8">
        <v>164.75</v>
      </c>
      <c r="E318" s="8">
        <v>188.80769348144531</v>
      </c>
      <c r="F318" s="9">
        <v>285.31936645507813</v>
      </c>
      <c r="H318" s="13">
        <f t="shared" si="24"/>
        <v>1.8867839980554529E-3</v>
      </c>
      <c r="I318" s="14">
        <f t="shared" si="20"/>
        <v>1.7157658699645661E-3</v>
      </c>
      <c r="J318" s="14">
        <f t="shared" si="21"/>
        <v>-2.1437799680384825E-2</v>
      </c>
      <c r="K318" s="14">
        <f t="shared" si="22"/>
        <v>3.5610495893271398E-3</v>
      </c>
      <c r="L318" s="15">
        <f t="shared" si="23"/>
        <v>1.6974705050806109E-2</v>
      </c>
    </row>
    <row r="319" spans="1:12" ht="15" x14ac:dyDescent="0.2">
      <c r="A319" s="3">
        <v>44748</v>
      </c>
      <c r="B319" s="7">
        <v>378.49295043945313</v>
      </c>
      <c r="C319" s="8">
        <v>74.044334411621094</v>
      </c>
      <c r="D319" s="8">
        <v>162.13999938964841</v>
      </c>
      <c r="E319" s="8">
        <v>189.1827697753906</v>
      </c>
      <c r="F319" s="9">
        <v>287.14886474609381</v>
      </c>
      <c r="H319" s="13">
        <f t="shared" si="24"/>
        <v>3.3717853001931511E-3</v>
      </c>
      <c r="I319" s="14">
        <f t="shared" si="20"/>
        <v>-6.0839950198420135E-3</v>
      </c>
      <c r="J319" s="14">
        <f t="shared" si="21"/>
        <v>-1.5969017587404762E-2</v>
      </c>
      <c r="K319" s="14">
        <f t="shared" si="22"/>
        <v>1.9845813770997577E-3</v>
      </c>
      <c r="L319" s="15">
        <f t="shared" si="23"/>
        <v>6.3916368443728069E-3</v>
      </c>
    </row>
    <row r="320" spans="1:12" ht="15" x14ac:dyDescent="0.2">
      <c r="A320" s="3">
        <v>44749</v>
      </c>
      <c r="B320" s="7">
        <v>384.16165161132813</v>
      </c>
      <c r="C320" s="8">
        <v>73.838050842285156</v>
      </c>
      <c r="D320" s="8">
        <v>162.22999572753909</v>
      </c>
      <c r="E320" s="8">
        <v>192.30174255371091</v>
      </c>
      <c r="F320" s="9">
        <v>293.2935791015625</v>
      </c>
      <c r="H320" s="13">
        <f t="shared" si="24"/>
        <v>1.4865984034285434E-2</v>
      </c>
      <c r="I320" s="14">
        <f t="shared" si="20"/>
        <v>-2.7898346753993564E-3</v>
      </c>
      <c r="J320" s="14">
        <f t="shared" si="21"/>
        <v>5.5489929127025615E-4</v>
      </c>
      <c r="K320" s="14">
        <f t="shared" si="22"/>
        <v>1.6352130565111093E-2</v>
      </c>
      <c r="L320" s="15">
        <f t="shared" si="23"/>
        <v>2.1173310049297001E-2</v>
      </c>
    </row>
    <row r="321" spans="1:12" ht="15" x14ac:dyDescent="0.2">
      <c r="A321" s="3">
        <v>44750</v>
      </c>
      <c r="B321" s="7">
        <v>383.84564208984381</v>
      </c>
      <c r="C321" s="8">
        <v>73.592483520507813</v>
      </c>
      <c r="D321" s="8">
        <v>162.30000305175781</v>
      </c>
      <c r="E321" s="8">
        <v>192.10435485839841</v>
      </c>
      <c r="F321" s="9">
        <v>293.66143798828119</v>
      </c>
      <c r="H321" s="13">
        <f t="shared" si="24"/>
        <v>-8.2293369323455763E-4</v>
      </c>
      <c r="I321" s="14">
        <f t="shared" si="20"/>
        <v>-3.3312983628293121E-3</v>
      </c>
      <c r="J321" s="14">
        <f t="shared" si="21"/>
        <v>4.3143823725367127E-4</v>
      </c>
      <c r="K321" s="14">
        <f t="shared" si="22"/>
        <v>-1.0269749308854099E-3</v>
      </c>
      <c r="L321" s="15">
        <f t="shared" si="23"/>
        <v>1.2534484727824825E-3</v>
      </c>
    </row>
    <row r="322" spans="1:12" ht="15" x14ac:dyDescent="0.2">
      <c r="A322" s="3">
        <v>44753</v>
      </c>
      <c r="B322" s="7">
        <v>379.46075439453119</v>
      </c>
      <c r="C322" s="8">
        <v>73.867523193359375</v>
      </c>
      <c r="D322" s="8">
        <v>161.42999267578119</v>
      </c>
      <c r="E322" s="8">
        <v>189.67626953125</v>
      </c>
      <c r="F322" s="9">
        <v>287.38751220703119</v>
      </c>
      <c r="H322" s="13">
        <f t="shared" si="24"/>
        <v>-1.1489320542331699E-2</v>
      </c>
      <c r="I322" s="14">
        <f t="shared" si="20"/>
        <v>3.7303672762101672E-3</v>
      </c>
      <c r="J322" s="14">
        <f t="shared" si="21"/>
        <v>-5.3749265251642883E-3</v>
      </c>
      <c r="K322" s="14">
        <f t="shared" si="22"/>
        <v>-1.2719964870512822E-2</v>
      </c>
      <c r="L322" s="15">
        <f t="shared" si="23"/>
        <v>-2.1596010516433492E-2</v>
      </c>
    </row>
    <row r="323" spans="1:12" ht="15" x14ac:dyDescent="0.2">
      <c r="A323" s="3">
        <v>44754</v>
      </c>
      <c r="B323" s="7">
        <v>376.10293579101563</v>
      </c>
      <c r="C323" s="8">
        <v>73.9952392578125</v>
      </c>
      <c r="D323" s="8">
        <v>160.83000183105469</v>
      </c>
      <c r="E323" s="8">
        <v>188.0378112792969</v>
      </c>
      <c r="F323" s="9">
        <v>284.60348510742188</v>
      </c>
      <c r="H323" s="13">
        <f t="shared" si="24"/>
        <v>-8.8883061833130959E-3</v>
      </c>
      <c r="I323" s="14">
        <f t="shared" si="20"/>
        <v>1.7274950649806152E-3</v>
      </c>
      <c r="J323" s="14">
        <f t="shared" si="21"/>
        <v>-3.7236489059835993E-3</v>
      </c>
      <c r="K323" s="14">
        <f t="shared" si="22"/>
        <v>-8.6757079607304704E-3</v>
      </c>
      <c r="L323" s="15">
        <f t="shared" si="23"/>
        <v>-9.7345905711900375E-3</v>
      </c>
    </row>
    <row r="324" spans="1:12" ht="15" x14ac:dyDescent="0.2">
      <c r="A324" s="3">
        <v>44755</v>
      </c>
      <c r="B324" s="7">
        <v>374.12777709960938</v>
      </c>
      <c r="C324" s="8">
        <v>74.230972290039063</v>
      </c>
      <c r="D324" s="8">
        <v>161.6000061035156</v>
      </c>
      <c r="E324" s="8">
        <v>187.21858215332031</v>
      </c>
      <c r="F324" s="9">
        <v>284.01687622070313</v>
      </c>
      <c r="H324" s="13">
        <f t="shared" si="24"/>
        <v>-5.2654822602060444E-3</v>
      </c>
      <c r="I324" s="14">
        <f t="shared" ref="I324:I387" si="25">LN(C324/C323)</f>
        <v>3.1807226064459473E-3</v>
      </c>
      <c r="J324" s="14">
        <f t="shared" ref="J324:J387" si="26">LN(D324/D323)</f>
        <v>4.7762659636859583E-3</v>
      </c>
      <c r="K324" s="14">
        <f t="shared" ref="K324:K387" si="27">LN(E324/E323)</f>
        <v>-4.3662436765971096E-3</v>
      </c>
      <c r="L324" s="15">
        <f t="shared" ref="L324:L387" si="28">LN(F324/F323)</f>
        <v>-2.0632715066778813E-3</v>
      </c>
    </row>
    <row r="325" spans="1:12" ht="15" x14ac:dyDescent="0.2">
      <c r="A325" s="3">
        <v>44756</v>
      </c>
      <c r="B325" s="7">
        <v>373.21917724609381</v>
      </c>
      <c r="C325" s="8">
        <v>73.9952392578125</v>
      </c>
      <c r="D325" s="8">
        <v>159.33000183105469</v>
      </c>
      <c r="E325" s="8">
        <v>186.38948059082031</v>
      </c>
      <c r="F325" s="9">
        <v>285.03106689453119</v>
      </c>
      <c r="H325" s="13">
        <f t="shared" ref="H325:H388" si="29">LN(B325/B324)</f>
        <v>-2.4315354358417749E-3</v>
      </c>
      <c r="I325" s="14">
        <f t="shared" si="25"/>
        <v>-3.1807226064460166E-3</v>
      </c>
      <c r="J325" s="14">
        <f t="shared" si="26"/>
        <v>-1.4146649261641164E-2</v>
      </c>
      <c r="K325" s="14">
        <f t="shared" si="27"/>
        <v>-4.4383566963186773E-3</v>
      </c>
      <c r="L325" s="15">
        <f t="shared" si="28"/>
        <v>3.5645212672896008E-3</v>
      </c>
    </row>
    <row r="326" spans="1:12" ht="15" x14ac:dyDescent="0.2">
      <c r="A326" s="3">
        <v>44757</v>
      </c>
      <c r="B326" s="7">
        <v>380.34957885742188</v>
      </c>
      <c r="C326" s="8">
        <v>74.260444641113281</v>
      </c>
      <c r="D326" s="8">
        <v>159.00999450683591</v>
      </c>
      <c r="E326" s="8">
        <v>190.01185607910159</v>
      </c>
      <c r="F326" s="9">
        <v>290.20132446289063</v>
      </c>
      <c r="H326" s="13">
        <f t="shared" si="29"/>
        <v>1.8924920564015821E-2</v>
      </c>
      <c r="I326" s="14">
        <f t="shared" si="25"/>
        <v>3.5776795763547784E-3</v>
      </c>
      <c r="J326" s="14">
        <f t="shared" si="26"/>
        <v>-2.0104758163570226E-3</v>
      </c>
      <c r="K326" s="14">
        <f t="shared" si="27"/>
        <v>1.9248004569589753E-2</v>
      </c>
      <c r="L326" s="15">
        <f t="shared" si="28"/>
        <v>1.7976723430190456E-2</v>
      </c>
    </row>
    <row r="327" spans="1:12" ht="15" x14ac:dyDescent="0.2">
      <c r="A327" s="3">
        <v>44760</v>
      </c>
      <c r="B327" s="7">
        <v>377.20907592773438</v>
      </c>
      <c r="C327" s="8">
        <v>74.034515380859375</v>
      </c>
      <c r="D327" s="8">
        <v>159.1600036621094</v>
      </c>
      <c r="E327" s="8">
        <v>188.69911193847659</v>
      </c>
      <c r="F327" s="9">
        <v>287.74545288085938</v>
      </c>
      <c r="H327" s="13">
        <f t="shared" si="29"/>
        <v>-8.2911624085086153E-3</v>
      </c>
      <c r="I327" s="14">
        <f t="shared" si="25"/>
        <v>-3.0470278291517302E-3</v>
      </c>
      <c r="J327" s="14">
        <f t="shared" si="26"/>
        <v>9.4294978943276666E-4</v>
      </c>
      <c r="K327" s="14">
        <f t="shared" si="27"/>
        <v>-6.9327244749461288E-3</v>
      </c>
      <c r="L327" s="15">
        <f t="shared" si="28"/>
        <v>-8.4986592538154968E-3</v>
      </c>
    </row>
    <row r="328" spans="1:12" ht="15" x14ac:dyDescent="0.2">
      <c r="A328" s="3">
        <v>44761</v>
      </c>
      <c r="B328" s="7">
        <v>387.40090942382813</v>
      </c>
      <c r="C328" s="8">
        <v>73.9755859375</v>
      </c>
      <c r="D328" s="8">
        <v>159.53999328613281</v>
      </c>
      <c r="E328" s="8">
        <v>193.9698181152344</v>
      </c>
      <c r="F328" s="9">
        <v>296.59454345703119</v>
      </c>
      <c r="H328" s="13">
        <f t="shared" si="29"/>
        <v>2.6660486692068056E-2</v>
      </c>
      <c r="I328" s="14">
        <f t="shared" si="25"/>
        <v>-7.9628952278655444E-4</v>
      </c>
      <c r="J328" s="14">
        <f t="shared" si="26"/>
        <v>2.3846238326164825E-3</v>
      </c>
      <c r="K328" s="14">
        <f t="shared" si="27"/>
        <v>2.7548824079379069E-2</v>
      </c>
      <c r="L328" s="15">
        <f t="shared" si="28"/>
        <v>3.028978740727515E-2</v>
      </c>
    </row>
    <row r="329" spans="1:12" ht="15" x14ac:dyDescent="0.2">
      <c r="A329" s="3">
        <v>44762</v>
      </c>
      <c r="B329" s="7">
        <v>389.86990356445313</v>
      </c>
      <c r="C329" s="8">
        <v>73.906814575195313</v>
      </c>
      <c r="D329" s="8">
        <v>158.03999328613281</v>
      </c>
      <c r="E329" s="8">
        <v>195.53919982910159</v>
      </c>
      <c r="F329" s="9">
        <v>301.29754638671881</v>
      </c>
      <c r="H329" s="13">
        <f t="shared" si="29"/>
        <v>6.3530043931901339E-3</v>
      </c>
      <c r="I329" s="14">
        <f t="shared" si="25"/>
        <v>-9.3008183561841097E-4</v>
      </c>
      <c r="J329" s="14">
        <f t="shared" si="26"/>
        <v>-9.4465093392112429E-3</v>
      </c>
      <c r="K329" s="14">
        <f t="shared" si="27"/>
        <v>8.0582997262224274E-3</v>
      </c>
      <c r="L329" s="15">
        <f t="shared" si="28"/>
        <v>1.5732270121340139E-2</v>
      </c>
    </row>
    <row r="330" spans="1:12" ht="15" x14ac:dyDescent="0.2">
      <c r="A330" s="3">
        <v>44763</v>
      </c>
      <c r="B330" s="7">
        <v>393.83999633789063</v>
      </c>
      <c r="C330" s="8">
        <v>74.515830993652344</v>
      </c>
      <c r="D330" s="8">
        <v>160.27000427246091</v>
      </c>
      <c r="E330" s="8">
        <v>197.47377014160159</v>
      </c>
      <c r="F330" s="9">
        <v>305.62265014648438</v>
      </c>
      <c r="H330" s="13">
        <f t="shared" si="29"/>
        <v>1.0131623282135386E-2</v>
      </c>
      <c r="I330" s="14">
        <f t="shared" si="25"/>
        <v>8.2065622008703903E-3</v>
      </c>
      <c r="J330" s="14">
        <f t="shared" si="26"/>
        <v>1.401179660226533E-2</v>
      </c>
      <c r="K330" s="14">
        <f t="shared" si="27"/>
        <v>9.8448961509732397E-3</v>
      </c>
      <c r="L330" s="15">
        <f t="shared" si="28"/>
        <v>1.4252868836993003E-2</v>
      </c>
    </row>
    <row r="331" spans="1:12" ht="15" x14ac:dyDescent="0.2">
      <c r="A331" s="3">
        <v>44764</v>
      </c>
      <c r="B331" s="7">
        <v>390.1859130859375</v>
      </c>
      <c r="C331" s="8">
        <v>75.124855041503906</v>
      </c>
      <c r="D331" s="8">
        <v>160.66999816894531</v>
      </c>
      <c r="E331" s="8">
        <v>195.3319091796875</v>
      </c>
      <c r="F331" s="9">
        <v>300.26345825195313</v>
      </c>
      <c r="H331" s="13">
        <f t="shared" si="29"/>
        <v>-9.3214003928845154E-3</v>
      </c>
      <c r="I331" s="14">
        <f t="shared" si="25"/>
        <v>8.1398639190924556E-3</v>
      </c>
      <c r="J331" s="14">
        <f t="shared" si="26"/>
        <v>2.4926409954949894E-3</v>
      </c>
      <c r="K331" s="14">
        <f t="shared" si="27"/>
        <v>-1.0905556118261354E-2</v>
      </c>
      <c r="L331" s="15">
        <f t="shared" si="28"/>
        <v>-1.7690888074830265E-2</v>
      </c>
    </row>
    <row r="332" spans="1:12" ht="15" x14ac:dyDescent="0.2">
      <c r="A332" s="3">
        <v>44767</v>
      </c>
      <c r="B332" s="7">
        <v>390.66000366210938</v>
      </c>
      <c r="C332" s="8">
        <v>74.849800109863281</v>
      </c>
      <c r="D332" s="8">
        <v>160.22999572753909</v>
      </c>
      <c r="E332" s="8">
        <v>195.5984191894531</v>
      </c>
      <c r="F332" s="9">
        <v>298.55331420898438</v>
      </c>
      <c r="H332" s="13">
        <f t="shared" si="29"/>
        <v>1.2143000923949706E-3</v>
      </c>
      <c r="I332" s="14">
        <f t="shared" si="25"/>
        <v>-3.668022970339383E-3</v>
      </c>
      <c r="J332" s="14">
        <f t="shared" si="26"/>
        <v>-2.7423043036362824E-3</v>
      </c>
      <c r="K332" s="14">
        <f t="shared" si="27"/>
        <v>1.3634657211943897E-3</v>
      </c>
      <c r="L332" s="15">
        <f t="shared" si="28"/>
        <v>-5.7117594929002981E-3</v>
      </c>
    </row>
    <row r="333" spans="1:12" ht="15" x14ac:dyDescent="0.2">
      <c r="A333" s="3">
        <v>44768</v>
      </c>
      <c r="B333" s="7">
        <v>386.0380859375</v>
      </c>
      <c r="C333" s="8">
        <v>74.869453430175781</v>
      </c>
      <c r="D333" s="8">
        <v>160.03999328613281</v>
      </c>
      <c r="E333" s="8">
        <v>193.18022155761719</v>
      </c>
      <c r="F333" s="9">
        <v>292.68701171875</v>
      </c>
      <c r="H333" s="13">
        <f t="shared" si="29"/>
        <v>-1.1901593021679452E-2</v>
      </c>
      <c r="I333" s="14">
        <f t="shared" si="25"/>
        <v>2.625356453587797E-4</v>
      </c>
      <c r="J333" s="14">
        <f t="shared" si="26"/>
        <v>-1.1865143173866082E-3</v>
      </c>
      <c r="K333" s="14">
        <f t="shared" si="27"/>
        <v>-1.2440132066771343E-2</v>
      </c>
      <c r="L333" s="15">
        <f t="shared" si="28"/>
        <v>-1.9844705275423279E-2</v>
      </c>
    </row>
    <row r="334" spans="1:12" ht="15" x14ac:dyDescent="0.2">
      <c r="A334" s="3">
        <v>44769</v>
      </c>
      <c r="B334" s="7">
        <v>396.06210327148438</v>
      </c>
      <c r="C334" s="8">
        <v>75.075736999511719</v>
      </c>
      <c r="D334" s="8">
        <v>161.66999816894531</v>
      </c>
      <c r="E334" s="8">
        <v>198.2535095214844</v>
      </c>
      <c r="F334" s="9">
        <v>305.055908203125</v>
      </c>
      <c r="H334" s="13">
        <f t="shared" si="29"/>
        <v>2.56349925723354E-2</v>
      </c>
      <c r="I334" s="14">
        <f t="shared" si="25"/>
        <v>2.7514547000005054E-3</v>
      </c>
      <c r="J334" s="14">
        <f t="shared" si="26"/>
        <v>1.0133467249785824E-2</v>
      </c>
      <c r="K334" s="14">
        <f t="shared" si="27"/>
        <v>2.5923019214829299E-2</v>
      </c>
      <c r="L334" s="15">
        <f t="shared" si="28"/>
        <v>4.1391246718847342E-2</v>
      </c>
    </row>
    <row r="335" spans="1:12" ht="15" x14ac:dyDescent="0.2">
      <c r="A335" s="3">
        <v>44770</v>
      </c>
      <c r="B335" s="7">
        <v>401.0296630859375</v>
      </c>
      <c r="C335" s="8">
        <v>75.596351623535156</v>
      </c>
      <c r="D335" s="8">
        <v>163.63999938964841</v>
      </c>
      <c r="E335" s="8">
        <v>200.8395080566406</v>
      </c>
      <c r="F335" s="9">
        <v>308.03875732421881</v>
      </c>
      <c r="H335" s="13">
        <f t="shared" si="29"/>
        <v>1.2464371951962551E-2</v>
      </c>
      <c r="I335" s="14">
        <f t="shared" si="25"/>
        <v>6.9105924085171412E-3</v>
      </c>
      <c r="J335" s="14">
        <f t="shared" si="26"/>
        <v>1.2111680043717252E-2</v>
      </c>
      <c r="K335" s="14">
        <f t="shared" si="27"/>
        <v>1.295955887170556E-2</v>
      </c>
      <c r="L335" s="15">
        <f t="shared" si="28"/>
        <v>9.7305451321867114E-3</v>
      </c>
    </row>
    <row r="336" spans="1:12" ht="15" x14ac:dyDescent="0.2">
      <c r="A336" s="3">
        <v>44771</v>
      </c>
      <c r="B336" s="7">
        <v>406.87619018554688</v>
      </c>
      <c r="C336" s="8">
        <v>75.537406921386719</v>
      </c>
      <c r="D336" s="8">
        <v>164.1000061035156</v>
      </c>
      <c r="E336" s="8">
        <v>203.57356262207031</v>
      </c>
      <c r="F336" s="9">
        <v>313.65646362304688</v>
      </c>
      <c r="H336" s="13">
        <f t="shared" si="29"/>
        <v>1.4473540792163004E-2</v>
      </c>
      <c r="I336" s="14">
        <f t="shared" si="25"/>
        <v>-7.8003360340799671E-4</v>
      </c>
      <c r="J336" s="14">
        <f t="shared" si="26"/>
        <v>2.8071459585694595E-3</v>
      </c>
      <c r="K336" s="14">
        <f t="shared" si="27"/>
        <v>1.3521304913964151E-2</v>
      </c>
      <c r="L336" s="15">
        <f t="shared" si="28"/>
        <v>1.8072711562419984E-2</v>
      </c>
    </row>
    <row r="337" spans="1:12" ht="15" x14ac:dyDescent="0.2">
      <c r="A337" s="3">
        <v>44774</v>
      </c>
      <c r="B337" s="7">
        <v>405.67129516601563</v>
      </c>
      <c r="C337" s="8">
        <v>75.865165710449219</v>
      </c>
      <c r="D337" s="8">
        <v>165.0299987792969</v>
      </c>
      <c r="E337" s="8">
        <v>203.09979248046881</v>
      </c>
      <c r="F337" s="9">
        <v>313.467529296875</v>
      </c>
      <c r="H337" s="13">
        <f t="shared" si="29"/>
        <v>-2.9657242792393533E-3</v>
      </c>
      <c r="I337" s="14">
        <f t="shared" si="25"/>
        <v>4.329639785807477E-3</v>
      </c>
      <c r="J337" s="14">
        <f t="shared" si="26"/>
        <v>5.6512328686969295E-3</v>
      </c>
      <c r="K337" s="14">
        <f t="shared" si="27"/>
        <v>-2.3299798228280056E-3</v>
      </c>
      <c r="L337" s="15">
        <f t="shared" si="28"/>
        <v>-6.0254218949062032E-4</v>
      </c>
    </row>
    <row r="338" spans="1:12" ht="15" x14ac:dyDescent="0.2">
      <c r="A338" s="3">
        <v>44775</v>
      </c>
      <c r="B338" s="7">
        <v>402.99496459960938</v>
      </c>
      <c r="C338" s="8">
        <v>75.097465515136719</v>
      </c>
      <c r="D338" s="8">
        <v>164.05000305175781</v>
      </c>
      <c r="E338" s="8">
        <v>202.00419616699219</v>
      </c>
      <c r="F338" s="9">
        <v>312.53289794921881</v>
      </c>
      <c r="H338" s="13">
        <f t="shared" si="29"/>
        <v>-6.6191467879566932E-3</v>
      </c>
      <c r="I338" s="14">
        <f t="shared" si="25"/>
        <v>-1.0170819188829209E-2</v>
      </c>
      <c r="J338" s="14">
        <f t="shared" si="26"/>
        <v>-5.9559901489024316E-3</v>
      </c>
      <c r="K338" s="14">
        <f t="shared" si="27"/>
        <v>-5.4089765360782489E-3</v>
      </c>
      <c r="L338" s="15">
        <f t="shared" si="28"/>
        <v>-2.9860428250313292E-3</v>
      </c>
    </row>
    <row r="339" spans="1:12" ht="15" x14ac:dyDescent="0.2">
      <c r="A339" s="3">
        <v>44776</v>
      </c>
      <c r="B339" s="7">
        <v>409.30563354492188</v>
      </c>
      <c r="C339" s="8">
        <v>75.471473693847656</v>
      </c>
      <c r="D339" s="8">
        <v>164.44999694824219</v>
      </c>
      <c r="E339" s="8">
        <v>205.2514953613281</v>
      </c>
      <c r="F339" s="9">
        <v>321.04397583007813</v>
      </c>
      <c r="H339" s="13">
        <f t="shared" si="29"/>
        <v>1.5538080177793944E-2</v>
      </c>
      <c r="I339" s="14">
        <f t="shared" si="25"/>
        <v>4.9679429223567183E-3</v>
      </c>
      <c r="J339" s="14">
        <f t="shared" si="26"/>
        <v>2.435276067987767E-3</v>
      </c>
      <c r="K339" s="14">
        <f t="shared" si="27"/>
        <v>1.5947563577302325E-2</v>
      </c>
      <c r="L339" s="15">
        <f t="shared" si="28"/>
        <v>2.6868373029158718E-2</v>
      </c>
    </row>
    <row r="340" spans="1:12" ht="15" x14ac:dyDescent="0.2">
      <c r="A340" s="3">
        <v>44777</v>
      </c>
      <c r="B340" s="7">
        <v>409.02914428710938</v>
      </c>
      <c r="C340" s="8">
        <v>75.658485412597656</v>
      </c>
      <c r="D340" s="8">
        <v>167.16999816894531</v>
      </c>
      <c r="E340" s="8">
        <v>205.0541076660156</v>
      </c>
      <c r="F340" s="9">
        <v>322.54531860351563</v>
      </c>
      <c r="H340" s="13">
        <f t="shared" si="29"/>
        <v>-6.7573632655785608E-4</v>
      </c>
      <c r="I340" s="14">
        <f t="shared" si="25"/>
        <v>2.4748476782179016E-3</v>
      </c>
      <c r="J340" s="14">
        <f t="shared" si="26"/>
        <v>1.6404693683584038E-2</v>
      </c>
      <c r="K340" s="14">
        <f t="shared" si="27"/>
        <v>-9.6214972003050151E-4</v>
      </c>
      <c r="L340" s="15">
        <f t="shared" si="28"/>
        <v>4.6655390627662798E-3</v>
      </c>
    </row>
    <row r="341" spans="1:12" ht="15" x14ac:dyDescent="0.2">
      <c r="A341" s="3">
        <v>44778</v>
      </c>
      <c r="B341" s="7">
        <v>408.33779907226563</v>
      </c>
      <c r="C341" s="8">
        <v>74.802177429199219</v>
      </c>
      <c r="D341" s="8">
        <v>165.28999328613281</v>
      </c>
      <c r="E341" s="8">
        <v>204.98500061035159</v>
      </c>
      <c r="F341" s="9">
        <v>319.91046142578119</v>
      </c>
      <c r="H341" s="13">
        <f t="shared" si="29"/>
        <v>-1.6916401753850354E-3</v>
      </c>
      <c r="I341" s="14">
        <f t="shared" si="25"/>
        <v>-1.1382606094408639E-2</v>
      </c>
      <c r="J341" s="14">
        <f t="shared" si="26"/>
        <v>-1.1309781450742627E-2</v>
      </c>
      <c r="K341" s="14">
        <f t="shared" si="27"/>
        <v>-3.3707543950544738E-4</v>
      </c>
      <c r="L341" s="15">
        <f t="shared" si="28"/>
        <v>-8.2025005692582063E-3</v>
      </c>
    </row>
    <row r="342" spans="1:12" ht="15" x14ac:dyDescent="0.2">
      <c r="A342" s="3">
        <v>44781</v>
      </c>
      <c r="B342" s="7">
        <v>407.86376953125</v>
      </c>
      <c r="C342" s="8">
        <v>75.136817932128906</v>
      </c>
      <c r="D342" s="8">
        <v>166.69000244140619</v>
      </c>
      <c r="E342" s="8">
        <v>205.17253112792969</v>
      </c>
      <c r="F342" s="9">
        <v>318.87643432617188</v>
      </c>
      <c r="H342" s="13">
        <f t="shared" si="29"/>
        <v>-1.1615503143993166E-3</v>
      </c>
      <c r="I342" s="14">
        <f t="shared" si="25"/>
        <v>4.4636961552813395E-3</v>
      </c>
      <c r="J342" s="14">
        <f t="shared" si="26"/>
        <v>8.4343482908356866E-3</v>
      </c>
      <c r="K342" s="14">
        <f t="shared" si="27"/>
        <v>9.144317299300455E-4</v>
      </c>
      <c r="L342" s="15">
        <f t="shared" si="28"/>
        <v>-3.2374740610449809E-3</v>
      </c>
    </row>
    <row r="343" spans="1:12" ht="15" x14ac:dyDescent="0.2">
      <c r="A343" s="3">
        <v>44782</v>
      </c>
      <c r="B343" s="7">
        <v>406.244140625</v>
      </c>
      <c r="C343" s="8">
        <v>74.969497680664063</v>
      </c>
      <c r="D343" s="8">
        <v>167.19999694824219</v>
      </c>
      <c r="E343" s="8">
        <v>203.8795471191406</v>
      </c>
      <c r="F343" s="9">
        <v>315.26718139648438</v>
      </c>
      <c r="H343" s="13">
        <f t="shared" si="29"/>
        <v>-3.9789099770123236E-3</v>
      </c>
      <c r="I343" s="14">
        <f t="shared" si="25"/>
        <v>-2.229357506787454E-3</v>
      </c>
      <c r="J343" s="14">
        <f t="shared" si="26"/>
        <v>3.0548677970777781E-3</v>
      </c>
      <c r="K343" s="14">
        <f t="shared" si="27"/>
        <v>-6.3218762785572863E-3</v>
      </c>
      <c r="L343" s="15">
        <f t="shared" si="28"/>
        <v>-1.1383200313636118E-2</v>
      </c>
    </row>
    <row r="344" spans="1:12" ht="15" x14ac:dyDescent="0.2">
      <c r="A344" s="3">
        <v>44783</v>
      </c>
      <c r="B344" s="7">
        <v>414.77685546875</v>
      </c>
      <c r="C344" s="8">
        <v>75.176185607910156</v>
      </c>
      <c r="D344" s="8">
        <v>166.7799987792969</v>
      </c>
      <c r="E344" s="8">
        <v>208.52842712402341</v>
      </c>
      <c r="F344" s="9">
        <v>324.06655883789063</v>
      </c>
      <c r="H344" s="13">
        <f t="shared" si="29"/>
        <v>2.078636749079488E-2</v>
      </c>
      <c r="I344" s="14">
        <f t="shared" si="25"/>
        <v>2.7531668347128631E-3</v>
      </c>
      <c r="J344" s="14">
        <f t="shared" si="26"/>
        <v>-2.5151110588633083E-3</v>
      </c>
      <c r="K344" s="14">
        <f t="shared" si="27"/>
        <v>2.254600890915693E-2</v>
      </c>
      <c r="L344" s="15">
        <f t="shared" si="28"/>
        <v>2.7528448985707457E-2</v>
      </c>
    </row>
    <row r="345" spans="1:12" ht="15" x14ac:dyDescent="0.2">
      <c r="A345" s="3">
        <v>44784</v>
      </c>
      <c r="B345" s="7">
        <v>414.77685546875</v>
      </c>
      <c r="C345" s="8">
        <v>74.752975463867188</v>
      </c>
      <c r="D345" s="8">
        <v>166.3399963378906</v>
      </c>
      <c r="E345" s="8">
        <v>208.5382995605469</v>
      </c>
      <c r="F345" s="9">
        <v>322.22714233398438</v>
      </c>
      <c r="H345" s="13">
        <f t="shared" si="29"/>
        <v>0</v>
      </c>
      <c r="I345" s="14">
        <f t="shared" si="25"/>
        <v>-5.6454830407210643E-3</v>
      </c>
      <c r="J345" s="14">
        <f t="shared" si="26"/>
        <v>-2.6417069148639769E-3</v>
      </c>
      <c r="K345" s="14">
        <f t="shared" si="27"/>
        <v>4.7342239951878857E-5</v>
      </c>
      <c r="L345" s="15">
        <f t="shared" si="28"/>
        <v>-5.6922153726534641E-3</v>
      </c>
    </row>
    <row r="346" spans="1:12" ht="15" x14ac:dyDescent="0.2">
      <c r="A346" s="3">
        <v>44785</v>
      </c>
      <c r="B346" s="7">
        <v>421.79864501953119</v>
      </c>
      <c r="C346" s="8">
        <v>75.097465515136719</v>
      </c>
      <c r="D346" s="8">
        <v>167.8699951171875</v>
      </c>
      <c r="E346" s="8">
        <v>212.15080261230469</v>
      </c>
      <c r="F346" s="9">
        <v>328.5010986328125</v>
      </c>
      <c r="H346" s="13">
        <f t="shared" si="29"/>
        <v>1.6787377709064286E-2</v>
      </c>
      <c r="I346" s="14">
        <f t="shared" si="25"/>
        <v>4.5977930513482219E-3</v>
      </c>
      <c r="J346" s="14">
        <f t="shared" si="26"/>
        <v>9.1559768227206118E-3</v>
      </c>
      <c r="K346" s="14">
        <f t="shared" si="27"/>
        <v>1.7174639563844754E-2</v>
      </c>
      <c r="L346" s="15">
        <f t="shared" si="28"/>
        <v>1.9283474477059553E-2</v>
      </c>
    </row>
    <row r="347" spans="1:12" ht="15" x14ac:dyDescent="0.2">
      <c r="A347" s="3">
        <v>44788</v>
      </c>
      <c r="B347" s="7">
        <v>423.5367431640625</v>
      </c>
      <c r="C347" s="8">
        <v>75.176185607910156</v>
      </c>
      <c r="D347" s="8">
        <v>165.71000671386719</v>
      </c>
      <c r="E347" s="8">
        <v>212.97990417480469</v>
      </c>
      <c r="F347" s="9">
        <v>331.15582275390619</v>
      </c>
      <c r="H347" s="13">
        <f t="shared" si="29"/>
        <v>4.1122153837211267E-3</v>
      </c>
      <c r="I347" s="14">
        <f t="shared" si="25"/>
        <v>1.0476899893728749E-3</v>
      </c>
      <c r="J347" s="14">
        <f t="shared" si="26"/>
        <v>-1.2950528089989187E-2</v>
      </c>
      <c r="K347" s="14">
        <f t="shared" si="27"/>
        <v>3.900459789882663E-3</v>
      </c>
      <c r="L347" s="15">
        <f t="shared" si="28"/>
        <v>8.0488458984118317E-3</v>
      </c>
    </row>
    <row r="348" spans="1:12" ht="15" x14ac:dyDescent="0.2">
      <c r="A348" s="3">
        <v>44789</v>
      </c>
      <c r="B348" s="7">
        <v>424.36636352539063</v>
      </c>
      <c r="C348" s="8">
        <v>75.077774047851563</v>
      </c>
      <c r="D348" s="8">
        <v>165.41999816894531</v>
      </c>
      <c r="E348" s="8">
        <v>213.43394470214841</v>
      </c>
      <c r="F348" s="9">
        <v>330.38027954101563</v>
      </c>
      <c r="H348" s="13">
        <f t="shared" si="29"/>
        <v>1.9568760145494178E-3</v>
      </c>
      <c r="I348" s="14">
        <f t="shared" si="25"/>
        <v>-1.3099365149027552E-3</v>
      </c>
      <c r="J348" s="14">
        <f t="shared" si="26"/>
        <v>-1.7516299628300418E-3</v>
      </c>
      <c r="K348" s="14">
        <f t="shared" si="27"/>
        <v>2.1295776398107015E-3</v>
      </c>
      <c r="L348" s="15">
        <f t="shared" si="28"/>
        <v>-2.3446749633039866E-3</v>
      </c>
    </row>
    <row r="349" spans="1:12" ht="15" x14ac:dyDescent="0.2">
      <c r="A349" s="3">
        <v>44790</v>
      </c>
      <c r="B349" s="7">
        <v>421.35421752929688</v>
      </c>
      <c r="C349" s="8">
        <v>74.634857177734375</v>
      </c>
      <c r="D349" s="8">
        <v>164.3500061035156</v>
      </c>
      <c r="E349" s="8">
        <v>211.51910400390619</v>
      </c>
      <c r="F349" s="9">
        <v>326.6119384765625</v>
      </c>
      <c r="H349" s="13">
        <f t="shared" si="29"/>
        <v>-7.1232953300469975E-3</v>
      </c>
      <c r="I349" s="14">
        <f t="shared" si="25"/>
        <v>-5.9169110674834541E-3</v>
      </c>
      <c r="J349" s="14">
        <f t="shared" si="26"/>
        <v>-6.4893459471052793E-3</v>
      </c>
      <c r="K349" s="14">
        <f t="shared" si="27"/>
        <v>-9.0120716343891939E-3</v>
      </c>
      <c r="L349" s="15">
        <f t="shared" si="28"/>
        <v>-1.147161956122693E-2</v>
      </c>
    </row>
    <row r="350" spans="1:12" ht="15" x14ac:dyDescent="0.2">
      <c r="A350" s="3">
        <v>44791</v>
      </c>
      <c r="B350" s="7">
        <v>422.57882690429688</v>
      </c>
      <c r="C350" s="8">
        <v>74.772666931152344</v>
      </c>
      <c r="D350" s="8">
        <v>163.91999816894531</v>
      </c>
      <c r="E350" s="8">
        <v>212.07183837890619</v>
      </c>
      <c r="F350" s="9">
        <v>327.3974609375</v>
      </c>
      <c r="H350" s="13">
        <f t="shared" si="29"/>
        <v>2.902150218189431E-3</v>
      </c>
      <c r="I350" s="14">
        <f t="shared" si="25"/>
        <v>1.8447503674483127E-3</v>
      </c>
      <c r="J350" s="14">
        <f t="shared" si="26"/>
        <v>-2.6198444873021119E-3</v>
      </c>
      <c r="K350" s="14">
        <f t="shared" si="27"/>
        <v>2.6097568829292137E-3</v>
      </c>
      <c r="L350" s="15">
        <f t="shared" si="28"/>
        <v>2.4021759912810424E-3</v>
      </c>
    </row>
    <row r="351" spans="1:12" ht="15" x14ac:dyDescent="0.2">
      <c r="A351" s="3">
        <v>44792</v>
      </c>
      <c r="B351" s="7">
        <v>416.90020751953119</v>
      </c>
      <c r="C351" s="8">
        <v>74.300216674804688</v>
      </c>
      <c r="D351" s="8">
        <v>162.7200012207031</v>
      </c>
      <c r="E351" s="8">
        <v>209.04167175292969</v>
      </c>
      <c r="F351" s="9">
        <v>321.01412963867188</v>
      </c>
      <c r="H351" s="13">
        <f t="shared" si="29"/>
        <v>-1.3529119294530817E-2</v>
      </c>
      <c r="I351" s="14">
        <f t="shared" si="25"/>
        <v>-6.3385349061768513E-3</v>
      </c>
      <c r="J351" s="14">
        <f t="shared" si="26"/>
        <v>-7.3475529581151821E-3</v>
      </c>
      <c r="K351" s="14">
        <f t="shared" si="27"/>
        <v>-1.4391459082051614E-2</v>
      </c>
      <c r="L351" s="15">
        <f t="shared" si="28"/>
        <v>-1.9689769949130628E-2</v>
      </c>
    </row>
    <row r="352" spans="1:12" ht="15" x14ac:dyDescent="0.2">
      <c r="A352" s="3">
        <v>44795</v>
      </c>
      <c r="B352" s="7">
        <v>408.21929931640619</v>
      </c>
      <c r="C352" s="8">
        <v>73.965576171875</v>
      </c>
      <c r="D352" s="8">
        <v>161.63999938964841</v>
      </c>
      <c r="E352" s="8">
        <v>204.57044982910159</v>
      </c>
      <c r="F352" s="9">
        <v>312.562744140625</v>
      </c>
      <c r="H352" s="13">
        <f t="shared" si="29"/>
        <v>-2.1042354326548725E-2</v>
      </c>
      <c r="I352" s="14">
        <f t="shared" si="25"/>
        <v>-4.5140698302293929E-3</v>
      </c>
      <c r="J352" s="14">
        <f t="shared" si="26"/>
        <v>-6.6593033678330202E-3</v>
      </c>
      <c r="K352" s="14">
        <f t="shared" si="27"/>
        <v>-2.1621204368760798E-2</v>
      </c>
      <c r="L352" s="15">
        <f t="shared" si="28"/>
        <v>-2.6679909454628541E-2</v>
      </c>
    </row>
    <row r="353" spans="1:12" ht="15" x14ac:dyDescent="0.2">
      <c r="A353" s="3">
        <v>44796</v>
      </c>
      <c r="B353" s="7">
        <v>407.23171997070313</v>
      </c>
      <c r="C353" s="8">
        <v>73.936058044433594</v>
      </c>
      <c r="D353" s="8">
        <v>162.77000427246091</v>
      </c>
      <c r="E353" s="8">
        <v>204.18553161621091</v>
      </c>
      <c r="F353" s="9">
        <v>312.30422973632813</v>
      </c>
      <c r="H353" s="13">
        <f t="shared" si="29"/>
        <v>-2.4221683588111741E-3</v>
      </c>
      <c r="I353" s="14">
        <f t="shared" si="25"/>
        <v>-3.9915891382453334E-4</v>
      </c>
      <c r="J353" s="14">
        <f t="shared" si="26"/>
        <v>6.9665512175815054E-3</v>
      </c>
      <c r="K353" s="14">
        <f t="shared" si="27"/>
        <v>-1.8833648638343808E-3</v>
      </c>
      <c r="L353" s="15">
        <f t="shared" si="28"/>
        <v>-8.2742225098493603E-4</v>
      </c>
    </row>
    <row r="354" spans="1:12" ht="15" x14ac:dyDescent="0.2">
      <c r="A354" s="3">
        <v>44797</v>
      </c>
      <c r="B354" s="7">
        <v>408.53533935546881</v>
      </c>
      <c r="C354" s="8">
        <v>73.749038696289063</v>
      </c>
      <c r="D354" s="8">
        <v>163.25</v>
      </c>
      <c r="E354" s="8">
        <v>205.04423522949219</v>
      </c>
      <c r="F354" s="9">
        <v>313.20901489257813</v>
      </c>
      <c r="H354" s="13">
        <f t="shared" si="29"/>
        <v>3.1960606389940228E-3</v>
      </c>
      <c r="I354" s="14">
        <f t="shared" si="25"/>
        <v>-2.5326786824250522E-3</v>
      </c>
      <c r="J354" s="14">
        <f t="shared" si="26"/>
        <v>2.944580504679667E-3</v>
      </c>
      <c r="K354" s="14">
        <f t="shared" si="27"/>
        <v>4.1966882331368159E-3</v>
      </c>
      <c r="L354" s="15">
        <f t="shared" si="28"/>
        <v>2.8929388627290235E-3</v>
      </c>
    </row>
    <row r="355" spans="1:12" ht="15" x14ac:dyDescent="0.2">
      <c r="A355" s="3">
        <v>44798</v>
      </c>
      <c r="B355" s="7">
        <v>414.3028564453125</v>
      </c>
      <c r="C355" s="8">
        <v>74.152587890625</v>
      </c>
      <c r="D355" s="8">
        <v>163.75</v>
      </c>
      <c r="E355" s="8">
        <v>208.01518249511719</v>
      </c>
      <c r="F355" s="9">
        <v>318.74716186523438</v>
      </c>
      <c r="H355" s="13">
        <f t="shared" si="29"/>
        <v>1.4018823081451788E-2</v>
      </c>
      <c r="I355" s="14">
        <f t="shared" si="25"/>
        <v>5.4570082167040169E-3</v>
      </c>
      <c r="J355" s="14">
        <f t="shared" si="26"/>
        <v>3.0581063588208724E-3</v>
      </c>
      <c r="K355" s="14">
        <f t="shared" si="27"/>
        <v>1.4385332334277469E-2</v>
      </c>
      <c r="L355" s="15">
        <f t="shared" si="28"/>
        <v>1.7527445596446926E-2</v>
      </c>
    </row>
    <row r="356" spans="1:12" ht="15" x14ac:dyDescent="0.2">
      <c r="A356" s="3">
        <v>44799</v>
      </c>
      <c r="B356" s="7">
        <v>400.27908325195313</v>
      </c>
      <c r="C356" s="8">
        <v>74.004951477050781</v>
      </c>
      <c r="D356" s="8">
        <v>161.75999450683591</v>
      </c>
      <c r="E356" s="8">
        <v>201.12574768066409</v>
      </c>
      <c r="F356" s="9">
        <v>305.68228149414063</v>
      </c>
      <c r="H356" s="13">
        <f t="shared" si="29"/>
        <v>-3.4435231737135738E-2</v>
      </c>
      <c r="I356" s="14">
        <f t="shared" si="25"/>
        <v>-1.9929659073834385E-3</v>
      </c>
      <c r="J356" s="14">
        <f t="shared" si="26"/>
        <v>-1.2227153201930182E-2</v>
      </c>
      <c r="K356" s="14">
        <f t="shared" si="27"/>
        <v>-3.3680747004399263E-2</v>
      </c>
      <c r="L356" s="15">
        <f t="shared" si="28"/>
        <v>-4.1851925701650118E-2</v>
      </c>
    </row>
    <row r="357" spans="1:12" ht="15" x14ac:dyDescent="0.2">
      <c r="A357" s="3">
        <v>44802</v>
      </c>
      <c r="B357" s="7">
        <v>397.63238525390619</v>
      </c>
      <c r="C357" s="8">
        <v>73.670310974121094</v>
      </c>
      <c r="D357" s="8">
        <v>161.86000061035159</v>
      </c>
      <c r="E357" s="8">
        <v>199.65507507324219</v>
      </c>
      <c r="F357" s="9">
        <v>302.66961669921881</v>
      </c>
      <c r="H357" s="13">
        <f t="shared" si="29"/>
        <v>-6.6340886414642773E-3</v>
      </c>
      <c r="I357" s="14">
        <f t="shared" si="25"/>
        <v>-4.5321209547399752E-3</v>
      </c>
      <c r="J357" s="14">
        <f t="shared" si="26"/>
        <v>6.1804652498583239E-4</v>
      </c>
      <c r="K357" s="14">
        <f t="shared" si="27"/>
        <v>-7.3390697609614815E-3</v>
      </c>
      <c r="L357" s="15">
        <f t="shared" si="28"/>
        <v>-9.9044300898693486E-3</v>
      </c>
    </row>
    <row r="358" spans="1:12" ht="15" x14ac:dyDescent="0.2">
      <c r="A358" s="3">
        <v>44803</v>
      </c>
      <c r="B358" s="7">
        <v>393.2672119140625</v>
      </c>
      <c r="C358" s="8">
        <v>73.729362487792969</v>
      </c>
      <c r="D358" s="8">
        <v>160.50999450683591</v>
      </c>
      <c r="E358" s="8">
        <v>197.43428039550781</v>
      </c>
      <c r="F358" s="9">
        <v>299.29901123046881</v>
      </c>
      <c r="H358" s="13">
        <f t="shared" si="29"/>
        <v>-1.1038613954148374E-2</v>
      </c>
      <c r="I358" s="14">
        <f t="shared" si="25"/>
        <v>8.0124352305772071E-4</v>
      </c>
      <c r="J358" s="14">
        <f t="shared" si="26"/>
        <v>-8.3755561364803801E-3</v>
      </c>
      <c r="K358" s="14">
        <f t="shared" si="27"/>
        <v>-1.1185481563083488E-2</v>
      </c>
      <c r="L358" s="15">
        <f t="shared" si="28"/>
        <v>-1.1198725442927139E-2</v>
      </c>
    </row>
    <row r="359" spans="1:12" ht="15" x14ac:dyDescent="0.2">
      <c r="A359" s="3">
        <v>44804</v>
      </c>
      <c r="B359" s="7">
        <v>390.27481079101563</v>
      </c>
      <c r="C359" s="8">
        <v>73.424247741699219</v>
      </c>
      <c r="D359" s="8">
        <v>159.27000427246091</v>
      </c>
      <c r="E359" s="8">
        <v>195.98333740234381</v>
      </c>
      <c r="F359" s="9">
        <v>297.55902099609381</v>
      </c>
      <c r="H359" s="13">
        <f t="shared" si="29"/>
        <v>-7.6381753238659745E-3</v>
      </c>
      <c r="I359" s="14">
        <f t="shared" si="25"/>
        <v>-4.1468936149876437E-3</v>
      </c>
      <c r="J359" s="14">
        <f t="shared" si="26"/>
        <v>-7.7553096129762645E-3</v>
      </c>
      <c r="K359" s="14">
        <f t="shared" si="27"/>
        <v>-7.3761291106801763E-3</v>
      </c>
      <c r="L359" s="15">
        <f t="shared" si="28"/>
        <v>-5.8305160344966685E-3</v>
      </c>
    </row>
    <row r="360" spans="1:12" ht="15" x14ac:dyDescent="0.2">
      <c r="A360" s="3">
        <v>44805</v>
      </c>
      <c r="B360" s="7">
        <v>391.49945068359381</v>
      </c>
      <c r="C360" s="8">
        <v>73.025779724121094</v>
      </c>
      <c r="D360" s="8">
        <v>157.8699951171875</v>
      </c>
      <c r="E360" s="8">
        <v>196.10179138183591</v>
      </c>
      <c r="F360" s="9">
        <v>297.68826293945313</v>
      </c>
      <c r="H360" s="13">
        <f t="shared" si="29"/>
        <v>3.1329782896098663E-3</v>
      </c>
      <c r="I360" s="14">
        <f t="shared" si="25"/>
        <v>-5.4417060585715158E-3</v>
      </c>
      <c r="J360" s="14">
        <f t="shared" si="26"/>
        <v>-8.8290234746502376E-3</v>
      </c>
      <c r="K360" s="14">
        <f t="shared" si="27"/>
        <v>6.0422583974704556E-4</v>
      </c>
      <c r="L360" s="15">
        <f t="shared" si="28"/>
        <v>4.3424623304707735E-4</v>
      </c>
    </row>
    <row r="361" spans="1:12" ht="15" x14ac:dyDescent="0.2">
      <c r="A361" s="3">
        <v>44806</v>
      </c>
      <c r="B361" s="7">
        <v>387.37130737304688</v>
      </c>
      <c r="C361" s="8">
        <v>73.213180541992188</v>
      </c>
      <c r="D361" s="8">
        <v>159.25999450683591</v>
      </c>
      <c r="E361" s="8">
        <v>194.1573791503906</v>
      </c>
      <c r="F361" s="9">
        <v>293.48248291015619</v>
      </c>
      <c r="H361" s="13">
        <f t="shared" si="29"/>
        <v>-1.0600428695213028E-2</v>
      </c>
      <c r="I361" s="14">
        <f t="shared" si="25"/>
        <v>2.562941094646698E-3</v>
      </c>
      <c r="J361" s="14">
        <f t="shared" si="26"/>
        <v>8.766173723187819E-3</v>
      </c>
      <c r="K361" s="14">
        <f t="shared" si="27"/>
        <v>-9.9648052772100329E-3</v>
      </c>
      <c r="L361" s="15">
        <f t="shared" si="28"/>
        <v>-1.4228887398564094E-2</v>
      </c>
    </row>
    <row r="362" spans="1:12" ht="15" x14ac:dyDescent="0.2">
      <c r="A362" s="3">
        <v>44810</v>
      </c>
      <c r="B362" s="7">
        <v>385.90972900390619</v>
      </c>
      <c r="C362" s="8">
        <v>72.552360534667969</v>
      </c>
      <c r="D362" s="8">
        <v>158.33000183105469</v>
      </c>
      <c r="E362" s="8">
        <v>193.36773681640619</v>
      </c>
      <c r="F362" s="9">
        <v>291.37457275390619</v>
      </c>
      <c r="H362" s="13">
        <f t="shared" si="29"/>
        <v>-3.7802041971120343E-3</v>
      </c>
      <c r="I362" s="14">
        <f t="shared" si="25"/>
        <v>-9.0669513464304713E-3</v>
      </c>
      <c r="J362" s="14">
        <f t="shared" si="26"/>
        <v>-5.8565782593558834E-3</v>
      </c>
      <c r="K362" s="14">
        <f t="shared" si="27"/>
        <v>-4.0753148341967516E-3</v>
      </c>
      <c r="L362" s="15">
        <f t="shared" si="28"/>
        <v>-7.2083230015433609E-3</v>
      </c>
    </row>
    <row r="363" spans="1:12" ht="15" x14ac:dyDescent="0.2">
      <c r="A363" s="3">
        <v>44811</v>
      </c>
      <c r="B363" s="7">
        <v>392.84259033203119</v>
      </c>
      <c r="C363" s="8">
        <v>73.075088500976563</v>
      </c>
      <c r="D363" s="8">
        <v>159.94000244140619</v>
      </c>
      <c r="E363" s="8">
        <v>196.9407653808594</v>
      </c>
      <c r="F363" s="9">
        <v>297.26071166992188</v>
      </c>
      <c r="H363" s="13">
        <f t="shared" si="29"/>
        <v>1.7805518697501015E-2</v>
      </c>
      <c r="I363" s="14">
        <f t="shared" si="25"/>
        <v>7.179006633758353E-3</v>
      </c>
      <c r="J363" s="14">
        <f t="shared" si="26"/>
        <v>1.0117286090114598E-2</v>
      </c>
      <c r="K363" s="14">
        <f t="shared" si="27"/>
        <v>1.8309252086118149E-2</v>
      </c>
      <c r="L363" s="15">
        <f t="shared" si="28"/>
        <v>1.9999939772275949E-2</v>
      </c>
    </row>
    <row r="364" spans="1:12" ht="15" x14ac:dyDescent="0.2">
      <c r="A364" s="3">
        <v>44812</v>
      </c>
      <c r="B364" s="7">
        <v>395.4102783203125</v>
      </c>
      <c r="C364" s="8">
        <v>72.848243713378906</v>
      </c>
      <c r="D364" s="8">
        <v>158.97999572753909</v>
      </c>
      <c r="E364" s="8">
        <v>198.5002746582031</v>
      </c>
      <c r="F364" s="9">
        <v>298.80184936523438</v>
      </c>
      <c r="H364" s="13">
        <f t="shared" si="29"/>
        <v>6.5149070109445876E-3</v>
      </c>
      <c r="I364" s="14">
        <f t="shared" si="25"/>
        <v>-3.1090980021913307E-3</v>
      </c>
      <c r="J364" s="14">
        <f t="shared" si="26"/>
        <v>-6.020378897494196E-3</v>
      </c>
      <c r="K364" s="14">
        <f t="shared" si="27"/>
        <v>7.8874836170211658E-3</v>
      </c>
      <c r="L364" s="15">
        <f t="shared" si="28"/>
        <v>5.1710717304599974E-3</v>
      </c>
    </row>
    <row r="365" spans="1:12" ht="15" x14ac:dyDescent="0.2">
      <c r="A365" s="3">
        <v>44813</v>
      </c>
      <c r="B365" s="7">
        <v>401.55307006835938</v>
      </c>
      <c r="C365" s="8">
        <v>72.818656921386719</v>
      </c>
      <c r="D365" s="8">
        <v>159.82000732421881</v>
      </c>
      <c r="E365" s="8">
        <v>201.7969055175781</v>
      </c>
      <c r="F365" s="9">
        <v>305.33432006835938</v>
      </c>
      <c r="H365" s="13">
        <f t="shared" si="29"/>
        <v>1.5415799010704286E-2</v>
      </c>
      <c r="I365" s="14">
        <f t="shared" si="25"/>
        <v>-4.0622533012126249E-4</v>
      </c>
      <c r="J365" s="14">
        <f t="shared" si="26"/>
        <v>5.2698465034772546E-3</v>
      </c>
      <c r="K365" s="14">
        <f t="shared" si="27"/>
        <v>1.6471289604630932E-2</v>
      </c>
      <c r="L365" s="15">
        <f t="shared" si="28"/>
        <v>2.1626665118209362E-2</v>
      </c>
    </row>
    <row r="366" spans="1:12" ht="15" x14ac:dyDescent="0.2">
      <c r="A366" s="3">
        <v>44816</v>
      </c>
      <c r="B366" s="7">
        <v>405.86886596679688</v>
      </c>
      <c r="C366" s="8">
        <v>72.729896545410156</v>
      </c>
      <c r="D366" s="8">
        <v>160.6300048828125</v>
      </c>
      <c r="E366" s="8">
        <v>203.96836853027341</v>
      </c>
      <c r="F366" s="9">
        <v>308.96343994140619</v>
      </c>
      <c r="H366" s="13">
        <f t="shared" si="29"/>
        <v>1.069041304993161E-2</v>
      </c>
      <c r="I366" s="14">
        <f t="shared" si="25"/>
        <v>-1.2196670439606719E-3</v>
      </c>
      <c r="J366" s="14">
        <f t="shared" si="26"/>
        <v>5.0553861933210651E-3</v>
      </c>
      <c r="K366" s="14">
        <f t="shared" si="27"/>
        <v>1.0703152198159087E-2</v>
      </c>
      <c r="L366" s="15">
        <f t="shared" si="28"/>
        <v>1.1815644890237882E-2</v>
      </c>
    </row>
    <row r="367" spans="1:12" ht="15" x14ac:dyDescent="0.2">
      <c r="A367" s="3">
        <v>44817</v>
      </c>
      <c r="B367" s="7">
        <v>388.22064208984381</v>
      </c>
      <c r="C367" s="8">
        <v>72.364959716796875</v>
      </c>
      <c r="D367" s="8">
        <v>158.53999328613281</v>
      </c>
      <c r="E367" s="8">
        <v>195.20361328125</v>
      </c>
      <c r="F367" s="9">
        <v>292.0208740234375</v>
      </c>
      <c r="H367" s="13">
        <f t="shared" si="29"/>
        <v>-4.4456274025077666E-2</v>
      </c>
      <c r="I367" s="14">
        <f t="shared" si="25"/>
        <v>-5.0303312956963241E-3</v>
      </c>
      <c r="J367" s="14">
        <f t="shared" si="26"/>
        <v>-1.3096728906648173E-2</v>
      </c>
      <c r="K367" s="14">
        <f t="shared" si="27"/>
        <v>-4.3921741127794039E-2</v>
      </c>
      <c r="L367" s="15">
        <f t="shared" si="28"/>
        <v>-5.6397666461081672E-2</v>
      </c>
    </row>
    <row r="368" spans="1:12" ht="15" x14ac:dyDescent="0.2">
      <c r="A368" s="3">
        <v>44818</v>
      </c>
      <c r="B368" s="7">
        <v>389.7020263671875</v>
      </c>
      <c r="C368" s="8">
        <v>72.453727722167969</v>
      </c>
      <c r="D368" s="8">
        <v>157.92999267578119</v>
      </c>
      <c r="E368" s="8">
        <v>195.963623046875</v>
      </c>
      <c r="F368" s="9">
        <v>294.33755493164063</v>
      </c>
      <c r="H368" s="13">
        <f t="shared" si="29"/>
        <v>3.80856896979004E-3</v>
      </c>
      <c r="I368" s="14">
        <f t="shared" si="25"/>
        <v>1.2259193624552731E-3</v>
      </c>
      <c r="J368" s="14">
        <f t="shared" si="26"/>
        <v>-3.8550345553121793E-3</v>
      </c>
      <c r="K368" s="14">
        <f t="shared" si="27"/>
        <v>3.8858608358878421E-3</v>
      </c>
      <c r="L368" s="15">
        <f t="shared" si="28"/>
        <v>7.9019686542105318E-3</v>
      </c>
    </row>
    <row r="369" spans="1:12" ht="15" x14ac:dyDescent="0.2">
      <c r="A369" s="3">
        <v>44819</v>
      </c>
      <c r="B369" s="7">
        <v>385.27764892578119</v>
      </c>
      <c r="C369" s="8">
        <v>72.236747741699219</v>
      </c>
      <c r="D369" s="8">
        <v>154.97999572753909</v>
      </c>
      <c r="E369" s="8">
        <v>193.8711242675781</v>
      </c>
      <c r="F369" s="9">
        <v>289.43572998046881</v>
      </c>
      <c r="H369" s="13">
        <f t="shared" si="29"/>
        <v>-1.1418171730803296E-2</v>
      </c>
      <c r="I369" s="14">
        <f t="shared" si="25"/>
        <v>-2.9992318765248637E-3</v>
      </c>
      <c r="J369" s="14">
        <f t="shared" si="26"/>
        <v>-1.8855801737617708E-2</v>
      </c>
      <c r="K369" s="14">
        <f t="shared" si="27"/>
        <v>-1.0735414891716824E-2</v>
      </c>
      <c r="L369" s="15">
        <f t="shared" si="28"/>
        <v>-1.6793985904174382E-2</v>
      </c>
    </row>
    <row r="370" spans="1:12" ht="15" x14ac:dyDescent="0.2">
      <c r="A370" s="3">
        <v>44820</v>
      </c>
      <c r="B370" s="7">
        <v>382.33837890625</v>
      </c>
      <c r="C370" s="8">
        <v>72.1578369140625</v>
      </c>
      <c r="D370" s="8">
        <v>155.8399963378906</v>
      </c>
      <c r="E370" s="8">
        <v>192.10435485839841</v>
      </c>
      <c r="F370" s="9">
        <v>287.6658935546875</v>
      </c>
      <c r="H370" s="13">
        <f t="shared" si="29"/>
        <v>-7.658215248774216E-3</v>
      </c>
      <c r="I370" s="14">
        <f t="shared" si="25"/>
        <v>-1.0929888496937986E-3</v>
      </c>
      <c r="J370" s="14">
        <f t="shared" si="26"/>
        <v>5.5337676270801137E-3</v>
      </c>
      <c r="K370" s="14">
        <f t="shared" si="27"/>
        <v>-9.1548911494296267E-3</v>
      </c>
      <c r="L370" s="15">
        <f t="shared" si="28"/>
        <v>-6.1335539603749644E-3</v>
      </c>
    </row>
    <row r="371" spans="1:12" ht="15" x14ac:dyDescent="0.2">
      <c r="A371" s="3">
        <v>44823</v>
      </c>
      <c r="B371" s="7">
        <v>385.30340576171881</v>
      </c>
      <c r="C371" s="8">
        <v>72.1085205078125</v>
      </c>
      <c r="D371" s="8">
        <v>155.96000671386719</v>
      </c>
      <c r="E371" s="8">
        <v>193.46644592285159</v>
      </c>
      <c r="F371" s="9">
        <v>289.90603637695313</v>
      </c>
      <c r="H371" s="13">
        <f t="shared" si="29"/>
        <v>7.7250656749312955E-3</v>
      </c>
      <c r="I371" s="14">
        <f t="shared" si="25"/>
        <v>-6.8368549746861747E-4</v>
      </c>
      <c r="J371" s="14">
        <f t="shared" si="26"/>
        <v>7.6979076798122355E-4</v>
      </c>
      <c r="K371" s="14">
        <f t="shared" si="27"/>
        <v>7.065352085254422E-3</v>
      </c>
      <c r="L371" s="15">
        <f t="shared" si="28"/>
        <v>7.7571430993166306E-3</v>
      </c>
    </row>
    <row r="372" spans="1:12" ht="15" x14ac:dyDescent="0.2">
      <c r="A372" s="3">
        <v>44824</v>
      </c>
      <c r="B372" s="7">
        <v>380.88067626953119</v>
      </c>
      <c r="C372" s="8">
        <v>71.753448486328125</v>
      </c>
      <c r="D372" s="8">
        <v>155.07000732421881</v>
      </c>
      <c r="E372" s="8">
        <v>191.2160339355469</v>
      </c>
      <c r="F372" s="9">
        <v>287.59518432617188</v>
      </c>
      <c r="H372" s="13">
        <f t="shared" si="29"/>
        <v>-1.1544950410095997E-2</v>
      </c>
      <c r="I372" s="14">
        <f t="shared" si="25"/>
        <v>-4.9362975492552291E-3</v>
      </c>
      <c r="J372" s="14">
        <f t="shared" si="26"/>
        <v>-5.7229320552932891E-3</v>
      </c>
      <c r="K372" s="14">
        <f t="shared" si="27"/>
        <v>-1.1700234752980826E-2</v>
      </c>
      <c r="L372" s="15">
        <f t="shared" si="28"/>
        <v>-8.0029766228784122E-3</v>
      </c>
    </row>
    <row r="373" spans="1:12" ht="15" x14ac:dyDescent="0.2">
      <c r="A373" s="3">
        <v>44825</v>
      </c>
      <c r="B373" s="7">
        <v>374.23666381835938</v>
      </c>
      <c r="C373" s="8">
        <v>71.950706481933594</v>
      </c>
      <c r="D373" s="8">
        <v>155.78999328613281</v>
      </c>
      <c r="E373" s="8">
        <v>187.948974609375</v>
      </c>
      <c r="F373" s="9">
        <v>282.44549560546881</v>
      </c>
      <c r="H373" s="13">
        <f t="shared" si="29"/>
        <v>-1.7597752184624615E-2</v>
      </c>
      <c r="I373" s="14">
        <f t="shared" si="25"/>
        <v>2.7453363410593319E-3</v>
      </c>
      <c r="J373" s="14">
        <f t="shared" si="26"/>
        <v>4.6322283209622381E-3</v>
      </c>
      <c r="K373" s="14">
        <f t="shared" si="27"/>
        <v>-1.7233342257947881E-2</v>
      </c>
      <c r="L373" s="15">
        <f t="shared" si="28"/>
        <v>-1.8068285298863052E-2</v>
      </c>
    </row>
    <row r="374" spans="1:12" ht="15" x14ac:dyDescent="0.2">
      <c r="A374" s="3">
        <v>44826</v>
      </c>
      <c r="B374" s="7">
        <v>371.0931396484375</v>
      </c>
      <c r="C374" s="8">
        <v>71.210983276367188</v>
      </c>
      <c r="D374" s="8">
        <v>155.69999694824219</v>
      </c>
      <c r="E374" s="8">
        <v>185.84660339355469</v>
      </c>
      <c r="F374" s="9">
        <v>278.96920776367188</v>
      </c>
      <c r="H374" s="13">
        <f t="shared" si="29"/>
        <v>-8.4353068800145318E-3</v>
      </c>
      <c r="I374" s="14">
        <f t="shared" si="25"/>
        <v>-1.0334186332348871E-2</v>
      </c>
      <c r="J374" s="14">
        <f t="shared" si="26"/>
        <v>-5.7784418900316977E-4</v>
      </c>
      <c r="K374" s="14">
        <f t="shared" si="27"/>
        <v>-1.1248893826364299E-2</v>
      </c>
      <c r="L374" s="15">
        <f t="shared" si="28"/>
        <v>-1.2384186770033674E-2</v>
      </c>
    </row>
    <row r="375" spans="1:12" ht="15" x14ac:dyDescent="0.2">
      <c r="A375" s="3">
        <v>44827</v>
      </c>
      <c r="B375" s="7">
        <v>364.87554931640619</v>
      </c>
      <c r="C375" s="8">
        <v>71.01373291015625</v>
      </c>
      <c r="D375" s="8">
        <v>153.00999450683591</v>
      </c>
      <c r="E375" s="8">
        <v>182.64103698730469</v>
      </c>
      <c r="F375" s="9">
        <v>274.42715454101563</v>
      </c>
      <c r="H375" s="13">
        <f t="shared" si="29"/>
        <v>-1.6896746699740412E-2</v>
      </c>
      <c r="I375" s="14">
        <f t="shared" si="25"/>
        <v>-2.7737864130563546E-3</v>
      </c>
      <c r="J375" s="14">
        <f t="shared" si="26"/>
        <v>-1.7427816406674925E-2</v>
      </c>
      <c r="K375" s="14">
        <f t="shared" si="27"/>
        <v>-1.7398940540423888E-2</v>
      </c>
      <c r="L375" s="15">
        <f t="shared" si="28"/>
        <v>-1.6415558638968975E-2</v>
      </c>
    </row>
    <row r="376" spans="1:12" ht="15" x14ac:dyDescent="0.2">
      <c r="A376" s="3">
        <v>44830</v>
      </c>
      <c r="B376" s="7">
        <v>361.26596069335938</v>
      </c>
      <c r="C376" s="8">
        <v>70.1063232421875</v>
      </c>
      <c r="D376" s="8">
        <v>151.22999572753909</v>
      </c>
      <c r="E376" s="8">
        <v>180.6387939453125</v>
      </c>
      <c r="F376" s="9">
        <v>273.29159545898438</v>
      </c>
      <c r="H376" s="13">
        <f t="shared" si="29"/>
        <v>-9.9419143643978275E-3</v>
      </c>
      <c r="I376" s="14">
        <f t="shared" si="25"/>
        <v>-1.2860286465577369E-2</v>
      </c>
      <c r="J376" s="14">
        <f t="shared" si="26"/>
        <v>-1.1701414321796971E-2</v>
      </c>
      <c r="K376" s="14">
        <f t="shared" si="27"/>
        <v>-1.1023256157950473E-2</v>
      </c>
      <c r="L376" s="15">
        <f t="shared" si="28"/>
        <v>-4.1465102629948776E-3</v>
      </c>
    </row>
    <row r="377" spans="1:12" ht="15" x14ac:dyDescent="0.2">
      <c r="A377" s="3">
        <v>44831</v>
      </c>
      <c r="B377" s="7">
        <v>360.34375</v>
      </c>
      <c r="C377" s="8">
        <v>69.800567626953125</v>
      </c>
      <c r="D377" s="8">
        <v>151.53999328613281</v>
      </c>
      <c r="E377" s="8">
        <v>180.37115478515619</v>
      </c>
      <c r="F377" s="9">
        <v>273.40121459960938</v>
      </c>
      <c r="H377" s="13">
        <f t="shared" si="29"/>
        <v>-2.5559833293928424E-3</v>
      </c>
      <c r="I377" s="14">
        <f t="shared" si="25"/>
        <v>-4.3708512154960787E-3</v>
      </c>
      <c r="J377" s="14">
        <f t="shared" si="26"/>
        <v>2.0477436877310838E-3</v>
      </c>
      <c r="K377" s="14">
        <f t="shared" si="27"/>
        <v>-1.482724839748059E-3</v>
      </c>
      <c r="L377" s="15">
        <f t="shared" si="28"/>
        <v>4.0102646340759286E-4</v>
      </c>
    </row>
    <row r="378" spans="1:12" ht="15" x14ac:dyDescent="0.2">
      <c r="A378" s="3">
        <v>44832</v>
      </c>
      <c r="B378" s="7">
        <v>367.43399047851563</v>
      </c>
      <c r="C378" s="8">
        <v>70.885513305664063</v>
      </c>
      <c r="D378" s="8">
        <v>154.69000244140619</v>
      </c>
      <c r="E378" s="8">
        <v>184.1675109863281</v>
      </c>
      <c r="F378" s="9">
        <v>278.8397216796875</v>
      </c>
      <c r="H378" s="13">
        <f t="shared" si="29"/>
        <v>1.9485247802766746E-2</v>
      </c>
      <c r="I378" s="14">
        <f t="shared" si="25"/>
        <v>1.5423945003056218E-2</v>
      </c>
      <c r="J378" s="14">
        <f t="shared" si="26"/>
        <v>2.0573557832177455E-2</v>
      </c>
      <c r="K378" s="14">
        <f t="shared" si="27"/>
        <v>2.0829030280043667E-2</v>
      </c>
      <c r="L378" s="15">
        <f t="shared" si="28"/>
        <v>1.9696775627913915E-2</v>
      </c>
    </row>
    <row r="379" spans="1:12" ht="15" x14ac:dyDescent="0.2">
      <c r="A379" s="3">
        <v>44833</v>
      </c>
      <c r="B379" s="7">
        <v>359.7586669921875</v>
      </c>
      <c r="C379" s="8">
        <v>70.520576477050781</v>
      </c>
      <c r="D379" s="8">
        <v>154.6600036621094</v>
      </c>
      <c r="E379" s="8">
        <v>180.3414306640625</v>
      </c>
      <c r="F379" s="9">
        <v>270.80145263671881</v>
      </c>
      <c r="H379" s="13">
        <f t="shared" si="29"/>
        <v>-2.1110247588227972E-2</v>
      </c>
      <c r="I379" s="14">
        <f t="shared" si="25"/>
        <v>-5.1615547729741331E-3</v>
      </c>
      <c r="J379" s="14">
        <f t="shared" si="26"/>
        <v>-1.9394717180509552E-4</v>
      </c>
      <c r="K379" s="14">
        <f t="shared" si="27"/>
        <v>-2.0993838065300044E-2</v>
      </c>
      <c r="L379" s="15">
        <f t="shared" si="28"/>
        <v>-2.9251237215770061E-2</v>
      </c>
    </row>
    <row r="380" spans="1:12" ht="15" x14ac:dyDescent="0.2">
      <c r="A380" s="3">
        <v>44834</v>
      </c>
      <c r="B380" s="7">
        <v>354.19552612304688</v>
      </c>
      <c r="C380" s="8">
        <v>70.3529052734375</v>
      </c>
      <c r="D380" s="8">
        <v>154.66999816894531</v>
      </c>
      <c r="E380" s="8">
        <v>177.89312744140619</v>
      </c>
      <c r="F380" s="9">
        <v>266.2095947265625</v>
      </c>
      <c r="H380" s="13">
        <f t="shared" si="29"/>
        <v>-1.5584342851334192E-2</v>
      </c>
      <c r="I380" s="14">
        <f t="shared" si="25"/>
        <v>-2.3804520298108421E-3</v>
      </c>
      <c r="J380" s="14">
        <f t="shared" si="26"/>
        <v>6.4620352246631577E-5</v>
      </c>
      <c r="K380" s="14">
        <f t="shared" si="27"/>
        <v>-1.3668928846443508E-2</v>
      </c>
      <c r="L380" s="15">
        <f t="shared" si="28"/>
        <v>-1.7101956653825679E-2</v>
      </c>
    </row>
    <row r="381" spans="1:12" ht="15" x14ac:dyDescent="0.2">
      <c r="A381" s="3">
        <v>44837</v>
      </c>
      <c r="B381" s="7">
        <v>363.54672241210938</v>
      </c>
      <c r="C381" s="8">
        <v>70.9420166015625</v>
      </c>
      <c r="D381" s="8">
        <v>158.42999267578119</v>
      </c>
      <c r="E381" s="8">
        <v>182.4130554199219</v>
      </c>
      <c r="F381" s="9">
        <v>272.45492553710938</v>
      </c>
      <c r="H381" s="13">
        <f t="shared" si="29"/>
        <v>2.6058729212949251E-2</v>
      </c>
      <c r="I381" s="14">
        <f t="shared" si="25"/>
        <v>8.3387956762112844E-3</v>
      </c>
      <c r="J381" s="14">
        <f t="shared" si="26"/>
        <v>2.4019005945363193E-2</v>
      </c>
      <c r="K381" s="14">
        <f t="shared" si="27"/>
        <v>2.5090688503229923E-2</v>
      </c>
      <c r="L381" s="15">
        <f t="shared" si="28"/>
        <v>2.3189240936566245E-2</v>
      </c>
    </row>
    <row r="382" spans="1:12" ht="15" x14ac:dyDescent="0.2">
      <c r="A382" s="3">
        <v>44838</v>
      </c>
      <c r="B382" s="7">
        <v>374.81182861328119</v>
      </c>
      <c r="C382" s="8">
        <v>71.119941711425781</v>
      </c>
      <c r="D382" s="8">
        <v>160.69999694824219</v>
      </c>
      <c r="E382" s="8">
        <v>188.27113342285159</v>
      </c>
      <c r="F382" s="9">
        <v>281.0211181640625</v>
      </c>
      <c r="H382" s="13">
        <f t="shared" si="29"/>
        <v>3.0516286119367002E-2</v>
      </c>
      <c r="I382" s="14">
        <f t="shared" si="25"/>
        <v>2.504895821637306E-3</v>
      </c>
      <c r="J382" s="14">
        <f t="shared" si="26"/>
        <v>1.4226444596112409E-2</v>
      </c>
      <c r="K382" s="14">
        <f t="shared" si="27"/>
        <v>3.1609472071500347E-2</v>
      </c>
      <c r="L382" s="15">
        <f t="shared" si="28"/>
        <v>3.0956630570199723E-2</v>
      </c>
    </row>
    <row r="383" spans="1:12" ht="15" x14ac:dyDescent="0.2">
      <c r="A383" s="3">
        <v>44839</v>
      </c>
      <c r="B383" s="7">
        <v>373.93917846679688</v>
      </c>
      <c r="C383" s="8">
        <v>70.744338989257813</v>
      </c>
      <c r="D383" s="8">
        <v>159.80999755859381</v>
      </c>
      <c r="E383" s="8">
        <v>187.91429138183591</v>
      </c>
      <c r="F383" s="9">
        <v>280.87173461914063</v>
      </c>
      <c r="H383" s="13">
        <f t="shared" si="29"/>
        <v>-2.3309498974926936E-3</v>
      </c>
      <c r="I383" s="14">
        <f t="shared" si="25"/>
        <v>-5.2952525887612657E-3</v>
      </c>
      <c r="J383" s="14">
        <f t="shared" si="26"/>
        <v>-5.5536594329761409E-3</v>
      </c>
      <c r="K383" s="14">
        <f t="shared" si="27"/>
        <v>-1.8971609451926329E-3</v>
      </c>
      <c r="L383" s="15">
        <f t="shared" si="28"/>
        <v>-5.3171542475196102E-4</v>
      </c>
    </row>
    <row r="384" spans="1:12" ht="15" x14ac:dyDescent="0.2">
      <c r="A384" s="3">
        <v>44840</v>
      </c>
      <c r="B384" s="7">
        <v>370.0816650390625</v>
      </c>
      <c r="C384" s="8">
        <v>70.477455139160156</v>
      </c>
      <c r="D384" s="8">
        <v>159.6300048828125</v>
      </c>
      <c r="E384" s="8">
        <v>186.12019348144531</v>
      </c>
      <c r="F384" s="9">
        <v>278.66046142578119</v>
      </c>
      <c r="H384" s="13">
        <f t="shared" si="29"/>
        <v>-1.0369462163620993E-2</v>
      </c>
      <c r="I384" s="14">
        <f t="shared" si="25"/>
        <v>-3.7796456200508573E-3</v>
      </c>
      <c r="J384" s="14">
        <f t="shared" si="26"/>
        <v>-1.1269264553865831E-3</v>
      </c>
      <c r="K384" s="14">
        <f t="shared" si="27"/>
        <v>-9.5932954441784492E-3</v>
      </c>
      <c r="L384" s="15">
        <f t="shared" si="28"/>
        <v>-7.9040481360342068E-3</v>
      </c>
    </row>
    <row r="385" spans="1:12" ht="15" x14ac:dyDescent="0.2">
      <c r="A385" s="3">
        <v>44841</v>
      </c>
      <c r="B385" s="7">
        <v>359.7586669921875</v>
      </c>
      <c r="C385" s="8">
        <v>70.111724853515625</v>
      </c>
      <c r="D385" s="8">
        <v>157.8800048828125</v>
      </c>
      <c r="E385" s="8">
        <v>180.79737854003909</v>
      </c>
      <c r="F385" s="9">
        <v>268.0423583984375</v>
      </c>
      <c r="H385" s="13">
        <f t="shared" si="29"/>
        <v>-2.8290260419868318E-2</v>
      </c>
      <c r="I385" s="14">
        <f t="shared" si="25"/>
        <v>-5.2028343955645324E-3</v>
      </c>
      <c r="J385" s="14">
        <f t="shared" si="26"/>
        <v>-1.1023386142689101E-2</v>
      </c>
      <c r="K385" s="14">
        <f t="shared" si="27"/>
        <v>-2.9015717900539011E-2</v>
      </c>
      <c r="L385" s="15">
        <f t="shared" si="28"/>
        <v>-3.8849034810636354E-2</v>
      </c>
    </row>
    <row r="386" spans="1:12" ht="15" x14ac:dyDescent="0.2">
      <c r="A386" s="3">
        <v>44844</v>
      </c>
      <c r="B386" s="7">
        <v>357.01177978515619</v>
      </c>
      <c r="C386" s="8">
        <v>69.795417785644531</v>
      </c>
      <c r="D386" s="8">
        <v>155.47999572753909</v>
      </c>
      <c r="E386" s="8">
        <v>179.36012268066409</v>
      </c>
      <c r="F386" s="9">
        <v>265.36288452148438</v>
      </c>
      <c r="H386" s="13">
        <f t="shared" si="29"/>
        <v>-7.6646593535890113E-3</v>
      </c>
      <c r="I386" s="14">
        <f t="shared" si="25"/>
        <v>-4.5216791770271965E-3</v>
      </c>
      <c r="J386" s="14">
        <f t="shared" si="26"/>
        <v>-1.5318203217156691E-2</v>
      </c>
      <c r="K386" s="14">
        <f t="shared" si="27"/>
        <v>-7.9813053126842753E-3</v>
      </c>
      <c r="L386" s="15">
        <f t="shared" si="28"/>
        <v>-1.0046756947836345E-2</v>
      </c>
    </row>
    <row r="387" spans="1:12" ht="15" x14ac:dyDescent="0.2">
      <c r="A387" s="3">
        <v>44845</v>
      </c>
      <c r="B387" s="7">
        <v>354.75082397460938</v>
      </c>
      <c r="C387" s="8">
        <v>69.815185546875</v>
      </c>
      <c r="D387" s="8">
        <v>155.1600036621094</v>
      </c>
      <c r="E387" s="8">
        <v>178.21031188964841</v>
      </c>
      <c r="F387" s="9">
        <v>261.71728515625</v>
      </c>
      <c r="H387" s="13">
        <f t="shared" si="29"/>
        <v>-6.353139103949401E-3</v>
      </c>
      <c r="I387" s="14">
        <f t="shared" si="25"/>
        <v>2.8318424089166097E-4</v>
      </c>
      <c r="J387" s="14">
        <f t="shared" si="26"/>
        <v>-2.0602123309399292E-3</v>
      </c>
      <c r="K387" s="14">
        <f t="shared" si="27"/>
        <v>-6.4312630070704653E-3</v>
      </c>
      <c r="L387" s="15">
        <f t="shared" si="28"/>
        <v>-1.3833407936407313E-2</v>
      </c>
    </row>
    <row r="388" spans="1:12" ht="15" x14ac:dyDescent="0.2">
      <c r="A388" s="3">
        <v>44846</v>
      </c>
      <c r="B388" s="7">
        <v>353.5806884765625</v>
      </c>
      <c r="C388" s="8">
        <v>69.894248962402344</v>
      </c>
      <c r="D388" s="8">
        <v>155.99000549316409</v>
      </c>
      <c r="E388" s="8">
        <v>177.72462463378909</v>
      </c>
      <c r="F388" s="9">
        <v>261.62765502929688</v>
      </c>
      <c r="H388" s="13">
        <f t="shared" si="29"/>
        <v>-3.3039234931733327E-3</v>
      </c>
      <c r="I388" s="14">
        <f t="shared" ref="I388:I451" si="30">LN(C388/C387)</f>
        <v>1.131826554810259E-3</v>
      </c>
      <c r="J388" s="14">
        <f t="shared" ref="J388:J451" si="31">LN(D388/D387)</f>
        <v>5.3350716717094227E-3</v>
      </c>
      <c r="K388" s="14">
        <f t="shared" ref="K388:K451" si="32">LN(E388/E387)</f>
        <v>-2.7290805563975193E-3</v>
      </c>
      <c r="L388" s="15">
        <f t="shared" ref="L388:L451" si="33">LN(F388/F387)</f>
        <v>-3.4252792354378888E-4</v>
      </c>
    </row>
    <row r="389" spans="1:12" ht="15" x14ac:dyDescent="0.2">
      <c r="A389" s="3">
        <v>44847</v>
      </c>
      <c r="B389" s="7">
        <v>362.91207885742188</v>
      </c>
      <c r="C389" s="8">
        <v>69.647132873535156</v>
      </c>
      <c r="D389" s="8">
        <v>154.9100036621094</v>
      </c>
      <c r="E389" s="8">
        <v>182.13551330566409</v>
      </c>
      <c r="F389" s="9">
        <v>267.76345825195313</v>
      </c>
      <c r="H389" s="13">
        <f t="shared" ref="H389:H452" si="34">LN(B389/B388)</f>
        <v>2.6048882688432903E-2</v>
      </c>
      <c r="I389" s="14">
        <f t="shared" si="30"/>
        <v>-3.5418360338263541E-3</v>
      </c>
      <c r="J389" s="14">
        <f t="shared" si="31"/>
        <v>-6.9476110871142041E-3</v>
      </c>
      <c r="K389" s="14">
        <f t="shared" si="32"/>
        <v>2.4515688866856702E-2</v>
      </c>
      <c r="L389" s="15">
        <f t="shared" si="33"/>
        <v>2.3181643371568708E-2</v>
      </c>
    </row>
    <row r="390" spans="1:12" ht="15" x14ac:dyDescent="0.2">
      <c r="A390" s="3">
        <v>44848</v>
      </c>
      <c r="B390" s="7">
        <v>354.64178466796881</v>
      </c>
      <c r="C390" s="8">
        <v>69.311058044433594</v>
      </c>
      <c r="D390" s="8">
        <v>152.97999572753909</v>
      </c>
      <c r="E390" s="8">
        <v>177.84356689453119</v>
      </c>
      <c r="F390" s="9">
        <v>259.71517944335938</v>
      </c>
      <c r="H390" s="13">
        <f t="shared" si="34"/>
        <v>-2.3052375162583884E-2</v>
      </c>
      <c r="I390" s="14">
        <f t="shared" si="30"/>
        <v>-4.8370733981333049E-3</v>
      </c>
      <c r="J390" s="14">
        <f t="shared" si="31"/>
        <v>-1.2537160793022467E-2</v>
      </c>
      <c r="K390" s="14">
        <f t="shared" si="32"/>
        <v>-2.3846662401539948E-2</v>
      </c>
      <c r="L390" s="15">
        <f t="shared" si="33"/>
        <v>-3.0518405433733194E-2</v>
      </c>
    </row>
    <row r="391" spans="1:12" ht="15" x14ac:dyDescent="0.2">
      <c r="A391" s="3">
        <v>44851</v>
      </c>
      <c r="B391" s="7">
        <v>363.75497436523438</v>
      </c>
      <c r="C391" s="8">
        <v>69.459335327148438</v>
      </c>
      <c r="D391" s="8">
        <v>153.41999816894531</v>
      </c>
      <c r="E391" s="8">
        <v>182.59149169921881</v>
      </c>
      <c r="F391" s="9">
        <v>268.29135131835938</v>
      </c>
      <c r="H391" s="13">
        <f t="shared" si="34"/>
        <v>2.537227086201619E-2</v>
      </c>
      <c r="I391" s="14">
        <f t="shared" si="30"/>
        <v>2.1370169175452206E-3</v>
      </c>
      <c r="J391" s="14">
        <f t="shared" si="31"/>
        <v>2.872080630747171E-3</v>
      </c>
      <c r="K391" s="14">
        <f t="shared" si="32"/>
        <v>2.6347045564065249E-2</v>
      </c>
      <c r="L391" s="15">
        <f t="shared" si="33"/>
        <v>3.2487954918705854E-2</v>
      </c>
    </row>
    <row r="392" spans="1:12" ht="15" x14ac:dyDescent="0.2">
      <c r="A392" s="3">
        <v>44852</v>
      </c>
      <c r="B392" s="7">
        <v>368.02896118164063</v>
      </c>
      <c r="C392" s="8">
        <v>69.617485046386719</v>
      </c>
      <c r="D392" s="8">
        <v>153.75</v>
      </c>
      <c r="E392" s="8">
        <v>184.82171630859381</v>
      </c>
      <c r="F392" s="9">
        <v>270.41299438476563</v>
      </c>
      <c r="H392" s="13">
        <f t="shared" si="34"/>
        <v>1.1681140312409794E-2</v>
      </c>
      <c r="I392" s="14">
        <f t="shared" si="30"/>
        <v>2.2742795957028648E-3</v>
      </c>
      <c r="J392" s="14">
        <f t="shared" si="31"/>
        <v>2.1486600903921822E-3</v>
      </c>
      <c r="K392" s="14">
        <f t="shared" si="32"/>
        <v>1.2140293015178834E-2</v>
      </c>
      <c r="L392" s="15">
        <f t="shared" si="33"/>
        <v>7.8768773748769654E-3</v>
      </c>
    </row>
    <row r="393" spans="1:12" ht="15" x14ac:dyDescent="0.2">
      <c r="A393" s="3">
        <v>44853</v>
      </c>
      <c r="B393" s="7">
        <v>365.42095947265619</v>
      </c>
      <c r="C393" s="8">
        <v>69.044174194335938</v>
      </c>
      <c r="D393" s="8">
        <v>151.69000244140619</v>
      </c>
      <c r="E393" s="8">
        <v>183.24566650390619</v>
      </c>
      <c r="F393" s="9">
        <v>269.42684936523438</v>
      </c>
      <c r="H393" s="13">
        <f t="shared" si="34"/>
        <v>-7.1116312845305755E-3</v>
      </c>
      <c r="I393" s="14">
        <f t="shared" si="30"/>
        <v>-8.2692522522545501E-3</v>
      </c>
      <c r="J393" s="14">
        <f t="shared" si="31"/>
        <v>-1.34889259883388E-2</v>
      </c>
      <c r="K393" s="14">
        <f t="shared" si="32"/>
        <v>-8.5639723092918157E-3</v>
      </c>
      <c r="L393" s="15">
        <f t="shared" si="33"/>
        <v>-3.6534765925900384E-3</v>
      </c>
    </row>
    <row r="394" spans="1:12" ht="15" x14ac:dyDescent="0.2">
      <c r="A394" s="3">
        <v>44854</v>
      </c>
      <c r="B394" s="7">
        <v>362.35678100585938</v>
      </c>
      <c r="C394" s="8">
        <v>68.579597473144531</v>
      </c>
      <c r="D394" s="8">
        <v>151.44999694824219</v>
      </c>
      <c r="E394" s="8">
        <v>181.65974426269531</v>
      </c>
      <c r="F394" s="9">
        <v>268.05227661132813</v>
      </c>
      <c r="H394" s="13">
        <f t="shared" si="34"/>
        <v>-8.4206933040040649E-3</v>
      </c>
      <c r="I394" s="14">
        <f t="shared" si="30"/>
        <v>-6.7514279000966074E-3</v>
      </c>
      <c r="J394" s="14">
        <f t="shared" si="31"/>
        <v>-1.5834633753084675E-3</v>
      </c>
      <c r="K394" s="14">
        <f t="shared" si="32"/>
        <v>-8.6922921934983431E-3</v>
      </c>
      <c r="L394" s="15">
        <f t="shared" si="33"/>
        <v>-5.1148991069270757E-3</v>
      </c>
    </row>
    <row r="395" spans="1:12" ht="15" x14ac:dyDescent="0.2">
      <c r="A395" s="3">
        <v>44855</v>
      </c>
      <c r="B395" s="7">
        <v>371.16256713867188</v>
      </c>
      <c r="C395" s="8">
        <v>68.698211669921875</v>
      </c>
      <c r="D395" s="8">
        <v>154.1499938964844</v>
      </c>
      <c r="E395" s="8">
        <v>185.84266662597659</v>
      </c>
      <c r="F395" s="9">
        <v>274.33749389648438</v>
      </c>
      <c r="H395" s="13">
        <f t="shared" si="34"/>
        <v>2.4010843642477905E-2</v>
      </c>
      <c r="I395" s="14">
        <f t="shared" si="30"/>
        <v>1.728090316065935E-3</v>
      </c>
      <c r="J395" s="14">
        <f t="shared" si="31"/>
        <v>1.767059741452676E-2</v>
      </c>
      <c r="K395" s="14">
        <f t="shared" si="32"/>
        <v>2.276503710813578E-2</v>
      </c>
      <c r="L395" s="15">
        <f t="shared" si="33"/>
        <v>2.3177054509467124E-2</v>
      </c>
    </row>
    <row r="396" spans="1:12" ht="15" x14ac:dyDescent="0.2">
      <c r="A396" s="3">
        <v>44858</v>
      </c>
      <c r="B396" s="7">
        <v>375.70428466796881</v>
      </c>
      <c r="C396" s="8">
        <v>68.599372863769531</v>
      </c>
      <c r="D396" s="8">
        <v>153.6499938964844</v>
      </c>
      <c r="E396" s="8">
        <v>187.84490966796881</v>
      </c>
      <c r="F396" s="9">
        <v>277.3555908203125</v>
      </c>
      <c r="H396" s="13">
        <f t="shared" si="34"/>
        <v>1.2162204018320943E-2</v>
      </c>
      <c r="I396" s="14">
        <f t="shared" si="30"/>
        <v>-1.4397751214931245E-3</v>
      </c>
      <c r="J396" s="14">
        <f t="shared" si="31"/>
        <v>-3.2488658845126403E-3</v>
      </c>
      <c r="K396" s="14">
        <f t="shared" si="32"/>
        <v>1.0716236396719011E-2</v>
      </c>
      <c r="L396" s="15">
        <f t="shared" si="33"/>
        <v>1.0941326313736895E-2</v>
      </c>
    </row>
    <row r="397" spans="1:12" ht="15" x14ac:dyDescent="0.2">
      <c r="A397" s="3">
        <v>44859</v>
      </c>
      <c r="B397" s="7">
        <v>381.70376586914063</v>
      </c>
      <c r="C397" s="8">
        <v>69.251754760742188</v>
      </c>
      <c r="D397" s="8">
        <v>154</v>
      </c>
      <c r="E397" s="8">
        <v>191.2447814941406</v>
      </c>
      <c r="F397" s="9">
        <v>283.09292602539063</v>
      </c>
      <c r="H397" s="13">
        <f t="shared" si="34"/>
        <v>1.5842468739141087E-2</v>
      </c>
      <c r="I397" s="14">
        <f t="shared" si="30"/>
        <v>9.465091489216395E-3</v>
      </c>
      <c r="J397" s="14">
        <f t="shared" si="31"/>
        <v>2.2753535606350353E-3</v>
      </c>
      <c r="K397" s="14">
        <f t="shared" si="32"/>
        <v>1.7937512231232917E-2</v>
      </c>
      <c r="L397" s="15">
        <f t="shared" si="33"/>
        <v>2.0474799963956916E-2</v>
      </c>
    </row>
    <row r="398" spans="1:12" ht="15" x14ac:dyDescent="0.2">
      <c r="A398" s="3">
        <v>44860</v>
      </c>
      <c r="B398" s="7">
        <v>378.82794189453119</v>
      </c>
      <c r="C398" s="8">
        <v>69.528518676757813</v>
      </c>
      <c r="D398" s="8">
        <v>154.97999572753909</v>
      </c>
      <c r="E398" s="8">
        <v>190.06523132324219</v>
      </c>
      <c r="F398" s="9">
        <v>276.83761596679688</v>
      </c>
      <c r="H398" s="13">
        <f t="shared" si="34"/>
        <v>-7.562702914315057E-3</v>
      </c>
      <c r="I398" s="14">
        <f t="shared" si="30"/>
        <v>3.988524825100332E-3</v>
      </c>
      <c r="J398" s="14">
        <f t="shared" si="31"/>
        <v>6.3434463543535751E-3</v>
      </c>
      <c r="K398" s="14">
        <f t="shared" si="32"/>
        <v>-6.1868500365985452E-3</v>
      </c>
      <c r="L398" s="15">
        <f t="shared" si="33"/>
        <v>-2.2344093914154487E-2</v>
      </c>
    </row>
    <row r="399" spans="1:12" ht="15" x14ac:dyDescent="0.2">
      <c r="A399" s="3">
        <v>44861</v>
      </c>
      <c r="B399" s="7">
        <v>376.8050537109375</v>
      </c>
      <c r="C399" s="8">
        <v>69.894248962402344</v>
      </c>
      <c r="D399" s="8">
        <v>154.74000549316409</v>
      </c>
      <c r="E399" s="8">
        <v>189.17314147949219</v>
      </c>
      <c r="F399" s="9">
        <v>271.79751586914063</v>
      </c>
      <c r="H399" s="13">
        <f t="shared" si="34"/>
        <v>-5.3541680362998237E-3</v>
      </c>
      <c r="I399" s="14">
        <f t="shared" si="30"/>
        <v>5.2463615621732304E-3</v>
      </c>
      <c r="J399" s="14">
        <f t="shared" si="31"/>
        <v>-1.5497241473593686E-3</v>
      </c>
      <c r="K399" s="14">
        <f t="shared" si="32"/>
        <v>-4.7046478055197119E-3</v>
      </c>
      <c r="L399" s="15">
        <f t="shared" si="33"/>
        <v>-1.8373748223340852E-2</v>
      </c>
    </row>
    <row r="400" spans="1:12" ht="15" x14ac:dyDescent="0.2">
      <c r="A400" s="3">
        <v>44862</v>
      </c>
      <c r="B400" s="7">
        <v>385.76947021484381</v>
      </c>
      <c r="C400" s="8">
        <v>69.755874633789063</v>
      </c>
      <c r="D400" s="8">
        <v>153.1600036621094</v>
      </c>
      <c r="E400" s="8">
        <v>193.5741271972656</v>
      </c>
      <c r="F400" s="9">
        <v>280.11468505859381</v>
      </c>
      <c r="H400" s="13">
        <f t="shared" si="34"/>
        <v>2.3512008834528787E-2</v>
      </c>
      <c r="I400" s="14">
        <f t="shared" si="30"/>
        <v>-1.9817293438177839E-3</v>
      </c>
      <c r="J400" s="14">
        <f t="shared" si="31"/>
        <v>-1.0263174101178619E-2</v>
      </c>
      <c r="K400" s="14">
        <f t="shared" si="32"/>
        <v>2.2997837214694433E-2</v>
      </c>
      <c r="L400" s="15">
        <f t="shared" si="33"/>
        <v>3.0141746684372982E-2</v>
      </c>
    </row>
    <row r="401" spans="1:12" ht="15" x14ac:dyDescent="0.2">
      <c r="A401" s="3">
        <v>44865</v>
      </c>
      <c r="B401" s="7">
        <v>382.98294067382813</v>
      </c>
      <c r="C401" s="8">
        <v>69.538406372070313</v>
      </c>
      <c r="D401" s="8">
        <v>151.9100036621094</v>
      </c>
      <c r="E401" s="8">
        <v>192.3251953125</v>
      </c>
      <c r="F401" s="9">
        <v>276.8575439453125</v>
      </c>
      <c r="H401" s="13">
        <f t="shared" si="34"/>
        <v>-7.2495167637566041E-3</v>
      </c>
      <c r="I401" s="14">
        <f t="shared" si="30"/>
        <v>-3.1224316868389032E-3</v>
      </c>
      <c r="J401" s="14">
        <f t="shared" si="31"/>
        <v>-8.1948861927748137E-3</v>
      </c>
      <c r="K401" s="14">
        <f t="shared" si="32"/>
        <v>-6.4728605237115858E-3</v>
      </c>
      <c r="L401" s="15">
        <f t="shared" si="33"/>
        <v>-1.169601669212009E-2</v>
      </c>
    </row>
    <row r="402" spans="1:12" ht="15" x14ac:dyDescent="0.2">
      <c r="A402" s="3">
        <v>44866</v>
      </c>
      <c r="B402" s="7">
        <v>381.30706787109381</v>
      </c>
      <c r="C402" s="8">
        <v>69.610740661621094</v>
      </c>
      <c r="D402" s="8">
        <v>153.46000671386719</v>
      </c>
      <c r="E402" s="8">
        <v>191.73046875</v>
      </c>
      <c r="F402" s="9">
        <v>274.0286865234375</v>
      </c>
      <c r="H402" s="13">
        <f t="shared" si="34"/>
        <v>-4.3854439280347577E-3</v>
      </c>
      <c r="I402" s="14">
        <f t="shared" si="30"/>
        <v>1.0396656768411397E-3</v>
      </c>
      <c r="J402" s="14">
        <f t="shared" si="31"/>
        <v>1.0151726172797276E-2</v>
      </c>
      <c r="K402" s="14">
        <f t="shared" si="32"/>
        <v>-3.0970877064608886E-3</v>
      </c>
      <c r="L402" s="15">
        <f t="shared" si="33"/>
        <v>-1.0270295864319602E-2</v>
      </c>
    </row>
    <row r="403" spans="1:12" ht="15" x14ac:dyDescent="0.2">
      <c r="A403" s="3">
        <v>44867</v>
      </c>
      <c r="B403" s="7">
        <v>371.73770141601563</v>
      </c>
      <c r="C403" s="8">
        <v>69.501762390136719</v>
      </c>
      <c r="D403" s="8">
        <v>152.38999938964841</v>
      </c>
      <c r="E403" s="8">
        <v>186.6851806640625</v>
      </c>
      <c r="F403" s="9">
        <v>264.6357421875</v>
      </c>
      <c r="H403" s="13">
        <f t="shared" si="34"/>
        <v>-2.5416501088803563E-2</v>
      </c>
      <c r="I403" s="14">
        <f t="shared" si="30"/>
        <v>-1.5667649044704287E-3</v>
      </c>
      <c r="J403" s="14">
        <f t="shared" si="31"/>
        <v>-6.9969702028924398E-3</v>
      </c>
      <c r="K403" s="14">
        <f t="shared" si="32"/>
        <v>-2.6666904899854491E-2</v>
      </c>
      <c r="L403" s="15">
        <f t="shared" si="33"/>
        <v>-3.4878473616848447E-2</v>
      </c>
    </row>
    <row r="404" spans="1:12" ht="15" x14ac:dyDescent="0.2">
      <c r="A404" s="3">
        <v>44868</v>
      </c>
      <c r="B404" s="7">
        <v>367.90997314453119</v>
      </c>
      <c r="C404" s="8">
        <v>69.234237670898438</v>
      </c>
      <c r="D404" s="8">
        <v>151.80999755859381</v>
      </c>
      <c r="E404" s="8">
        <v>184.9010009765625</v>
      </c>
      <c r="F404" s="9">
        <v>259.4661865234375</v>
      </c>
      <c r="H404" s="13">
        <f t="shared" si="34"/>
        <v>-1.0350231804298041E-2</v>
      </c>
      <c r="I404" s="14">
        <f t="shared" si="30"/>
        <v>-3.8566060821164177E-3</v>
      </c>
      <c r="J404" s="14">
        <f t="shared" si="31"/>
        <v>-3.8132974339366047E-3</v>
      </c>
      <c r="K404" s="14">
        <f t="shared" si="32"/>
        <v>-9.6031202829461402E-3</v>
      </c>
      <c r="L404" s="15">
        <f t="shared" si="33"/>
        <v>-1.972793093071264E-2</v>
      </c>
    </row>
    <row r="405" spans="1:12" ht="15" x14ac:dyDescent="0.2">
      <c r="A405" s="3">
        <v>44869</v>
      </c>
      <c r="B405" s="7">
        <v>373.20535278320313</v>
      </c>
      <c r="C405" s="8">
        <v>69.254058837890625</v>
      </c>
      <c r="D405" s="8">
        <v>156.4700012207031</v>
      </c>
      <c r="E405" s="8">
        <v>187.27992248535159</v>
      </c>
      <c r="F405" s="9">
        <v>263.63970947265619</v>
      </c>
      <c r="H405" s="13">
        <f t="shared" si="34"/>
        <v>1.4290541759039804E-2</v>
      </c>
      <c r="I405" s="14">
        <f t="shared" si="30"/>
        <v>2.8625042876859207E-4</v>
      </c>
      <c r="J405" s="14">
        <f t="shared" si="31"/>
        <v>3.0234583252842871E-2</v>
      </c>
      <c r="K405" s="14">
        <f t="shared" si="32"/>
        <v>1.2783857296648986E-2</v>
      </c>
      <c r="L405" s="15">
        <f t="shared" si="33"/>
        <v>1.5957042497495064E-2</v>
      </c>
    </row>
    <row r="406" spans="1:12" ht="15" x14ac:dyDescent="0.2">
      <c r="A406" s="3">
        <v>44872</v>
      </c>
      <c r="B406" s="7">
        <v>376.7752685546875</v>
      </c>
      <c r="C406" s="8">
        <v>68.986557006835938</v>
      </c>
      <c r="D406" s="8">
        <v>155.8500061035156</v>
      </c>
      <c r="E406" s="8">
        <v>188.98481750488281</v>
      </c>
      <c r="F406" s="9">
        <v>266.53826904296881</v>
      </c>
      <c r="H406" s="13">
        <f t="shared" si="34"/>
        <v>9.5200932725740331E-3</v>
      </c>
      <c r="I406" s="14">
        <f t="shared" si="30"/>
        <v>-3.8700950990238755E-3</v>
      </c>
      <c r="J406" s="14">
        <f t="shared" si="31"/>
        <v>-3.9702607393793743E-3</v>
      </c>
      <c r="K406" s="14">
        <f t="shared" si="32"/>
        <v>9.0622718854940464E-3</v>
      </c>
      <c r="L406" s="15">
        <f t="shared" si="33"/>
        <v>1.0934397758052126E-2</v>
      </c>
    </row>
    <row r="407" spans="1:12" ht="15" x14ac:dyDescent="0.2">
      <c r="A407" s="3">
        <v>44873</v>
      </c>
      <c r="B407" s="7">
        <v>378.80813598632813</v>
      </c>
      <c r="C407" s="8">
        <v>69.293693542480469</v>
      </c>
      <c r="D407" s="8">
        <v>159.44999694824219</v>
      </c>
      <c r="E407" s="8">
        <v>189.97602844238281</v>
      </c>
      <c r="F407" s="9">
        <v>268.4805908203125</v>
      </c>
      <c r="H407" s="13">
        <f t="shared" si="34"/>
        <v>5.3809343203359899E-3</v>
      </c>
      <c r="I407" s="14">
        <f t="shared" si="30"/>
        <v>4.4422401535640036E-3</v>
      </c>
      <c r="J407" s="14">
        <f t="shared" si="31"/>
        <v>2.2836328940687028E-2</v>
      </c>
      <c r="K407" s="14">
        <f t="shared" si="32"/>
        <v>5.2312169371869291E-3</v>
      </c>
      <c r="L407" s="15">
        <f t="shared" si="33"/>
        <v>7.260791931535871E-3</v>
      </c>
    </row>
    <row r="408" spans="1:12" ht="15" x14ac:dyDescent="0.2">
      <c r="A408" s="3">
        <v>44874</v>
      </c>
      <c r="B408" s="7">
        <v>371.00390625</v>
      </c>
      <c r="C408" s="8">
        <v>69.392776489257813</v>
      </c>
      <c r="D408" s="8">
        <v>158.6499938964844</v>
      </c>
      <c r="E408" s="8">
        <v>185.88230895996091</v>
      </c>
      <c r="F408" s="9">
        <v>262.28506469726563</v>
      </c>
      <c r="H408" s="13">
        <f t="shared" si="34"/>
        <v>-2.0817247870120507E-2</v>
      </c>
      <c r="I408" s="14">
        <f t="shared" si="30"/>
        <v>1.4288771444354389E-3</v>
      </c>
      <c r="J408" s="14">
        <f t="shared" si="31"/>
        <v>-5.029894759161384E-3</v>
      </c>
      <c r="K408" s="14">
        <f t="shared" si="32"/>
        <v>-2.1784172191244677E-2</v>
      </c>
      <c r="L408" s="15">
        <f t="shared" si="33"/>
        <v>-2.3346678410786709E-2</v>
      </c>
    </row>
    <row r="409" spans="1:12" ht="15" x14ac:dyDescent="0.2">
      <c r="A409" s="3">
        <v>44875</v>
      </c>
      <c r="B409" s="7">
        <v>391.39212036132813</v>
      </c>
      <c r="C409" s="8">
        <v>70.829368591308594</v>
      </c>
      <c r="D409" s="8">
        <v>163.47999572753909</v>
      </c>
      <c r="E409" s="8">
        <v>196.39909362792969</v>
      </c>
      <c r="F409" s="9">
        <v>281.638671875</v>
      </c>
      <c r="H409" s="13">
        <f t="shared" si="34"/>
        <v>5.3497331298334283E-2</v>
      </c>
      <c r="I409" s="14">
        <f t="shared" si="30"/>
        <v>2.0490948374914168E-2</v>
      </c>
      <c r="J409" s="14">
        <f t="shared" si="31"/>
        <v>2.9990153003992607E-2</v>
      </c>
      <c r="K409" s="14">
        <f t="shared" si="32"/>
        <v>5.503505506373331E-2</v>
      </c>
      <c r="L409" s="15">
        <f t="shared" si="33"/>
        <v>7.1192998479028477E-2</v>
      </c>
    </row>
    <row r="410" spans="1:12" ht="15" x14ac:dyDescent="0.2">
      <c r="A410" s="3">
        <v>44876</v>
      </c>
      <c r="B410" s="7">
        <v>395.18020629882813</v>
      </c>
      <c r="C410" s="8">
        <v>70.829368591308594</v>
      </c>
      <c r="D410" s="8">
        <v>164.55999755859381</v>
      </c>
      <c r="E410" s="8">
        <v>198.4013366699219</v>
      </c>
      <c r="F410" s="9">
        <v>286.82821655273438</v>
      </c>
      <c r="H410" s="13">
        <f t="shared" si="34"/>
        <v>9.6319565170775324E-3</v>
      </c>
      <c r="I410" s="14">
        <f t="shared" si="30"/>
        <v>0</v>
      </c>
      <c r="J410" s="14">
        <f t="shared" si="31"/>
        <v>6.5845979471178297E-3</v>
      </c>
      <c r="K410" s="14">
        <f t="shared" si="32"/>
        <v>1.0143151095025765E-2</v>
      </c>
      <c r="L410" s="15">
        <f t="shared" si="33"/>
        <v>1.8258544004482537E-2</v>
      </c>
    </row>
    <row r="411" spans="1:12" ht="15" x14ac:dyDescent="0.2">
      <c r="A411" s="3">
        <v>44879</v>
      </c>
      <c r="B411" s="7">
        <v>391.81851196289063</v>
      </c>
      <c r="C411" s="8">
        <v>70.60150146484375</v>
      </c>
      <c r="D411" s="8">
        <v>164.91999816894531</v>
      </c>
      <c r="E411" s="8">
        <v>196.60725402832031</v>
      </c>
      <c r="F411" s="9">
        <v>284.318115234375</v>
      </c>
      <c r="H411" s="13">
        <f t="shared" si="34"/>
        <v>-8.543126447386213E-3</v>
      </c>
      <c r="I411" s="14">
        <f t="shared" si="30"/>
        <v>-3.2223138207689429E-3</v>
      </c>
      <c r="J411" s="14">
        <f t="shared" si="31"/>
        <v>2.1852662272770261E-3</v>
      </c>
      <c r="K411" s="14">
        <f t="shared" si="32"/>
        <v>-9.0838276459369177E-3</v>
      </c>
      <c r="L411" s="15">
        <f t="shared" si="33"/>
        <v>-8.7897526061362728E-3</v>
      </c>
    </row>
    <row r="412" spans="1:12" ht="15" x14ac:dyDescent="0.2">
      <c r="A412" s="3">
        <v>44880</v>
      </c>
      <c r="B412" s="7">
        <v>395.16036987304688</v>
      </c>
      <c r="C412" s="8">
        <v>71.096878051757813</v>
      </c>
      <c r="D412" s="8">
        <v>165.5</v>
      </c>
      <c r="E412" s="8">
        <v>198.59959411621091</v>
      </c>
      <c r="F412" s="9">
        <v>288.25259399414063</v>
      </c>
      <c r="H412" s="13">
        <f t="shared" si="34"/>
        <v>8.4929292883803853E-3</v>
      </c>
      <c r="I412" s="14">
        <f t="shared" si="30"/>
        <v>6.9920151067071699E-3</v>
      </c>
      <c r="J412" s="14">
        <f t="shared" si="31"/>
        <v>3.5106980811025834E-3</v>
      </c>
      <c r="K412" s="14">
        <f t="shared" si="32"/>
        <v>1.0082603454232541E-2</v>
      </c>
      <c r="L412" s="15">
        <f t="shared" si="33"/>
        <v>1.3743422866028141E-2</v>
      </c>
    </row>
    <row r="413" spans="1:12" ht="15" x14ac:dyDescent="0.2">
      <c r="A413" s="3">
        <v>44881</v>
      </c>
      <c r="B413" s="7">
        <v>392.145751953125</v>
      </c>
      <c r="C413" s="8">
        <v>71.503082275390625</v>
      </c>
      <c r="D413" s="8">
        <v>165.1199951171875</v>
      </c>
      <c r="E413" s="8">
        <v>196.5775146484375</v>
      </c>
      <c r="F413" s="9">
        <v>284.318115234375</v>
      </c>
      <c r="H413" s="13">
        <f t="shared" si="34"/>
        <v>-7.6580952932553672E-3</v>
      </c>
      <c r="I413" s="14">
        <f t="shared" si="30"/>
        <v>5.6971309303503982E-3</v>
      </c>
      <c r="J413" s="14">
        <f t="shared" si="31"/>
        <v>-2.2987420952167376E-3</v>
      </c>
      <c r="K413" s="14">
        <f t="shared" si="32"/>
        <v>-1.0233877777699458E-2</v>
      </c>
      <c r="L413" s="15">
        <f t="shared" si="33"/>
        <v>-1.3743422866028147E-2</v>
      </c>
    </row>
    <row r="414" spans="1:12" ht="15" x14ac:dyDescent="0.2">
      <c r="A414" s="3">
        <v>44882</v>
      </c>
      <c r="B414" s="7">
        <v>390.94586181640619</v>
      </c>
      <c r="C414" s="8">
        <v>71.205863952636719</v>
      </c>
      <c r="D414" s="8">
        <v>163.91999816894531</v>
      </c>
      <c r="E414" s="8">
        <v>195.75480651855469</v>
      </c>
      <c r="F414" s="9">
        <v>283.69058227539063</v>
      </c>
      <c r="H414" s="13">
        <f t="shared" si="34"/>
        <v>-3.0644973197227771E-3</v>
      </c>
      <c r="I414" s="14">
        <f t="shared" si="30"/>
        <v>-4.1653836055581747E-3</v>
      </c>
      <c r="J414" s="14">
        <f t="shared" si="31"/>
        <v>-7.2939599616732159E-3</v>
      </c>
      <c r="K414" s="14">
        <f t="shared" si="32"/>
        <v>-4.1939411636008894E-3</v>
      </c>
      <c r="L414" s="15">
        <f t="shared" si="33"/>
        <v>-2.2095901596295383E-3</v>
      </c>
    </row>
    <row r="415" spans="1:12" ht="15" x14ac:dyDescent="0.2">
      <c r="A415" s="3">
        <v>44883</v>
      </c>
      <c r="B415" s="7">
        <v>392.72091674804688</v>
      </c>
      <c r="C415" s="8">
        <v>71.086967468261719</v>
      </c>
      <c r="D415" s="8">
        <v>162.78999328613281</v>
      </c>
      <c r="E415" s="8">
        <v>196.6766357421875</v>
      </c>
      <c r="F415" s="9">
        <v>283.70053100585938</v>
      </c>
      <c r="H415" s="13">
        <f t="shared" si="34"/>
        <v>4.5301345312827781E-3</v>
      </c>
      <c r="I415" s="14">
        <f t="shared" si="30"/>
        <v>-1.6711525219987396E-3</v>
      </c>
      <c r="J415" s="14">
        <f t="shared" si="31"/>
        <v>-6.9175073823137551E-3</v>
      </c>
      <c r="K415" s="14">
        <f t="shared" si="32"/>
        <v>4.6980482187999007E-3</v>
      </c>
      <c r="L415" s="15">
        <f t="shared" si="33"/>
        <v>3.5068333771573846E-5</v>
      </c>
    </row>
    <row r="416" spans="1:12" ht="15" x14ac:dyDescent="0.2">
      <c r="A416" s="3">
        <v>44886</v>
      </c>
      <c r="B416" s="7">
        <v>391.29293823242188</v>
      </c>
      <c r="C416" s="8">
        <v>71.086967468261719</v>
      </c>
      <c r="D416" s="8">
        <v>161.8800048828125</v>
      </c>
      <c r="E416" s="8">
        <v>195.84400939941409</v>
      </c>
      <c r="F416" s="9">
        <v>280.78207397460938</v>
      </c>
      <c r="H416" s="13">
        <f t="shared" si="34"/>
        <v>-3.6427419888266904E-3</v>
      </c>
      <c r="I416" s="14">
        <f t="shared" si="30"/>
        <v>0</v>
      </c>
      <c r="J416" s="14">
        <f t="shared" si="31"/>
        <v>-5.6056352070885974E-3</v>
      </c>
      <c r="K416" s="14">
        <f t="shared" si="32"/>
        <v>-4.2424652150913908E-3</v>
      </c>
      <c r="L416" s="15">
        <f t="shared" si="33"/>
        <v>-1.0340382537069303E-2</v>
      </c>
    </row>
    <row r="417" spans="1:12" ht="15" x14ac:dyDescent="0.2">
      <c r="A417" s="3">
        <v>44887</v>
      </c>
      <c r="B417" s="7">
        <v>396.55856323242188</v>
      </c>
      <c r="C417" s="8">
        <v>71.453559875488281</v>
      </c>
      <c r="D417" s="8">
        <v>162.07000732421881</v>
      </c>
      <c r="E417" s="8">
        <v>198.41123962402341</v>
      </c>
      <c r="F417" s="9">
        <v>284.82611083984381</v>
      </c>
      <c r="H417" s="13">
        <f t="shared" si="34"/>
        <v>1.3367248514713076E-2</v>
      </c>
      <c r="I417" s="14">
        <f t="shared" si="30"/>
        <v>5.143705054607743E-3</v>
      </c>
      <c r="J417" s="14">
        <f t="shared" si="31"/>
        <v>1.1730356909017423E-3</v>
      </c>
      <c r="K417" s="14">
        <f t="shared" si="32"/>
        <v>1.3023372630538231E-2</v>
      </c>
      <c r="L417" s="15">
        <f t="shared" si="33"/>
        <v>1.4300025662930656E-2</v>
      </c>
    </row>
    <row r="418" spans="1:12" ht="15" x14ac:dyDescent="0.2">
      <c r="A418" s="3">
        <v>44888</v>
      </c>
      <c r="B418" s="7">
        <v>399.05752563476563</v>
      </c>
      <c r="C418" s="8">
        <v>71.889488220214844</v>
      </c>
      <c r="D418" s="8">
        <v>163.08000183105469</v>
      </c>
      <c r="E418" s="8">
        <v>199.62052917480469</v>
      </c>
      <c r="F418" s="9">
        <v>287.684814453125</v>
      </c>
      <c r="H418" s="13">
        <f t="shared" si="34"/>
        <v>6.2818503925937286E-3</v>
      </c>
      <c r="I418" s="14">
        <f t="shared" si="30"/>
        <v>6.0823275971483379E-3</v>
      </c>
      <c r="J418" s="14">
        <f t="shared" si="31"/>
        <v>6.2125033172791009E-3</v>
      </c>
      <c r="K418" s="14">
        <f t="shared" si="32"/>
        <v>6.0763655887709801E-3</v>
      </c>
      <c r="L418" s="15">
        <f t="shared" si="33"/>
        <v>9.986629934266248E-3</v>
      </c>
    </row>
    <row r="419" spans="1:12" ht="15" x14ac:dyDescent="0.2">
      <c r="A419" s="3">
        <v>44890</v>
      </c>
      <c r="B419" s="7">
        <v>398.96826171875</v>
      </c>
      <c r="C419" s="8">
        <v>71.889488220214844</v>
      </c>
      <c r="D419" s="8">
        <v>163.2200012207031</v>
      </c>
      <c r="E419" s="8">
        <v>199.7691955566406</v>
      </c>
      <c r="F419" s="9">
        <v>285.79229736328119</v>
      </c>
      <c r="H419" s="13">
        <f t="shared" si="34"/>
        <v>-2.2371185944737763E-4</v>
      </c>
      <c r="I419" s="14">
        <f t="shared" si="30"/>
        <v>0</v>
      </c>
      <c r="J419" s="14">
        <f t="shared" si="31"/>
        <v>8.5810234097236614E-4</v>
      </c>
      <c r="K419" s="14">
        <f t="shared" si="32"/>
        <v>7.444677691804528E-4</v>
      </c>
      <c r="L419" s="15">
        <f t="shared" si="33"/>
        <v>-6.6001725998824654E-3</v>
      </c>
    </row>
    <row r="420" spans="1:12" ht="15" x14ac:dyDescent="0.2">
      <c r="A420" s="3">
        <v>44893</v>
      </c>
      <c r="B420" s="7">
        <v>392.6019287109375</v>
      </c>
      <c r="C420" s="8">
        <v>71.800323486328125</v>
      </c>
      <c r="D420" s="8">
        <v>161.92999267578119</v>
      </c>
      <c r="E420" s="8">
        <v>196.5279541015625</v>
      </c>
      <c r="F420" s="9">
        <v>281.59884643554688</v>
      </c>
      <c r="H420" s="13">
        <f t="shared" si="34"/>
        <v>-1.6085674669613838E-2</v>
      </c>
      <c r="I420" s="14">
        <f t="shared" si="30"/>
        <v>-1.2410726170839353E-3</v>
      </c>
      <c r="J420" s="14">
        <f t="shared" si="31"/>
        <v>-7.934893665371626E-3</v>
      </c>
      <c r="K420" s="14">
        <f t="shared" si="32"/>
        <v>-1.6357996684705479E-2</v>
      </c>
      <c r="L420" s="15">
        <f t="shared" si="33"/>
        <v>-1.4781786178586021E-2</v>
      </c>
    </row>
    <row r="421" spans="1:12" ht="15" x14ac:dyDescent="0.2">
      <c r="A421" s="3">
        <v>44894</v>
      </c>
      <c r="B421" s="7">
        <v>391.9276123046875</v>
      </c>
      <c r="C421" s="8">
        <v>71.532806396484375</v>
      </c>
      <c r="D421" s="8">
        <v>162.72999572753909</v>
      </c>
      <c r="E421" s="8">
        <v>196.2206726074219</v>
      </c>
      <c r="F421" s="9">
        <v>279.46725463867188</v>
      </c>
      <c r="H421" s="13">
        <f t="shared" si="34"/>
        <v>-1.7190342416727603E-3</v>
      </c>
      <c r="I421" s="14">
        <f t="shared" si="30"/>
        <v>-3.7328062352480667E-3</v>
      </c>
      <c r="J421" s="14">
        <f t="shared" si="31"/>
        <v>4.9282615630092362E-3</v>
      </c>
      <c r="K421" s="14">
        <f t="shared" si="32"/>
        <v>-1.5647746978223016E-3</v>
      </c>
      <c r="L421" s="15">
        <f t="shared" si="33"/>
        <v>-7.5983990069032736E-3</v>
      </c>
    </row>
    <row r="422" spans="1:12" ht="15" x14ac:dyDescent="0.2">
      <c r="A422" s="3">
        <v>44895</v>
      </c>
      <c r="B422" s="7">
        <v>404.27359008789063</v>
      </c>
      <c r="C422" s="8">
        <v>72.087631225585938</v>
      </c>
      <c r="D422" s="8">
        <v>164.80999755859381</v>
      </c>
      <c r="E422" s="8">
        <v>202.2670593261719</v>
      </c>
      <c r="F422" s="9">
        <v>292.20697021484381</v>
      </c>
      <c r="H422" s="13">
        <f t="shared" si="34"/>
        <v>3.1014691700185663E-2</v>
      </c>
      <c r="I422" s="14">
        <f t="shared" si="30"/>
        <v>7.7263041158113248E-3</v>
      </c>
      <c r="J422" s="14">
        <f t="shared" si="31"/>
        <v>1.2700921015013113E-2</v>
      </c>
      <c r="K422" s="14">
        <f t="shared" si="32"/>
        <v>3.034899354821936E-2</v>
      </c>
      <c r="L422" s="15">
        <f t="shared" si="33"/>
        <v>4.4577224488420372E-2</v>
      </c>
    </row>
    <row r="423" spans="1:12" ht="15" x14ac:dyDescent="0.2">
      <c r="A423" s="3">
        <v>44896</v>
      </c>
      <c r="B423" s="7">
        <v>403.97607421875</v>
      </c>
      <c r="C423" s="8">
        <v>72.688400268554688</v>
      </c>
      <c r="D423" s="8">
        <v>167.8399963378906</v>
      </c>
      <c r="E423" s="8">
        <v>202.38600158691409</v>
      </c>
      <c r="F423" s="9">
        <v>292.5655517578125</v>
      </c>
      <c r="H423" s="13">
        <f t="shared" si="34"/>
        <v>-7.3619797376187816E-4</v>
      </c>
      <c r="I423" s="14">
        <f t="shared" si="30"/>
        <v>8.2993363629055537E-3</v>
      </c>
      <c r="J423" s="14">
        <f t="shared" si="31"/>
        <v>1.8217842396307141E-2</v>
      </c>
      <c r="K423" s="14">
        <f t="shared" si="32"/>
        <v>5.8787280095833332E-4</v>
      </c>
      <c r="L423" s="15">
        <f t="shared" si="33"/>
        <v>1.2263968447174466E-3</v>
      </c>
    </row>
    <row r="424" spans="1:12" ht="15" x14ac:dyDescent="0.2">
      <c r="A424" s="3">
        <v>44897</v>
      </c>
      <c r="B424" s="7">
        <v>403.510009765625</v>
      </c>
      <c r="C424" s="8">
        <v>72.986305236816406</v>
      </c>
      <c r="D424" s="8">
        <v>167.25999450683591</v>
      </c>
      <c r="E424" s="8">
        <v>202.19769287109381</v>
      </c>
      <c r="F424" s="9">
        <v>291.40017700195313</v>
      </c>
      <c r="H424" s="13">
        <f t="shared" si="34"/>
        <v>-1.1543592245691987E-3</v>
      </c>
      <c r="I424" s="14">
        <f t="shared" si="30"/>
        <v>4.0900083856263668E-3</v>
      </c>
      <c r="J424" s="14">
        <f t="shared" si="31"/>
        <v>-3.4616677176241193E-3</v>
      </c>
      <c r="K424" s="14">
        <f t="shared" si="32"/>
        <v>-9.3087651330340637E-4</v>
      </c>
      <c r="L424" s="15">
        <f t="shared" si="33"/>
        <v>-3.99124895694005E-3</v>
      </c>
    </row>
    <row r="425" spans="1:12" ht="15" x14ac:dyDescent="0.2">
      <c r="A425" s="3">
        <v>44900</v>
      </c>
      <c r="B425" s="7">
        <v>396.25115966796881</v>
      </c>
      <c r="C425" s="8">
        <v>72.410362243652344</v>
      </c>
      <c r="D425" s="8">
        <v>164.38999938964841</v>
      </c>
      <c r="E425" s="8">
        <v>198.22291564941409</v>
      </c>
      <c r="F425" s="9">
        <v>286.50949096679688</v>
      </c>
      <c r="H425" s="13">
        <f t="shared" si="34"/>
        <v>-1.8153042957989207E-2</v>
      </c>
      <c r="I425" s="14">
        <f t="shared" si="30"/>
        <v>-7.9224099911361923E-3</v>
      </c>
      <c r="J425" s="14">
        <f t="shared" si="31"/>
        <v>-1.730780530272015E-2</v>
      </c>
      <c r="K425" s="14">
        <f t="shared" si="32"/>
        <v>-1.9853662359242165E-2</v>
      </c>
      <c r="L425" s="15">
        <f t="shared" si="33"/>
        <v>-1.6925838290257338E-2</v>
      </c>
    </row>
    <row r="426" spans="1:12" ht="15" x14ac:dyDescent="0.2">
      <c r="A426" s="3">
        <v>44901</v>
      </c>
      <c r="B426" s="7">
        <v>390.53927612304688</v>
      </c>
      <c r="C426" s="8">
        <v>72.648681640625</v>
      </c>
      <c r="D426" s="8">
        <v>164.8399963378906</v>
      </c>
      <c r="E426" s="8">
        <v>195.249267578125</v>
      </c>
      <c r="F426" s="9">
        <v>280.5728759765625</v>
      </c>
      <c r="H426" s="13">
        <f t="shared" si="34"/>
        <v>-1.4519708511763756E-2</v>
      </c>
      <c r="I426" s="14">
        <f t="shared" si="30"/>
        <v>3.2858290667367547E-3</v>
      </c>
      <c r="J426" s="14">
        <f t="shared" si="31"/>
        <v>2.7336344458788004E-3</v>
      </c>
      <c r="K426" s="14">
        <f t="shared" si="32"/>
        <v>-1.5115196516590212E-2</v>
      </c>
      <c r="L426" s="15">
        <f t="shared" si="33"/>
        <v>-2.0938164268129566E-2</v>
      </c>
    </row>
    <row r="427" spans="1:12" ht="15" x14ac:dyDescent="0.2">
      <c r="A427" s="3">
        <v>44902</v>
      </c>
      <c r="B427" s="7">
        <v>389.87490844726563</v>
      </c>
      <c r="C427" s="8">
        <v>73.284217834472656</v>
      </c>
      <c r="D427" s="8">
        <v>166.33000183105469</v>
      </c>
      <c r="E427" s="8">
        <v>194.9320983886719</v>
      </c>
      <c r="F427" s="9">
        <v>279.42739868164063</v>
      </c>
      <c r="H427" s="13">
        <f t="shared" si="34"/>
        <v>-1.7026031802313546E-3</v>
      </c>
      <c r="I427" s="14">
        <f t="shared" si="30"/>
        <v>8.7100333649839882E-3</v>
      </c>
      <c r="J427" s="14">
        <f t="shared" si="31"/>
        <v>8.998493556538022E-3</v>
      </c>
      <c r="K427" s="14">
        <f t="shared" si="32"/>
        <v>-1.6257529804153384E-3</v>
      </c>
      <c r="L427" s="15">
        <f t="shared" si="33"/>
        <v>-4.0909940381788443E-3</v>
      </c>
    </row>
    <row r="428" spans="1:12" ht="15" x14ac:dyDescent="0.2">
      <c r="A428" s="3">
        <v>44903</v>
      </c>
      <c r="B428" s="7">
        <v>392.92916870117188</v>
      </c>
      <c r="C428" s="8">
        <v>73.075668334960938</v>
      </c>
      <c r="D428" s="8">
        <v>166.4700012207031</v>
      </c>
      <c r="E428" s="8">
        <v>196.61714172363281</v>
      </c>
      <c r="F428" s="9">
        <v>282.73434448242188</v>
      </c>
      <c r="H428" s="13">
        <f t="shared" si="34"/>
        <v>7.8034232108522587E-3</v>
      </c>
      <c r="I428" s="14">
        <f t="shared" si="30"/>
        <v>-2.8498196618484909E-3</v>
      </c>
      <c r="J428" s="14">
        <f t="shared" si="31"/>
        <v>8.4134252778207946E-4</v>
      </c>
      <c r="K428" s="14">
        <f t="shared" si="32"/>
        <v>8.6071102430359953E-3</v>
      </c>
      <c r="L428" s="15">
        <f t="shared" si="33"/>
        <v>1.1765240117341369E-2</v>
      </c>
    </row>
    <row r="429" spans="1:12" ht="15" x14ac:dyDescent="0.2">
      <c r="A429" s="3">
        <v>44904</v>
      </c>
      <c r="B429" s="7">
        <v>389.993896484375</v>
      </c>
      <c r="C429" s="8">
        <v>72.648681640625</v>
      </c>
      <c r="D429" s="8">
        <v>167.05999755859381</v>
      </c>
      <c r="E429" s="8">
        <v>194.97172546386719</v>
      </c>
      <c r="F429" s="9">
        <v>280.93148803710938</v>
      </c>
      <c r="H429" s="13">
        <f t="shared" si="34"/>
        <v>-7.4982743517615679E-3</v>
      </c>
      <c r="I429" s="14">
        <f t="shared" si="30"/>
        <v>-5.8602137031354903E-3</v>
      </c>
      <c r="J429" s="14">
        <f t="shared" si="31"/>
        <v>3.5378943750210639E-3</v>
      </c>
      <c r="K429" s="14">
        <f t="shared" si="32"/>
        <v>-8.4038443456144786E-3</v>
      </c>
      <c r="L429" s="15">
        <f t="shared" si="33"/>
        <v>-6.3969199093652377E-3</v>
      </c>
    </row>
    <row r="430" spans="1:12" ht="15" x14ac:dyDescent="0.2">
      <c r="A430" s="3">
        <v>44907</v>
      </c>
      <c r="B430" s="7">
        <v>395.61651611328119</v>
      </c>
      <c r="C430" s="8">
        <v>72.648681640625</v>
      </c>
      <c r="D430" s="8">
        <v>165.67999267578119</v>
      </c>
      <c r="E430" s="8">
        <v>197.7768859863281</v>
      </c>
      <c r="F430" s="9">
        <v>284.45755004882813</v>
      </c>
      <c r="H430" s="13">
        <f t="shared" si="34"/>
        <v>1.4314259443916094E-2</v>
      </c>
      <c r="I430" s="14">
        <f t="shared" si="30"/>
        <v>0</v>
      </c>
      <c r="J430" s="14">
        <f t="shared" si="31"/>
        <v>-8.2948418335025385E-3</v>
      </c>
      <c r="K430" s="14">
        <f t="shared" si="32"/>
        <v>1.428500645247242E-2</v>
      </c>
      <c r="L430" s="15">
        <f t="shared" si="33"/>
        <v>1.2473208674883657E-2</v>
      </c>
    </row>
    <row r="431" spans="1:12" ht="15" x14ac:dyDescent="0.2">
      <c r="A431" s="3">
        <v>44908</v>
      </c>
      <c r="B431" s="7">
        <v>398.61129760742188</v>
      </c>
      <c r="C431" s="8">
        <v>73.14520263671875</v>
      </c>
      <c r="D431" s="8">
        <v>168.50999450683591</v>
      </c>
      <c r="E431" s="8">
        <v>199.2537841796875</v>
      </c>
      <c r="F431" s="9">
        <v>287.5155029296875</v>
      </c>
      <c r="H431" s="13">
        <f t="shared" si="34"/>
        <v>7.5414021917760803E-3</v>
      </c>
      <c r="I431" s="14">
        <f t="shared" si="30"/>
        <v>6.8112996395993325E-3</v>
      </c>
      <c r="J431" s="14">
        <f t="shared" si="31"/>
        <v>1.6936889733695327E-2</v>
      </c>
      <c r="K431" s="14">
        <f t="shared" si="32"/>
        <v>7.4397527270057178E-3</v>
      </c>
      <c r="L431" s="15">
        <f t="shared" si="33"/>
        <v>1.0692748550887376E-2</v>
      </c>
    </row>
    <row r="432" spans="1:12" ht="15" x14ac:dyDescent="0.2">
      <c r="A432" s="3">
        <v>44909</v>
      </c>
      <c r="B432" s="7">
        <v>396.062744140625</v>
      </c>
      <c r="C432" s="8">
        <v>73.323928833007813</v>
      </c>
      <c r="D432" s="8">
        <v>168.1000061035156</v>
      </c>
      <c r="E432" s="8">
        <v>198.14361572265619</v>
      </c>
      <c r="F432" s="9">
        <v>285.3839111328125</v>
      </c>
      <c r="H432" s="13">
        <f t="shared" si="34"/>
        <v>-6.414107093869823E-3</v>
      </c>
      <c r="I432" s="14">
        <f t="shared" si="30"/>
        <v>2.4404635051954557E-3</v>
      </c>
      <c r="J432" s="14">
        <f t="shared" si="31"/>
        <v>-2.4359858905979824E-3</v>
      </c>
      <c r="K432" s="14">
        <f t="shared" si="32"/>
        <v>-5.5872099077922078E-3</v>
      </c>
      <c r="L432" s="15">
        <f t="shared" si="33"/>
        <v>-7.4414516090855988E-3</v>
      </c>
    </row>
    <row r="433" spans="1:12" ht="15" x14ac:dyDescent="0.2">
      <c r="A433" s="3">
        <v>44910</v>
      </c>
      <c r="B433" s="7">
        <v>386.3743896484375</v>
      </c>
      <c r="C433" s="8">
        <v>73.3636474609375</v>
      </c>
      <c r="D433" s="8">
        <v>165.3500061035156</v>
      </c>
      <c r="E433" s="8">
        <v>193.2073669433594</v>
      </c>
      <c r="F433" s="9">
        <v>275.80172729492188</v>
      </c>
      <c r="H433" s="13">
        <f t="shared" si="34"/>
        <v>-2.4765822738948891E-2</v>
      </c>
      <c r="I433" s="14">
        <f t="shared" si="30"/>
        <v>5.4154046176043238E-4</v>
      </c>
      <c r="J433" s="14">
        <f t="shared" si="31"/>
        <v>-1.6494600382901816E-2</v>
      </c>
      <c r="K433" s="14">
        <f t="shared" si="32"/>
        <v>-2.5228047472816185E-2</v>
      </c>
      <c r="L433" s="15">
        <f t="shared" si="33"/>
        <v>-3.415310221538629E-2</v>
      </c>
    </row>
    <row r="434" spans="1:12" ht="15" x14ac:dyDescent="0.2">
      <c r="A434" s="3">
        <v>44911</v>
      </c>
      <c r="B434" s="7">
        <v>381.81280517578119</v>
      </c>
      <c r="C434" s="8">
        <v>73.17498779296875</v>
      </c>
      <c r="D434" s="8">
        <v>166.78999328613281</v>
      </c>
      <c r="E434" s="8">
        <v>190.99696350097659</v>
      </c>
      <c r="F434" s="9">
        <v>273.17208862304688</v>
      </c>
      <c r="H434" s="13">
        <f t="shared" si="34"/>
        <v>-1.1876371072574658E-2</v>
      </c>
      <c r="I434" s="14">
        <f t="shared" si="30"/>
        <v>-2.574880977654881E-3</v>
      </c>
      <c r="J434" s="14">
        <f t="shared" si="31"/>
        <v>8.6710194951602881E-3</v>
      </c>
      <c r="K434" s="14">
        <f t="shared" si="32"/>
        <v>-1.1506522208640473E-2</v>
      </c>
      <c r="L434" s="15">
        <f t="shared" si="33"/>
        <v>-9.5802703454857981E-3</v>
      </c>
    </row>
    <row r="435" spans="1:12" ht="15" x14ac:dyDescent="0.2">
      <c r="A435" s="3">
        <v>44914</v>
      </c>
      <c r="B435" s="7">
        <v>378.57516479492188</v>
      </c>
      <c r="C435" s="8">
        <v>72.738059997558594</v>
      </c>
      <c r="D435" s="8">
        <v>166.32000732421881</v>
      </c>
      <c r="E435" s="8">
        <v>189.0740051269531</v>
      </c>
      <c r="F435" s="9">
        <v>269.33303833007813</v>
      </c>
      <c r="H435" s="13">
        <f t="shared" si="34"/>
        <v>-8.5158105456048482E-3</v>
      </c>
      <c r="I435" s="14">
        <f t="shared" si="30"/>
        <v>-5.9888969213124634E-3</v>
      </c>
      <c r="J435" s="14">
        <f t="shared" si="31"/>
        <v>-2.8218082489993093E-3</v>
      </c>
      <c r="K435" s="14">
        <f t="shared" si="32"/>
        <v>-1.011903008190379E-2</v>
      </c>
      <c r="L435" s="15">
        <f t="shared" si="33"/>
        <v>-1.4153283304067876E-2</v>
      </c>
    </row>
    <row r="436" spans="1:12" ht="15" x14ac:dyDescent="0.2">
      <c r="A436" s="3">
        <v>44915</v>
      </c>
      <c r="B436" s="7">
        <v>379.09320068359381</v>
      </c>
      <c r="C436" s="8">
        <v>72.261405944824219</v>
      </c>
      <c r="D436" s="8">
        <v>169.08000183105469</v>
      </c>
      <c r="E436" s="8">
        <v>189.47050476074219</v>
      </c>
      <c r="F436" s="9">
        <v>269.12338256835938</v>
      </c>
      <c r="H436" s="13">
        <f t="shared" si="34"/>
        <v>1.3674477990599199E-3</v>
      </c>
      <c r="I436" s="14">
        <f t="shared" si="30"/>
        <v>-6.5745865557552035E-3</v>
      </c>
      <c r="J436" s="14">
        <f t="shared" si="31"/>
        <v>1.64582989414396E-2</v>
      </c>
      <c r="K436" s="14">
        <f t="shared" si="32"/>
        <v>2.0948647698446005E-3</v>
      </c>
      <c r="L436" s="15">
        <f t="shared" si="33"/>
        <v>-7.7872884109683185E-4</v>
      </c>
    </row>
    <row r="437" spans="1:12" ht="15" x14ac:dyDescent="0.2">
      <c r="A437" s="3">
        <v>44916</v>
      </c>
      <c r="B437" s="7">
        <v>384.76156616210938</v>
      </c>
      <c r="C437" s="8">
        <v>72.430221557617188</v>
      </c>
      <c r="D437" s="8">
        <v>168.80000305175781</v>
      </c>
      <c r="E437" s="8">
        <v>192.33509826660159</v>
      </c>
      <c r="F437" s="9">
        <v>273.02734375</v>
      </c>
      <c r="H437" s="13">
        <f t="shared" si="34"/>
        <v>1.4841746822191738E-2</v>
      </c>
      <c r="I437" s="14">
        <f t="shared" si="30"/>
        <v>2.3334548419584535E-3</v>
      </c>
      <c r="J437" s="14">
        <f t="shared" si="31"/>
        <v>-1.6573862871153066E-3</v>
      </c>
      <c r="K437" s="14">
        <f t="shared" si="32"/>
        <v>1.5005789519805957E-2</v>
      </c>
      <c r="L437" s="15">
        <f t="shared" si="33"/>
        <v>1.4402004723493194E-2</v>
      </c>
    </row>
    <row r="438" spans="1:12" ht="15" x14ac:dyDescent="0.2">
      <c r="A438" s="3">
        <v>44917</v>
      </c>
      <c r="B438" s="7">
        <v>379.27249145507813</v>
      </c>
      <c r="C438" s="8">
        <v>72.420295715332031</v>
      </c>
      <c r="D438" s="8">
        <v>166.75999450683591</v>
      </c>
      <c r="E438" s="8">
        <v>189.6070861816406</v>
      </c>
      <c r="F438" s="9">
        <v>266.34768676757813</v>
      </c>
      <c r="H438" s="13">
        <f t="shared" si="34"/>
        <v>-1.4368912207748346E-2</v>
      </c>
      <c r="I438" s="14">
        <f t="shared" si="30"/>
        <v>-1.3704945605390041E-4</v>
      </c>
      <c r="J438" s="14">
        <f t="shared" si="31"/>
        <v>-1.215898016893281E-2</v>
      </c>
      <c r="K438" s="14">
        <f t="shared" si="32"/>
        <v>-1.4285190729099334E-2</v>
      </c>
      <c r="L438" s="15">
        <f t="shared" si="33"/>
        <v>-2.4769402035314834E-2</v>
      </c>
    </row>
    <row r="439" spans="1:12" ht="15" x14ac:dyDescent="0.2">
      <c r="A439" s="3">
        <v>44918</v>
      </c>
      <c r="B439" s="7">
        <v>381.45419311523438</v>
      </c>
      <c r="C439" s="8">
        <v>72.193351745605469</v>
      </c>
      <c r="D439" s="8">
        <v>167.25999450683591</v>
      </c>
      <c r="E439" s="8">
        <v>190.65287780761719</v>
      </c>
      <c r="F439" s="9">
        <v>266.94671630859381</v>
      </c>
      <c r="H439" s="13">
        <f t="shared" si="34"/>
        <v>5.735851484906465E-3</v>
      </c>
      <c r="I439" s="14">
        <f t="shared" si="30"/>
        <v>-3.1386270938161581E-3</v>
      </c>
      <c r="J439" s="14">
        <f t="shared" si="31"/>
        <v>2.9938350392547221E-3</v>
      </c>
      <c r="K439" s="14">
        <f t="shared" si="32"/>
        <v>5.5004174074520787E-3</v>
      </c>
      <c r="L439" s="15">
        <f t="shared" si="33"/>
        <v>2.2465257069867388E-3</v>
      </c>
    </row>
    <row r="440" spans="1:12" ht="15" x14ac:dyDescent="0.2">
      <c r="A440" s="3">
        <v>44922</v>
      </c>
      <c r="B440" s="7">
        <v>379.94992065429688</v>
      </c>
      <c r="C440" s="8">
        <v>71.635955810546875</v>
      </c>
      <c r="D440" s="8">
        <v>168.66999816894531</v>
      </c>
      <c r="E440" s="8">
        <v>189.8560791015625</v>
      </c>
      <c r="F440" s="9">
        <v>263.17257690429688</v>
      </c>
      <c r="H440" s="13">
        <f t="shared" si="34"/>
        <v>-3.9513167604558657E-3</v>
      </c>
      <c r="I440" s="14">
        <f t="shared" si="30"/>
        <v>-7.75083652993706E-3</v>
      </c>
      <c r="J440" s="14">
        <f t="shared" si="31"/>
        <v>8.3946773027698436E-3</v>
      </c>
      <c r="K440" s="14">
        <f t="shared" si="32"/>
        <v>-4.1880741897823096E-3</v>
      </c>
      <c r="L440" s="15">
        <f t="shared" si="33"/>
        <v>-1.4239071167542283E-2</v>
      </c>
    </row>
    <row r="441" spans="1:12" ht="15" x14ac:dyDescent="0.2">
      <c r="A441" s="3">
        <v>44923</v>
      </c>
      <c r="B441" s="7">
        <v>375.22793579101563</v>
      </c>
      <c r="C441" s="8">
        <v>71.536422729492188</v>
      </c>
      <c r="D441" s="8">
        <v>167.9100036621094</v>
      </c>
      <c r="E441" s="8">
        <v>187.46571350097659</v>
      </c>
      <c r="F441" s="9">
        <v>259.69796752929688</v>
      </c>
      <c r="H441" s="13">
        <f t="shared" si="34"/>
        <v>-1.2505786190449187E-2</v>
      </c>
      <c r="I441" s="14">
        <f t="shared" si="30"/>
        <v>-1.3903952438929518E-3</v>
      </c>
      <c r="J441" s="14">
        <f t="shared" si="31"/>
        <v>-4.515989032750382E-3</v>
      </c>
      <c r="K441" s="14">
        <f t="shared" si="32"/>
        <v>-1.2670339354758638E-2</v>
      </c>
      <c r="L441" s="15">
        <f t="shared" si="33"/>
        <v>-1.3290710516990423E-2</v>
      </c>
    </row>
    <row r="442" spans="1:12" ht="15" x14ac:dyDescent="0.2">
      <c r="A442" s="3">
        <v>44924</v>
      </c>
      <c r="B442" s="7">
        <v>381.982177734375</v>
      </c>
      <c r="C442" s="8">
        <v>71.805160522460938</v>
      </c>
      <c r="D442" s="8">
        <v>168.8500061035156</v>
      </c>
      <c r="E442" s="8">
        <v>190.9118347167969</v>
      </c>
      <c r="F442" s="9">
        <v>266.02816772460938</v>
      </c>
      <c r="H442" s="13">
        <f t="shared" si="34"/>
        <v>1.7840282279211611E-2</v>
      </c>
      <c r="I442" s="14">
        <f t="shared" si="30"/>
        <v>3.749618243846284E-3</v>
      </c>
      <c r="J442" s="14">
        <f t="shared" si="31"/>
        <v>5.5826395978048199E-3</v>
      </c>
      <c r="K442" s="14">
        <f t="shared" si="32"/>
        <v>1.8215755774772319E-2</v>
      </c>
      <c r="L442" s="15">
        <f t="shared" si="33"/>
        <v>2.4082904464090001E-2</v>
      </c>
    </row>
    <row r="443" spans="1:12" ht="15" x14ac:dyDescent="0.2">
      <c r="A443" s="3">
        <v>44925</v>
      </c>
      <c r="B443" s="7">
        <v>380.97598266601563</v>
      </c>
      <c r="C443" s="8">
        <v>71.506553649902344</v>
      </c>
      <c r="D443" s="8">
        <v>169.63999938964841</v>
      </c>
      <c r="E443" s="8">
        <v>190.4237976074219</v>
      </c>
      <c r="F443" s="9">
        <v>265.868408203125</v>
      </c>
      <c r="H443" s="13">
        <f t="shared" si="34"/>
        <v>-2.6376168548344625E-3</v>
      </c>
      <c r="I443" s="14">
        <f t="shared" si="30"/>
        <v>-4.1672421045906233E-3</v>
      </c>
      <c r="J443" s="14">
        <f t="shared" si="31"/>
        <v>4.6677580293306613E-3</v>
      </c>
      <c r="K443" s="14">
        <f t="shared" si="32"/>
        <v>-2.5596211550169869E-3</v>
      </c>
      <c r="L443" s="15">
        <f t="shared" si="33"/>
        <v>-6.0071650587315017E-4</v>
      </c>
    </row>
    <row r="444" spans="1:12" ht="15" x14ac:dyDescent="0.2">
      <c r="A444" s="3">
        <v>44929</v>
      </c>
      <c r="B444" s="7">
        <v>379.37213134765619</v>
      </c>
      <c r="C444" s="8">
        <v>71.884788513183594</v>
      </c>
      <c r="D444" s="8">
        <v>171.05999755859381</v>
      </c>
      <c r="E444" s="8">
        <v>189.64692687988281</v>
      </c>
      <c r="F444" s="9">
        <v>264.07119750976563</v>
      </c>
      <c r="H444" s="13">
        <f t="shared" si="34"/>
        <v>-4.2187352543949178E-3</v>
      </c>
      <c r="I444" s="14">
        <f t="shared" si="30"/>
        <v>5.2755729155944042E-3</v>
      </c>
      <c r="J444" s="14">
        <f t="shared" si="31"/>
        <v>8.3358168719467798E-3</v>
      </c>
      <c r="K444" s="14">
        <f t="shared" si="32"/>
        <v>-4.0880381434919982E-3</v>
      </c>
      <c r="L444" s="15">
        <f t="shared" si="33"/>
        <v>-6.7827260468623302E-3</v>
      </c>
    </row>
    <row r="445" spans="1:12" ht="15" x14ac:dyDescent="0.2">
      <c r="A445" s="3">
        <v>44930</v>
      </c>
      <c r="B445" s="7">
        <v>382.30096435546881</v>
      </c>
      <c r="C445" s="8">
        <v>72.292884826660156</v>
      </c>
      <c r="D445" s="8">
        <v>172.66999816894531</v>
      </c>
      <c r="E445" s="8">
        <v>191.33015441894531</v>
      </c>
      <c r="F445" s="9">
        <v>265.3292236328125</v>
      </c>
      <c r="H445" s="13">
        <f t="shared" si="34"/>
        <v>7.6905629455676638E-3</v>
      </c>
      <c r="I445" s="14">
        <f t="shared" si="30"/>
        <v>5.6610346649153482E-3</v>
      </c>
      <c r="J445" s="14">
        <f t="shared" si="31"/>
        <v>9.3678899395657021E-3</v>
      </c>
      <c r="K445" s="14">
        <f t="shared" si="32"/>
        <v>8.8364291408717516E-3</v>
      </c>
      <c r="L445" s="15">
        <f t="shared" si="33"/>
        <v>4.7526539111016741E-3</v>
      </c>
    </row>
    <row r="446" spans="1:12" ht="15" x14ac:dyDescent="0.2">
      <c r="A446" s="3">
        <v>44931</v>
      </c>
      <c r="B446" s="7">
        <v>377.93759155273438</v>
      </c>
      <c r="C446" s="8">
        <v>72.213264465332031</v>
      </c>
      <c r="D446" s="8">
        <v>170.52000427246091</v>
      </c>
      <c r="E446" s="8">
        <v>189.08917236328119</v>
      </c>
      <c r="F446" s="9">
        <v>261.1756591796875</v>
      </c>
      <c r="H446" s="13">
        <f t="shared" si="34"/>
        <v>-1.14790829324563E-2</v>
      </c>
      <c r="I446" s="14">
        <f t="shared" si="30"/>
        <v>-1.101965138166348E-3</v>
      </c>
      <c r="J446" s="14">
        <f t="shared" si="31"/>
        <v>-1.2529630867487783E-2</v>
      </c>
      <c r="K446" s="14">
        <f t="shared" si="32"/>
        <v>-1.1781777740753438E-2</v>
      </c>
      <c r="L446" s="15">
        <f t="shared" si="33"/>
        <v>-1.5778203614473213E-2</v>
      </c>
    </row>
    <row r="447" spans="1:12" ht="15" x14ac:dyDescent="0.2">
      <c r="A447" s="3">
        <v>44932</v>
      </c>
      <c r="B447" s="7">
        <v>386.6044921875</v>
      </c>
      <c r="C447" s="8">
        <v>73.009544372558594</v>
      </c>
      <c r="D447" s="8">
        <v>173.71000671386719</v>
      </c>
      <c r="E447" s="8">
        <v>193.26237487792969</v>
      </c>
      <c r="F447" s="9">
        <v>268.38449096679688</v>
      </c>
      <c r="H447" s="13">
        <f t="shared" si="34"/>
        <v>2.2673106159960051E-2</v>
      </c>
      <c r="I447" s="14">
        <f t="shared" si="30"/>
        <v>1.0966430050571161E-2</v>
      </c>
      <c r="J447" s="14">
        <f t="shared" si="31"/>
        <v>1.853466381119925E-2</v>
      </c>
      <c r="K447" s="14">
        <f t="shared" si="32"/>
        <v>2.1830005770628321E-2</v>
      </c>
      <c r="L447" s="15">
        <f t="shared" si="33"/>
        <v>2.7227415524048764E-2</v>
      </c>
    </row>
    <row r="448" spans="1:12" ht="15" x14ac:dyDescent="0.2">
      <c r="A448" s="3">
        <v>44935</v>
      </c>
      <c r="B448" s="7">
        <v>386.38534545898438</v>
      </c>
      <c r="C448" s="8">
        <v>73.208625793457031</v>
      </c>
      <c r="D448" s="8">
        <v>174.1000061035156</v>
      </c>
      <c r="E448" s="8">
        <v>193.34205627441409</v>
      </c>
      <c r="F448" s="9">
        <v>270.121826171875</v>
      </c>
      <c r="H448" s="13">
        <f t="shared" si="34"/>
        <v>-5.6701064804207623E-4</v>
      </c>
      <c r="I448" s="14">
        <f t="shared" si="30"/>
        <v>2.7230753016595096E-3</v>
      </c>
      <c r="J448" s="14">
        <f t="shared" si="31"/>
        <v>2.2426010679792571E-3</v>
      </c>
      <c r="K448" s="14">
        <f t="shared" si="32"/>
        <v>4.1221150712204119E-4</v>
      </c>
      <c r="L448" s="15">
        <f t="shared" si="33"/>
        <v>6.4524451337792431E-3</v>
      </c>
    </row>
    <row r="449" spans="1:12" ht="15" x14ac:dyDescent="0.2">
      <c r="A449" s="3">
        <v>44936</v>
      </c>
      <c r="B449" s="7">
        <v>389.09500122070313</v>
      </c>
      <c r="C449" s="8">
        <v>72.919967651367188</v>
      </c>
      <c r="D449" s="8">
        <v>174.74000549316409</v>
      </c>
      <c r="E449" s="8">
        <v>194.86592102050781</v>
      </c>
      <c r="F449" s="9">
        <v>272.40826416015619</v>
      </c>
      <c r="H449" s="13">
        <f t="shared" si="34"/>
        <v>6.9883570898050702E-3</v>
      </c>
      <c r="I449" s="14">
        <f t="shared" si="30"/>
        <v>-3.950746541009284E-3</v>
      </c>
      <c r="J449" s="14">
        <f t="shared" si="31"/>
        <v>3.6693044744918334E-3</v>
      </c>
      <c r="K449" s="14">
        <f t="shared" si="32"/>
        <v>7.8508050435864181E-3</v>
      </c>
      <c r="L449" s="15">
        <f t="shared" si="33"/>
        <v>8.4288468631074503E-3</v>
      </c>
    </row>
    <row r="450" spans="1:12" ht="15" x14ac:dyDescent="0.2">
      <c r="A450" s="3">
        <v>44937</v>
      </c>
      <c r="B450" s="7">
        <v>394.0162353515625</v>
      </c>
      <c r="C450" s="8">
        <v>73.308158874511719</v>
      </c>
      <c r="D450" s="8">
        <v>174.6199951171875</v>
      </c>
      <c r="E450" s="8">
        <v>197.43559265136719</v>
      </c>
      <c r="F450" s="9">
        <v>277.1209716796875</v>
      </c>
      <c r="H450" s="13">
        <f t="shared" si="34"/>
        <v>1.2568582046837414E-2</v>
      </c>
      <c r="I450" s="14">
        <f t="shared" si="30"/>
        <v>5.3094044803212318E-3</v>
      </c>
      <c r="J450" s="14">
        <f t="shared" si="31"/>
        <v>-6.8702988600549773E-4</v>
      </c>
      <c r="K450" s="14">
        <f t="shared" si="32"/>
        <v>1.3100680438194508E-2</v>
      </c>
      <c r="L450" s="15">
        <f t="shared" si="33"/>
        <v>1.7152219576110597E-2</v>
      </c>
    </row>
    <row r="451" spans="1:12" ht="15" x14ac:dyDescent="0.2">
      <c r="A451" s="3">
        <v>44938</v>
      </c>
      <c r="B451" s="7">
        <v>395.45074462890619</v>
      </c>
      <c r="C451" s="8">
        <v>73.875511169433594</v>
      </c>
      <c r="D451" s="8">
        <v>176.63999938964841</v>
      </c>
      <c r="E451" s="8">
        <v>198.39173889160159</v>
      </c>
      <c r="F451" s="9">
        <v>278.61865234375</v>
      </c>
      <c r="H451" s="13">
        <f t="shared" si="34"/>
        <v>3.6341250299276712E-3</v>
      </c>
      <c r="I451" s="14">
        <f t="shared" si="30"/>
        <v>7.7094844129475216E-3</v>
      </c>
      <c r="J451" s="14">
        <f t="shared" si="31"/>
        <v>1.1501603213231721E-2</v>
      </c>
      <c r="K451" s="14">
        <f t="shared" si="32"/>
        <v>4.8311373355753463E-3</v>
      </c>
      <c r="L451" s="15">
        <f t="shared" si="33"/>
        <v>5.3898776515180968E-3</v>
      </c>
    </row>
    <row r="452" spans="1:12" ht="15" x14ac:dyDescent="0.2">
      <c r="A452" s="3">
        <v>44939</v>
      </c>
      <c r="B452" s="7">
        <v>396.98489379882813</v>
      </c>
      <c r="C452" s="8">
        <v>73.626670837402344</v>
      </c>
      <c r="D452" s="8">
        <v>178.75999450683591</v>
      </c>
      <c r="E452" s="8">
        <v>199.23832702636719</v>
      </c>
      <c r="F452" s="9">
        <v>280.53570556640619</v>
      </c>
      <c r="H452" s="13">
        <f t="shared" si="34"/>
        <v>3.8719891237282891E-3</v>
      </c>
      <c r="I452" s="14">
        <f t="shared" ref="I452:I505" si="35">LN(C452/C451)</f>
        <v>-3.3740594846516031E-3</v>
      </c>
      <c r="J452" s="14">
        <f t="shared" ref="J452:J505" si="36">LN(D452/D451)</f>
        <v>1.1930333702592914E-2</v>
      </c>
      <c r="K452" s="14">
        <f t="shared" ref="K452:K505" si="37">LN(E452/E451)</f>
        <v>4.2581760612588997E-3</v>
      </c>
      <c r="L452" s="15">
        <f t="shared" ref="L452:L505" si="38">LN(F452/F451)</f>
        <v>6.8570000642443948E-3</v>
      </c>
    </row>
    <row r="453" spans="1:12" ht="15" x14ac:dyDescent="0.2">
      <c r="A453" s="3">
        <v>44943</v>
      </c>
      <c r="B453" s="7">
        <v>396.25765991210938</v>
      </c>
      <c r="C453" s="8">
        <v>73.527137756347656</v>
      </c>
      <c r="D453" s="8">
        <v>177.5899963378906</v>
      </c>
      <c r="E453" s="8">
        <v>198.96942138671881</v>
      </c>
      <c r="F453" s="9">
        <v>281.10482788085938</v>
      </c>
      <c r="H453" s="13">
        <f t="shared" ref="H453:H505" si="39">LN(B453/B452)</f>
        <v>-1.8335730655464262E-3</v>
      </c>
      <c r="I453" s="14">
        <f t="shared" si="35"/>
        <v>-1.3527763526433472E-3</v>
      </c>
      <c r="J453" s="14">
        <f t="shared" si="36"/>
        <v>-6.5665912906243953E-3</v>
      </c>
      <c r="K453" s="14">
        <f t="shared" si="37"/>
        <v>-1.3505798498152702E-3</v>
      </c>
      <c r="L453" s="15">
        <f t="shared" si="38"/>
        <v>2.0266432899902261E-3</v>
      </c>
    </row>
    <row r="454" spans="1:12" ht="15" x14ac:dyDescent="0.2">
      <c r="A454" s="3">
        <v>44944</v>
      </c>
      <c r="B454" s="7">
        <v>390.00155639648438</v>
      </c>
      <c r="C454" s="8">
        <v>74.2039794921875</v>
      </c>
      <c r="D454" s="8">
        <v>177.08000183105469</v>
      </c>
      <c r="E454" s="8">
        <v>195.83203125</v>
      </c>
      <c r="F454" s="9">
        <v>277.45046997070313</v>
      </c>
      <c r="H454" s="13">
        <f t="shared" si="39"/>
        <v>-1.5913926137181397E-2</v>
      </c>
      <c r="I454" s="14">
        <f t="shared" si="35"/>
        <v>9.1632214571497391E-3</v>
      </c>
      <c r="J454" s="14">
        <f t="shared" si="36"/>
        <v>-2.8758838411487284E-3</v>
      </c>
      <c r="K454" s="14">
        <f t="shared" si="37"/>
        <v>-1.5893843152171835E-2</v>
      </c>
      <c r="L454" s="15">
        <f t="shared" si="38"/>
        <v>-1.3085222059786336E-2</v>
      </c>
    </row>
    <row r="455" spans="1:12" ht="15" x14ac:dyDescent="0.2">
      <c r="A455" s="3">
        <v>44945</v>
      </c>
      <c r="B455" s="7">
        <v>387.16241455078119</v>
      </c>
      <c r="C455" s="8">
        <v>74.054672241210938</v>
      </c>
      <c r="D455" s="8">
        <v>179.88999938964841</v>
      </c>
      <c r="E455" s="8">
        <v>194.23846435546881</v>
      </c>
      <c r="F455" s="9">
        <v>274.72470092773438</v>
      </c>
      <c r="H455" s="13">
        <f t="shared" si="39"/>
        <v>-7.3064490436266713E-3</v>
      </c>
      <c r="I455" s="14">
        <f t="shared" si="35"/>
        <v>-2.0141462195496181E-3</v>
      </c>
      <c r="J455" s="14">
        <f t="shared" si="36"/>
        <v>1.5743931377470842E-2</v>
      </c>
      <c r="K455" s="14">
        <f t="shared" si="37"/>
        <v>-8.1707064649972037E-3</v>
      </c>
      <c r="L455" s="15">
        <f t="shared" si="38"/>
        <v>-9.8729219555413073E-3</v>
      </c>
    </row>
    <row r="456" spans="1:12" ht="15" x14ac:dyDescent="0.2">
      <c r="A456" s="3">
        <v>44946</v>
      </c>
      <c r="B456" s="7">
        <v>394.3748779296875</v>
      </c>
      <c r="C456" s="8">
        <v>73.726203918457031</v>
      </c>
      <c r="D456" s="8">
        <v>179.28999328613281</v>
      </c>
      <c r="E456" s="8">
        <v>197.96345520019531</v>
      </c>
      <c r="F456" s="9">
        <v>282.2430419921875</v>
      </c>
      <c r="H456" s="13">
        <f t="shared" si="39"/>
        <v>1.8457642934584774E-2</v>
      </c>
      <c r="I456" s="14">
        <f t="shared" si="35"/>
        <v>-4.4453500642099679E-3</v>
      </c>
      <c r="J456" s="14">
        <f t="shared" si="36"/>
        <v>-3.3409804213135933E-3</v>
      </c>
      <c r="K456" s="14">
        <f t="shared" si="37"/>
        <v>1.8995842036536849E-2</v>
      </c>
      <c r="L456" s="15">
        <f t="shared" si="38"/>
        <v>2.6999042085628432E-2</v>
      </c>
    </row>
    <row r="457" spans="1:12" ht="15" x14ac:dyDescent="0.2">
      <c r="A457" s="3">
        <v>44949</v>
      </c>
      <c r="B457" s="7">
        <v>399.1068115234375</v>
      </c>
      <c r="C457" s="8">
        <v>73.547035217285156</v>
      </c>
      <c r="D457" s="8">
        <v>179.6300048828125</v>
      </c>
      <c r="E457" s="8">
        <v>200.4733581542969</v>
      </c>
      <c r="F457" s="9">
        <v>288.51333618164063</v>
      </c>
      <c r="H457" s="13">
        <f t="shared" si="39"/>
        <v>1.1927155351957234E-2</v>
      </c>
      <c r="I457" s="14">
        <f t="shared" si="35"/>
        <v>-2.4331479448175845E-3</v>
      </c>
      <c r="J457" s="14">
        <f t="shared" si="36"/>
        <v>1.8946378029897782E-3</v>
      </c>
      <c r="K457" s="14">
        <f t="shared" si="37"/>
        <v>1.2598916918293231E-2</v>
      </c>
      <c r="L457" s="15">
        <f t="shared" si="38"/>
        <v>2.1972760018777102E-2</v>
      </c>
    </row>
    <row r="458" spans="1:12" ht="15" x14ac:dyDescent="0.2">
      <c r="A458" s="3">
        <v>44950</v>
      </c>
      <c r="B458" s="7">
        <v>398.67843627929688</v>
      </c>
      <c r="C458" s="8">
        <v>73.875511169433594</v>
      </c>
      <c r="D458" s="8">
        <v>180.2799987792969</v>
      </c>
      <c r="E458" s="8">
        <v>200.1446838378906</v>
      </c>
      <c r="F458" s="9">
        <v>287.92425537109381</v>
      </c>
      <c r="H458" s="13">
        <f t="shared" si="39"/>
        <v>-1.0739112724643121E-3</v>
      </c>
      <c r="I458" s="14">
        <f t="shared" si="35"/>
        <v>4.456258608722505E-3</v>
      </c>
      <c r="J458" s="14">
        <f t="shared" si="36"/>
        <v>3.6119840879411335E-3</v>
      </c>
      <c r="K458" s="14">
        <f t="shared" si="37"/>
        <v>-1.6408366858064656E-3</v>
      </c>
      <c r="L458" s="15">
        <f t="shared" si="38"/>
        <v>-2.0438674515607489E-3</v>
      </c>
    </row>
    <row r="459" spans="1:12" ht="15" x14ac:dyDescent="0.2">
      <c r="A459" s="3">
        <v>44951</v>
      </c>
      <c r="B459" s="7">
        <v>398.827880859375</v>
      </c>
      <c r="C459" s="8">
        <v>73.965087890625</v>
      </c>
      <c r="D459" s="8">
        <v>181.11000061035159</v>
      </c>
      <c r="E459" s="8">
        <v>200.2442932128906</v>
      </c>
      <c r="F459" s="9">
        <v>287.28524780273438</v>
      </c>
      <c r="H459" s="13">
        <f t="shared" si="39"/>
        <v>3.7477968165447098E-4</v>
      </c>
      <c r="I459" s="14">
        <f t="shared" si="35"/>
        <v>1.2118015311435831E-3</v>
      </c>
      <c r="J459" s="14">
        <f t="shared" si="36"/>
        <v>4.5933937952080863E-3</v>
      </c>
      <c r="K459" s="14">
        <f t="shared" si="37"/>
        <v>4.9756303377144193E-4</v>
      </c>
      <c r="L459" s="15">
        <f t="shared" si="38"/>
        <v>-2.2218264048349981E-3</v>
      </c>
    </row>
    <row r="460" spans="1:12" ht="15" x14ac:dyDescent="0.2">
      <c r="A460" s="3">
        <v>44952</v>
      </c>
      <c r="B460" s="7">
        <v>403.21115112304688</v>
      </c>
      <c r="C460" s="8">
        <v>73.825736999511719</v>
      </c>
      <c r="D460" s="8">
        <v>179.4700012207031</v>
      </c>
      <c r="E460" s="8">
        <v>202.30598449707031</v>
      </c>
      <c r="F460" s="9">
        <v>292.88656616210938</v>
      </c>
      <c r="H460" s="13">
        <f t="shared" si="39"/>
        <v>1.0930425401848097E-2</v>
      </c>
      <c r="I460" s="14">
        <f t="shared" si="35"/>
        <v>-1.8857859750545736E-3</v>
      </c>
      <c r="J460" s="14">
        <f t="shared" si="36"/>
        <v>-9.0965150036084012E-3</v>
      </c>
      <c r="K460" s="14">
        <f t="shared" si="37"/>
        <v>1.0243238795452504E-2</v>
      </c>
      <c r="L460" s="15">
        <f t="shared" si="38"/>
        <v>1.9309770895953534E-2</v>
      </c>
    </row>
    <row r="461" spans="1:12" ht="15" x14ac:dyDescent="0.2">
      <c r="A461" s="3">
        <v>44953</v>
      </c>
      <c r="B461" s="7">
        <v>404.13760375976563</v>
      </c>
      <c r="C461" s="8">
        <v>73.746109008789063</v>
      </c>
      <c r="D461" s="8">
        <v>179.2200012207031</v>
      </c>
      <c r="E461" s="8">
        <v>203.1227111816406</v>
      </c>
      <c r="F461" s="9">
        <v>295.80206298828119</v>
      </c>
      <c r="H461" s="13">
        <f t="shared" si="39"/>
        <v>2.2950504048489021E-3</v>
      </c>
      <c r="I461" s="14">
        <f t="shared" si="35"/>
        <v>-1.0791760163549799E-3</v>
      </c>
      <c r="J461" s="14">
        <f t="shared" si="36"/>
        <v>-1.3939615756237058E-3</v>
      </c>
      <c r="K461" s="14">
        <f t="shared" si="37"/>
        <v>4.028958966490752E-3</v>
      </c>
      <c r="L461" s="15">
        <f t="shared" si="38"/>
        <v>9.9051366675031952E-3</v>
      </c>
    </row>
    <row r="462" spans="1:12" ht="15" x14ac:dyDescent="0.2">
      <c r="A462" s="3">
        <v>44956</v>
      </c>
      <c r="B462" s="7">
        <v>399.06695556640619</v>
      </c>
      <c r="C462" s="8">
        <v>73.537078857421875</v>
      </c>
      <c r="D462" s="8">
        <v>178.75999450683591</v>
      </c>
      <c r="E462" s="8">
        <v>200.4036560058594</v>
      </c>
      <c r="F462" s="9">
        <v>289.82131958007813</v>
      </c>
      <c r="H462" s="13">
        <f t="shared" si="39"/>
        <v>-1.2626212086037109E-2</v>
      </c>
      <c r="I462" s="14">
        <f t="shared" si="35"/>
        <v>-2.8384813601803048E-3</v>
      </c>
      <c r="J462" s="14">
        <f t="shared" si="36"/>
        <v>-2.5700149312909552E-3</v>
      </c>
      <c r="K462" s="14">
        <f t="shared" si="37"/>
        <v>-1.3476672405160046E-2</v>
      </c>
      <c r="L462" s="15">
        <f t="shared" si="38"/>
        <v>-2.0425930810118554E-2</v>
      </c>
    </row>
    <row r="463" spans="1:12" ht="15" x14ac:dyDescent="0.2">
      <c r="A463" s="3">
        <v>44957</v>
      </c>
      <c r="B463" s="7">
        <v>404.9345703125</v>
      </c>
      <c r="C463" s="8">
        <v>73.875511169433594</v>
      </c>
      <c r="D463" s="8">
        <v>179.4100036621094</v>
      </c>
      <c r="E463" s="8">
        <v>203.61073303222659</v>
      </c>
      <c r="F463" s="9">
        <v>294.16458129882813</v>
      </c>
      <c r="H463" s="13">
        <f t="shared" si="39"/>
        <v>1.4596288022497956E-2</v>
      </c>
      <c r="I463" s="14">
        <f t="shared" si="35"/>
        <v>4.5916418204463207E-3</v>
      </c>
      <c r="J463" s="14">
        <f t="shared" si="36"/>
        <v>3.6296165072693502E-3</v>
      </c>
      <c r="K463" s="14">
        <f t="shared" si="37"/>
        <v>1.5876386968706524E-2</v>
      </c>
      <c r="L463" s="15">
        <f t="shared" si="38"/>
        <v>1.4874817335467449E-2</v>
      </c>
    </row>
    <row r="464" spans="1:12" ht="15" x14ac:dyDescent="0.2">
      <c r="A464" s="3">
        <v>44958</v>
      </c>
      <c r="B464" s="7">
        <v>409.23812866210938</v>
      </c>
      <c r="C464" s="8">
        <v>74.350418090820313</v>
      </c>
      <c r="D464" s="8">
        <v>181.66999816894531</v>
      </c>
      <c r="E464" s="8">
        <v>206.09075927734381</v>
      </c>
      <c r="F464" s="9">
        <v>300.45486450195313</v>
      </c>
      <c r="H464" s="13">
        <f t="shared" si="39"/>
        <v>1.0571709014065773E-2</v>
      </c>
      <c r="I464" s="14">
        <f t="shared" si="35"/>
        <v>6.4079010841928095E-3</v>
      </c>
      <c r="J464" s="14">
        <f t="shared" si="36"/>
        <v>1.2518134528387544E-2</v>
      </c>
      <c r="K464" s="14">
        <f t="shared" si="37"/>
        <v>1.2106651224158422E-2</v>
      </c>
      <c r="L464" s="15">
        <f t="shared" si="38"/>
        <v>2.1158130324223413E-2</v>
      </c>
    </row>
    <row r="465" spans="1:12" ht="15" x14ac:dyDescent="0.2">
      <c r="A465" s="3">
        <v>44959</v>
      </c>
      <c r="B465" s="7">
        <v>415.19540405273438</v>
      </c>
      <c r="C465" s="8">
        <v>74.400306701660156</v>
      </c>
      <c r="D465" s="8">
        <v>177.8999938964844</v>
      </c>
      <c r="E465" s="8">
        <v>209.16838073730469</v>
      </c>
      <c r="F465" s="9">
        <v>311.2381591796875</v>
      </c>
      <c r="H465" s="13">
        <f t="shared" si="39"/>
        <v>1.4452054267987695E-2</v>
      </c>
      <c r="I465" s="14">
        <f t="shared" si="35"/>
        <v>6.7076799497923286E-4</v>
      </c>
      <c r="J465" s="14">
        <f t="shared" si="36"/>
        <v>-2.0970284008537586E-2</v>
      </c>
      <c r="K465" s="14">
        <f t="shared" si="37"/>
        <v>1.482292628489894E-2</v>
      </c>
      <c r="L465" s="15">
        <f t="shared" si="38"/>
        <v>3.5260862889788747E-2</v>
      </c>
    </row>
    <row r="466" spans="1:12" ht="15" x14ac:dyDescent="0.2">
      <c r="A466" s="3">
        <v>44960</v>
      </c>
      <c r="B466" s="7">
        <v>410.78225708007813</v>
      </c>
      <c r="C466" s="8">
        <v>73.741813659667969</v>
      </c>
      <c r="D466" s="8">
        <v>173.46000671386719</v>
      </c>
      <c r="E466" s="8">
        <v>207.007080078125</v>
      </c>
      <c r="F466" s="9">
        <v>305.70672607421881</v>
      </c>
      <c r="H466" s="13">
        <f t="shared" si="39"/>
        <v>-1.0685976570673395E-2</v>
      </c>
      <c r="I466" s="14">
        <f t="shared" si="35"/>
        <v>-8.8900763306950584E-3</v>
      </c>
      <c r="J466" s="14">
        <f t="shared" si="36"/>
        <v>-2.5274496401227548E-2</v>
      </c>
      <c r="K466" s="14">
        <f t="shared" si="37"/>
        <v>-1.0386581107858273E-2</v>
      </c>
      <c r="L466" s="15">
        <f t="shared" si="38"/>
        <v>-1.7932173398851562E-2</v>
      </c>
    </row>
    <row r="467" spans="1:12" ht="15" x14ac:dyDescent="0.2">
      <c r="A467" s="3">
        <v>44963</v>
      </c>
      <c r="B467" s="7">
        <v>408.27182006835938</v>
      </c>
      <c r="C467" s="8">
        <v>73.282852172851563</v>
      </c>
      <c r="D467" s="8">
        <v>173.82000732421881</v>
      </c>
      <c r="E467" s="8">
        <v>205.45332336425781</v>
      </c>
      <c r="F467" s="9">
        <v>303.1207275390625</v>
      </c>
      <c r="H467" s="13">
        <f t="shared" si="39"/>
        <v>-6.1301077504766072E-3</v>
      </c>
      <c r="I467" s="14">
        <f t="shared" si="35"/>
        <v>-6.2433466527901504E-3</v>
      </c>
      <c r="J467" s="14">
        <f t="shared" si="36"/>
        <v>2.073259184241249E-3</v>
      </c>
      <c r="K467" s="14">
        <f t="shared" si="37"/>
        <v>-7.5341247332100974E-3</v>
      </c>
      <c r="L467" s="15">
        <f t="shared" si="38"/>
        <v>-8.495063984314169E-3</v>
      </c>
    </row>
    <row r="468" spans="1:12" ht="15" x14ac:dyDescent="0.2">
      <c r="A468" s="3">
        <v>44964</v>
      </c>
      <c r="B468" s="7">
        <v>413.6114501953125</v>
      </c>
      <c r="C468" s="8">
        <v>73.183082580566406</v>
      </c>
      <c r="D468" s="8">
        <v>173.97999572753909</v>
      </c>
      <c r="E468" s="8">
        <v>208.04290771484381</v>
      </c>
      <c r="F468" s="9">
        <v>309.4010009765625</v>
      </c>
      <c r="H468" s="13">
        <f t="shared" si="39"/>
        <v>1.2993828803549533E-2</v>
      </c>
      <c r="I468" s="14">
        <f t="shared" si="35"/>
        <v>-1.3623592118446343E-3</v>
      </c>
      <c r="J468" s="14">
        <f t="shared" si="36"/>
        <v>9.2000237608417829E-4</v>
      </c>
      <c r="K468" s="14">
        <f t="shared" si="37"/>
        <v>1.2525474294450547E-2</v>
      </c>
      <c r="L468" s="15">
        <f t="shared" si="38"/>
        <v>2.0507006476177179E-2</v>
      </c>
    </row>
    <row r="469" spans="1:12" ht="15" x14ac:dyDescent="0.2">
      <c r="A469" s="3">
        <v>44965</v>
      </c>
      <c r="B469" s="7">
        <v>409.08871459960938</v>
      </c>
      <c r="C469" s="8">
        <v>73.312789916992188</v>
      </c>
      <c r="D469" s="8">
        <v>174.4100036621094</v>
      </c>
      <c r="E469" s="8">
        <v>205.82183837890619</v>
      </c>
      <c r="F469" s="9">
        <v>303.8995361328125</v>
      </c>
      <c r="H469" s="13">
        <f t="shared" si="39"/>
        <v>-1.0994968402075004E-2</v>
      </c>
      <c r="I469" s="14">
        <f t="shared" si="35"/>
        <v>1.7707989734913059E-3</v>
      </c>
      <c r="J469" s="14">
        <f t="shared" si="36"/>
        <v>2.4685447555079982E-3</v>
      </c>
      <c r="K469" s="14">
        <f t="shared" si="37"/>
        <v>-1.0733413175516094E-2</v>
      </c>
      <c r="L469" s="15">
        <f t="shared" si="38"/>
        <v>-1.7940999811521474E-2</v>
      </c>
    </row>
    <row r="470" spans="1:12" ht="15" x14ac:dyDescent="0.2">
      <c r="A470" s="3">
        <v>44966</v>
      </c>
      <c r="B470" s="7">
        <v>405.542236328125</v>
      </c>
      <c r="C470" s="8">
        <v>73.013473510742188</v>
      </c>
      <c r="D470" s="8">
        <v>173.0299987792969</v>
      </c>
      <c r="E470" s="8">
        <v>203.81990051269531</v>
      </c>
      <c r="F470" s="9">
        <v>301.21368408203119</v>
      </c>
      <c r="H470" s="13">
        <f t="shared" si="39"/>
        <v>-8.7070118632275196E-3</v>
      </c>
      <c r="I470" s="14">
        <f t="shared" si="35"/>
        <v>-4.0910881848537969E-3</v>
      </c>
      <c r="J470" s="14">
        <f t="shared" si="36"/>
        <v>-7.9438874640135864E-3</v>
      </c>
      <c r="K470" s="14">
        <f t="shared" si="37"/>
        <v>-9.774169055267035E-3</v>
      </c>
      <c r="L470" s="15">
        <f t="shared" si="38"/>
        <v>-8.877246767581665E-3</v>
      </c>
    </row>
    <row r="471" spans="1:12" ht="15" x14ac:dyDescent="0.2">
      <c r="A471" s="3">
        <v>44967</v>
      </c>
      <c r="B471" s="7">
        <v>406.4886474609375</v>
      </c>
      <c r="C471" s="8">
        <v>72.704177856445313</v>
      </c>
      <c r="D471" s="8">
        <v>173.36000061035159</v>
      </c>
      <c r="E471" s="8">
        <v>204.18841552734381</v>
      </c>
      <c r="F471" s="9">
        <v>299.23675537109381</v>
      </c>
      <c r="H471" s="13">
        <f t="shared" si="39"/>
        <v>2.3309743021565823E-3</v>
      </c>
      <c r="I471" s="14">
        <f t="shared" si="35"/>
        <v>-4.2451427934179055E-3</v>
      </c>
      <c r="J471" s="14">
        <f t="shared" si="36"/>
        <v>1.9053779351280687E-3</v>
      </c>
      <c r="K471" s="14">
        <f t="shared" si="37"/>
        <v>1.8064098223980985E-3</v>
      </c>
      <c r="L471" s="15">
        <f t="shared" si="38"/>
        <v>-6.5848427259391773E-3</v>
      </c>
    </row>
    <row r="472" spans="1:12" ht="15" x14ac:dyDescent="0.2">
      <c r="A472" s="3">
        <v>44970</v>
      </c>
      <c r="B472" s="7">
        <v>411.26040649414063</v>
      </c>
      <c r="C472" s="8">
        <v>72.903724670410156</v>
      </c>
      <c r="D472" s="8">
        <v>172.47999572753909</v>
      </c>
      <c r="E472" s="8">
        <v>206.61863708496091</v>
      </c>
      <c r="F472" s="9">
        <v>304.02932739257813</v>
      </c>
      <c r="H472" s="13">
        <f t="shared" si="39"/>
        <v>1.1670605231934111E-2</v>
      </c>
      <c r="I472" s="14">
        <f t="shared" si="35"/>
        <v>2.7408806174022858E-3</v>
      </c>
      <c r="J472" s="14">
        <f t="shared" si="36"/>
        <v>-5.0890977989504083E-3</v>
      </c>
      <c r="K472" s="14">
        <f t="shared" si="37"/>
        <v>1.1831588050609364E-2</v>
      </c>
      <c r="L472" s="15">
        <f t="shared" si="38"/>
        <v>1.5889084392183749E-2</v>
      </c>
    </row>
    <row r="473" spans="1:12" ht="15" x14ac:dyDescent="0.2">
      <c r="A473" s="3">
        <v>44971</v>
      </c>
      <c r="B473" s="7">
        <v>411.0711669921875</v>
      </c>
      <c r="C473" s="8">
        <v>72.654289245605469</v>
      </c>
      <c r="D473" s="8">
        <v>172.61000061035159</v>
      </c>
      <c r="E473" s="8">
        <v>206.69831848144531</v>
      </c>
      <c r="F473" s="9">
        <v>306.27584838867188</v>
      </c>
      <c r="H473" s="13">
        <f t="shared" si="39"/>
        <v>-4.6025109917989754E-4</v>
      </c>
      <c r="I473" s="14">
        <f t="shared" si="35"/>
        <v>-3.4273024515520715E-3</v>
      </c>
      <c r="J473" s="14">
        <f t="shared" si="36"/>
        <v>7.5345498474233301E-4</v>
      </c>
      <c r="K473" s="14">
        <f t="shared" si="37"/>
        <v>3.8557042675568782E-4</v>
      </c>
      <c r="L473" s="15">
        <f t="shared" si="38"/>
        <v>7.3619927597577883E-3</v>
      </c>
    </row>
    <row r="474" spans="1:12" ht="15" x14ac:dyDescent="0.2">
      <c r="A474" s="3">
        <v>44972</v>
      </c>
      <c r="B474" s="7">
        <v>412.40606689453119</v>
      </c>
      <c r="C474" s="8">
        <v>72.494659423828125</v>
      </c>
      <c r="D474" s="8">
        <v>170.88999938964841</v>
      </c>
      <c r="E474" s="8">
        <v>207.6246032714844</v>
      </c>
      <c r="F474" s="9">
        <v>308.62222290039063</v>
      </c>
      <c r="H474" s="13">
        <f t="shared" si="39"/>
        <v>3.2421080187811997E-3</v>
      </c>
      <c r="I474" s="14">
        <f t="shared" si="35"/>
        <v>-2.1995321026751476E-3</v>
      </c>
      <c r="J474" s="14">
        <f t="shared" si="36"/>
        <v>-1.0014646847400659E-2</v>
      </c>
      <c r="K474" s="14">
        <f t="shared" si="37"/>
        <v>4.4713255514233271E-3</v>
      </c>
      <c r="L474" s="15">
        <f t="shared" si="38"/>
        <v>7.6317881282199143E-3</v>
      </c>
    </row>
    <row r="475" spans="1:12" ht="15" x14ac:dyDescent="0.2">
      <c r="A475" s="3">
        <v>44973</v>
      </c>
      <c r="B475" s="7">
        <v>406.72772216796881</v>
      </c>
      <c r="C475" s="8">
        <v>72.215293884277344</v>
      </c>
      <c r="D475" s="8">
        <v>170.75</v>
      </c>
      <c r="E475" s="8">
        <v>204.85572814941409</v>
      </c>
      <c r="F475" s="9">
        <v>302.8311767578125</v>
      </c>
      <c r="H475" s="13">
        <f t="shared" si="39"/>
        <v>-1.3864488955600085E-2</v>
      </c>
      <c r="I475" s="14">
        <f t="shared" si="35"/>
        <v>-3.8610459090323412E-3</v>
      </c>
      <c r="J475" s="14">
        <f t="shared" si="36"/>
        <v>-8.1957263631296854E-4</v>
      </c>
      <c r="K475" s="14">
        <f t="shared" si="37"/>
        <v>-1.3425690883386535E-2</v>
      </c>
      <c r="L475" s="15">
        <f t="shared" si="38"/>
        <v>-1.8942471512540544E-2</v>
      </c>
    </row>
    <row r="476" spans="1:12" ht="15" x14ac:dyDescent="0.2">
      <c r="A476" s="3">
        <v>44974</v>
      </c>
      <c r="B476" s="7">
        <v>405.71160888671881</v>
      </c>
      <c r="C476" s="8">
        <v>72.374931335449219</v>
      </c>
      <c r="D476" s="8">
        <v>171.25999450683591</v>
      </c>
      <c r="E476" s="8">
        <v>204.25813293457031</v>
      </c>
      <c r="F476" s="9">
        <v>300.69448852539063</v>
      </c>
      <c r="H476" s="13">
        <f t="shared" si="39"/>
        <v>-2.5013900047039885E-3</v>
      </c>
      <c r="I476" s="14">
        <f t="shared" si="35"/>
        <v>2.2081370409866375E-3</v>
      </c>
      <c r="J476" s="14">
        <f t="shared" si="36"/>
        <v>2.9823390721483477E-3</v>
      </c>
      <c r="K476" s="14">
        <f t="shared" si="37"/>
        <v>-2.9214147781901709E-3</v>
      </c>
      <c r="L476" s="15">
        <f t="shared" si="38"/>
        <v>-7.0807168029654787E-3</v>
      </c>
    </row>
    <row r="477" spans="1:12" ht="15" x14ac:dyDescent="0.2">
      <c r="A477" s="3">
        <v>44978</v>
      </c>
      <c r="B477" s="7">
        <v>397.57266235351563</v>
      </c>
      <c r="C477" s="8">
        <v>71.746368408203125</v>
      </c>
      <c r="D477" s="8">
        <v>170.6199951171875</v>
      </c>
      <c r="E477" s="8">
        <v>200.0251770019531</v>
      </c>
      <c r="F477" s="9">
        <v>293.57550048828119</v>
      </c>
      <c r="H477" s="13">
        <f t="shared" si="39"/>
        <v>-2.026486850132338E-2</v>
      </c>
      <c r="I477" s="14">
        <f t="shared" si="35"/>
        <v>-8.7227483207551661E-3</v>
      </c>
      <c r="J477" s="14">
        <f t="shared" si="36"/>
        <v>-3.7440046605543027E-3</v>
      </c>
      <c r="K477" s="14">
        <f t="shared" si="37"/>
        <v>-2.0941307841534473E-2</v>
      </c>
      <c r="L477" s="15">
        <f t="shared" si="38"/>
        <v>-2.3959912956497968E-2</v>
      </c>
    </row>
    <row r="478" spans="1:12" ht="15" x14ac:dyDescent="0.2">
      <c r="A478" s="3">
        <v>44979</v>
      </c>
      <c r="B478" s="7">
        <v>397.02474975585938</v>
      </c>
      <c r="C478" s="8">
        <v>71.905998229980469</v>
      </c>
      <c r="D478" s="8">
        <v>169.6600036621094</v>
      </c>
      <c r="E478" s="8">
        <v>199.85585021972659</v>
      </c>
      <c r="F478" s="9">
        <v>293.795166015625</v>
      </c>
      <c r="H478" s="13">
        <f t="shared" si="39"/>
        <v>-1.3790950641066216E-3</v>
      </c>
      <c r="I478" s="14">
        <f t="shared" si="35"/>
        <v>2.2224470256584868E-3</v>
      </c>
      <c r="J478" s="14">
        <f t="shared" si="36"/>
        <v>-5.6423768979150767E-3</v>
      </c>
      <c r="K478" s="14">
        <f t="shared" si="37"/>
        <v>-8.468858526411361E-4</v>
      </c>
      <c r="L478" s="15">
        <f t="shared" si="38"/>
        <v>7.4796223274889006E-4</v>
      </c>
    </row>
    <row r="479" spans="1:12" ht="15" x14ac:dyDescent="0.2">
      <c r="A479" s="3">
        <v>44980</v>
      </c>
      <c r="B479" s="7">
        <v>399.13668823242188</v>
      </c>
      <c r="C479" s="8">
        <v>72.1654052734375</v>
      </c>
      <c r="D479" s="8">
        <v>169.57000732421881</v>
      </c>
      <c r="E479" s="8">
        <v>200.92155456542969</v>
      </c>
      <c r="F479" s="9">
        <v>296.3612060546875</v>
      </c>
      <c r="H479" s="13">
        <f t="shared" si="39"/>
        <v>5.3053145490493019E-3</v>
      </c>
      <c r="I479" s="14">
        <f t="shared" si="35"/>
        <v>3.6010938670518367E-3</v>
      </c>
      <c r="J479" s="14">
        <f t="shared" si="36"/>
        <v>-5.305918526506252E-4</v>
      </c>
      <c r="K479" s="14">
        <f t="shared" si="37"/>
        <v>5.3181983054670966E-3</v>
      </c>
      <c r="L479" s="15">
        <f t="shared" si="38"/>
        <v>8.6961908118277642E-3</v>
      </c>
    </row>
    <row r="480" spans="1:12" ht="15" x14ac:dyDescent="0.2">
      <c r="A480" s="3">
        <v>44981</v>
      </c>
      <c r="B480" s="7">
        <v>394.87295532226563</v>
      </c>
      <c r="C480" s="8">
        <v>71.766319274902344</v>
      </c>
      <c r="D480" s="8">
        <v>168.3500061035156</v>
      </c>
      <c r="E480" s="8">
        <v>198.6805725097656</v>
      </c>
      <c r="F480" s="9">
        <v>291.39889526367188</v>
      </c>
      <c r="H480" s="13">
        <f t="shared" si="39"/>
        <v>-1.073985417647067E-2</v>
      </c>
      <c r="I480" s="14">
        <f t="shared" si="35"/>
        <v>-5.54550461383033E-3</v>
      </c>
      <c r="J480" s="14">
        <f t="shared" si="36"/>
        <v>-7.220682249926072E-3</v>
      </c>
      <c r="K480" s="14">
        <f t="shared" si="37"/>
        <v>-1.1216184285605864E-2</v>
      </c>
      <c r="L480" s="15">
        <f t="shared" si="38"/>
        <v>-1.6885898479462383E-2</v>
      </c>
    </row>
    <row r="481" spans="1:12" ht="15" x14ac:dyDescent="0.2">
      <c r="A481" s="3">
        <v>44984</v>
      </c>
      <c r="B481" s="7">
        <v>396.21783447265619</v>
      </c>
      <c r="C481" s="8">
        <v>71.88604736328125</v>
      </c>
      <c r="D481" s="8">
        <v>169.00999450683591</v>
      </c>
      <c r="E481" s="8">
        <v>199.38774108886719</v>
      </c>
      <c r="F481" s="9">
        <v>293.48565673828119</v>
      </c>
      <c r="H481" s="13">
        <f t="shared" si="39"/>
        <v>3.400065993325813E-3</v>
      </c>
      <c r="I481" s="14">
        <f t="shared" si="35"/>
        <v>1.6669146343206227E-3</v>
      </c>
      <c r="J481" s="14">
        <f t="shared" si="36"/>
        <v>3.9126704061281051E-3</v>
      </c>
      <c r="K481" s="14">
        <f t="shared" si="37"/>
        <v>3.5530048430157876E-3</v>
      </c>
      <c r="L481" s="15">
        <f t="shared" si="38"/>
        <v>7.1356657374114863E-3</v>
      </c>
    </row>
    <row r="482" spans="1:12" ht="15" x14ac:dyDescent="0.2">
      <c r="A482" s="3">
        <v>44985</v>
      </c>
      <c r="B482" s="7">
        <v>394.75341796875</v>
      </c>
      <c r="C482" s="8">
        <v>71.905998229980469</v>
      </c>
      <c r="D482" s="8">
        <v>169.7799987792969</v>
      </c>
      <c r="E482" s="8">
        <v>198.7204284667969</v>
      </c>
      <c r="F482" s="9">
        <v>293.10623168945313</v>
      </c>
      <c r="H482" s="13">
        <f t="shared" si="39"/>
        <v>-3.7028354004078577E-3</v>
      </c>
      <c r="I482" s="14">
        <f t="shared" si="35"/>
        <v>2.7749611245782687E-4</v>
      </c>
      <c r="J482" s="14">
        <f t="shared" si="36"/>
        <v>4.5456218517809371E-3</v>
      </c>
      <c r="K482" s="14">
        <f t="shared" si="37"/>
        <v>-3.352421769158489E-3</v>
      </c>
      <c r="L482" s="15">
        <f t="shared" si="38"/>
        <v>-1.2936595586439646E-3</v>
      </c>
    </row>
    <row r="483" spans="1:12" ht="15" x14ac:dyDescent="0.2">
      <c r="A483" s="3">
        <v>44986</v>
      </c>
      <c r="B483" s="7">
        <v>393.23919677734381</v>
      </c>
      <c r="C483" s="8">
        <v>71.480003356933594</v>
      </c>
      <c r="D483" s="8">
        <v>170.75999450683591</v>
      </c>
      <c r="E483" s="8">
        <v>199.19850158691409</v>
      </c>
      <c r="F483" s="9">
        <v>290.74990844726563</v>
      </c>
      <c r="H483" s="13">
        <f t="shared" si="39"/>
        <v>-3.8432417433545345E-3</v>
      </c>
      <c r="I483" s="14">
        <f t="shared" si="35"/>
        <v>-5.9419486101309283E-3</v>
      </c>
      <c r="J483" s="14">
        <f t="shared" si="36"/>
        <v>5.7555556009340706E-3</v>
      </c>
      <c r="K483" s="14">
        <f t="shared" si="37"/>
        <v>2.4028680921338273E-3</v>
      </c>
      <c r="L483" s="15">
        <f t="shared" si="38"/>
        <v>-8.0716322850983065E-3</v>
      </c>
    </row>
    <row r="484" spans="1:12" ht="15" x14ac:dyDescent="0.2">
      <c r="A484" s="3">
        <v>44987</v>
      </c>
      <c r="B484" s="7">
        <v>396.29751586914063</v>
      </c>
      <c r="C484" s="8">
        <v>71.330001831054688</v>
      </c>
      <c r="D484" s="8">
        <v>170.6600036621094</v>
      </c>
      <c r="E484" s="8">
        <v>199.50724792480469</v>
      </c>
      <c r="F484" s="9">
        <v>293.15615844726563</v>
      </c>
      <c r="H484" s="13">
        <f t="shared" si="39"/>
        <v>7.7471619472771576E-3</v>
      </c>
      <c r="I484" s="14">
        <f t="shared" si="35"/>
        <v>-2.1007152943460466E-3</v>
      </c>
      <c r="J484" s="14">
        <f t="shared" si="36"/>
        <v>-5.857351538958057E-4</v>
      </c>
      <c r="K484" s="14">
        <f t="shared" si="37"/>
        <v>1.5487431519715538E-3</v>
      </c>
      <c r="L484" s="15">
        <f t="shared" si="38"/>
        <v>8.2419545120505349E-3</v>
      </c>
    </row>
    <row r="485" spans="1:12" ht="15" x14ac:dyDescent="0.2">
      <c r="A485" s="3">
        <v>44988</v>
      </c>
      <c r="B485" s="7">
        <v>402.65325927734381</v>
      </c>
      <c r="C485" s="8">
        <v>71.879997253417969</v>
      </c>
      <c r="D485" s="8">
        <v>172.49000549316409</v>
      </c>
      <c r="E485" s="8">
        <v>202.75419616699219</v>
      </c>
      <c r="F485" s="9">
        <v>299.21676635742188</v>
      </c>
      <c r="H485" s="13">
        <f t="shared" si="39"/>
        <v>1.5910560907910608E-2</v>
      </c>
      <c r="I485" s="14">
        <f t="shared" si="35"/>
        <v>7.6810017445635374E-3</v>
      </c>
      <c r="J485" s="14">
        <f t="shared" si="36"/>
        <v>1.0666001055863707E-2</v>
      </c>
      <c r="K485" s="14">
        <f t="shared" si="37"/>
        <v>1.6143822922592595E-2</v>
      </c>
      <c r="L485" s="15">
        <f t="shared" si="38"/>
        <v>2.0462850795092573E-2</v>
      </c>
    </row>
    <row r="486" spans="1:12" ht="15" x14ac:dyDescent="0.2">
      <c r="A486" s="3">
        <v>44991</v>
      </c>
      <c r="B486" s="7">
        <v>402.93222045898438</v>
      </c>
      <c r="C486" s="8">
        <v>71.709999084472656</v>
      </c>
      <c r="D486" s="8">
        <v>171.6199951171875</v>
      </c>
      <c r="E486" s="8">
        <v>202.48527526855469</v>
      </c>
      <c r="F486" s="9">
        <v>299.55624389648438</v>
      </c>
      <c r="H486" s="13">
        <f t="shared" si="39"/>
        <v>6.9256757925219878E-4</v>
      </c>
      <c r="I486" s="14">
        <f t="shared" si="35"/>
        <v>-2.3678285772975741E-3</v>
      </c>
      <c r="J486" s="14">
        <f t="shared" si="36"/>
        <v>-5.0565936951404884E-3</v>
      </c>
      <c r="K486" s="14">
        <f t="shared" si="37"/>
        <v>-1.3272198631613576E-3</v>
      </c>
      <c r="L486" s="15">
        <f t="shared" si="38"/>
        <v>1.133910746218254E-3</v>
      </c>
    </row>
    <row r="487" spans="1:12" ht="15" x14ac:dyDescent="0.2">
      <c r="A487" s="3">
        <v>44992</v>
      </c>
      <c r="B487" s="7">
        <v>396.75576782226563</v>
      </c>
      <c r="C487" s="8">
        <v>71.629997253417969</v>
      </c>
      <c r="D487" s="8">
        <v>168.6199951171875</v>
      </c>
      <c r="E487" s="8">
        <v>199.46742248535159</v>
      </c>
      <c r="F487" s="9">
        <v>295.88192749023438</v>
      </c>
      <c r="H487" s="13">
        <f t="shared" si="39"/>
        <v>-1.5447463379784442E-2</v>
      </c>
      <c r="I487" s="14">
        <f t="shared" si="35"/>
        <v>-1.1162528450620714E-3</v>
      </c>
      <c r="J487" s="14">
        <f t="shared" si="36"/>
        <v>-1.7635068390636166E-2</v>
      </c>
      <c r="K487" s="14">
        <f t="shared" si="37"/>
        <v>-1.5016241996632181E-2</v>
      </c>
      <c r="L487" s="15">
        <f t="shared" si="38"/>
        <v>-1.2341711436592229E-2</v>
      </c>
    </row>
    <row r="488" spans="1:12" ht="15" x14ac:dyDescent="0.2">
      <c r="A488" s="3">
        <v>44993</v>
      </c>
      <c r="B488" s="7">
        <v>397.4033203125</v>
      </c>
      <c r="C488" s="8">
        <v>71.569999694824219</v>
      </c>
      <c r="D488" s="8">
        <v>168.53999328613281</v>
      </c>
      <c r="E488" s="8">
        <v>199.72636413574219</v>
      </c>
      <c r="F488" s="9">
        <v>297.35964965820313</v>
      </c>
      <c r="H488" s="13">
        <f t="shared" si="39"/>
        <v>1.6307881970286057E-3</v>
      </c>
      <c r="I488" s="14">
        <f t="shared" si="35"/>
        <v>-8.3795479585287819E-4</v>
      </c>
      <c r="J488" s="14">
        <f t="shared" si="36"/>
        <v>-4.7456302828216188E-4</v>
      </c>
      <c r="K488" s="14">
        <f t="shared" si="37"/>
        <v>1.297323231906832E-3</v>
      </c>
      <c r="L488" s="15">
        <f t="shared" si="38"/>
        <v>4.9818666836160342E-3</v>
      </c>
    </row>
    <row r="489" spans="1:12" ht="15" x14ac:dyDescent="0.2">
      <c r="A489" s="3">
        <v>44994</v>
      </c>
      <c r="B489" s="7">
        <v>390.0712890625</v>
      </c>
      <c r="C489" s="8">
        <v>71.80999755859375</v>
      </c>
      <c r="D489" s="8">
        <v>170.19999694824219</v>
      </c>
      <c r="E489" s="8">
        <v>195.78224182128909</v>
      </c>
      <c r="F489" s="9">
        <v>292.2076416015625</v>
      </c>
      <c r="H489" s="13">
        <f t="shared" si="39"/>
        <v>-1.8622170285010269E-2</v>
      </c>
      <c r="I489" s="14">
        <f t="shared" si="35"/>
        <v>3.347720637600287E-3</v>
      </c>
      <c r="J489" s="14">
        <f t="shared" si="36"/>
        <v>9.8011277000977105E-3</v>
      </c>
      <c r="K489" s="14">
        <f t="shared" si="37"/>
        <v>-1.9945219930547764E-2</v>
      </c>
      <c r="L489" s="15">
        <f t="shared" si="38"/>
        <v>-1.747769688367384E-2</v>
      </c>
    </row>
    <row r="490" spans="1:12" ht="15" x14ac:dyDescent="0.2">
      <c r="A490" s="3">
        <v>44995</v>
      </c>
      <c r="B490" s="7">
        <v>384.44277954101563</v>
      </c>
      <c r="C490" s="8">
        <v>72.669998168945313</v>
      </c>
      <c r="D490" s="8">
        <v>173.8699951171875</v>
      </c>
      <c r="E490" s="8">
        <v>192.4855041503906</v>
      </c>
      <c r="F490" s="9">
        <v>288.10397338867188</v>
      </c>
      <c r="H490" s="13">
        <f t="shared" si="39"/>
        <v>-1.453455485461887E-2</v>
      </c>
      <c r="I490" s="14">
        <f t="shared" si="35"/>
        <v>1.1904911307611536E-2</v>
      </c>
      <c r="J490" s="14">
        <f t="shared" si="36"/>
        <v>2.1333667247723984E-2</v>
      </c>
      <c r="K490" s="14">
        <f t="shared" si="37"/>
        <v>-1.6982182706727317E-2</v>
      </c>
      <c r="L490" s="15">
        <f t="shared" si="38"/>
        <v>-1.4143217235671182E-2</v>
      </c>
    </row>
    <row r="491" spans="1:12" ht="15" x14ac:dyDescent="0.2">
      <c r="A491" s="3">
        <v>44998</v>
      </c>
      <c r="B491" s="7">
        <v>383.89483642578119</v>
      </c>
      <c r="C491" s="8">
        <v>73.25</v>
      </c>
      <c r="D491" s="8">
        <v>177.86000061035159</v>
      </c>
      <c r="E491" s="8">
        <v>191.688720703125</v>
      </c>
      <c r="F491" s="9">
        <v>290.24066162109381</v>
      </c>
      <c r="H491" s="13">
        <f t="shared" si="39"/>
        <v>-1.4263084267651495E-3</v>
      </c>
      <c r="I491" s="14">
        <f t="shared" si="35"/>
        <v>7.9496284654770287E-3</v>
      </c>
      <c r="J491" s="14">
        <f t="shared" si="36"/>
        <v>2.2688861946558996E-2</v>
      </c>
      <c r="K491" s="14">
        <f t="shared" si="37"/>
        <v>-4.1480377296948968E-3</v>
      </c>
      <c r="L491" s="15">
        <f t="shared" si="38"/>
        <v>7.3890127946467186E-3</v>
      </c>
    </row>
    <row r="492" spans="1:12" ht="15" x14ac:dyDescent="0.2">
      <c r="A492" s="3">
        <v>44999</v>
      </c>
      <c r="B492" s="7">
        <v>390.24066162109381</v>
      </c>
      <c r="C492" s="8">
        <v>72.790000915527344</v>
      </c>
      <c r="D492" s="8">
        <v>176.83000183105469</v>
      </c>
      <c r="E492" s="8">
        <v>195.10496520996091</v>
      </c>
      <c r="F492" s="9">
        <v>296.91033935546881</v>
      </c>
      <c r="H492" s="13">
        <f t="shared" si="39"/>
        <v>1.6394978281430661E-2</v>
      </c>
      <c r="I492" s="14">
        <f t="shared" si="35"/>
        <v>-6.2996521893575064E-3</v>
      </c>
      <c r="J492" s="14">
        <f t="shared" si="36"/>
        <v>-5.8078979813616007E-3</v>
      </c>
      <c r="K492" s="14">
        <f t="shared" si="37"/>
        <v>1.7664886821488514E-2</v>
      </c>
      <c r="L492" s="15">
        <f t="shared" si="38"/>
        <v>2.2719759043728836E-2</v>
      </c>
    </row>
    <row r="493" spans="1:12" ht="15" x14ac:dyDescent="0.2">
      <c r="A493" s="3">
        <v>45000</v>
      </c>
      <c r="B493" s="7">
        <v>387.79995727539063</v>
      </c>
      <c r="C493" s="8">
        <v>73.540000915527344</v>
      </c>
      <c r="D493" s="8">
        <v>178.21000671386719</v>
      </c>
      <c r="E493" s="8">
        <v>193.60102844238281</v>
      </c>
      <c r="F493" s="9">
        <v>298.46792602539063</v>
      </c>
      <c r="H493" s="13">
        <f t="shared" si="39"/>
        <v>-6.2739972503968924E-3</v>
      </c>
      <c r="I493" s="14">
        <f t="shared" si="35"/>
        <v>1.0250892614685881E-2</v>
      </c>
      <c r="J493" s="14">
        <f t="shared" si="36"/>
        <v>7.7738384371423977E-3</v>
      </c>
      <c r="K493" s="14">
        <f t="shared" si="37"/>
        <v>-7.7382098385989405E-3</v>
      </c>
      <c r="L493" s="15">
        <f t="shared" si="38"/>
        <v>5.232271024821167E-3</v>
      </c>
    </row>
    <row r="494" spans="1:12" ht="15" x14ac:dyDescent="0.2">
      <c r="A494" s="3">
        <v>45001</v>
      </c>
      <c r="B494" s="7">
        <v>394.60397338867188</v>
      </c>
      <c r="C494" s="8">
        <v>73.19000244140625</v>
      </c>
      <c r="D494" s="8">
        <v>178.57000732421881</v>
      </c>
      <c r="E494" s="8">
        <v>196.94755554199219</v>
      </c>
      <c r="F494" s="9">
        <v>306.33575439453119</v>
      </c>
      <c r="H494" s="13">
        <f t="shared" si="39"/>
        <v>1.7393030309732629E-2</v>
      </c>
      <c r="I494" s="14">
        <f t="shared" si="35"/>
        <v>-4.7706553522684179E-3</v>
      </c>
      <c r="J494" s="14">
        <f t="shared" si="36"/>
        <v>2.018054366070375E-3</v>
      </c>
      <c r="K494" s="14">
        <f t="shared" si="37"/>
        <v>1.7137990742706125E-2</v>
      </c>
      <c r="L494" s="15">
        <f t="shared" si="38"/>
        <v>2.6019260453491223E-2</v>
      </c>
    </row>
    <row r="495" spans="1:12" ht="15" x14ac:dyDescent="0.2">
      <c r="A495" s="3">
        <v>45002</v>
      </c>
      <c r="B495" s="7">
        <v>389.989990234375</v>
      </c>
      <c r="C495" s="8">
        <v>73.720001220703125</v>
      </c>
      <c r="D495" s="8">
        <v>183.77000427246091</v>
      </c>
      <c r="E495" s="8">
        <v>194.40777587890619</v>
      </c>
      <c r="F495" s="9">
        <v>304.88796997070313</v>
      </c>
      <c r="H495" s="13">
        <f t="shared" si="39"/>
        <v>-1.1761590217908046E-2</v>
      </c>
      <c r="I495" s="14">
        <f t="shared" si="35"/>
        <v>7.2153163900284048E-3</v>
      </c>
      <c r="J495" s="14">
        <f t="shared" si="36"/>
        <v>2.8704276731304223E-2</v>
      </c>
      <c r="K495" s="14">
        <f t="shared" si="37"/>
        <v>-1.2979587169989242E-2</v>
      </c>
      <c r="L495" s="15">
        <f t="shared" si="38"/>
        <v>-4.7373394511976037E-3</v>
      </c>
    </row>
    <row r="496" spans="1:12" ht="15" x14ac:dyDescent="0.2">
      <c r="A496" s="3">
        <v>45005</v>
      </c>
      <c r="B496" s="7">
        <v>393.739990234375</v>
      </c>
      <c r="C496" s="8">
        <v>73.400001525878906</v>
      </c>
      <c r="D496" s="8">
        <v>183.8399963378906</v>
      </c>
      <c r="E496" s="8">
        <v>196.1009521484375</v>
      </c>
      <c r="F496" s="9">
        <v>305.97000122070313</v>
      </c>
      <c r="H496" s="13">
        <f t="shared" si="39"/>
        <v>9.5696954611158014E-3</v>
      </c>
      <c r="I496" s="14">
        <f t="shared" si="35"/>
        <v>-4.3501929512542101E-3</v>
      </c>
      <c r="J496" s="14">
        <f t="shared" si="36"/>
        <v>3.8079522406487171E-4</v>
      </c>
      <c r="K496" s="14">
        <f t="shared" si="37"/>
        <v>8.6716980099733176E-3</v>
      </c>
      <c r="L496" s="15">
        <f t="shared" si="38"/>
        <v>3.5426643596258404E-3</v>
      </c>
    </row>
    <row r="497" spans="1:12" ht="15" x14ac:dyDescent="0.2">
      <c r="A497" s="3">
        <v>45006</v>
      </c>
      <c r="B497" s="7">
        <v>398.91000366210938</v>
      </c>
      <c r="C497" s="8">
        <v>73.199996948242188</v>
      </c>
      <c r="D497" s="8">
        <v>180.3699951171875</v>
      </c>
      <c r="E497" s="8">
        <v>198.8996887207031</v>
      </c>
      <c r="F497" s="9">
        <v>310.33999633789063</v>
      </c>
      <c r="H497" s="13">
        <f t="shared" si="39"/>
        <v>1.3045068527290258E-2</v>
      </c>
      <c r="I497" s="14">
        <f t="shared" si="35"/>
        <v>-2.7285771324260986E-3</v>
      </c>
      <c r="J497" s="14">
        <f t="shared" si="36"/>
        <v>-1.9055524569337557E-2</v>
      </c>
      <c r="K497" s="14">
        <f t="shared" si="37"/>
        <v>1.4171032241247534E-2</v>
      </c>
      <c r="L497" s="15">
        <f t="shared" si="38"/>
        <v>1.418139693487051E-2</v>
      </c>
    </row>
    <row r="498" spans="1:12" ht="15" x14ac:dyDescent="0.2">
      <c r="A498" s="3">
        <v>45007</v>
      </c>
      <c r="B498" s="7">
        <v>392.1099853515625</v>
      </c>
      <c r="C498" s="8">
        <v>73.849998474121094</v>
      </c>
      <c r="D498" s="8">
        <v>183.44000244140619</v>
      </c>
      <c r="E498" s="8">
        <v>195.34400939941409</v>
      </c>
      <c r="F498" s="9">
        <v>306.1199951171875</v>
      </c>
      <c r="H498" s="13">
        <f t="shared" si="39"/>
        <v>-1.7193461403886095E-2</v>
      </c>
      <c r="I498" s="14">
        <f t="shared" si="35"/>
        <v>8.8406090389367975E-3</v>
      </c>
      <c r="J498" s="14">
        <f t="shared" si="36"/>
        <v>1.6877382247649127E-2</v>
      </c>
      <c r="K498" s="14">
        <f t="shared" si="37"/>
        <v>-1.8038465810957069E-2</v>
      </c>
      <c r="L498" s="15">
        <f t="shared" si="38"/>
        <v>-1.3691292863952367E-2</v>
      </c>
    </row>
    <row r="499" spans="1:12" ht="15" x14ac:dyDescent="0.2">
      <c r="A499" s="3">
        <v>45008</v>
      </c>
      <c r="B499" s="7">
        <v>393.17001342773438</v>
      </c>
      <c r="C499" s="8">
        <v>74.019996643066406</v>
      </c>
      <c r="D499" s="8">
        <v>185.74000549316409</v>
      </c>
      <c r="E499" s="8">
        <v>195.69999694824219</v>
      </c>
      <c r="F499" s="9">
        <v>309.75</v>
      </c>
      <c r="H499" s="13">
        <f t="shared" si="39"/>
        <v>2.6997471517574488E-3</v>
      </c>
      <c r="I499" s="14">
        <f t="shared" si="35"/>
        <v>2.2992932907773818E-3</v>
      </c>
      <c r="J499" s="14">
        <f t="shared" si="36"/>
        <v>1.246022406367623E-2</v>
      </c>
      <c r="K499" s="14">
        <f t="shared" si="37"/>
        <v>1.8207037642306743E-3</v>
      </c>
      <c r="L499" s="15">
        <f t="shared" si="38"/>
        <v>1.1788354518180059E-2</v>
      </c>
    </row>
    <row r="500" spans="1:12" ht="15" x14ac:dyDescent="0.2">
      <c r="A500" s="3">
        <v>45009</v>
      </c>
      <c r="B500" s="7">
        <v>395.75</v>
      </c>
      <c r="C500" s="8">
        <v>74.169998168945313</v>
      </c>
      <c r="D500" s="8">
        <v>183.6499938964844</v>
      </c>
      <c r="E500" s="8">
        <v>196.92999267578119</v>
      </c>
      <c r="F500" s="9">
        <v>310.8900146484375</v>
      </c>
      <c r="H500" s="13">
        <f t="shared" si="39"/>
        <v>6.5405762962363629E-3</v>
      </c>
      <c r="I500" s="14">
        <f t="shared" si="35"/>
        <v>2.0244494548995106E-3</v>
      </c>
      <c r="J500" s="14">
        <f t="shared" si="36"/>
        <v>-1.1316136891165252E-2</v>
      </c>
      <c r="K500" s="14">
        <f t="shared" si="37"/>
        <v>6.2654396441440673E-3</v>
      </c>
      <c r="L500" s="15">
        <f t="shared" si="38"/>
        <v>3.6736784727334259E-3</v>
      </c>
    </row>
    <row r="501" spans="1:12" ht="15" x14ac:dyDescent="0.2">
      <c r="A501" s="3">
        <v>45012</v>
      </c>
      <c r="B501" s="7">
        <v>396.489990234375</v>
      </c>
      <c r="C501" s="8">
        <v>73.400001525878906</v>
      </c>
      <c r="D501" s="8">
        <v>181.94999694824219</v>
      </c>
      <c r="E501" s="8">
        <v>197.42999267578119</v>
      </c>
      <c r="F501" s="9">
        <v>308.760009765625</v>
      </c>
      <c r="H501" s="13">
        <f t="shared" si="39"/>
        <v>1.8680966845833614E-3</v>
      </c>
      <c r="I501" s="14">
        <f t="shared" si="35"/>
        <v>-1.043577465218744E-2</v>
      </c>
      <c r="J501" s="14">
        <f t="shared" si="36"/>
        <v>-9.2998317455167488E-3</v>
      </c>
      <c r="K501" s="14">
        <f t="shared" si="37"/>
        <v>2.5357555862228977E-3</v>
      </c>
      <c r="L501" s="15">
        <f t="shared" si="38"/>
        <v>-6.8748912718024774E-3</v>
      </c>
    </row>
    <row r="502" spans="1:12" ht="15" x14ac:dyDescent="0.2">
      <c r="A502" s="3">
        <v>45013</v>
      </c>
      <c r="B502" s="7">
        <v>395.60000610351563</v>
      </c>
      <c r="C502" s="8">
        <v>73.269996643066406</v>
      </c>
      <c r="D502" s="8">
        <v>183.44000244140619</v>
      </c>
      <c r="E502" s="8">
        <v>197.1499938964844</v>
      </c>
      <c r="F502" s="9">
        <v>307.1199951171875</v>
      </c>
      <c r="H502" s="13">
        <f t="shared" si="39"/>
        <v>-2.247180268645281E-3</v>
      </c>
      <c r="I502" s="14">
        <f t="shared" si="35"/>
        <v>-1.7727540530746283E-3</v>
      </c>
      <c r="J502" s="14">
        <f t="shared" si="36"/>
        <v>8.155744573005717E-3</v>
      </c>
      <c r="K502" s="14">
        <f t="shared" si="37"/>
        <v>-1.4192246734403384E-3</v>
      </c>
      <c r="L502" s="15">
        <f t="shared" si="38"/>
        <v>-5.3257729163529175E-3</v>
      </c>
    </row>
    <row r="503" spans="1:12" ht="15" x14ac:dyDescent="0.2">
      <c r="A503" s="3">
        <v>45014</v>
      </c>
      <c r="B503" s="7">
        <v>401.35000610351563</v>
      </c>
      <c r="C503" s="8">
        <v>73.349998474121094</v>
      </c>
      <c r="D503" s="8">
        <v>182.5299987792969</v>
      </c>
      <c r="E503" s="8">
        <v>199.99000549316409</v>
      </c>
      <c r="F503" s="9">
        <v>312.72000122070313</v>
      </c>
      <c r="H503" s="13">
        <f t="shared" si="39"/>
        <v>1.4430264607990103E-2</v>
      </c>
      <c r="I503" s="14">
        <f t="shared" si="35"/>
        <v>1.0912814303427429E-3</v>
      </c>
      <c r="J503" s="14">
        <f t="shared" si="36"/>
        <v>-4.9731154716584807E-3</v>
      </c>
      <c r="K503" s="14">
        <f t="shared" si="37"/>
        <v>1.4302563400292671E-2</v>
      </c>
      <c r="L503" s="15">
        <f t="shared" si="38"/>
        <v>1.8069690594371288E-2</v>
      </c>
    </row>
    <row r="504" spans="1:12" ht="15" x14ac:dyDescent="0.2">
      <c r="A504" s="3">
        <v>45015</v>
      </c>
      <c r="B504" s="7">
        <v>403.70001220703119</v>
      </c>
      <c r="C504" s="8">
        <v>73.449996948242188</v>
      </c>
      <c r="D504" s="8">
        <v>184.17999267578119</v>
      </c>
      <c r="E504" s="8">
        <v>201.07000732421881</v>
      </c>
      <c r="F504" s="9">
        <v>315.67999267578119</v>
      </c>
      <c r="H504" s="13">
        <f t="shared" si="39"/>
        <v>5.8381783117226861E-3</v>
      </c>
      <c r="I504" s="14">
        <f t="shared" si="35"/>
        <v>1.3623772848277279E-3</v>
      </c>
      <c r="J504" s="14">
        <f t="shared" si="36"/>
        <v>8.9989641395773323E-3</v>
      </c>
      <c r="K504" s="14">
        <f t="shared" si="37"/>
        <v>5.3857497985805546E-3</v>
      </c>
      <c r="L504" s="15">
        <f t="shared" si="38"/>
        <v>9.4207936847008535E-3</v>
      </c>
    </row>
    <row r="505" spans="1:12" ht="15.75" thickBot="1" x14ac:dyDescent="0.25">
      <c r="A505" s="3">
        <v>45016</v>
      </c>
      <c r="B505" s="10">
        <v>409.3900146484375</v>
      </c>
      <c r="C505" s="11">
        <v>73.830001831054688</v>
      </c>
      <c r="D505" s="11">
        <v>183.2200012207031</v>
      </c>
      <c r="E505" s="11">
        <v>204.1000061035156</v>
      </c>
      <c r="F505" s="12">
        <v>320.92999267578119</v>
      </c>
      <c r="H505" s="16">
        <f t="shared" si="39"/>
        <v>1.3996224623975942E-2</v>
      </c>
      <c r="I505" s="17">
        <f t="shared" si="35"/>
        <v>5.1603168009249018E-3</v>
      </c>
      <c r="J505" s="17">
        <f t="shared" si="36"/>
        <v>-5.2258772770235737E-3</v>
      </c>
      <c r="K505" s="17">
        <f t="shared" si="37"/>
        <v>1.4956957156564782E-2</v>
      </c>
      <c r="L505" s="18">
        <f t="shared" si="38"/>
        <v>1.6493988919029669E-2</v>
      </c>
    </row>
  </sheetData>
  <mergeCells count="2">
    <mergeCell ref="B1:F1"/>
    <mergeCell ref="H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5E28-927C-4B9A-B2BD-774DDFED9AE0}">
  <dimension ref="B2:G22"/>
  <sheetViews>
    <sheetView tabSelected="1" zoomScaleNormal="100" workbookViewId="0">
      <selection activeCell="F26" sqref="F26"/>
    </sheetView>
  </sheetViews>
  <sheetFormatPr defaultRowHeight="14.25" x14ac:dyDescent="0.2"/>
  <cols>
    <col min="1" max="1" width="3.375" customWidth="1"/>
    <col min="2" max="2" width="21.25" customWidth="1"/>
    <col min="3" max="7" width="22" customWidth="1"/>
    <col min="8" max="8" width="14.625" customWidth="1"/>
  </cols>
  <sheetData>
    <row r="2" spans="2:7" x14ac:dyDescent="0.2">
      <c r="B2" s="31" t="s">
        <v>8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</row>
    <row r="3" spans="2:7" x14ac:dyDescent="0.2">
      <c r="B3" s="31" t="s">
        <v>10</v>
      </c>
      <c r="C3" s="29">
        <f>EXP(AVERAGE('Raw Data'!H4:H505)*252)-1</f>
        <v>1.8902307720207956E-2</v>
      </c>
      <c r="D3" s="29">
        <f>EXP(AVERAGE('Raw Data'!I4:I505)*252)-1</f>
        <v>-4.5129398129414189E-2</v>
      </c>
      <c r="E3" s="29">
        <f>EXP(AVERAGE('Raw Data'!J4:J505)*252)-1</f>
        <v>6.4003637890183152E-2</v>
      </c>
      <c r="F3" s="29">
        <f>EXP(AVERAGE('Raw Data'!K4:K505)*252)-1</f>
        <v>-3.358907730398597E-3</v>
      </c>
      <c r="G3" s="29">
        <f>EXP(AVERAGE('Raw Data'!L4:L505)*252)-1</f>
        <v>-9.3000314585102162E-3</v>
      </c>
    </row>
    <row r="4" spans="2:7" x14ac:dyDescent="0.2">
      <c r="B4" s="31" t="s">
        <v>9</v>
      </c>
      <c r="C4" s="29">
        <f>SQRT(_xlfn.VAR.S('Raw Data'!H4:H505)*252)</f>
        <v>0.19592448079214925</v>
      </c>
      <c r="D4" s="29">
        <f>SQRT(_xlfn.VAR.S('Raw Data'!I4:I505)*252)</f>
        <v>6.6981214877842421E-2</v>
      </c>
      <c r="E4" s="29">
        <f>SQRT(_xlfn.VAR.S('Raw Data'!J4:J505)*252)</f>
        <v>0.14442798728377526</v>
      </c>
      <c r="F4" s="29">
        <f>SQRT(_xlfn.VAR.S('Raw Data'!K4:K505)*252)</f>
        <v>0.20158621096356449</v>
      </c>
      <c r="G4" s="29">
        <f>SQRT(_xlfn.VAR.S('Raw Data'!L4:L505)*252)</f>
        <v>0.25965584332628361</v>
      </c>
    </row>
    <row r="5" spans="2:7" x14ac:dyDescent="0.2">
      <c r="B5" s="31" t="s">
        <v>13</v>
      </c>
      <c r="C5" s="29">
        <v>0.35</v>
      </c>
      <c r="D5" s="29">
        <v>0.35</v>
      </c>
      <c r="E5" s="29">
        <v>0.35</v>
      </c>
      <c r="F5" s="29">
        <v>0.35</v>
      </c>
      <c r="G5" s="29">
        <v>0.35</v>
      </c>
    </row>
    <row r="6" spans="2:7" x14ac:dyDescent="0.2">
      <c r="B6" s="31" t="s">
        <v>14</v>
      </c>
      <c r="C6" s="29">
        <v>0.15</v>
      </c>
      <c r="D6" s="29">
        <v>0.15</v>
      </c>
      <c r="E6" s="29">
        <v>0.15</v>
      </c>
      <c r="F6" s="29">
        <v>0.15</v>
      </c>
      <c r="G6" s="29">
        <v>0.15</v>
      </c>
    </row>
    <row r="7" spans="2:7" x14ac:dyDescent="0.2">
      <c r="B7" s="31" t="s">
        <v>12</v>
      </c>
      <c r="C7" s="30">
        <v>0.2</v>
      </c>
      <c r="D7" s="30">
        <v>0.15</v>
      </c>
      <c r="E7" s="30">
        <v>0.35</v>
      </c>
      <c r="F7" s="30">
        <v>0.15</v>
      </c>
      <c r="G7" s="30">
        <v>0.15</v>
      </c>
    </row>
    <row r="8" spans="2:7" ht="15" thickBot="1" x14ac:dyDescent="0.25"/>
    <row r="9" spans="2:7" x14ac:dyDescent="0.2">
      <c r="B9" s="26" t="s">
        <v>11</v>
      </c>
      <c r="C9" s="27"/>
    </row>
    <row r="10" spans="2:7" x14ac:dyDescent="0.2">
      <c r="B10" s="20" t="s">
        <v>10</v>
      </c>
      <c r="C10" s="32">
        <f>SUMPRODUCT(C3:G3,C7:G7)</f>
        <v>1.7513484207857245E-2</v>
      </c>
      <c r="E10" s="1"/>
    </row>
    <row r="11" spans="2:7" x14ac:dyDescent="0.2">
      <c r="B11" s="20" t="s">
        <v>9</v>
      </c>
      <c r="C11" s="32" cm="1">
        <f t="array" ref="C11">SQRT(MMULT(MMULT(C7:G7,C18:G22),TRANSPOSE(C7:G7)*252))</f>
        <v>0.12883925379920111</v>
      </c>
      <c r="E11" s="1"/>
    </row>
    <row r="12" spans="2:7" x14ac:dyDescent="0.2">
      <c r="B12" s="20" t="s">
        <v>15</v>
      </c>
      <c r="C12" s="32">
        <v>0.02</v>
      </c>
      <c r="E12" s="1"/>
    </row>
    <row r="13" spans="2:7" x14ac:dyDescent="0.2">
      <c r="B13" s="20" t="s">
        <v>17</v>
      </c>
      <c r="C13" s="32">
        <f>SUM(C7:G7)</f>
        <v>1</v>
      </c>
      <c r="E13" s="1"/>
    </row>
    <row r="14" spans="2:7" ht="15" thickBot="1" x14ac:dyDescent="0.25">
      <c r="B14" s="21" t="s">
        <v>16</v>
      </c>
      <c r="C14" s="36">
        <f>(C10-C12)/C11</f>
        <v>-1.929936505234691E-2</v>
      </c>
    </row>
    <row r="16" spans="2:7" ht="20.25" thickBot="1" x14ac:dyDescent="0.3">
      <c r="B16" s="37" t="s">
        <v>18</v>
      </c>
      <c r="C16" s="37"/>
      <c r="D16" s="37"/>
      <c r="E16" s="37"/>
      <c r="F16" s="37"/>
      <c r="G16" s="37"/>
    </row>
    <row r="17" spans="2:7" x14ac:dyDescent="0.2">
      <c r="B17" s="22"/>
      <c r="C17" s="22" t="s">
        <v>1</v>
      </c>
      <c r="D17" s="22" t="s">
        <v>2</v>
      </c>
      <c r="E17" s="22" t="s">
        <v>3</v>
      </c>
      <c r="F17" s="22" t="s">
        <v>4</v>
      </c>
      <c r="G17" s="22" t="s">
        <v>5</v>
      </c>
    </row>
    <row r="18" spans="2:7" x14ac:dyDescent="0.2">
      <c r="B18" t="s">
        <v>1</v>
      </c>
      <c r="C18">
        <f>VARP('Raw Data'!$H$4:$H$505)</f>
        <v>1.5202355252806477E-4</v>
      </c>
      <c r="D18">
        <f t="array" ref="D18:G18">TRANSPOSE(C19:C22)</f>
        <v>1.2171660268560781E-5</v>
      </c>
      <c r="E18">
        <v>1.6574282099761676E-5</v>
      </c>
      <c r="F18">
        <v>1.5564218722637546E-4</v>
      </c>
      <c r="G18">
        <v>1.9154938304179425E-4</v>
      </c>
    </row>
    <row r="19" spans="2:7" x14ac:dyDescent="0.2">
      <c r="B19" t="s">
        <v>2</v>
      </c>
      <c r="C19">
        <v>1.2171660268560781E-5</v>
      </c>
      <c r="D19">
        <f>VARP('Raw Data'!$I$4:$I$505)</f>
        <v>1.7768039401144321E-5</v>
      </c>
      <c r="E19">
        <f t="array" ref="E19:G19">TRANSPOSE(D20:D22)</f>
        <v>1.6856756728308111E-5</v>
      </c>
      <c r="F19">
        <v>1.2533454818335028E-5</v>
      </c>
      <c r="G19">
        <v>1.8015155632286172E-5</v>
      </c>
    </row>
    <row r="20" spans="2:7" x14ac:dyDescent="0.2">
      <c r="B20" t="s">
        <v>3</v>
      </c>
      <c r="C20">
        <v>1.6574282099761676E-5</v>
      </c>
      <c r="D20">
        <v>1.6856756728308111E-5</v>
      </c>
      <c r="E20">
        <f>VARP('Raw Data'!$J$4:$J$505)</f>
        <v>8.2610677914785448E-5</v>
      </c>
      <c r="F20">
        <f t="array" ref="F20:G20">TRANSPOSE(E21:E22)</f>
        <v>1.700342163596339E-5</v>
      </c>
      <c r="G20">
        <v>1.8515505546322058E-5</v>
      </c>
    </row>
    <row r="21" spans="2:7" x14ac:dyDescent="0.2">
      <c r="B21" t="s">
        <v>4</v>
      </c>
      <c r="C21">
        <v>1.5564218722637546E-4</v>
      </c>
      <c r="D21">
        <v>1.2533454818335028E-5</v>
      </c>
      <c r="E21">
        <v>1.700342163596339E-5</v>
      </c>
      <c r="F21">
        <f>VARP('Raw Data'!$K$4:$K$505)</f>
        <v>1.6093670734343586E-4</v>
      </c>
      <c r="G21">
        <f>F22</f>
        <v>1.9745675877456503E-4</v>
      </c>
    </row>
    <row r="22" spans="2:7" ht="15" thickBot="1" x14ac:dyDescent="0.25">
      <c r="B22" s="19" t="s">
        <v>5</v>
      </c>
      <c r="C22" s="19">
        <v>1.9154938304179425E-4</v>
      </c>
      <c r="D22" s="19">
        <v>1.8015155632286172E-5</v>
      </c>
      <c r="E22" s="19">
        <v>1.8515505546322058E-5</v>
      </c>
      <c r="F22" s="19">
        <v>1.9745675877456503E-4</v>
      </c>
      <c r="G22" s="19">
        <f>VARP('Raw Data'!$L$4:$L$505)</f>
        <v>2.6701131698377326E-4</v>
      </c>
    </row>
  </sheetData>
  <mergeCells count="2">
    <mergeCell ref="B9:C9"/>
    <mergeCell ref="B16:G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2010511104009 Phatchara Soroschokchai</cp:lastModifiedBy>
  <dcterms:created xsi:type="dcterms:W3CDTF">2023-04-02T17:07:14Z</dcterms:created>
  <dcterms:modified xsi:type="dcterms:W3CDTF">2023-10-04T05:21:01Z</dcterms:modified>
</cp:coreProperties>
</file>