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F8E5FF8-6A90-42E6-81D9-9370F6FC93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ultiples Valuation" sheetId="1" r:id="rId1"/>
    <sheet name="Discount Casf 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5" i="2"/>
  <c r="F5" i="2"/>
  <c r="G5" i="2"/>
  <c r="H5" i="2"/>
  <c r="D5" i="2"/>
  <c r="F23" i="1"/>
  <c r="F21" i="1"/>
  <c r="F20" i="1"/>
  <c r="F19" i="1"/>
  <c r="F18" i="1"/>
  <c r="F5" i="1"/>
  <c r="F6" i="1"/>
  <c r="F7" i="1"/>
  <c r="F8" i="1"/>
  <c r="F4" i="1"/>
  <c r="D25" i="1" l="1"/>
  <c r="F10" i="1"/>
  <c r="D12" i="1" s="1"/>
</calcChain>
</file>

<file path=xl/sharedStrings.xml><?xml version="1.0" encoding="utf-8"?>
<sst xmlns="http://schemas.openxmlformats.org/spreadsheetml/2006/main" count="47" uniqueCount="24">
  <si>
    <t>Multiples Approach</t>
  </si>
  <si>
    <t>Name</t>
  </si>
  <si>
    <t>Price</t>
  </si>
  <si>
    <t>Earning</t>
  </si>
  <si>
    <t>P/E multiple</t>
  </si>
  <si>
    <t>Company A</t>
  </si>
  <si>
    <t>Industry</t>
  </si>
  <si>
    <t>Tech</t>
  </si>
  <si>
    <t>Company B</t>
  </si>
  <si>
    <t>Company C</t>
  </si>
  <si>
    <t>Company D</t>
  </si>
  <si>
    <t>Company E</t>
  </si>
  <si>
    <t>Average</t>
  </si>
  <si>
    <t>Company X</t>
  </si>
  <si>
    <t>ถ้า 5 company มี Outlier
จะส่งผลต่อ P/E Mean
มากหรือน้อยกว่าที่ควรจะเป็น
อาจะใช้ Meidan แทน</t>
  </si>
  <si>
    <t>Median</t>
  </si>
  <si>
    <t>Year</t>
  </si>
  <si>
    <t>Cash Flow</t>
  </si>
  <si>
    <t>DCF Company X</t>
  </si>
  <si>
    <t>Present Value</t>
  </si>
  <si>
    <t>Valuation</t>
  </si>
  <si>
    <t>million</t>
  </si>
  <si>
    <t>Discount Rate (WACC)</t>
  </si>
  <si>
    <t>Unit: millions 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</si>
</sst>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9" formatCode="0.0\x"/>
    <numFmt numFmtId="190" formatCode="&quot;฿&quot;#,##0.00"/>
    <numFmt numFmtId="191" formatCode="&quot;฿&quot;#,##0.0"/>
  </numFmts>
  <fonts count="5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rgb="FFFFC000"/>
      <name val="Tahoma"/>
      <family val="2"/>
      <scheme val="minor"/>
    </font>
    <font>
      <i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91" fontId="0" fillId="0" borderId="0" xfId="0" applyNumberFormat="1" applyAlignment="1">
      <alignment vertical="center"/>
    </xf>
    <xf numFmtId="189" fontId="0" fillId="0" borderId="0" xfId="0" applyNumberForma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vertical="center"/>
    </xf>
    <xf numFmtId="189" fontId="1" fillId="3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190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90" fontId="0" fillId="0" borderId="0" xfId="0" applyNumberFormat="1" applyAlignment="1">
      <alignment vertical="center"/>
    </xf>
    <xf numFmtId="0" fontId="0" fillId="5" borderId="0" xfId="0" applyFill="1" applyAlignment="1">
      <alignment vertical="center"/>
    </xf>
    <xf numFmtId="190" fontId="0" fillId="5" borderId="0" xfId="0" applyNumberFormat="1" applyFill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26</xdr:row>
      <xdr:rowOff>133350</xdr:rowOff>
    </xdr:from>
    <xdr:to>
      <xdr:col>6</xdr:col>
      <xdr:colOff>381000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B561B5-B4B6-AD0F-3B24-14C6742995B8}"/>
            </a:ext>
          </a:extLst>
        </xdr:cNvPr>
        <xdr:cNvSpPr txBox="1"/>
      </xdr:nvSpPr>
      <xdr:spPr>
        <a:xfrm>
          <a:off x="723900" y="5581650"/>
          <a:ext cx="45339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800"/>
            <a:t>ข้อดี คือ</a:t>
          </a:r>
          <a:r>
            <a:rPr lang="th-TH" sz="1800" baseline="0"/>
            <a:t> ทำง่ายและได้มูลค่าเร็ว</a:t>
          </a:r>
        </a:p>
        <a:p>
          <a:r>
            <a:rPr lang="th-TH" sz="1800" baseline="0"/>
            <a:t>ข้อเสีย คือ หาบริษัทสำหรับเปรียบเทียบได้ยาก </a:t>
          </a:r>
          <a:br>
            <a:rPr lang="th-TH" sz="1800" baseline="0"/>
          </a:br>
          <a:r>
            <a:rPr lang="th-TH" sz="1800" baseline="0"/>
            <a:t>(ควรคล้ายกับบริษัทที่เรากำลังหามูลค่า)</a:t>
          </a:r>
          <a:endParaRPr lang="th-TH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24847</xdr:colOff>
      <xdr:row>9</xdr:row>
      <xdr:rowOff>0</xdr:rowOff>
    </xdr:from>
    <xdr:to>
      <xdr:col>8</xdr:col>
      <xdr:colOff>329647</xdr:colOff>
      <xdr:row>10</xdr:row>
      <xdr:rowOff>123825</xdr:rowOff>
    </xdr:to>
    <xdr:sp macro="" textlink="">
      <xdr:nvSpPr>
        <xdr:cNvPr id="2049" name="AutoShape 1" descr="What is Discounted Cash Flow (DCF)? Formula and Examples">
          <a:extLst>
            <a:ext uri="{FF2B5EF4-FFF2-40B4-BE49-F238E27FC236}">
              <a16:creationId xmlns:a16="http://schemas.microsoft.com/office/drawing/2014/main" id="{3B442970-FC2A-4F59-3A4B-CA922CA0D335}"/>
            </a:ext>
          </a:extLst>
        </xdr:cNvPr>
        <xdr:cNvSpPr>
          <a:spLocks noChangeAspect="1" noChangeArrowheads="1"/>
        </xdr:cNvSpPr>
      </xdr:nvSpPr>
      <xdr:spPr bwMode="auto">
        <a:xfrm>
          <a:off x="5963477" y="1639957"/>
          <a:ext cx="304800" cy="306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sp macro="" textlink="">
      <xdr:nvSpPr>
        <xdr:cNvPr id="2053" name="AutoShape 5" descr="What is Discounted Cash Flow (DCF)? Formula and Examples">
          <a:extLst>
            <a:ext uri="{FF2B5EF4-FFF2-40B4-BE49-F238E27FC236}">
              <a16:creationId xmlns:a16="http://schemas.microsoft.com/office/drawing/2014/main" id="{A6594F1C-0FCF-9786-188A-F3C07F41B7BF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304800</xdr:colOff>
      <xdr:row>17</xdr:row>
      <xdr:rowOff>123825</xdr:rowOff>
    </xdr:to>
    <xdr:sp macro="" textlink="">
      <xdr:nvSpPr>
        <xdr:cNvPr id="2054" name="AutoShape 6" descr="What is Discounted Cash Flow (DCF)? Formula and Examples">
          <a:extLst>
            <a:ext uri="{FF2B5EF4-FFF2-40B4-BE49-F238E27FC236}">
              <a16:creationId xmlns:a16="http://schemas.microsoft.com/office/drawing/2014/main" id="{F0267A1D-F8D1-BC1E-29E7-CA727E1C8B60}"/>
            </a:ext>
          </a:extLst>
        </xdr:cNvPr>
        <xdr:cNvSpPr>
          <a:spLocks noChangeAspect="1" noChangeArrowheads="1"/>
        </xdr:cNvSpPr>
      </xdr:nvSpPr>
      <xdr:spPr bwMode="auto">
        <a:xfrm>
          <a:off x="15773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451616</xdr:colOff>
      <xdr:row>1</xdr:row>
      <xdr:rowOff>56822</xdr:rowOff>
    </xdr:from>
    <xdr:to>
      <xdr:col>20</xdr:col>
      <xdr:colOff>327791</xdr:colOff>
      <xdr:row>14</xdr:row>
      <xdr:rowOff>113973</xdr:rowOff>
    </xdr:to>
    <xdr:pic>
      <xdr:nvPicPr>
        <xdr:cNvPr id="3" name="Picture 2" descr="Discounted Cash Flow: Definition, Calculation, Formula &amp; Example - Parsadi">
          <a:extLst>
            <a:ext uri="{FF2B5EF4-FFF2-40B4-BE49-F238E27FC236}">
              <a16:creationId xmlns:a16="http://schemas.microsoft.com/office/drawing/2014/main" id="{4A77A0E2-23A6-4C6C-E4D1-6FACA8C40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9616" y="237797"/>
          <a:ext cx="6734176" cy="240982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65474</xdr:colOff>
      <xdr:row>9</xdr:row>
      <xdr:rowOff>40437</xdr:rowOff>
    </xdr:from>
    <xdr:to>
      <xdr:col>8</xdr:col>
      <xdr:colOff>515471</xdr:colOff>
      <xdr:row>12</xdr:row>
      <xdr:rowOff>112059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699B66-CFF6-4B7B-9CE5-92B5D942D15F}"/>
            </a:ext>
          </a:extLst>
        </xdr:cNvPr>
        <xdr:cNvSpPr txBox="1"/>
      </xdr:nvSpPr>
      <xdr:spPr>
        <a:xfrm>
          <a:off x="1432592" y="1654084"/>
          <a:ext cx="4988379" cy="609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/>
            <a:t>ข้อดี คือ</a:t>
          </a:r>
          <a:r>
            <a:rPr lang="th-TH" sz="1400" baseline="0"/>
            <a:t> ไม่ได้ใช้ข้อมูลในตลาด แต่ใช้ข้อมูลจากธุรกิจของเราเอง</a:t>
          </a:r>
        </a:p>
        <a:p>
          <a:r>
            <a:rPr lang="th-TH" sz="1400" baseline="0"/>
            <a:t>ข้อเสีย คือ ทำได้ยาก</a:t>
          </a:r>
          <a:r>
            <a:rPr lang="en-US" sz="1400" baseline="0"/>
            <a:t>, </a:t>
          </a:r>
          <a:r>
            <a:rPr lang="th-TH" sz="1400" baseline="0"/>
            <a:t>ใช้เวลานาน</a:t>
          </a:r>
          <a:endParaRPr lang="th-TH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workbookViewId="0">
      <selection activeCell="E4" sqref="E4"/>
    </sheetView>
  </sheetViews>
  <sheetFormatPr defaultRowHeight="16.5" customHeight="1" x14ac:dyDescent="0.2"/>
  <cols>
    <col min="1" max="1" width="9" style="4"/>
    <col min="2" max="2" width="10.5" style="4" customWidth="1"/>
    <col min="3" max="3" width="11.75" style="4" customWidth="1"/>
    <col min="4" max="4" width="8.75" style="4" customWidth="1"/>
    <col min="5" max="5" width="9.875" style="4" customWidth="1"/>
    <col min="6" max="6" width="14.125" style="4" customWidth="1"/>
    <col min="7" max="7" width="22.625" style="4" bestFit="1" customWidth="1"/>
    <col min="8" max="16384" width="9" style="4"/>
  </cols>
  <sheetData>
    <row r="2" spans="2:6" ht="16.5" customHeight="1" x14ac:dyDescent="0.2">
      <c r="B2" s="1" t="s">
        <v>0</v>
      </c>
      <c r="C2" s="2"/>
      <c r="D2" s="2"/>
      <c r="E2" s="2"/>
      <c r="F2" s="3"/>
    </row>
    <row r="3" spans="2:6" ht="16.5" customHeight="1" x14ac:dyDescent="0.2">
      <c r="B3" s="7" t="s">
        <v>6</v>
      </c>
      <c r="C3" s="8" t="s">
        <v>1</v>
      </c>
      <c r="D3" s="8" t="s">
        <v>2</v>
      </c>
      <c r="E3" s="8" t="s">
        <v>3</v>
      </c>
      <c r="F3" s="9" t="s">
        <v>4</v>
      </c>
    </row>
    <row r="4" spans="2:6" ht="16.5" customHeight="1" x14ac:dyDescent="0.2">
      <c r="B4" s="10" t="s">
        <v>7</v>
      </c>
      <c r="C4" s="10" t="s">
        <v>5</v>
      </c>
      <c r="D4" s="5">
        <v>30</v>
      </c>
      <c r="E4" s="5">
        <v>3</v>
      </c>
      <c r="F4" s="6">
        <f>D4/E4</f>
        <v>10</v>
      </c>
    </row>
    <row r="5" spans="2:6" ht="16.5" customHeight="1" x14ac:dyDescent="0.2">
      <c r="B5" s="10" t="s">
        <v>7</v>
      </c>
      <c r="C5" s="10" t="s">
        <v>8</v>
      </c>
      <c r="D5" s="5">
        <v>105</v>
      </c>
      <c r="E5" s="5">
        <v>12</v>
      </c>
      <c r="F5" s="6">
        <f t="shared" ref="F5:F8" si="0">D5/E5</f>
        <v>8.75</v>
      </c>
    </row>
    <row r="6" spans="2:6" ht="16.5" customHeight="1" x14ac:dyDescent="0.2">
      <c r="B6" s="10" t="s">
        <v>7</v>
      </c>
      <c r="C6" s="10" t="s">
        <v>9</v>
      </c>
      <c r="D6" s="5">
        <v>45</v>
      </c>
      <c r="E6" s="5">
        <v>6</v>
      </c>
      <c r="F6" s="6">
        <f t="shared" si="0"/>
        <v>7.5</v>
      </c>
    </row>
    <row r="7" spans="2:6" ht="16.5" customHeight="1" x14ac:dyDescent="0.2">
      <c r="B7" s="10" t="s">
        <v>7</v>
      </c>
      <c r="C7" s="10" t="s">
        <v>10</v>
      </c>
      <c r="D7" s="5">
        <v>60</v>
      </c>
      <c r="E7" s="5">
        <v>9</v>
      </c>
      <c r="F7" s="6">
        <f t="shared" si="0"/>
        <v>6.666666666666667</v>
      </c>
    </row>
    <row r="8" spans="2:6" ht="16.5" customHeight="1" x14ac:dyDescent="0.2">
      <c r="B8" s="10" t="s">
        <v>7</v>
      </c>
      <c r="C8" s="10" t="s">
        <v>11</v>
      </c>
      <c r="D8" s="5">
        <v>19</v>
      </c>
      <c r="E8" s="5">
        <v>3</v>
      </c>
      <c r="F8" s="6">
        <f t="shared" si="0"/>
        <v>6.333333333333333</v>
      </c>
    </row>
    <row r="10" spans="2:6" ht="16.5" customHeight="1" x14ac:dyDescent="0.2">
      <c r="B10" s="18" t="s">
        <v>12</v>
      </c>
      <c r="C10" s="11"/>
      <c r="D10" s="11"/>
      <c r="E10" s="11"/>
      <c r="F10" s="12">
        <f>AVERAGE(F4:F8)</f>
        <v>7.85</v>
      </c>
    </row>
    <row r="12" spans="2:6" ht="16.5" customHeight="1" x14ac:dyDescent="0.2">
      <c r="B12" s="15" t="s">
        <v>7</v>
      </c>
      <c r="C12" s="15" t="s">
        <v>13</v>
      </c>
      <c r="D12" s="14">
        <f>E12*F10</f>
        <v>23.549999999999997</v>
      </c>
      <c r="E12" s="14">
        <v>3</v>
      </c>
      <c r="F12" s="13"/>
    </row>
    <row r="15" spans="2:6" ht="16.5" customHeight="1" x14ac:dyDescent="0.2">
      <c r="B15" s="1" t="s">
        <v>0</v>
      </c>
      <c r="C15" s="2"/>
      <c r="D15" s="2"/>
      <c r="E15" s="2"/>
      <c r="F15" s="3"/>
    </row>
    <row r="16" spans="2:6" ht="16.5" customHeight="1" x14ac:dyDescent="0.2">
      <c r="B16" s="7" t="s">
        <v>6</v>
      </c>
      <c r="C16" s="8" t="s">
        <v>1</v>
      </c>
      <c r="D16" s="8" t="s">
        <v>2</v>
      </c>
      <c r="E16" s="8" t="s">
        <v>3</v>
      </c>
      <c r="F16" s="9" t="s">
        <v>4</v>
      </c>
    </row>
    <row r="17" spans="2:7" ht="16.5" customHeight="1" x14ac:dyDescent="0.2">
      <c r="B17" s="10" t="s">
        <v>7</v>
      </c>
      <c r="C17" s="10" t="s">
        <v>5</v>
      </c>
      <c r="D17" s="5">
        <v>30</v>
      </c>
      <c r="E17" s="5">
        <v>3</v>
      </c>
      <c r="F17" s="6">
        <v>5000</v>
      </c>
      <c r="G17" s="17" t="s">
        <v>14</v>
      </c>
    </row>
    <row r="18" spans="2:7" ht="16.5" customHeight="1" x14ac:dyDescent="0.2">
      <c r="B18" s="10" t="s">
        <v>7</v>
      </c>
      <c r="C18" s="10" t="s">
        <v>8</v>
      </c>
      <c r="D18" s="5">
        <v>105</v>
      </c>
      <c r="E18" s="5">
        <v>12</v>
      </c>
      <c r="F18" s="6">
        <f t="shared" ref="F18:F21" si="1">D18/E18</f>
        <v>8.75</v>
      </c>
      <c r="G18" s="16"/>
    </row>
    <row r="19" spans="2:7" ht="16.5" customHeight="1" x14ac:dyDescent="0.2">
      <c r="B19" s="10" t="s">
        <v>7</v>
      </c>
      <c r="C19" s="10" t="s">
        <v>9</v>
      </c>
      <c r="D19" s="5">
        <v>45</v>
      </c>
      <c r="E19" s="5">
        <v>6</v>
      </c>
      <c r="F19" s="6">
        <f t="shared" si="1"/>
        <v>7.5</v>
      </c>
      <c r="G19" s="16"/>
    </row>
    <row r="20" spans="2:7" ht="16.5" customHeight="1" x14ac:dyDescent="0.2">
      <c r="B20" s="10" t="s">
        <v>7</v>
      </c>
      <c r="C20" s="10" t="s">
        <v>10</v>
      </c>
      <c r="D20" s="5">
        <v>60</v>
      </c>
      <c r="E20" s="5">
        <v>9</v>
      </c>
      <c r="F20" s="6">
        <f t="shared" si="1"/>
        <v>6.666666666666667</v>
      </c>
      <c r="G20" s="16"/>
    </row>
    <row r="21" spans="2:7" ht="16.5" customHeight="1" x14ac:dyDescent="0.2">
      <c r="B21" s="10" t="s">
        <v>7</v>
      </c>
      <c r="C21" s="10" t="s">
        <v>11</v>
      </c>
      <c r="D21" s="5">
        <v>19</v>
      </c>
      <c r="E21" s="5">
        <v>3</v>
      </c>
      <c r="F21" s="6">
        <f t="shared" si="1"/>
        <v>6.333333333333333</v>
      </c>
      <c r="G21" s="16"/>
    </row>
    <row r="23" spans="2:7" ht="16.5" customHeight="1" x14ac:dyDescent="0.2">
      <c r="B23" s="18" t="s">
        <v>15</v>
      </c>
      <c r="C23" s="11"/>
      <c r="D23" s="11"/>
      <c r="E23" s="11"/>
      <c r="F23" s="12">
        <f>MEDIAN(F17:F21)</f>
        <v>7.5</v>
      </c>
    </row>
    <row r="25" spans="2:7" ht="16.5" customHeight="1" x14ac:dyDescent="0.2">
      <c r="B25" s="15" t="s">
        <v>7</v>
      </c>
      <c r="C25" s="15" t="s">
        <v>13</v>
      </c>
      <c r="D25" s="14">
        <f>E25*F23</f>
        <v>22.5</v>
      </c>
      <c r="E25" s="14">
        <v>3</v>
      </c>
      <c r="F25" s="13"/>
    </row>
  </sheetData>
  <mergeCells count="3">
    <mergeCell ref="B2:F2"/>
    <mergeCell ref="G17:G21"/>
    <mergeCell ref="B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EE49-82F3-4478-835E-F704671775FF}">
  <dimension ref="C2:J7"/>
  <sheetViews>
    <sheetView tabSelected="1" zoomScale="85" zoomScaleNormal="85" workbookViewId="0">
      <selection activeCell="N18" sqref="N18"/>
    </sheetView>
  </sheetViews>
  <sheetFormatPr defaultRowHeight="14.25" x14ac:dyDescent="0.2"/>
  <cols>
    <col min="1" max="2" width="9" style="4"/>
    <col min="3" max="3" width="14.75" style="4" bestFit="1" customWidth="1"/>
    <col min="4" max="9" width="9" style="4"/>
    <col min="10" max="10" width="22.375" style="4" bestFit="1" customWidth="1"/>
    <col min="11" max="16384" width="9" style="4"/>
  </cols>
  <sheetData>
    <row r="2" spans="3:10" x14ac:dyDescent="0.2">
      <c r="C2" s="22" t="s">
        <v>23</v>
      </c>
      <c r="D2" s="25" t="s">
        <v>18</v>
      </c>
      <c r="E2" s="25"/>
      <c r="F2" s="25"/>
      <c r="G2" s="25"/>
      <c r="H2" s="25"/>
      <c r="J2" s="23" t="s">
        <v>22</v>
      </c>
    </row>
    <row r="3" spans="3:10" x14ac:dyDescent="0.2">
      <c r="C3" s="4" t="s">
        <v>16</v>
      </c>
      <c r="D3" s="22">
        <v>1</v>
      </c>
      <c r="E3" s="22">
        <v>2</v>
      </c>
      <c r="F3" s="22">
        <v>3</v>
      </c>
      <c r="G3" s="22">
        <v>4</v>
      </c>
      <c r="H3" s="22">
        <v>5</v>
      </c>
      <c r="J3" s="24">
        <v>0.05</v>
      </c>
    </row>
    <row r="4" spans="3:10" x14ac:dyDescent="0.2">
      <c r="C4" s="4" t="s">
        <v>17</v>
      </c>
      <c r="D4" s="19">
        <v>10</v>
      </c>
      <c r="E4" s="19">
        <v>10</v>
      </c>
      <c r="F4" s="19">
        <v>10</v>
      </c>
      <c r="G4" s="19">
        <v>10</v>
      </c>
      <c r="H4" s="19">
        <v>10</v>
      </c>
    </row>
    <row r="5" spans="3:10" x14ac:dyDescent="0.2">
      <c r="C5" s="4" t="s">
        <v>19</v>
      </c>
      <c r="D5" s="19">
        <f>D4/(1+$J$3)^D3</f>
        <v>9.5238095238095237</v>
      </c>
      <c r="E5" s="19">
        <f t="shared" ref="E5:H5" si="0">E4/(1+$J$3)^E3</f>
        <v>9.0702947845804989</v>
      </c>
      <c r="F5" s="19">
        <f t="shared" si="0"/>
        <v>8.6383759853147595</v>
      </c>
      <c r="G5" s="19">
        <f t="shared" si="0"/>
        <v>8.2270247479188203</v>
      </c>
      <c r="H5" s="19">
        <f t="shared" si="0"/>
        <v>7.8352616646845892</v>
      </c>
    </row>
    <row r="7" spans="3:10" x14ac:dyDescent="0.2">
      <c r="C7" s="20" t="s">
        <v>20</v>
      </c>
      <c r="D7" s="21">
        <f>SUM(D5:H5)</f>
        <v>43.294766706308188</v>
      </c>
      <c r="E7" s="20" t="s">
        <v>21</v>
      </c>
    </row>
  </sheetData>
  <mergeCells count="1">
    <mergeCell ref="D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Multiples Valuation</vt:lpstr>
      <vt:lpstr>Discount Casf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2023-10-05T06:31:31Z</dcterms:modified>
</cp:coreProperties>
</file>