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yumbrandsinc.sharepoint.com/sites/YUMSuperApp/Shared Documents/Brand - PizzaHut/Routines/"/>
    </mc:Choice>
  </mc:AlternateContent>
  <xr:revisionPtr revIDLastSave="0" documentId="8_{0D471EBB-6803-49F3-A663-34D2D5B99B1B}" xr6:coauthVersionLast="47" xr6:coauthVersionMax="47" xr10:uidLastSave="{00000000-0000-0000-0000-000000000000}"/>
  <bookViews>
    <workbookView minimized="1" xWindow="0" yWindow="780" windowWidth="34200" windowHeight="21360" firstSheet="2" activeTab="2" xr2:uid="{00000000-000D-0000-FFFF-FFFF00000000}"/>
  </bookViews>
  <sheets>
    <sheet name="EDITED" sheetId="1" r:id="rId1"/>
    <sheet name="Sheet2" sheetId="2" r:id="rId2"/>
    <sheet name="DEFINITIONS" sheetId="3" r:id="rId3"/>
    <sheet name="Overview" sheetId="4" r:id="rId4"/>
  </sheets>
  <definedNames>
    <definedName name="_xlnm._FilterDatabase" localSheetId="0" hidden="1">EDITED!$D$1:$D$1096</definedName>
    <definedName name="Z_8C496F88_F6F0_4FA9_99BD_83C17A0C59D1_.wvu.FilterData" localSheetId="0" hidden="1">EDITED!$A$1:$AO$442</definedName>
    <definedName name="Z_CDD1F355_3B85_4BB5_9F3B_6595AB46A73A_.wvu.FilterData" localSheetId="0" hidden="1">EDITED!$D$1:$D$1096</definedName>
  </definedNames>
  <calcPr calcId="191028" calcCompleted="0"/>
  <customWorkbookViews>
    <customWorkbookView name="Filter 2" guid="{8C496F88-F6F0-4FA9-99BD-83C17A0C59D1}" maximized="1" windowWidth="0" windowHeight="0" activeSheetId="0"/>
    <customWorkbookView name="Filter 1" guid="{CDD1F355-3B85-4BB5-9F3B-6595AB46A73A}"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567" i="1" l="1"/>
  <c r="CC567" i="1" s="1"/>
  <c r="BU567" i="1"/>
  <c r="BO567" i="1"/>
  <c r="BL567" i="1"/>
  <c r="BM567" i="1" s="1"/>
  <c r="BJ567" i="1"/>
  <c r="BI567" i="1"/>
  <c r="BH567" i="1"/>
  <c r="CB566" i="1"/>
  <c r="CC566" i="1" s="1"/>
  <c r="BU566" i="1"/>
  <c r="BO566" i="1"/>
  <c r="BL566" i="1"/>
  <c r="BM566" i="1" s="1"/>
  <c r="BJ566" i="1"/>
  <c r="BI566" i="1"/>
  <c r="BH566" i="1"/>
  <c r="CB565" i="1"/>
  <c r="CC565" i="1" s="1"/>
  <c r="BU565" i="1"/>
  <c r="BO565" i="1"/>
  <c r="BL565" i="1"/>
  <c r="BM565" i="1" s="1"/>
  <c r="BJ565" i="1"/>
  <c r="BI565" i="1"/>
  <c r="BH565" i="1"/>
  <c r="CB564" i="1"/>
  <c r="CC564" i="1" s="1"/>
  <c r="BU564" i="1"/>
  <c r="BO564" i="1"/>
  <c r="BL564" i="1"/>
  <c r="BM564" i="1" s="1"/>
  <c r="BJ564" i="1"/>
  <c r="BI564" i="1"/>
  <c r="BH564" i="1"/>
  <c r="CB563" i="1"/>
  <c r="CC563" i="1" s="1"/>
  <c r="BU563" i="1"/>
  <c r="BO563" i="1"/>
  <c r="BL563" i="1"/>
  <c r="BM563" i="1" s="1"/>
  <c r="BJ563" i="1"/>
  <c r="BI563" i="1"/>
  <c r="BH563" i="1"/>
  <c r="CB562" i="1"/>
  <c r="CC562" i="1" s="1"/>
  <c r="BU562" i="1"/>
  <c r="BO562" i="1"/>
  <c r="BL562" i="1"/>
  <c r="BM562" i="1" s="1"/>
  <c r="BJ562" i="1"/>
  <c r="BI562" i="1"/>
  <c r="BH562" i="1"/>
  <c r="CB561" i="1"/>
  <c r="CC561" i="1" s="1"/>
  <c r="BU561" i="1"/>
  <c r="BO561" i="1"/>
  <c r="BL561" i="1"/>
  <c r="BM561" i="1" s="1"/>
  <c r="BJ561" i="1"/>
  <c r="BI561" i="1"/>
  <c r="BH561" i="1"/>
  <c r="CB560" i="1"/>
  <c r="CC560" i="1" s="1"/>
  <c r="BU560" i="1"/>
  <c r="BO560" i="1"/>
  <c r="BL560" i="1"/>
  <c r="BM560" i="1" s="1"/>
  <c r="BJ560" i="1"/>
  <c r="BI560" i="1"/>
  <c r="BH560" i="1"/>
  <c r="CB559" i="1"/>
  <c r="CC559" i="1" s="1"/>
  <c r="BU559" i="1"/>
  <c r="BO559" i="1"/>
  <c r="BL559" i="1"/>
  <c r="BM559" i="1" s="1"/>
  <c r="BJ559" i="1"/>
  <c r="BI559" i="1"/>
  <c r="BH559" i="1"/>
  <c r="CB558" i="1"/>
  <c r="CC558" i="1" s="1"/>
  <c r="BU558" i="1"/>
  <c r="BO558" i="1"/>
  <c r="BL558" i="1"/>
  <c r="BM558" i="1" s="1"/>
  <c r="BJ558" i="1"/>
  <c r="BI558" i="1"/>
  <c r="BH558" i="1"/>
  <c r="CB557" i="1"/>
  <c r="CC557" i="1" s="1"/>
  <c r="BU557" i="1"/>
  <c r="BO557" i="1"/>
  <c r="BL557" i="1"/>
  <c r="BM557" i="1" s="1"/>
  <c r="BJ557" i="1"/>
  <c r="BI557" i="1"/>
  <c r="BH557" i="1"/>
  <c r="CB556" i="1"/>
  <c r="CC556" i="1" s="1"/>
  <c r="BU556" i="1"/>
  <c r="BO556" i="1"/>
  <c r="BL556" i="1"/>
  <c r="BM556" i="1" s="1"/>
  <c r="BJ556" i="1"/>
  <c r="BI556" i="1"/>
  <c r="BH556" i="1"/>
  <c r="CB555" i="1"/>
  <c r="CC555" i="1" s="1"/>
  <c r="BU555" i="1"/>
  <c r="BO555" i="1"/>
  <c r="BL555" i="1"/>
  <c r="BM555" i="1" s="1"/>
  <c r="BJ555" i="1"/>
  <c r="BI555" i="1"/>
  <c r="BH555" i="1"/>
  <c r="CB554" i="1"/>
  <c r="CC554" i="1" s="1"/>
  <c r="BU554" i="1"/>
  <c r="BO554" i="1"/>
  <c r="BL554" i="1"/>
  <c r="BM554" i="1" s="1"/>
  <c r="BJ554" i="1"/>
  <c r="BI554" i="1"/>
  <c r="BH554" i="1"/>
  <c r="CB553" i="1"/>
  <c r="CC553" i="1" s="1"/>
  <c r="BU553" i="1"/>
  <c r="BO553" i="1"/>
  <c r="BL553" i="1"/>
  <c r="BM553" i="1" s="1"/>
  <c r="BJ553" i="1"/>
  <c r="BI553" i="1"/>
  <c r="BH553" i="1"/>
  <c r="CB552" i="1"/>
  <c r="CC552" i="1" s="1"/>
  <c r="BU552" i="1"/>
  <c r="BO552" i="1"/>
  <c r="BL552" i="1"/>
  <c r="BM552" i="1" s="1"/>
  <c r="BJ552" i="1"/>
  <c r="BI552" i="1"/>
  <c r="BH552" i="1"/>
  <c r="CB551" i="1"/>
  <c r="CC551" i="1" s="1"/>
  <c r="BU551" i="1"/>
  <c r="BO551" i="1"/>
  <c r="BL551" i="1"/>
  <c r="BM551" i="1" s="1"/>
  <c r="BJ551" i="1"/>
  <c r="BI551" i="1"/>
  <c r="BH551" i="1"/>
  <c r="CB550" i="1"/>
  <c r="CC550" i="1" s="1"/>
  <c r="BU550" i="1"/>
  <c r="BO550" i="1"/>
  <c r="BL550" i="1"/>
  <c r="BM550" i="1" s="1"/>
  <c r="BJ550" i="1"/>
  <c r="BI550" i="1"/>
  <c r="BH550" i="1"/>
  <c r="CB549" i="1"/>
  <c r="CC549" i="1" s="1"/>
  <c r="BU549" i="1"/>
  <c r="BO549" i="1"/>
  <c r="BL549" i="1"/>
  <c r="BM549" i="1" s="1"/>
  <c r="BJ549" i="1"/>
  <c r="BI549" i="1"/>
  <c r="BH549" i="1"/>
  <c r="CB548" i="1"/>
  <c r="CC548" i="1" s="1"/>
  <c r="BU548" i="1"/>
  <c r="BO548" i="1"/>
  <c r="BL548" i="1"/>
  <c r="BM548" i="1" s="1"/>
  <c r="BJ548" i="1"/>
  <c r="BI548" i="1"/>
  <c r="BH548" i="1"/>
  <c r="CB547" i="1"/>
  <c r="CC547" i="1" s="1"/>
  <c r="BU547" i="1"/>
  <c r="BO547" i="1"/>
  <c r="BL547" i="1"/>
  <c r="BM547" i="1" s="1"/>
  <c r="BJ547" i="1"/>
  <c r="BI547" i="1"/>
  <c r="BH547" i="1"/>
  <c r="CB546" i="1"/>
  <c r="CC546" i="1" s="1"/>
  <c r="BU546" i="1"/>
  <c r="BO546" i="1"/>
  <c r="BL546" i="1"/>
  <c r="BM546" i="1" s="1"/>
  <c r="BJ546" i="1"/>
  <c r="BI546" i="1"/>
  <c r="BH546" i="1"/>
  <c r="CB545" i="1"/>
  <c r="CC545" i="1" s="1"/>
  <c r="BU545" i="1"/>
  <c r="BO545" i="1"/>
  <c r="BL545" i="1"/>
  <c r="BM545" i="1" s="1"/>
  <c r="BJ545" i="1"/>
  <c r="BI545" i="1"/>
  <c r="BH545" i="1"/>
  <c r="CB544" i="1"/>
  <c r="CC544" i="1" s="1"/>
  <c r="BU544" i="1"/>
  <c r="BO544" i="1"/>
  <c r="BL544" i="1"/>
  <c r="BM544" i="1" s="1"/>
  <c r="BJ544" i="1"/>
  <c r="BI544" i="1"/>
  <c r="BH544" i="1"/>
  <c r="CB543" i="1"/>
  <c r="CC543" i="1" s="1"/>
  <c r="BU543" i="1"/>
  <c r="BO543" i="1"/>
  <c r="BL543" i="1"/>
  <c r="BM543" i="1" s="1"/>
  <c r="BJ543" i="1"/>
  <c r="BI543" i="1"/>
  <c r="BH543" i="1"/>
  <c r="CB542" i="1"/>
  <c r="CC542" i="1" s="1"/>
  <c r="BU542" i="1"/>
  <c r="BO542" i="1"/>
  <c r="BL542" i="1"/>
  <c r="BM542" i="1" s="1"/>
  <c r="BJ542" i="1"/>
  <c r="BI542" i="1"/>
  <c r="BH542" i="1"/>
  <c r="CB541" i="1"/>
  <c r="CC541" i="1" s="1"/>
  <c r="BU541" i="1"/>
  <c r="BO541" i="1"/>
  <c r="BL541" i="1"/>
  <c r="BM541" i="1" s="1"/>
  <c r="BJ541" i="1"/>
  <c r="BI541" i="1"/>
  <c r="BH541" i="1"/>
  <c r="CB540" i="1"/>
  <c r="CC540" i="1" s="1"/>
  <c r="BU540" i="1"/>
  <c r="BO540" i="1"/>
  <c r="BL540" i="1"/>
  <c r="BM540" i="1" s="1"/>
  <c r="BJ540" i="1"/>
  <c r="BI540" i="1"/>
  <c r="BH540" i="1"/>
  <c r="CB539" i="1"/>
  <c r="CC539" i="1" s="1"/>
  <c r="BU539" i="1"/>
  <c r="BO539" i="1"/>
  <c r="BL539" i="1"/>
  <c r="BM539" i="1" s="1"/>
  <c r="BJ539" i="1"/>
  <c r="BI539" i="1"/>
  <c r="BH539" i="1"/>
  <c r="CB538" i="1"/>
  <c r="CC538" i="1" s="1"/>
  <c r="BU538" i="1"/>
  <c r="BO538" i="1"/>
  <c r="BL538" i="1"/>
  <c r="BM538" i="1" s="1"/>
  <c r="BJ538" i="1"/>
  <c r="BI538" i="1"/>
  <c r="BH538" i="1"/>
  <c r="CB537" i="1"/>
  <c r="CC537" i="1" s="1"/>
  <c r="BU537" i="1"/>
  <c r="BO537" i="1"/>
  <c r="BL537" i="1"/>
  <c r="BM537" i="1" s="1"/>
  <c r="BJ537" i="1"/>
  <c r="BI537" i="1"/>
  <c r="BH537" i="1"/>
  <c r="CB536" i="1"/>
  <c r="CC536" i="1" s="1"/>
  <c r="BU536" i="1"/>
  <c r="BO536" i="1"/>
  <c r="BL536" i="1"/>
  <c r="BM536" i="1" s="1"/>
  <c r="BJ536" i="1"/>
  <c r="BI536" i="1"/>
  <c r="BH536" i="1"/>
  <c r="CB535" i="1"/>
  <c r="CC535" i="1" s="1"/>
  <c r="BU535" i="1"/>
  <c r="BO535" i="1"/>
  <c r="BL535" i="1"/>
  <c r="BM535" i="1" s="1"/>
  <c r="BJ535" i="1"/>
  <c r="BI535" i="1"/>
  <c r="BH535" i="1"/>
  <c r="CB534" i="1"/>
  <c r="CC534" i="1" s="1"/>
  <c r="BU534" i="1"/>
  <c r="BO534" i="1"/>
  <c r="BL534" i="1"/>
  <c r="BM534" i="1" s="1"/>
  <c r="BJ534" i="1"/>
  <c r="BI534" i="1"/>
  <c r="BH534" i="1"/>
  <c r="CB533" i="1"/>
  <c r="CC533" i="1" s="1"/>
  <c r="BU533" i="1"/>
  <c r="BO533" i="1"/>
  <c r="BL533" i="1"/>
  <c r="BM533" i="1" s="1"/>
  <c r="BJ533" i="1"/>
  <c r="BI533" i="1"/>
  <c r="BH533" i="1"/>
  <c r="CB532" i="1"/>
  <c r="CC532" i="1" s="1"/>
  <c r="BU532" i="1"/>
  <c r="BO532" i="1"/>
  <c r="BL532" i="1"/>
  <c r="BM532" i="1" s="1"/>
  <c r="BJ532" i="1"/>
  <c r="BI532" i="1"/>
  <c r="BH532" i="1"/>
  <c r="CB531" i="1"/>
  <c r="CC531" i="1" s="1"/>
  <c r="BU531" i="1"/>
  <c r="BO531" i="1"/>
  <c r="BL531" i="1"/>
  <c r="BM531" i="1" s="1"/>
  <c r="BJ531" i="1"/>
  <c r="BI531" i="1"/>
  <c r="BH531" i="1"/>
  <c r="CB530" i="1"/>
  <c r="CC530" i="1" s="1"/>
  <c r="BU530" i="1"/>
  <c r="BO530" i="1"/>
  <c r="BL530" i="1"/>
  <c r="BM530" i="1" s="1"/>
  <c r="BJ530" i="1"/>
  <c r="BI530" i="1"/>
  <c r="BH530" i="1"/>
  <c r="CB529" i="1"/>
  <c r="CC529" i="1" s="1"/>
  <c r="BU529" i="1"/>
  <c r="BO529" i="1"/>
  <c r="BL529" i="1"/>
  <c r="BM529" i="1" s="1"/>
  <c r="BJ529" i="1"/>
  <c r="BI529" i="1"/>
  <c r="BH529" i="1"/>
  <c r="CB528" i="1"/>
  <c r="CC528" i="1" s="1"/>
  <c r="BU528" i="1"/>
  <c r="BO528" i="1"/>
  <c r="BL528" i="1"/>
  <c r="BM528" i="1" s="1"/>
  <c r="BJ528" i="1"/>
  <c r="BI528" i="1"/>
  <c r="BH528" i="1"/>
  <c r="CB527" i="1"/>
  <c r="CC527" i="1" s="1"/>
  <c r="BU527" i="1"/>
  <c r="BO527" i="1"/>
  <c r="BL527" i="1"/>
  <c r="BM527" i="1" s="1"/>
  <c r="BJ527" i="1"/>
  <c r="BI527" i="1"/>
  <c r="BH527" i="1"/>
  <c r="CB526" i="1"/>
  <c r="CC526" i="1" s="1"/>
  <c r="BU526" i="1"/>
  <c r="BO526" i="1"/>
  <c r="BL526" i="1"/>
  <c r="BM526" i="1" s="1"/>
  <c r="BJ526" i="1"/>
  <c r="BI526" i="1"/>
  <c r="BH526" i="1"/>
  <c r="CB525" i="1"/>
  <c r="CC525" i="1" s="1"/>
  <c r="BU525" i="1"/>
  <c r="BO525" i="1"/>
  <c r="BL525" i="1"/>
  <c r="BM525" i="1" s="1"/>
  <c r="BJ525" i="1"/>
  <c r="BI525" i="1"/>
  <c r="BH525" i="1"/>
  <c r="CB524" i="1"/>
  <c r="CC524" i="1" s="1"/>
  <c r="BU524" i="1"/>
  <c r="BO524" i="1"/>
  <c r="BL524" i="1"/>
  <c r="BM524" i="1" s="1"/>
  <c r="BJ524" i="1"/>
  <c r="BI524" i="1"/>
  <c r="BH524" i="1"/>
  <c r="CB523" i="1"/>
  <c r="CC523" i="1" s="1"/>
  <c r="BU523" i="1"/>
  <c r="BO523" i="1"/>
  <c r="BL523" i="1"/>
  <c r="BM523" i="1" s="1"/>
  <c r="BJ523" i="1"/>
  <c r="BI523" i="1"/>
  <c r="BH523" i="1"/>
  <c r="CB522" i="1"/>
  <c r="CC522" i="1" s="1"/>
  <c r="BU522" i="1"/>
  <c r="BO522" i="1"/>
  <c r="BL522" i="1"/>
  <c r="BM522" i="1" s="1"/>
  <c r="BJ522" i="1"/>
  <c r="BI522" i="1"/>
  <c r="BH522" i="1"/>
  <c r="CB521" i="1"/>
  <c r="CC521" i="1" s="1"/>
  <c r="BU521" i="1"/>
  <c r="BO521" i="1"/>
  <c r="BL521" i="1"/>
  <c r="BM521" i="1" s="1"/>
  <c r="BJ521" i="1"/>
  <c r="BI521" i="1"/>
  <c r="BH521" i="1"/>
  <c r="CB520" i="1"/>
  <c r="CC520" i="1" s="1"/>
  <c r="BU520" i="1"/>
  <c r="BO520" i="1"/>
  <c r="BL520" i="1"/>
  <c r="BM520" i="1" s="1"/>
  <c r="BJ520" i="1"/>
  <c r="BI520" i="1"/>
  <c r="BH520" i="1"/>
  <c r="CB519" i="1"/>
  <c r="CC519" i="1" s="1"/>
  <c r="BU519" i="1"/>
  <c r="BO519" i="1"/>
  <c r="BL519" i="1"/>
  <c r="BM519" i="1" s="1"/>
  <c r="BJ519" i="1"/>
  <c r="BI519" i="1"/>
  <c r="BH519" i="1"/>
  <c r="CB518" i="1"/>
  <c r="CC518" i="1" s="1"/>
  <c r="BU518" i="1"/>
  <c r="BO518" i="1"/>
  <c r="BL518" i="1"/>
  <c r="BM518" i="1" s="1"/>
  <c r="BJ518" i="1"/>
  <c r="BI518" i="1"/>
  <c r="BH518" i="1"/>
  <c r="CB517" i="1"/>
  <c r="CC517" i="1" s="1"/>
  <c r="BU517" i="1"/>
  <c r="BO517" i="1"/>
  <c r="BL517" i="1"/>
  <c r="BM517" i="1" s="1"/>
  <c r="BJ517" i="1"/>
  <c r="BI517" i="1"/>
  <c r="BH517" i="1"/>
  <c r="CB516" i="1"/>
  <c r="CC516" i="1" s="1"/>
  <c r="BU516" i="1"/>
  <c r="BO516" i="1"/>
  <c r="BL516" i="1"/>
  <c r="BM516" i="1" s="1"/>
  <c r="BJ516" i="1"/>
  <c r="BI516" i="1"/>
  <c r="BH516" i="1"/>
  <c r="CB515" i="1"/>
  <c r="CC515" i="1" s="1"/>
  <c r="BU515" i="1"/>
  <c r="BO515" i="1"/>
  <c r="BL515" i="1"/>
  <c r="BM515" i="1" s="1"/>
  <c r="BJ515" i="1"/>
  <c r="BI515" i="1"/>
  <c r="BH515" i="1"/>
  <c r="CB514" i="1"/>
  <c r="CC514" i="1" s="1"/>
  <c r="BU514" i="1"/>
  <c r="BO514" i="1"/>
  <c r="BL514" i="1"/>
  <c r="BM514" i="1" s="1"/>
  <c r="BJ514" i="1"/>
  <c r="BI514" i="1"/>
  <c r="BH514" i="1"/>
  <c r="CB513" i="1"/>
  <c r="CC513" i="1" s="1"/>
  <c r="BU513" i="1"/>
  <c r="BO513" i="1"/>
  <c r="BL513" i="1"/>
  <c r="BM513" i="1" s="1"/>
  <c r="BJ513" i="1"/>
  <c r="BI513" i="1"/>
  <c r="BH513" i="1"/>
  <c r="CB512" i="1"/>
  <c r="CC512" i="1" s="1"/>
  <c r="BU512" i="1"/>
  <c r="BO512" i="1"/>
  <c r="BL512" i="1"/>
  <c r="BM512" i="1" s="1"/>
  <c r="BJ512" i="1"/>
  <c r="BI512" i="1"/>
  <c r="BH512" i="1"/>
  <c r="CB511" i="1"/>
  <c r="CC511" i="1" s="1"/>
  <c r="BU511" i="1"/>
  <c r="BO511" i="1"/>
  <c r="BL511" i="1"/>
  <c r="BM511" i="1" s="1"/>
  <c r="BJ511" i="1"/>
  <c r="BI511" i="1"/>
  <c r="BH511" i="1"/>
  <c r="CB510" i="1"/>
  <c r="CC510" i="1" s="1"/>
  <c r="BU510" i="1"/>
  <c r="BO510" i="1"/>
  <c r="BL510" i="1"/>
  <c r="BM510" i="1" s="1"/>
  <c r="BJ510" i="1"/>
  <c r="BI510" i="1"/>
  <c r="BH510" i="1"/>
  <c r="CB509" i="1"/>
  <c r="CC509" i="1" s="1"/>
  <c r="BU509" i="1"/>
  <c r="BO509" i="1"/>
  <c r="BL509" i="1"/>
  <c r="BM509" i="1" s="1"/>
  <c r="BJ509" i="1"/>
  <c r="BI509" i="1"/>
  <c r="BH509" i="1"/>
  <c r="CB508" i="1"/>
  <c r="CC508" i="1" s="1"/>
  <c r="BU508" i="1"/>
  <c r="BO508" i="1"/>
  <c r="BL508" i="1"/>
  <c r="BM508" i="1" s="1"/>
  <c r="BJ508" i="1"/>
  <c r="BI508" i="1"/>
  <c r="BH508" i="1"/>
  <c r="CB507" i="1"/>
  <c r="CC507" i="1" s="1"/>
  <c r="BU507" i="1"/>
  <c r="BO507" i="1"/>
  <c r="BL507" i="1"/>
  <c r="BM507" i="1" s="1"/>
  <c r="BJ507" i="1"/>
  <c r="BI507" i="1"/>
  <c r="BH507" i="1"/>
  <c r="CB506" i="1"/>
  <c r="CC506" i="1" s="1"/>
  <c r="BU506" i="1"/>
  <c r="BO506" i="1"/>
  <c r="BL506" i="1"/>
  <c r="BM506" i="1" s="1"/>
  <c r="BJ506" i="1"/>
  <c r="BI506" i="1"/>
  <c r="BH506" i="1"/>
  <c r="CB505" i="1"/>
  <c r="CC505" i="1" s="1"/>
  <c r="BU505" i="1"/>
  <c r="BO505" i="1"/>
  <c r="BL505" i="1"/>
  <c r="BM505" i="1" s="1"/>
  <c r="BJ505" i="1"/>
  <c r="BI505" i="1"/>
  <c r="BH505" i="1"/>
  <c r="CB504" i="1"/>
  <c r="CC504" i="1" s="1"/>
  <c r="BU504" i="1"/>
  <c r="BO504" i="1"/>
  <c r="BL504" i="1"/>
  <c r="BM504" i="1" s="1"/>
  <c r="BJ504" i="1"/>
  <c r="BI504" i="1"/>
  <c r="BH504" i="1"/>
  <c r="CB503" i="1"/>
  <c r="CC503" i="1" s="1"/>
  <c r="BU503" i="1"/>
  <c r="BO503" i="1"/>
  <c r="BL503" i="1"/>
  <c r="BM503" i="1" s="1"/>
  <c r="BJ503" i="1"/>
  <c r="BI503" i="1"/>
  <c r="BH503" i="1"/>
  <c r="CB502" i="1"/>
  <c r="CC502" i="1" s="1"/>
  <c r="BU502" i="1"/>
  <c r="BO502" i="1"/>
  <c r="BL502" i="1"/>
  <c r="BM502" i="1" s="1"/>
  <c r="BJ502" i="1"/>
  <c r="BI502" i="1"/>
  <c r="BH502" i="1"/>
  <c r="CB501" i="1"/>
  <c r="CC501" i="1" s="1"/>
  <c r="BU501" i="1"/>
  <c r="BO501" i="1"/>
  <c r="BL501" i="1"/>
  <c r="BM501" i="1" s="1"/>
  <c r="BJ501" i="1"/>
  <c r="BI501" i="1"/>
  <c r="BH501" i="1"/>
  <c r="CB500" i="1"/>
  <c r="CC500" i="1" s="1"/>
  <c r="BU500" i="1"/>
  <c r="BO500" i="1"/>
  <c r="BL500" i="1"/>
  <c r="BM500" i="1" s="1"/>
  <c r="BJ500" i="1"/>
  <c r="BI500" i="1"/>
  <c r="BH500" i="1"/>
  <c r="CB499" i="1"/>
  <c r="CC499" i="1" s="1"/>
  <c r="BU499" i="1"/>
  <c r="BO499" i="1"/>
  <c r="BL499" i="1"/>
  <c r="BM499" i="1" s="1"/>
  <c r="BJ499" i="1"/>
  <c r="BI499" i="1"/>
  <c r="BH499" i="1"/>
  <c r="CB498" i="1"/>
  <c r="CC498" i="1" s="1"/>
  <c r="BU498" i="1"/>
  <c r="BO498" i="1"/>
  <c r="BL498" i="1"/>
  <c r="BM498" i="1" s="1"/>
  <c r="BJ498" i="1"/>
  <c r="BI498" i="1"/>
  <c r="BH498" i="1"/>
  <c r="CB497" i="1"/>
  <c r="CC497" i="1" s="1"/>
  <c r="BU497" i="1"/>
  <c r="BO497" i="1"/>
  <c r="BL497" i="1"/>
  <c r="BM497" i="1" s="1"/>
  <c r="BJ497" i="1"/>
  <c r="BI497" i="1"/>
  <c r="BH497" i="1"/>
  <c r="CB496" i="1"/>
  <c r="CC496" i="1" s="1"/>
  <c r="BU496" i="1"/>
  <c r="BO496" i="1"/>
  <c r="BL496" i="1"/>
  <c r="BM496" i="1" s="1"/>
  <c r="BJ496" i="1"/>
  <c r="BI496" i="1"/>
  <c r="BH496" i="1"/>
  <c r="CB495" i="1"/>
  <c r="CC495" i="1" s="1"/>
  <c r="BU495" i="1"/>
  <c r="BO495" i="1"/>
  <c r="BL495" i="1"/>
  <c r="BM495" i="1" s="1"/>
  <c r="BJ495" i="1"/>
  <c r="BI495" i="1"/>
  <c r="BH495" i="1"/>
  <c r="CB494" i="1"/>
  <c r="CC494" i="1" s="1"/>
  <c r="BU494" i="1"/>
  <c r="BO494" i="1"/>
  <c r="BL494" i="1"/>
  <c r="BM494" i="1" s="1"/>
  <c r="BJ494" i="1"/>
  <c r="BI494" i="1"/>
  <c r="BH494" i="1"/>
  <c r="CB493" i="1"/>
  <c r="CC493" i="1" s="1"/>
  <c r="BU493" i="1"/>
  <c r="BO493" i="1"/>
  <c r="BL493" i="1"/>
  <c r="BM493" i="1" s="1"/>
  <c r="BJ493" i="1"/>
  <c r="BI493" i="1"/>
  <c r="BH493" i="1"/>
  <c r="CB492" i="1"/>
  <c r="CC492" i="1" s="1"/>
  <c r="BU492" i="1"/>
  <c r="BO492" i="1"/>
  <c r="BL492" i="1"/>
  <c r="BM492" i="1" s="1"/>
  <c r="BJ492" i="1"/>
  <c r="BI492" i="1"/>
  <c r="BH492" i="1"/>
  <c r="CB491" i="1"/>
  <c r="CC491" i="1" s="1"/>
  <c r="BU491" i="1"/>
  <c r="BO491" i="1"/>
  <c r="BL491" i="1"/>
  <c r="BM491" i="1" s="1"/>
  <c r="BJ491" i="1"/>
  <c r="BI491" i="1"/>
  <c r="BH491" i="1"/>
  <c r="CB490" i="1"/>
  <c r="CC490" i="1" s="1"/>
  <c r="BU490" i="1"/>
  <c r="BO490" i="1"/>
  <c r="BL490" i="1"/>
  <c r="BM490" i="1" s="1"/>
  <c r="BJ490" i="1"/>
  <c r="BI490" i="1"/>
  <c r="BH490" i="1"/>
  <c r="CB489" i="1"/>
  <c r="CC489" i="1" s="1"/>
  <c r="BU489" i="1"/>
  <c r="BO489" i="1"/>
  <c r="BL489" i="1"/>
  <c r="BM489" i="1" s="1"/>
  <c r="BJ489" i="1"/>
  <c r="BI489" i="1"/>
  <c r="BH489" i="1"/>
  <c r="CB488" i="1"/>
  <c r="CC488" i="1" s="1"/>
  <c r="BU488" i="1"/>
  <c r="BO488" i="1"/>
  <c r="BL488" i="1"/>
  <c r="BM488" i="1" s="1"/>
  <c r="BJ488" i="1"/>
  <c r="BI488" i="1"/>
  <c r="BH488" i="1"/>
  <c r="CB487" i="1"/>
  <c r="CC487" i="1" s="1"/>
  <c r="BU487" i="1"/>
  <c r="BO487" i="1"/>
  <c r="BL487" i="1"/>
  <c r="BM487" i="1" s="1"/>
  <c r="BJ487" i="1"/>
  <c r="BI487" i="1"/>
  <c r="BH487" i="1"/>
  <c r="CB486" i="1"/>
  <c r="CC486" i="1" s="1"/>
  <c r="BU486" i="1"/>
  <c r="BO486" i="1"/>
  <c r="BL486" i="1"/>
  <c r="BM486" i="1" s="1"/>
  <c r="BJ486" i="1"/>
  <c r="BI486" i="1"/>
  <c r="BH486" i="1"/>
  <c r="CB485" i="1"/>
  <c r="CC485" i="1" s="1"/>
  <c r="BU485" i="1"/>
  <c r="BO485" i="1"/>
  <c r="BL485" i="1"/>
  <c r="BM485" i="1" s="1"/>
  <c r="BJ485" i="1"/>
  <c r="BI485" i="1"/>
  <c r="BH485" i="1"/>
  <c r="CB484" i="1"/>
  <c r="CC484" i="1" s="1"/>
  <c r="BU484" i="1"/>
  <c r="BO484" i="1"/>
  <c r="BL484" i="1"/>
  <c r="BM484" i="1" s="1"/>
  <c r="BJ484" i="1"/>
  <c r="BI484" i="1"/>
  <c r="BH484" i="1"/>
  <c r="CB483" i="1"/>
  <c r="CC483" i="1" s="1"/>
  <c r="BU483" i="1"/>
  <c r="BO483" i="1"/>
  <c r="BL483" i="1"/>
  <c r="BM483" i="1" s="1"/>
  <c r="BJ483" i="1"/>
  <c r="BI483" i="1"/>
  <c r="BH483" i="1"/>
  <c r="CB482" i="1"/>
  <c r="CC482" i="1" s="1"/>
  <c r="BU482" i="1"/>
  <c r="BO482" i="1"/>
  <c r="BL482" i="1"/>
  <c r="BM482" i="1" s="1"/>
  <c r="BJ482" i="1"/>
  <c r="BI482" i="1"/>
  <c r="BH482" i="1"/>
  <c r="CB481" i="1"/>
  <c r="CC481" i="1" s="1"/>
  <c r="BU481" i="1"/>
  <c r="BO481" i="1"/>
  <c r="BL481" i="1"/>
  <c r="BM481" i="1" s="1"/>
  <c r="BJ481" i="1"/>
  <c r="BI481" i="1"/>
  <c r="BH481" i="1"/>
  <c r="CB480" i="1"/>
  <c r="CC480" i="1" s="1"/>
  <c r="BU480" i="1"/>
  <c r="BO480" i="1"/>
  <c r="BL480" i="1"/>
  <c r="BM480" i="1" s="1"/>
  <c r="BJ480" i="1"/>
  <c r="BI480" i="1"/>
  <c r="BH480" i="1"/>
  <c r="CB479" i="1"/>
  <c r="CC479" i="1" s="1"/>
  <c r="BU479" i="1"/>
  <c r="BO479" i="1"/>
  <c r="BL479" i="1"/>
  <c r="BM479" i="1" s="1"/>
  <c r="BJ479" i="1"/>
  <c r="BI479" i="1"/>
  <c r="BH479" i="1"/>
  <c r="CB478" i="1"/>
  <c r="CC478" i="1" s="1"/>
  <c r="BU478" i="1"/>
  <c r="BO478" i="1"/>
  <c r="BL478" i="1"/>
  <c r="BM478" i="1" s="1"/>
  <c r="BJ478" i="1"/>
  <c r="BI478" i="1"/>
  <c r="BH478" i="1"/>
  <c r="CB477" i="1"/>
  <c r="CC477" i="1" s="1"/>
  <c r="BU477" i="1"/>
  <c r="BO477" i="1"/>
  <c r="BL477" i="1"/>
  <c r="BM477" i="1" s="1"/>
  <c r="BJ477" i="1"/>
  <c r="BI477" i="1"/>
  <c r="BH477" i="1"/>
  <c r="CB476" i="1"/>
  <c r="CC476" i="1" s="1"/>
  <c r="BU476" i="1"/>
  <c r="BO476" i="1"/>
  <c r="BL476" i="1"/>
  <c r="BM476" i="1" s="1"/>
  <c r="BJ476" i="1"/>
  <c r="BI476" i="1"/>
  <c r="BH476" i="1"/>
  <c r="CB475" i="1"/>
  <c r="CC475" i="1" s="1"/>
  <c r="BU475" i="1"/>
  <c r="BO475" i="1"/>
  <c r="BL475" i="1"/>
  <c r="BM475" i="1" s="1"/>
  <c r="BJ475" i="1"/>
  <c r="BI475" i="1"/>
  <c r="BH475" i="1"/>
  <c r="CB474" i="1"/>
  <c r="CC474" i="1" s="1"/>
  <c r="BU474" i="1"/>
  <c r="BO474" i="1"/>
  <c r="BL474" i="1"/>
  <c r="BM474" i="1" s="1"/>
  <c r="BJ474" i="1"/>
  <c r="BI474" i="1"/>
  <c r="BH474" i="1"/>
  <c r="CB473" i="1"/>
  <c r="CC473" i="1" s="1"/>
  <c r="BU473" i="1"/>
  <c r="BO473" i="1"/>
  <c r="BL473" i="1"/>
  <c r="BM473" i="1" s="1"/>
  <c r="BJ473" i="1"/>
  <c r="BI473" i="1"/>
  <c r="BH473" i="1"/>
  <c r="CB472" i="1"/>
  <c r="CC472" i="1" s="1"/>
  <c r="BU472" i="1"/>
  <c r="BO472" i="1"/>
  <c r="BL472" i="1"/>
  <c r="BM472" i="1" s="1"/>
  <c r="BJ472" i="1"/>
  <c r="BI472" i="1"/>
  <c r="BH472" i="1"/>
  <c r="CB471" i="1"/>
  <c r="CC471" i="1" s="1"/>
  <c r="BU471" i="1"/>
  <c r="BO471" i="1"/>
  <c r="BL471" i="1"/>
  <c r="BM471" i="1" s="1"/>
  <c r="BJ471" i="1"/>
  <c r="BI471" i="1"/>
  <c r="BH471" i="1"/>
  <c r="CB470" i="1"/>
  <c r="CC470" i="1" s="1"/>
  <c r="BU470" i="1"/>
  <c r="BO470" i="1"/>
  <c r="BL470" i="1"/>
  <c r="BM470" i="1" s="1"/>
  <c r="BJ470" i="1"/>
  <c r="BI470" i="1"/>
  <c r="BH470" i="1"/>
  <c r="CB469" i="1"/>
  <c r="CC469" i="1" s="1"/>
  <c r="BU469" i="1"/>
  <c r="BO469" i="1"/>
  <c r="BL469" i="1"/>
  <c r="BM469" i="1" s="1"/>
  <c r="BJ469" i="1"/>
  <c r="BI469" i="1"/>
  <c r="BH469" i="1"/>
  <c r="CB468" i="1"/>
  <c r="CC468" i="1" s="1"/>
  <c r="BU468" i="1"/>
  <c r="BO468" i="1"/>
  <c r="BL468" i="1"/>
  <c r="BM468" i="1" s="1"/>
  <c r="BJ468" i="1"/>
  <c r="BI468" i="1"/>
  <c r="BH468" i="1"/>
  <c r="CB467" i="1"/>
  <c r="CC467" i="1" s="1"/>
  <c r="BU467" i="1"/>
  <c r="BO467" i="1"/>
  <c r="BL467" i="1"/>
  <c r="BM467" i="1" s="1"/>
  <c r="BJ467" i="1"/>
  <c r="BI467" i="1"/>
  <c r="BH467" i="1"/>
  <c r="CB466" i="1"/>
  <c r="CC466" i="1" s="1"/>
  <c r="BU466" i="1"/>
  <c r="BO466" i="1"/>
  <c r="BL466" i="1"/>
  <c r="BM466" i="1" s="1"/>
  <c r="BJ466" i="1"/>
  <c r="BI466" i="1"/>
  <c r="BH466" i="1"/>
  <c r="CB465" i="1"/>
  <c r="CC465" i="1" s="1"/>
  <c r="BU465" i="1"/>
  <c r="BO465" i="1"/>
  <c r="BL465" i="1"/>
  <c r="BM465" i="1" s="1"/>
  <c r="BJ465" i="1"/>
  <c r="BI465" i="1"/>
  <c r="BH465" i="1"/>
  <c r="CB464" i="1"/>
  <c r="CC464" i="1" s="1"/>
  <c r="BU464" i="1"/>
  <c r="BO464" i="1"/>
  <c r="BL464" i="1"/>
  <c r="BM464" i="1" s="1"/>
  <c r="BJ464" i="1"/>
  <c r="BI464" i="1"/>
  <c r="BH464" i="1"/>
  <c r="CB463" i="1"/>
  <c r="CC463" i="1" s="1"/>
  <c r="BU463" i="1"/>
  <c r="BO463" i="1"/>
  <c r="BL463" i="1"/>
  <c r="BM463" i="1" s="1"/>
  <c r="BJ463" i="1"/>
  <c r="BI463" i="1"/>
  <c r="BH463" i="1"/>
  <c r="CB462" i="1"/>
  <c r="CC462" i="1" s="1"/>
  <c r="BU462" i="1"/>
  <c r="BO462" i="1"/>
  <c r="BL462" i="1"/>
  <c r="BM462" i="1" s="1"/>
  <c r="BJ462" i="1"/>
  <c r="BI462" i="1"/>
  <c r="BH462" i="1"/>
  <c r="CB461" i="1"/>
  <c r="CC461" i="1" s="1"/>
  <c r="BU461" i="1"/>
  <c r="BO461" i="1"/>
  <c r="BL461" i="1"/>
  <c r="BM461" i="1" s="1"/>
  <c r="BJ461" i="1"/>
  <c r="BI461" i="1"/>
  <c r="BH461" i="1"/>
  <c r="CB460" i="1"/>
  <c r="CC460" i="1" s="1"/>
  <c r="BU460" i="1"/>
  <c r="BO460" i="1"/>
  <c r="BL460" i="1"/>
  <c r="BM460" i="1" s="1"/>
  <c r="BJ460" i="1"/>
  <c r="BI460" i="1"/>
  <c r="BH460" i="1"/>
  <c r="CB459" i="1"/>
  <c r="CC459" i="1" s="1"/>
  <c r="BU459" i="1"/>
  <c r="BO459" i="1"/>
  <c r="BL459" i="1"/>
  <c r="BM459" i="1" s="1"/>
  <c r="BJ459" i="1"/>
  <c r="BI459" i="1"/>
  <c r="BH459" i="1"/>
  <c r="CB458" i="1"/>
  <c r="CC458" i="1" s="1"/>
  <c r="BU458" i="1"/>
  <c r="BO458" i="1"/>
  <c r="BL458" i="1"/>
  <c r="BM458" i="1" s="1"/>
  <c r="BJ458" i="1"/>
  <c r="BI458" i="1"/>
  <c r="BH458" i="1"/>
  <c r="CB457" i="1"/>
  <c r="CC457" i="1" s="1"/>
  <c r="BU457" i="1"/>
  <c r="BO457" i="1"/>
  <c r="BL457" i="1"/>
  <c r="BM457" i="1" s="1"/>
  <c r="BJ457" i="1"/>
  <c r="BI457" i="1"/>
  <c r="BH457" i="1"/>
  <c r="CB456" i="1"/>
  <c r="CC456" i="1" s="1"/>
  <c r="BU456" i="1"/>
  <c r="BO456" i="1"/>
  <c r="BL456" i="1"/>
  <c r="BM456" i="1" s="1"/>
  <c r="BJ456" i="1"/>
  <c r="BI456" i="1"/>
  <c r="BH456" i="1"/>
  <c r="CB455" i="1"/>
  <c r="CC455" i="1" s="1"/>
  <c r="BU455" i="1"/>
  <c r="BO455" i="1"/>
  <c r="BL455" i="1"/>
  <c r="BM455" i="1" s="1"/>
  <c r="BJ455" i="1"/>
  <c r="BI455" i="1"/>
  <c r="BH455" i="1"/>
  <c r="CB454" i="1"/>
  <c r="CC454" i="1" s="1"/>
  <c r="BU454" i="1"/>
  <c r="BO454" i="1"/>
  <c r="BL454" i="1"/>
  <c r="BM454" i="1" s="1"/>
  <c r="BJ454" i="1"/>
  <c r="BI454" i="1"/>
  <c r="BH454" i="1"/>
  <c r="CB453" i="1"/>
  <c r="CC453" i="1" s="1"/>
  <c r="BU453" i="1"/>
  <c r="BO453" i="1"/>
  <c r="BL453" i="1"/>
  <c r="BM453" i="1" s="1"/>
  <c r="BJ453" i="1"/>
  <c r="BI453" i="1"/>
  <c r="BH453" i="1"/>
  <c r="CB452" i="1"/>
  <c r="CC452" i="1" s="1"/>
  <c r="BU452" i="1"/>
  <c r="BO452" i="1"/>
  <c r="BL452" i="1"/>
  <c r="BM452" i="1" s="1"/>
  <c r="BJ452" i="1"/>
  <c r="BI452" i="1"/>
  <c r="BH452" i="1"/>
  <c r="CB451" i="1"/>
  <c r="CC451" i="1" s="1"/>
  <c r="BU451" i="1"/>
  <c r="BO451" i="1"/>
  <c r="BL451" i="1"/>
  <c r="BM451" i="1" s="1"/>
  <c r="BJ451" i="1"/>
  <c r="BI451" i="1"/>
  <c r="BH451" i="1"/>
  <c r="CB450" i="1"/>
  <c r="CC450" i="1" s="1"/>
  <c r="BU450" i="1"/>
  <c r="BO450" i="1"/>
  <c r="BL450" i="1"/>
  <c r="BM450" i="1" s="1"/>
  <c r="BJ450" i="1"/>
  <c r="BI450" i="1"/>
  <c r="BH450" i="1"/>
  <c r="CB449" i="1"/>
  <c r="CC449" i="1" s="1"/>
  <c r="BU449" i="1"/>
  <c r="BO449" i="1"/>
  <c r="BL449" i="1"/>
  <c r="BM449" i="1" s="1"/>
  <c r="BJ449" i="1"/>
  <c r="BI449" i="1"/>
  <c r="BH449" i="1"/>
  <c r="CB448" i="1"/>
  <c r="CC448" i="1" s="1"/>
  <c r="BU448" i="1"/>
  <c r="BO448" i="1"/>
  <c r="BL448" i="1"/>
  <c r="BM448" i="1" s="1"/>
  <c r="BJ448" i="1"/>
  <c r="BI448" i="1"/>
  <c r="BH448" i="1"/>
  <c r="CB447" i="1"/>
  <c r="CC447" i="1" s="1"/>
  <c r="BU447" i="1"/>
  <c r="BO447" i="1"/>
  <c r="BL447" i="1"/>
  <c r="BM447" i="1" s="1"/>
  <c r="BJ447" i="1"/>
  <c r="BI447" i="1"/>
  <c r="BH447" i="1"/>
  <c r="CB446" i="1"/>
  <c r="CC446" i="1" s="1"/>
  <c r="BU446" i="1"/>
  <c r="BO446" i="1"/>
  <c r="BL446" i="1"/>
  <c r="BM446" i="1" s="1"/>
  <c r="BJ446" i="1"/>
  <c r="BI446" i="1"/>
  <c r="BH446" i="1"/>
  <c r="CB445" i="1"/>
  <c r="CC445" i="1" s="1"/>
  <c r="BU445" i="1"/>
  <c r="BO445" i="1"/>
  <c r="BL445" i="1"/>
  <c r="BM445" i="1" s="1"/>
  <c r="BJ445" i="1"/>
  <c r="BI445" i="1"/>
  <c r="BH445" i="1"/>
  <c r="CB444" i="1"/>
  <c r="CC444" i="1" s="1"/>
  <c r="BU444" i="1"/>
  <c r="BO444" i="1"/>
  <c r="BL444" i="1"/>
  <c r="BM444" i="1" s="1"/>
  <c r="BJ444" i="1"/>
  <c r="BI444" i="1"/>
  <c r="BH444" i="1"/>
  <c r="CB443" i="1"/>
  <c r="CC443" i="1" s="1"/>
  <c r="BU443" i="1"/>
  <c r="BO443" i="1"/>
  <c r="BL443" i="1"/>
  <c r="BM443" i="1" s="1"/>
  <c r="BJ443" i="1"/>
  <c r="BI443" i="1"/>
  <c r="BH443" i="1"/>
  <c r="CB442" i="1"/>
  <c r="CC442" i="1" s="1"/>
  <c r="BU442" i="1"/>
  <c r="BO442" i="1"/>
  <c r="BL442" i="1"/>
  <c r="BM442" i="1" s="1"/>
  <c r="BJ442" i="1"/>
  <c r="BI442" i="1"/>
  <c r="BH442" i="1"/>
  <c r="CB441" i="1"/>
  <c r="CC441" i="1" s="1"/>
  <c r="BU441" i="1"/>
  <c r="BO441" i="1"/>
  <c r="BL441" i="1"/>
  <c r="BM441" i="1" s="1"/>
  <c r="BJ441" i="1"/>
  <c r="BI441" i="1"/>
  <c r="BH441" i="1"/>
  <c r="CB440" i="1"/>
  <c r="CC440" i="1" s="1"/>
  <c r="BU440" i="1"/>
  <c r="BO440" i="1"/>
  <c r="BL440" i="1"/>
  <c r="BM440" i="1" s="1"/>
  <c r="BJ440" i="1"/>
  <c r="BI440" i="1"/>
  <c r="BH440" i="1"/>
  <c r="CB439" i="1"/>
  <c r="CC439" i="1" s="1"/>
  <c r="BU439" i="1"/>
  <c r="BO439" i="1"/>
  <c r="BL439" i="1"/>
  <c r="BM439" i="1" s="1"/>
  <c r="BJ439" i="1"/>
  <c r="BI439" i="1"/>
  <c r="BH439" i="1"/>
  <c r="CB438" i="1"/>
  <c r="CC438" i="1" s="1"/>
  <c r="BU438" i="1"/>
  <c r="BO438" i="1"/>
  <c r="BL438" i="1"/>
  <c r="BM438" i="1" s="1"/>
  <c r="BJ438" i="1"/>
  <c r="BI438" i="1"/>
  <c r="BH438" i="1"/>
  <c r="CB437" i="1"/>
  <c r="CC437" i="1" s="1"/>
  <c r="BU437" i="1"/>
  <c r="BO437" i="1"/>
  <c r="BL437" i="1"/>
  <c r="BM437" i="1" s="1"/>
  <c r="BJ437" i="1"/>
  <c r="BI437" i="1"/>
  <c r="BH437" i="1"/>
  <c r="CB436" i="1"/>
  <c r="CC436" i="1" s="1"/>
  <c r="BU436" i="1"/>
  <c r="BO436" i="1"/>
  <c r="BL436" i="1"/>
  <c r="BM436" i="1" s="1"/>
  <c r="BJ436" i="1"/>
  <c r="BI436" i="1"/>
  <c r="BH436" i="1"/>
  <c r="CB435" i="1"/>
  <c r="CC435" i="1" s="1"/>
  <c r="BU435" i="1"/>
  <c r="BO435" i="1"/>
  <c r="BL435" i="1"/>
  <c r="BM435" i="1" s="1"/>
  <c r="BJ435" i="1"/>
  <c r="BI435" i="1"/>
  <c r="BH435" i="1"/>
  <c r="CB434" i="1"/>
  <c r="CC434" i="1" s="1"/>
  <c r="BU434" i="1"/>
  <c r="BO434" i="1"/>
  <c r="BL434" i="1"/>
  <c r="BM434" i="1" s="1"/>
  <c r="BJ434" i="1"/>
  <c r="BI434" i="1"/>
  <c r="BH434" i="1"/>
  <c r="CB433" i="1"/>
  <c r="CC433" i="1" s="1"/>
  <c r="BU433" i="1"/>
  <c r="BO433" i="1"/>
  <c r="BL433" i="1"/>
  <c r="BM433" i="1" s="1"/>
  <c r="BJ433" i="1"/>
  <c r="BI433" i="1"/>
  <c r="BH433" i="1"/>
  <c r="CB432" i="1"/>
  <c r="CC432" i="1" s="1"/>
  <c r="BU432" i="1"/>
  <c r="BO432" i="1"/>
  <c r="BL432" i="1"/>
  <c r="BM432" i="1" s="1"/>
  <c r="BJ432" i="1"/>
  <c r="BI432" i="1"/>
  <c r="BH432" i="1"/>
  <c r="CB431" i="1"/>
  <c r="CC431" i="1" s="1"/>
  <c r="BU431" i="1"/>
  <c r="BO431" i="1"/>
  <c r="BL431" i="1"/>
  <c r="BM431" i="1" s="1"/>
  <c r="BJ431" i="1"/>
  <c r="BI431" i="1"/>
  <c r="BH431" i="1"/>
  <c r="CB430" i="1"/>
  <c r="CC430" i="1" s="1"/>
  <c r="BU430" i="1"/>
  <c r="BO430" i="1"/>
  <c r="BL430" i="1"/>
  <c r="BM430" i="1" s="1"/>
  <c r="BJ430" i="1"/>
  <c r="BI430" i="1"/>
  <c r="BH430" i="1"/>
  <c r="CB429" i="1"/>
  <c r="CC429" i="1" s="1"/>
  <c r="BU429" i="1"/>
  <c r="BO429" i="1"/>
  <c r="BL429" i="1"/>
  <c r="BM429" i="1" s="1"/>
  <c r="BJ429" i="1"/>
  <c r="BI429" i="1"/>
  <c r="BH429" i="1"/>
  <c r="CB428" i="1"/>
  <c r="CC428" i="1" s="1"/>
  <c r="BU428" i="1"/>
  <c r="BO428" i="1"/>
  <c r="BL428" i="1"/>
  <c r="BM428" i="1" s="1"/>
  <c r="BJ428" i="1"/>
  <c r="BI428" i="1"/>
  <c r="BH428" i="1"/>
  <c r="CB427" i="1"/>
  <c r="CC427" i="1" s="1"/>
  <c r="BU427" i="1"/>
  <c r="BO427" i="1"/>
  <c r="BL427" i="1"/>
  <c r="BM427" i="1" s="1"/>
  <c r="BJ427" i="1"/>
  <c r="BI427" i="1"/>
  <c r="BH427" i="1"/>
  <c r="CB426" i="1"/>
  <c r="CC426" i="1" s="1"/>
  <c r="BU426" i="1"/>
  <c r="BO426" i="1"/>
  <c r="BL426" i="1"/>
  <c r="BM426" i="1" s="1"/>
  <c r="BJ426" i="1"/>
  <c r="BI426" i="1"/>
  <c r="BH426" i="1"/>
  <c r="CB425" i="1"/>
  <c r="CC425" i="1" s="1"/>
  <c r="BU425" i="1"/>
  <c r="BO425" i="1"/>
  <c r="BL425" i="1"/>
  <c r="BM425" i="1" s="1"/>
  <c r="BJ425" i="1"/>
  <c r="BI425" i="1"/>
  <c r="BH425" i="1"/>
  <c r="CB424" i="1"/>
  <c r="CC424" i="1" s="1"/>
  <c r="BU424" i="1"/>
  <c r="BO424" i="1"/>
  <c r="BL424" i="1"/>
  <c r="BM424" i="1" s="1"/>
  <c r="BJ424" i="1"/>
  <c r="BI424" i="1"/>
  <c r="BH424" i="1"/>
  <c r="CB423" i="1"/>
  <c r="CC423" i="1" s="1"/>
  <c r="BU423" i="1"/>
  <c r="BO423" i="1"/>
  <c r="BL423" i="1"/>
  <c r="BM423" i="1" s="1"/>
  <c r="BJ423" i="1"/>
  <c r="BI423" i="1"/>
  <c r="BH423" i="1"/>
  <c r="CB422" i="1"/>
  <c r="CC422" i="1" s="1"/>
  <c r="BU422" i="1"/>
  <c r="BO422" i="1"/>
  <c r="BL422" i="1"/>
  <c r="BM422" i="1" s="1"/>
  <c r="BJ422" i="1"/>
  <c r="BI422" i="1"/>
  <c r="BH422" i="1"/>
  <c r="CB421" i="1"/>
  <c r="CC421" i="1" s="1"/>
  <c r="BU421" i="1"/>
  <c r="BO421" i="1"/>
  <c r="BL421" i="1"/>
  <c r="BM421" i="1" s="1"/>
  <c r="BJ421" i="1"/>
  <c r="BI421" i="1"/>
  <c r="BH421" i="1"/>
  <c r="CB420" i="1"/>
  <c r="CC420" i="1" s="1"/>
  <c r="BU420" i="1"/>
  <c r="BO420" i="1"/>
  <c r="BL420" i="1"/>
  <c r="BM420" i="1" s="1"/>
  <c r="BJ420" i="1"/>
  <c r="BI420" i="1"/>
  <c r="BH420" i="1"/>
  <c r="CB419" i="1"/>
  <c r="CC419" i="1" s="1"/>
  <c r="BU419" i="1"/>
  <c r="BO419" i="1"/>
  <c r="BL419" i="1"/>
  <c r="BM419" i="1" s="1"/>
  <c r="BJ419" i="1"/>
  <c r="BI419" i="1"/>
  <c r="BH419" i="1"/>
  <c r="CB418" i="1"/>
  <c r="CC418" i="1" s="1"/>
  <c r="BU418" i="1"/>
  <c r="BO418" i="1"/>
  <c r="BL418" i="1"/>
  <c r="BM418" i="1" s="1"/>
  <c r="BJ418" i="1"/>
  <c r="BI418" i="1"/>
  <c r="BH418" i="1"/>
  <c r="CB417" i="1"/>
  <c r="CC417" i="1" s="1"/>
  <c r="BU417" i="1"/>
  <c r="BO417" i="1"/>
  <c r="BL417" i="1"/>
  <c r="BM417" i="1" s="1"/>
  <c r="BJ417" i="1"/>
  <c r="BI417" i="1"/>
  <c r="BH417" i="1"/>
  <c r="CB416" i="1"/>
  <c r="CC416" i="1" s="1"/>
  <c r="BU416" i="1"/>
  <c r="BO416" i="1"/>
  <c r="BL416" i="1"/>
  <c r="BM416" i="1" s="1"/>
  <c r="BJ416" i="1"/>
  <c r="BI416" i="1"/>
  <c r="BH416" i="1"/>
  <c r="CB415" i="1"/>
  <c r="CC415" i="1" s="1"/>
  <c r="BU415" i="1"/>
  <c r="BO415" i="1"/>
  <c r="BL415" i="1"/>
  <c r="BM415" i="1" s="1"/>
  <c r="BJ415" i="1"/>
  <c r="BI415" i="1"/>
  <c r="BH415" i="1"/>
  <c r="CB414" i="1"/>
  <c r="CC414" i="1" s="1"/>
  <c r="BU414" i="1"/>
  <c r="BO414" i="1"/>
  <c r="BL414" i="1"/>
  <c r="BM414" i="1" s="1"/>
  <c r="BJ414" i="1"/>
  <c r="BI414" i="1"/>
  <c r="BH414" i="1"/>
  <c r="CB413" i="1"/>
  <c r="CC413" i="1" s="1"/>
  <c r="BU413" i="1"/>
  <c r="BO413" i="1"/>
  <c r="BL413" i="1"/>
  <c r="BM413" i="1" s="1"/>
  <c r="BJ413" i="1"/>
  <c r="BI413" i="1"/>
  <c r="BH413" i="1"/>
  <c r="CB412" i="1"/>
  <c r="CC412" i="1" s="1"/>
  <c r="BU412" i="1"/>
  <c r="BO412" i="1"/>
  <c r="BL412" i="1"/>
  <c r="BM412" i="1" s="1"/>
  <c r="BJ412" i="1"/>
  <c r="BI412" i="1"/>
  <c r="BH412" i="1"/>
  <c r="CB411" i="1"/>
  <c r="CC411" i="1" s="1"/>
  <c r="BU411" i="1"/>
  <c r="BO411" i="1"/>
  <c r="BL411" i="1"/>
  <c r="BM411" i="1" s="1"/>
  <c r="BJ411" i="1"/>
  <c r="BI411" i="1"/>
  <c r="BH411" i="1"/>
  <c r="CB410" i="1"/>
  <c r="CC410" i="1" s="1"/>
  <c r="BU410" i="1"/>
  <c r="BO410" i="1"/>
  <c r="BL410" i="1"/>
  <c r="BM410" i="1" s="1"/>
  <c r="BJ410" i="1"/>
  <c r="BI410" i="1"/>
  <c r="BH410" i="1"/>
  <c r="CB409" i="1"/>
  <c r="CC409" i="1" s="1"/>
  <c r="BU409" i="1"/>
  <c r="BO409" i="1"/>
  <c r="BL409" i="1"/>
  <c r="BM409" i="1" s="1"/>
  <c r="BJ409" i="1"/>
  <c r="BI409" i="1"/>
  <c r="BH409" i="1"/>
  <c r="CB408" i="1"/>
  <c r="CC408" i="1" s="1"/>
  <c r="BU408" i="1"/>
  <c r="BO408" i="1"/>
  <c r="BL408" i="1"/>
  <c r="BM408" i="1" s="1"/>
  <c r="BJ408" i="1"/>
  <c r="BI408" i="1"/>
  <c r="BH408" i="1"/>
  <c r="CB407" i="1"/>
  <c r="CC407" i="1" s="1"/>
  <c r="BU407" i="1"/>
  <c r="BO407" i="1"/>
  <c r="BL407" i="1"/>
  <c r="BM407" i="1" s="1"/>
  <c r="BJ407" i="1"/>
  <c r="BI407" i="1"/>
  <c r="BH407" i="1"/>
  <c r="CB406" i="1"/>
  <c r="CC406" i="1" s="1"/>
  <c r="BU406" i="1"/>
  <c r="BO406" i="1"/>
  <c r="BL406" i="1"/>
  <c r="BM406" i="1" s="1"/>
  <c r="BJ406" i="1"/>
  <c r="BI406" i="1"/>
  <c r="BH406" i="1"/>
  <c r="CB405" i="1"/>
  <c r="CC405" i="1" s="1"/>
  <c r="BU405" i="1"/>
  <c r="BO405" i="1"/>
  <c r="BL405" i="1"/>
  <c r="BM405" i="1" s="1"/>
  <c r="BJ405" i="1"/>
  <c r="BI405" i="1"/>
  <c r="BH405" i="1"/>
  <c r="CB404" i="1"/>
  <c r="CC404" i="1" s="1"/>
  <c r="BU404" i="1"/>
  <c r="BO404" i="1"/>
  <c r="BL404" i="1"/>
  <c r="BM404" i="1" s="1"/>
  <c r="BJ404" i="1"/>
  <c r="BI404" i="1"/>
  <c r="BH404" i="1"/>
  <c r="CB403" i="1"/>
  <c r="CC403" i="1" s="1"/>
  <c r="BU403" i="1"/>
  <c r="BO403" i="1"/>
  <c r="BL403" i="1"/>
  <c r="BM403" i="1" s="1"/>
  <c r="BJ403" i="1"/>
  <c r="BI403" i="1"/>
  <c r="BH403" i="1"/>
  <c r="CB402" i="1"/>
  <c r="CC402" i="1" s="1"/>
  <c r="BU402" i="1"/>
  <c r="BO402" i="1"/>
  <c r="BL402" i="1"/>
  <c r="BM402" i="1" s="1"/>
  <c r="BJ402" i="1"/>
  <c r="BI402" i="1"/>
  <c r="BH402" i="1"/>
  <c r="CB401" i="1"/>
  <c r="CC401" i="1" s="1"/>
  <c r="BU401" i="1"/>
  <c r="BO401" i="1"/>
  <c r="BL401" i="1"/>
  <c r="BM401" i="1" s="1"/>
  <c r="BJ401" i="1"/>
  <c r="BI401" i="1"/>
  <c r="BH401" i="1"/>
  <c r="CB400" i="1"/>
  <c r="CC400" i="1" s="1"/>
  <c r="BU400" i="1"/>
  <c r="BO400" i="1"/>
  <c r="BL400" i="1"/>
  <c r="BM400" i="1" s="1"/>
  <c r="BJ400" i="1"/>
  <c r="BI400" i="1"/>
  <c r="BH400" i="1"/>
  <c r="CB399" i="1"/>
  <c r="CC399" i="1" s="1"/>
  <c r="BU399" i="1"/>
  <c r="BO399" i="1"/>
  <c r="BL399" i="1"/>
  <c r="BM399" i="1" s="1"/>
  <c r="BJ399" i="1"/>
  <c r="BI399" i="1"/>
  <c r="BH399" i="1"/>
  <c r="CB398" i="1"/>
  <c r="CC398" i="1" s="1"/>
  <c r="BU398" i="1"/>
  <c r="BO398" i="1"/>
  <c r="BL398" i="1"/>
  <c r="BM398" i="1" s="1"/>
  <c r="BJ398" i="1"/>
  <c r="BI398" i="1"/>
  <c r="BH398" i="1"/>
  <c r="CB397" i="1"/>
  <c r="CC397" i="1" s="1"/>
  <c r="BU397" i="1"/>
  <c r="BO397" i="1"/>
  <c r="BL397" i="1"/>
  <c r="BM397" i="1" s="1"/>
  <c r="BJ397" i="1"/>
  <c r="BI397" i="1"/>
  <c r="BH397" i="1"/>
  <c r="CB396" i="1"/>
  <c r="CC396" i="1" s="1"/>
  <c r="BU396" i="1"/>
  <c r="BO396" i="1"/>
  <c r="BL396" i="1"/>
  <c r="BM396" i="1" s="1"/>
  <c r="BJ396" i="1"/>
  <c r="BI396" i="1"/>
  <c r="BH396" i="1"/>
  <c r="CB395" i="1"/>
  <c r="CC395" i="1" s="1"/>
  <c r="BU395" i="1"/>
  <c r="BO395" i="1"/>
  <c r="BL395" i="1"/>
  <c r="BM395" i="1" s="1"/>
  <c r="BJ395" i="1"/>
  <c r="BI395" i="1"/>
  <c r="BH395" i="1"/>
  <c r="CB394" i="1"/>
  <c r="CC394" i="1" s="1"/>
  <c r="BU394" i="1"/>
  <c r="BO394" i="1"/>
  <c r="BL394" i="1"/>
  <c r="BM394" i="1" s="1"/>
  <c r="BJ394" i="1"/>
  <c r="BI394" i="1"/>
  <c r="BH394" i="1"/>
  <c r="CB393" i="1"/>
  <c r="CC393" i="1" s="1"/>
  <c r="BU393" i="1"/>
  <c r="BO393" i="1"/>
  <c r="BL393" i="1"/>
  <c r="BM393" i="1" s="1"/>
  <c r="BJ393" i="1"/>
  <c r="BI393" i="1"/>
  <c r="BH393" i="1"/>
  <c r="CB392" i="1"/>
  <c r="CC392" i="1" s="1"/>
  <c r="BU392" i="1"/>
  <c r="BO392" i="1"/>
  <c r="BL392" i="1"/>
  <c r="BM392" i="1" s="1"/>
  <c r="BJ392" i="1"/>
  <c r="BI392" i="1"/>
  <c r="BH392" i="1"/>
  <c r="CB391" i="1"/>
  <c r="CC391" i="1" s="1"/>
  <c r="BU391" i="1"/>
  <c r="BO391" i="1"/>
  <c r="BL391" i="1"/>
  <c r="BM391" i="1" s="1"/>
  <c r="BJ391" i="1"/>
  <c r="BI391" i="1"/>
  <c r="BH391" i="1"/>
  <c r="CB390" i="1"/>
  <c r="CC390" i="1" s="1"/>
  <c r="BU390" i="1"/>
  <c r="BO390" i="1"/>
  <c r="BL390" i="1"/>
  <c r="BM390" i="1" s="1"/>
  <c r="BJ390" i="1"/>
  <c r="BI390" i="1"/>
  <c r="BH390" i="1"/>
  <c r="CB389" i="1"/>
  <c r="CC389" i="1" s="1"/>
  <c r="BU389" i="1"/>
  <c r="BO389" i="1"/>
  <c r="BL389" i="1"/>
  <c r="BM389" i="1" s="1"/>
  <c r="BJ389" i="1"/>
  <c r="BI389" i="1"/>
  <c r="BH389" i="1"/>
  <c r="CB388" i="1"/>
  <c r="CC388" i="1" s="1"/>
  <c r="BU388" i="1"/>
  <c r="BO388" i="1"/>
  <c r="BL388" i="1"/>
  <c r="BM388" i="1" s="1"/>
  <c r="BJ388" i="1"/>
  <c r="BI388" i="1"/>
  <c r="BH388" i="1"/>
  <c r="CB387" i="1"/>
  <c r="CC387" i="1" s="1"/>
  <c r="BU387" i="1"/>
  <c r="BO387" i="1"/>
  <c r="BL387" i="1"/>
  <c r="BM387" i="1" s="1"/>
  <c r="BJ387" i="1"/>
  <c r="BI387" i="1"/>
  <c r="BH387" i="1"/>
  <c r="CB386" i="1"/>
  <c r="CC386" i="1" s="1"/>
  <c r="BU386" i="1"/>
  <c r="BO386" i="1"/>
  <c r="BL386" i="1"/>
  <c r="BM386" i="1" s="1"/>
  <c r="BJ386" i="1"/>
  <c r="BI386" i="1"/>
  <c r="BH386" i="1"/>
  <c r="CB385" i="1"/>
  <c r="CC385" i="1" s="1"/>
  <c r="BU385" i="1"/>
  <c r="BO385" i="1"/>
  <c r="BL385" i="1"/>
  <c r="BM385" i="1" s="1"/>
  <c r="BJ385" i="1"/>
  <c r="BI385" i="1"/>
  <c r="BH385" i="1"/>
  <c r="CB384" i="1"/>
  <c r="CC384" i="1" s="1"/>
  <c r="BU384" i="1"/>
  <c r="BO384" i="1"/>
  <c r="BL384" i="1"/>
  <c r="BM384" i="1" s="1"/>
  <c r="BJ384" i="1"/>
  <c r="BI384" i="1"/>
  <c r="BH384" i="1"/>
  <c r="CB383" i="1"/>
  <c r="CC383" i="1" s="1"/>
  <c r="BU383" i="1"/>
  <c r="BO383" i="1"/>
  <c r="BL383" i="1"/>
  <c r="BM383" i="1" s="1"/>
  <c r="BJ383" i="1"/>
  <c r="BI383" i="1"/>
  <c r="BH383" i="1"/>
  <c r="CB382" i="1"/>
  <c r="CC382" i="1" s="1"/>
  <c r="BU382" i="1"/>
  <c r="BO382" i="1"/>
  <c r="BL382" i="1"/>
  <c r="BM382" i="1" s="1"/>
  <c r="BJ382" i="1"/>
  <c r="BI382" i="1"/>
  <c r="BH382" i="1"/>
  <c r="CB381" i="1"/>
  <c r="CC381" i="1" s="1"/>
  <c r="BU381" i="1"/>
  <c r="BO381" i="1"/>
  <c r="BL381" i="1"/>
  <c r="BM381" i="1" s="1"/>
  <c r="BJ381" i="1"/>
  <c r="BI381" i="1"/>
  <c r="BH381" i="1"/>
  <c r="CB380" i="1"/>
  <c r="CC380" i="1" s="1"/>
  <c r="BU380" i="1"/>
  <c r="BO380" i="1"/>
  <c r="BL380" i="1"/>
  <c r="BM380" i="1" s="1"/>
  <c r="BJ380" i="1"/>
  <c r="BI380" i="1"/>
  <c r="BH380" i="1"/>
  <c r="CB379" i="1"/>
  <c r="CC379" i="1" s="1"/>
  <c r="BU379" i="1"/>
  <c r="BO379" i="1"/>
  <c r="BL379" i="1"/>
  <c r="BM379" i="1" s="1"/>
  <c r="BJ379" i="1"/>
  <c r="BI379" i="1"/>
  <c r="BH379" i="1"/>
  <c r="CB378" i="1"/>
  <c r="CC378" i="1" s="1"/>
  <c r="BU378" i="1"/>
  <c r="BO378" i="1"/>
  <c r="BL378" i="1"/>
  <c r="BM378" i="1" s="1"/>
  <c r="BJ378" i="1"/>
  <c r="BI378" i="1"/>
  <c r="BH378" i="1"/>
  <c r="CB377" i="1"/>
  <c r="CC377" i="1" s="1"/>
  <c r="BU377" i="1"/>
  <c r="BO377" i="1"/>
  <c r="BL377" i="1"/>
  <c r="BM377" i="1" s="1"/>
  <c r="BJ377" i="1"/>
  <c r="BI377" i="1"/>
  <c r="BH377" i="1"/>
  <c r="CB376" i="1"/>
  <c r="CC376" i="1" s="1"/>
  <c r="BU376" i="1"/>
  <c r="BO376" i="1"/>
  <c r="BL376" i="1"/>
  <c r="BM376" i="1" s="1"/>
  <c r="BJ376" i="1"/>
  <c r="BI376" i="1"/>
  <c r="BH376" i="1"/>
  <c r="CB375" i="1"/>
  <c r="CC375" i="1" s="1"/>
  <c r="BU375" i="1"/>
  <c r="BO375" i="1"/>
  <c r="BL375" i="1"/>
  <c r="BM375" i="1" s="1"/>
  <c r="BJ375" i="1"/>
  <c r="BI375" i="1"/>
  <c r="BH375" i="1"/>
  <c r="CB374" i="1"/>
  <c r="CC374" i="1" s="1"/>
  <c r="BU374" i="1"/>
  <c r="BO374" i="1"/>
  <c r="BL374" i="1"/>
  <c r="BM374" i="1" s="1"/>
  <c r="BJ374" i="1"/>
  <c r="BI374" i="1"/>
  <c r="BH374" i="1"/>
  <c r="CB373" i="1"/>
  <c r="CC373" i="1" s="1"/>
  <c r="BU373" i="1"/>
  <c r="BO373" i="1"/>
  <c r="BL373" i="1"/>
  <c r="BM373" i="1" s="1"/>
  <c r="BJ373" i="1"/>
  <c r="BI373" i="1"/>
  <c r="BH373" i="1"/>
  <c r="CB372" i="1"/>
  <c r="CC372" i="1" s="1"/>
  <c r="BU372" i="1"/>
  <c r="BO372" i="1"/>
  <c r="BL372" i="1"/>
  <c r="BM372" i="1" s="1"/>
  <c r="BJ372" i="1"/>
  <c r="BI372" i="1"/>
  <c r="BH372" i="1"/>
  <c r="CB371" i="1"/>
  <c r="CC371" i="1" s="1"/>
  <c r="BU371" i="1"/>
  <c r="BO371" i="1"/>
  <c r="BL371" i="1"/>
  <c r="BM371" i="1" s="1"/>
  <c r="BJ371" i="1"/>
  <c r="BI371" i="1"/>
  <c r="BH371" i="1"/>
  <c r="CB370" i="1"/>
  <c r="CC370" i="1" s="1"/>
  <c r="BU370" i="1"/>
  <c r="BO370" i="1"/>
  <c r="BL370" i="1"/>
  <c r="BM370" i="1" s="1"/>
  <c r="BJ370" i="1"/>
  <c r="BI370" i="1"/>
  <c r="BH370" i="1"/>
  <c r="CB369" i="1"/>
  <c r="CC369" i="1" s="1"/>
  <c r="BU369" i="1"/>
  <c r="BO369" i="1"/>
  <c r="BL369" i="1"/>
  <c r="BM369" i="1" s="1"/>
  <c r="BJ369" i="1"/>
  <c r="BI369" i="1"/>
  <c r="BH369" i="1"/>
  <c r="CB368" i="1"/>
  <c r="CC368" i="1" s="1"/>
  <c r="BU368" i="1"/>
  <c r="BO368" i="1"/>
  <c r="BL368" i="1"/>
  <c r="BM368" i="1" s="1"/>
  <c r="BJ368" i="1"/>
  <c r="BI368" i="1"/>
  <c r="BH368" i="1"/>
  <c r="CB367" i="1"/>
  <c r="CC367" i="1" s="1"/>
  <c r="BU367" i="1"/>
  <c r="BO367" i="1"/>
  <c r="BL367" i="1"/>
  <c r="BM367" i="1" s="1"/>
  <c r="BJ367" i="1"/>
  <c r="BI367" i="1"/>
  <c r="BH367" i="1"/>
  <c r="CB366" i="1"/>
  <c r="CC366" i="1" s="1"/>
  <c r="BU366" i="1"/>
  <c r="BO366" i="1"/>
  <c r="BL366" i="1"/>
  <c r="BM366" i="1" s="1"/>
  <c r="BJ366" i="1"/>
  <c r="BI366" i="1"/>
  <c r="BH366" i="1"/>
  <c r="CB364" i="1"/>
  <c r="CC364" i="1" s="1"/>
  <c r="BU364" i="1"/>
  <c r="BO364" i="1"/>
  <c r="BL364" i="1"/>
  <c r="BM364" i="1" s="1"/>
  <c r="BJ364" i="1"/>
  <c r="BI364" i="1"/>
  <c r="BH364" i="1"/>
  <c r="CB363" i="1"/>
  <c r="CC363" i="1" s="1"/>
  <c r="BU363" i="1"/>
  <c r="BO363" i="1"/>
  <c r="BL363" i="1"/>
  <c r="BM363" i="1" s="1"/>
  <c r="BJ363" i="1"/>
  <c r="BI363" i="1"/>
  <c r="BH363" i="1"/>
  <c r="CB362" i="1"/>
  <c r="CC362" i="1" s="1"/>
  <c r="BU362" i="1"/>
  <c r="BO362" i="1"/>
  <c r="BL362" i="1"/>
  <c r="BM362" i="1" s="1"/>
  <c r="BJ362" i="1"/>
  <c r="BI362" i="1"/>
  <c r="BH362" i="1"/>
  <c r="CB361" i="1"/>
  <c r="CC361" i="1" s="1"/>
  <c r="BU361" i="1"/>
  <c r="BO361" i="1"/>
  <c r="BL361" i="1"/>
  <c r="BM361" i="1" s="1"/>
  <c r="BJ361" i="1"/>
  <c r="BI361" i="1"/>
  <c r="BH361" i="1"/>
  <c r="CB360" i="1"/>
  <c r="CC360" i="1" s="1"/>
  <c r="BU360" i="1"/>
  <c r="BO360" i="1"/>
  <c r="BL360" i="1"/>
  <c r="BM360" i="1" s="1"/>
  <c r="BJ360" i="1"/>
  <c r="BI360" i="1"/>
  <c r="BH360" i="1"/>
  <c r="CB359" i="1"/>
  <c r="CC359" i="1" s="1"/>
  <c r="BU359" i="1"/>
  <c r="BO359" i="1"/>
  <c r="BL359" i="1"/>
  <c r="BM359" i="1" s="1"/>
  <c r="BJ359" i="1"/>
  <c r="BI359" i="1"/>
  <c r="BH359" i="1"/>
  <c r="CB358" i="1"/>
  <c r="CC358" i="1" s="1"/>
  <c r="BU358" i="1"/>
  <c r="BO358" i="1"/>
  <c r="BL358" i="1"/>
  <c r="BM358" i="1" s="1"/>
  <c r="BJ358" i="1"/>
  <c r="BI358" i="1"/>
  <c r="BH358" i="1"/>
  <c r="CB357" i="1"/>
  <c r="CC357" i="1" s="1"/>
  <c r="BU357" i="1"/>
  <c r="BO357" i="1"/>
  <c r="BL357" i="1"/>
  <c r="BM357" i="1" s="1"/>
  <c r="BJ357" i="1"/>
  <c r="BI357" i="1"/>
  <c r="BH357" i="1"/>
  <c r="CB356" i="1"/>
  <c r="CC356" i="1" s="1"/>
  <c r="BU356" i="1"/>
  <c r="BO356" i="1"/>
  <c r="BL356" i="1"/>
  <c r="BM356" i="1" s="1"/>
  <c r="BJ356" i="1"/>
  <c r="BI356" i="1"/>
  <c r="BH356" i="1"/>
  <c r="CB355" i="1"/>
  <c r="CC355" i="1" s="1"/>
  <c r="BU355" i="1"/>
  <c r="BO355" i="1"/>
  <c r="BL355" i="1"/>
  <c r="BM355" i="1" s="1"/>
  <c r="BJ355" i="1"/>
  <c r="BI355" i="1"/>
  <c r="BH355" i="1"/>
  <c r="CB354" i="1"/>
  <c r="CC354" i="1" s="1"/>
  <c r="BU354" i="1"/>
  <c r="BO354" i="1"/>
  <c r="BL354" i="1"/>
  <c r="BM354" i="1" s="1"/>
  <c r="BJ354" i="1"/>
  <c r="BI354" i="1"/>
  <c r="BH354" i="1"/>
  <c r="CB353" i="1"/>
  <c r="CC353" i="1" s="1"/>
  <c r="BU353" i="1"/>
  <c r="BO353" i="1"/>
  <c r="BL353" i="1"/>
  <c r="BM353" i="1" s="1"/>
  <c r="BJ353" i="1"/>
  <c r="BI353" i="1"/>
  <c r="BH353" i="1"/>
  <c r="CB352" i="1"/>
  <c r="CC352" i="1" s="1"/>
  <c r="BU352" i="1"/>
  <c r="BO352" i="1"/>
  <c r="BL352" i="1"/>
  <c r="BM352" i="1" s="1"/>
  <c r="BJ352" i="1"/>
  <c r="BI352" i="1"/>
  <c r="BH352" i="1"/>
  <c r="CB351" i="1"/>
  <c r="CC351" i="1" s="1"/>
  <c r="BU351" i="1"/>
  <c r="BO351" i="1"/>
  <c r="BL351" i="1"/>
  <c r="BM351" i="1" s="1"/>
  <c r="BJ351" i="1"/>
  <c r="BI351" i="1"/>
  <c r="BH351" i="1"/>
  <c r="CB350" i="1"/>
  <c r="CC350" i="1" s="1"/>
  <c r="BU350" i="1"/>
  <c r="BO350" i="1"/>
  <c r="BL350" i="1"/>
  <c r="BM350" i="1" s="1"/>
  <c r="BJ350" i="1"/>
  <c r="BI350" i="1"/>
  <c r="BH350" i="1"/>
  <c r="CB349" i="1"/>
  <c r="CC349" i="1" s="1"/>
  <c r="BU349" i="1"/>
  <c r="BO349" i="1"/>
  <c r="BL349" i="1"/>
  <c r="BM349" i="1" s="1"/>
  <c r="BJ349" i="1"/>
  <c r="BI349" i="1"/>
  <c r="BH349" i="1"/>
  <c r="CB348" i="1"/>
  <c r="CC348" i="1" s="1"/>
  <c r="BU348" i="1"/>
  <c r="BO348" i="1"/>
  <c r="BL348" i="1"/>
  <c r="BM348" i="1" s="1"/>
  <c r="BJ348" i="1"/>
  <c r="BI348" i="1"/>
  <c r="BH348" i="1"/>
  <c r="CB347" i="1"/>
  <c r="CC347" i="1" s="1"/>
  <c r="BU347" i="1"/>
  <c r="BO347" i="1"/>
  <c r="BL347" i="1"/>
  <c r="BM347" i="1" s="1"/>
  <c r="BJ347" i="1"/>
  <c r="BI347" i="1"/>
  <c r="BH347" i="1"/>
  <c r="CB346" i="1"/>
  <c r="CC346" i="1" s="1"/>
  <c r="BU346" i="1"/>
  <c r="BO346" i="1"/>
  <c r="BL346" i="1"/>
  <c r="BM346" i="1" s="1"/>
  <c r="BJ346" i="1"/>
  <c r="BI346" i="1"/>
  <c r="BH346" i="1"/>
  <c r="CB345" i="1"/>
  <c r="CC345" i="1" s="1"/>
  <c r="BU345" i="1"/>
  <c r="BO345" i="1"/>
  <c r="BL345" i="1"/>
  <c r="BM345" i="1" s="1"/>
  <c r="BJ345" i="1"/>
  <c r="BI345" i="1"/>
  <c r="BH345" i="1"/>
  <c r="CB344" i="1"/>
  <c r="CC344" i="1" s="1"/>
  <c r="BU344" i="1"/>
  <c r="BO344" i="1"/>
  <c r="BL344" i="1"/>
  <c r="BM344" i="1" s="1"/>
  <c r="BJ344" i="1"/>
  <c r="BI344" i="1"/>
  <c r="BH344" i="1"/>
  <c r="CB343" i="1"/>
  <c r="CC343" i="1" s="1"/>
  <c r="BU343" i="1"/>
  <c r="BO343" i="1"/>
  <c r="BL343" i="1"/>
  <c r="BM343" i="1" s="1"/>
  <c r="BJ343" i="1"/>
  <c r="BI343" i="1"/>
  <c r="BH343" i="1"/>
  <c r="CB342" i="1"/>
  <c r="CC342" i="1" s="1"/>
  <c r="BU342" i="1"/>
  <c r="BO342" i="1"/>
  <c r="BL342" i="1"/>
  <c r="BM342" i="1" s="1"/>
  <c r="BJ342" i="1"/>
  <c r="BI342" i="1"/>
  <c r="BH342" i="1"/>
  <c r="CB341" i="1"/>
  <c r="CC341" i="1" s="1"/>
  <c r="BU341" i="1"/>
  <c r="BO341" i="1"/>
  <c r="BL341" i="1"/>
  <c r="BM341" i="1" s="1"/>
  <c r="BJ341" i="1"/>
  <c r="BI341" i="1"/>
  <c r="BH341" i="1"/>
  <c r="CB340" i="1"/>
  <c r="CC340" i="1" s="1"/>
  <c r="BU340" i="1"/>
  <c r="BO340" i="1"/>
  <c r="BL340" i="1"/>
  <c r="BM340" i="1" s="1"/>
  <c r="BJ340" i="1"/>
  <c r="BI340" i="1"/>
  <c r="BH340" i="1"/>
  <c r="CB339" i="1"/>
  <c r="CC339" i="1" s="1"/>
  <c r="BU339" i="1"/>
  <c r="BO339" i="1"/>
  <c r="BL339" i="1"/>
  <c r="BM339" i="1" s="1"/>
  <c r="BJ339" i="1"/>
  <c r="BI339" i="1"/>
  <c r="BH339" i="1"/>
  <c r="CB338" i="1"/>
  <c r="CC338" i="1" s="1"/>
  <c r="BU338" i="1"/>
  <c r="BO338" i="1"/>
  <c r="BL338" i="1"/>
  <c r="BM338" i="1" s="1"/>
  <c r="BJ338" i="1"/>
  <c r="BI338" i="1"/>
  <c r="BH338" i="1"/>
  <c r="CB337" i="1"/>
  <c r="CC337" i="1" s="1"/>
  <c r="BU337" i="1"/>
  <c r="BO337" i="1"/>
  <c r="BL337" i="1"/>
  <c r="BM337" i="1" s="1"/>
  <c r="BJ337" i="1"/>
  <c r="BI337" i="1"/>
  <c r="BH337" i="1"/>
  <c r="CB336" i="1"/>
  <c r="CC336" i="1" s="1"/>
  <c r="BU336" i="1"/>
  <c r="BO336" i="1"/>
  <c r="BL336" i="1"/>
  <c r="BM336" i="1" s="1"/>
  <c r="BJ336" i="1"/>
  <c r="BI336" i="1"/>
  <c r="BH336" i="1"/>
  <c r="CB330" i="1"/>
  <c r="CC330" i="1" s="1"/>
  <c r="BU330" i="1"/>
  <c r="BO330" i="1"/>
  <c r="BL330" i="1"/>
  <c r="BM330" i="1" s="1"/>
  <c r="BJ330" i="1"/>
  <c r="BI330" i="1"/>
  <c r="BH330" i="1"/>
  <c r="CB329" i="1"/>
  <c r="CC329" i="1" s="1"/>
  <c r="BU329" i="1"/>
  <c r="BO329" i="1"/>
  <c r="BL329" i="1"/>
  <c r="BM329" i="1" s="1"/>
  <c r="BJ329" i="1"/>
  <c r="BI329" i="1"/>
  <c r="BH329" i="1"/>
  <c r="CB328" i="1"/>
  <c r="CC328" i="1" s="1"/>
  <c r="BU328" i="1"/>
  <c r="BO328" i="1"/>
  <c r="BL328" i="1"/>
  <c r="BM328" i="1" s="1"/>
  <c r="BJ328" i="1"/>
  <c r="BI328" i="1"/>
  <c r="BH328" i="1"/>
  <c r="CB327" i="1"/>
  <c r="CC327" i="1" s="1"/>
  <c r="BU327" i="1"/>
  <c r="BO327" i="1"/>
  <c r="BL327" i="1"/>
  <c r="BM327" i="1" s="1"/>
  <c r="BJ327" i="1"/>
  <c r="BI327" i="1"/>
  <c r="BH327" i="1"/>
  <c r="CB326" i="1"/>
  <c r="CC326" i="1" s="1"/>
  <c r="BU326" i="1"/>
  <c r="BO326" i="1"/>
  <c r="BL326" i="1"/>
  <c r="BM326" i="1" s="1"/>
  <c r="BJ326" i="1"/>
  <c r="BI326" i="1"/>
  <c r="BH326" i="1"/>
  <c r="CB325" i="1"/>
  <c r="CC325" i="1" s="1"/>
  <c r="BU325" i="1"/>
  <c r="BO325" i="1"/>
  <c r="BL325" i="1"/>
  <c r="BM325" i="1" s="1"/>
  <c r="BJ325" i="1"/>
  <c r="BI325" i="1"/>
  <c r="BH325" i="1"/>
  <c r="CB324" i="1"/>
  <c r="CC324" i="1" s="1"/>
  <c r="BU324" i="1"/>
  <c r="BO324" i="1"/>
  <c r="BL324" i="1"/>
  <c r="BM324" i="1" s="1"/>
  <c r="BJ324" i="1"/>
  <c r="BI324" i="1"/>
  <c r="BH324" i="1"/>
  <c r="CB323" i="1"/>
  <c r="CC323" i="1" s="1"/>
  <c r="BU323" i="1"/>
  <c r="BO323" i="1"/>
  <c r="BL323" i="1"/>
  <c r="BM323" i="1" s="1"/>
  <c r="BJ323" i="1"/>
  <c r="BI323" i="1"/>
  <c r="BH323" i="1"/>
  <c r="CB322" i="1"/>
  <c r="CC322" i="1" s="1"/>
  <c r="BU322" i="1"/>
  <c r="BO322" i="1"/>
  <c r="BL322" i="1"/>
  <c r="BM322" i="1" s="1"/>
  <c r="BJ322" i="1"/>
  <c r="BI322" i="1"/>
  <c r="BH322" i="1"/>
  <c r="CB321" i="1"/>
  <c r="CC321" i="1" s="1"/>
  <c r="BU321" i="1"/>
  <c r="BO321" i="1"/>
  <c r="BL321" i="1"/>
  <c r="BM321" i="1" s="1"/>
  <c r="BJ321" i="1"/>
  <c r="BI321" i="1"/>
  <c r="BH321" i="1"/>
  <c r="CB320" i="1"/>
  <c r="CC320" i="1" s="1"/>
  <c r="BU320" i="1"/>
  <c r="BO320" i="1"/>
  <c r="BL320" i="1"/>
  <c r="BM320" i="1" s="1"/>
  <c r="BJ320" i="1"/>
  <c r="BI320" i="1"/>
  <c r="BH320" i="1"/>
  <c r="CB319" i="1"/>
  <c r="CC319" i="1" s="1"/>
  <c r="BU319" i="1"/>
  <c r="BO319" i="1"/>
  <c r="BL319" i="1"/>
  <c r="BM319" i="1" s="1"/>
  <c r="BJ319" i="1"/>
  <c r="BI319" i="1"/>
  <c r="BH319" i="1"/>
  <c r="CB318" i="1"/>
  <c r="CC318" i="1" s="1"/>
  <c r="BU318" i="1"/>
  <c r="BO318" i="1"/>
  <c r="BL318" i="1"/>
  <c r="BM318" i="1" s="1"/>
  <c r="BJ318" i="1"/>
  <c r="BI318" i="1"/>
  <c r="BH318" i="1"/>
  <c r="CB317" i="1"/>
  <c r="CC317" i="1" s="1"/>
  <c r="BU317" i="1"/>
  <c r="BO317" i="1"/>
  <c r="BL317" i="1"/>
  <c r="BM317" i="1" s="1"/>
  <c r="BJ317" i="1"/>
  <c r="BI317" i="1"/>
  <c r="BH317" i="1"/>
  <c r="CB316" i="1"/>
  <c r="CC316" i="1" s="1"/>
  <c r="BU316" i="1"/>
  <c r="BO316" i="1"/>
  <c r="BL316" i="1"/>
  <c r="BM316" i="1" s="1"/>
  <c r="BJ316" i="1"/>
  <c r="BI316" i="1"/>
  <c r="BH316" i="1"/>
  <c r="CB315" i="1"/>
  <c r="CC315" i="1" s="1"/>
  <c r="BU315" i="1"/>
  <c r="BO315" i="1"/>
  <c r="BL315" i="1"/>
  <c r="BM315" i="1" s="1"/>
  <c r="BJ315" i="1"/>
  <c r="BI315" i="1"/>
  <c r="BH315" i="1"/>
  <c r="CB314" i="1"/>
  <c r="CC314" i="1" s="1"/>
  <c r="BU314" i="1"/>
  <c r="BO314" i="1"/>
  <c r="BL314" i="1"/>
  <c r="BM314" i="1" s="1"/>
  <c r="BJ314" i="1"/>
  <c r="BI314" i="1"/>
  <c r="BH314" i="1"/>
  <c r="CB313" i="1"/>
  <c r="CC313" i="1" s="1"/>
  <c r="BU313" i="1"/>
  <c r="BO313" i="1"/>
  <c r="BL313" i="1"/>
  <c r="BM313" i="1" s="1"/>
  <c r="BJ313" i="1"/>
  <c r="BI313" i="1"/>
  <c r="BH313" i="1"/>
  <c r="CB312" i="1"/>
  <c r="CC312" i="1" s="1"/>
  <c r="BU312" i="1"/>
  <c r="BO312" i="1"/>
  <c r="BL312" i="1"/>
  <c r="BM312" i="1" s="1"/>
  <c r="BJ312" i="1"/>
  <c r="BI312" i="1"/>
  <c r="BH312" i="1"/>
  <c r="CB311" i="1"/>
  <c r="CC311" i="1" s="1"/>
  <c r="BU311" i="1"/>
  <c r="BO311" i="1"/>
  <c r="BL311" i="1"/>
  <c r="BM311" i="1" s="1"/>
  <c r="BJ311" i="1"/>
  <c r="BI311" i="1"/>
  <c r="BH311" i="1"/>
  <c r="CB310" i="1"/>
  <c r="CC310" i="1" s="1"/>
  <c r="BU310" i="1"/>
  <c r="BO310" i="1"/>
  <c r="BL310" i="1"/>
  <c r="BM310" i="1" s="1"/>
  <c r="BJ310" i="1"/>
  <c r="BI310" i="1"/>
  <c r="BH310" i="1"/>
  <c r="CB309" i="1"/>
  <c r="CC309" i="1" s="1"/>
  <c r="BU309" i="1"/>
  <c r="BO309" i="1"/>
  <c r="BL309" i="1"/>
  <c r="BM309" i="1" s="1"/>
  <c r="BJ309" i="1"/>
  <c r="BI309" i="1"/>
  <c r="BH309" i="1"/>
  <c r="CB308" i="1"/>
  <c r="CC308" i="1" s="1"/>
  <c r="BU308" i="1"/>
  <c r="BO308" i="1"/>
  <c r="BL308" i="1"/>
  <c r="BM308" i="1" s="1"/>
  <c r="BJ308" i="1"/>
  <c r="BI308" i="1"/>
  <c r="BH308" i="1"/>
  <c r="CB307" i="1"/>
  <c r="CC307" i="1" s="1"/>
  <c r="BU307" i="1"/>
  <c r="BO307" i="1"/>
  <c r="BL307" i="1"/>
  <c r="BM307" i="1" s="1"/>
  <c r="BJ307" i="1"/>
  <c r="BI307" i="1"/>
  <c r="BH307" i="1"/>
  <c r="CB306" i="1"/>
  <c r="CC306" i="1" s="1"/>
  <c r="BU306" i="1"/>
  <c r="BO306" i="1"/>
  <c r="BL306" i="1"/>
  <c r="BM306" i="1" s="1"/>
  <c r="BJ306" i="1"/>
  <c r="BI306" i="1"/>
  <c r="BH306" i="1"/>
  <c r="CB305" i="1"/>
  <c r="CC305" i="1" s="1"/>
  <c r="BU305" i="1"/>
  <c r="BO305" i="1"/>
  <c r="BL305" i="1"/>
  <c r="BM305" i="1" s="1"/>
  <c r="BJ305" i="1"/>
  <c r="BI305" i="1"/>
  <c r="BH305" i="1"/>
  <c r="CB304" i="1"/>
  <c r="CC304" i="1" s="1"/>
  <c r="BU304" i="1"/>
  <c r="BO304" i="1"/>
  <c r="BL304" i="1"/>
  <c r="BM304" i="1" s="1"/>
  <c r="BJ304" i="1"/>
  <c r="BI304" i="1"/>
  <c r="BH304" i="1"/>
  <c r="CB303" i="1"/>
  <c r="CC303" i="1" s="1"/>
  <c r="BU303" i="1"/>
  <c r="BO303" i="1"/>
  <c r="BL303" i="1"/>
  <c r="BM303" i="1" s="1"/>
  <c r="BJ303" i="1"/>
  <c r="BI303" i="1"/>
  <c r="BH303" i="1"/>
  <c r="CB302" i="1"/>
  <c r="CC302" i="1" s="1"/>
  <c r="BU302" i="1"/>
  <c r="BO302" i="1"/>
  <c r="BL302" i="1"/>
  <c r="BM302" i="1" s="1"/>
  <c r="BJ302" i="1"/>
  <c r="BI302" i="1"/>
  <c r="BH302" i="1"/>
  <c r="CB301" i="1"/>
  <c r="CC301" i="1" s="1"/>
  <c r="BU301" i="1"/>
  <c r="BO301" i="1"/>
  <c r="BL301" i="1"/>
  <c r="BM301" i="1" s="1"/>
  <c r="BJ301" i="1"/>
  <c r="BI301" i="1"/>
  <c r="BH301" i="1"/>
  <c r="CB300" i="1"/>
  <c r="CC300" i="1" s="1"/>
  <c r="BU300" i="1"/>
  <c r="BO300" i="1"/>
  <c r="BL300" i="1"/>
  <c r="BM300" i="1" s="1"/>
  <c r="BJ300" i="1"/>
  <c r="BI300" i="1"/>
  <c r="BH300" i="1"/>
  <c r="CB299" i="1"/>
  <c r="CC299" i="1" s="1"/>
  <c r="BU299" i="1"/>
  <c r="BO299" i="1"/>
  <c r="BL299" i="1"/>
  <c r="BM299" i="1" s="1"/>
  <c r="BJ299" i="1"/>
  <c r="BI299" i="1"/>
  <c r="BH299" i="1"/>
  <c r="CB298" i="1"/>
  <c r="CC298" i="1" s="1"/>
  <c r="BU298" i="1"/>
  <c r="BO298" i="1"/>
  <c r="BL298" i="1"/>
  <c r="BM298" i="1" s="1"/>
  <c r="BJ298" i="1"/>
  <c r="BI298" i="1"/>
  <c r="BH298" i="1"/>
  <c r="CB297" i="1"/>
  <c r="CC297" i="1" s="1"/>
  <c r="BU297" i="1"/>
  <c r="BO297" i="1"/>
  <c r="BL297" i="1"/>
  <c r="BM297" i="1" s="1"/>
  <c r="BJ297" i="1"/>
  <c r="BI297" i="1"/>
  <c r="BH297" i="1"/>
  <c r="CB296" i="1"/>
  <c r="CC296" i="1" s="1"/>
  <c r="BU296" i="1"/>
  <c r="BO296" i="1"/>
  <c r="BL296" i="1"/>
  <c r="BM296" i="1" s="1"/>
  <c r="BJ296" i="1"/>
  <c r="BI296" i="1"/>
  <c r="BH296" i="1"/>
  <c r="CB295" i="1"/>
  <c r="CC295" i="1" s="1"/>
  <c r="BU295" i="1"/>
  <c r="BO295" i="1"/>
  <c r="BL295" i="1"/>
  <c r="BM295" i="1" s="1"/>
  <c r="BJ295" i="1"/>
  <c r="BI295" i="1"/>
  <c r="BH295" i="1"/>
  <c r="CB294" i="1"/>
  <c r="CC294" i="1" s="1"/>
  <c r="BU294" i="1"/>
  <c r="BO294" i="1"/>
  <c r="BL294" i="1"/>
  <c r="BM294" i="1" s="1"/>
  <c r="BJ294" i="1"/>
  <c r="BI294" i="1"/>
  <c r="BH294" i="1"/>
  <c r="CB293" i="1"/>
  <c r="CC293" i="1" s="1"/>
  <c r="BU293" i="1"/>
  <c r="BO293" i="1"/>
  <c r="BL293" i="1"/>
  <c r="BM293" i="1" s="1"/>
  <c r="BJ293" i="1"/>
  <c r="BI293" i="1"/>
  <c r="BH293" i="1"/>
  <c r="CB292" i="1"/>
  <c r="CC292" i="1" s="1"/>
  <c r="BU292" i="1"/>
  <c r="BO292" i="1"/>
  <c r="BL292" i="1"/>
  <c r="BM292" i="1" s="1"/>
  <c r="BJ292" i="1"/>
  <c r="BI292" i="1"/>
  <c r="BH292" i="1"/>
  <c r="CB291" i="1"/>
  <c r="CC291" i="1" s="1"/>
  <c r="BU291" i="1"/>
  <c r="BO291" i="1"/>
  <c r="BL291" i="1"/>
  <c r="BM291" i="1" s="1"/>
  <c r="BJ291" i="1"/>
  <c r="BI291" i="1"/>
  <c r="BH291" i="1"/>
  <c r="CB290" i="1"/>
  <c r="CC290" i="1" s="1"/>
  <c r="BU290" i="1"/>
  <c r="BO290" i="1"/>
  <c r="BL290" i="1"/>
  <c r="BM290" i="1" s="1"/>
  <c r="BJ290" i="1"/>
  <c r="BI290" i="1"/>
  <c r="BH290" i="1"/>
  <c r="CB289" i="1"/>
  <c r="CC289" i="1" s="1"/>
  <c r="BU289" i="1"/>
  <c r="BO289" i="1"/>
  <c r="BL289" i="1"/>
  <c r="BM289" i="1" s="1"/>
  <c r="BJ289" i="1"/>
  <c r="BI289" i="1"/>
  <c r="BH289" i="1"/>
  <c r="CB288" i="1"/>
  <c r="CC288" i="1" s="1"/>
  <c r="BU288" i="1"/>
  <c r="BO288" i="1"/>
  <c r="BL288" i="1"/>
  <c r="BM288" i="1" s="1"/>
  <c r="BJ288" i="1"/>
  <c r="BI288" i="1"/>
  <c r="BH288" i="1"/>
  <c r="CB287" i="1"/>
  <c r="CC287" i="1" s="1"/>
  <c r="BU287" i="1"/>
  <c r="BO287" i="1"/>
  <c r="BL287" i="1"/>
  <c r="BM287" i="1" s="1"/>
  <c r="BJ287" i="1"/>
  <c r="BI287" i="1"/>
  <c r="BH287" i="1"/>
  <c r="CB286" i="1"/>
  <c r="CC286" i="1" s="1"/>
  <c r="BU286" i="1"/>
  <c r="BO286" i="1"/>
  <c r="BL286" i="1"/>
  <c r="BM286" i="1" s="1"/>
  <c r="BJ286" i="1"/>
  <c r="BI286" i="1"/>
  <c r="BH286" i="1"/>
  <c r="CB285" i="1"/>
  <c r="CC285" i="1" s="1"/>
  <c r="BU285" i="1"/>
  <c r="BO285" i="1"/>
  <c r="BL285" i="1"/>
  <c r="BM285" i="1" s="1"/>
  <c r="BJ285" i="1"/>
  <c r="BI285" i="1"/>
  <c r="BH285" i="1"/>
  <c r="CB284" i="1"/>
  <c r="CC284" i="1" s="1"/>
  <c r="BU284" i="1"/>
  <c r="BO284" i="1"/>
  <c r="BL284" i="1"/>
  <c r="BM284" i="1" s="1"/>
  <c r="BJ284" i="1"/>
  <c r="BI284" i="1"/>
  <c r="BH284" i="1"/>
  <c r="CB283" i="1"/>
  <c r="CC283" i="1" s="1"/>
  <c r="BU283" i="1"/>
  <c r="BO283" i="1"/>
  <c r="BL283" i="1"/>
  <c r="BM283" i="1" s="1"/>
  <c r="BJ283" i="1"/>
  <c r="BI283" i="1"/>
  <c r="BH283" i="1"/>
  <c r="CB275" i="1"/>
  <c r="CC275" i="1" s="1"/>
  <c r="BU275" i="1"/>
  <c r="BO275" i="1"/>
  <c r="BL275" i="1"/>
  <c r="BM275" i="1" s="1"/>
  <c r="BJ275" i="1"/>
  <c r="BI275" i="1"/>
  <c r="BH275" i="1"/>
  <c r="CB273" i="1"/>
  <c r="CC273" i="1" s="1"/>
  <c r="BU273" i="1"/>
  <c r="BO273" i="1"/>
  <c r="BL273" i="1"/>
  <c r="BM273" i="1" s="1"/>
  <c r="BJ273" i="1"/>
  <c r="BI273" i="1"/>
  <c r="BH273" i="1"/>
  <c r="CB272" i="1"/>
  <c r="CC272" i="1" s="1"/>
  <c r="BU272" i="1"/>
  <c r="BO272" i="1"/>
  <c r="BL272" i="1"/>
  <c r="BM272" i="1" s="1"/>
  <c r="BJ272" i="1"/>
  <c r="BI272" i="1"/>
  <c r="BH272" i="1"/>
  <c r="CB271" i="1"/>
  <c r="CC271" i="1" s="1"/>
  <c r="BU271" i="1"/>
  <c r="BO271" i="1"/>
  <c r="BL271" i="1"/>
  <c r="BM271" i="1" s="1"/>
  <c r="BJ271" i="1"/>
  <c r="BI271" i="1"/>
  <c r="BH271" i="1"/>
  <c r="CB270" i="1"/>
  <c r="CC270" i="1" s="1"/>
  <c r="BU270" i="1"/>
  <c r="BO270" i="1"/>
  <c r="BL270" i="1"/>
  <c r="BM270" i="1" s="1"/>
  <c r="BJ270" i="1"/>
  <c r="BI270" i="1"/>
  <c r="BH270" i="1"/>
  <c r="CB269" i="1"/>
  <c r="CC269" i="1" s="1"/>
  <c r="BU269" i="1"/>
  <c r="BO269" i="1"/>
  <c r="BL269" i="1"/>
  <c r="BM269" i="1" s="1"/>
  <c r="BJ269" i="1"/>
  <c r="BI269" i="1"/>
  <c r="BH269" i="1"/>
  <c r="CB268" i="1"/>
  <c r="CC268" i="1" s="1"/>
  <c r="BU268" i="1"/>
  <c r="BO268" i="1"/>
  <c r="BL268" i="1"/>
  <c r="BM268" i="1" s="1"/>
  <c r="BJ268" i="1"/>
  <c r="BI268" i="1"/>
  <c r="BH268" i="1"/>
  <c r="CB267" i="1"/>
  <c r="CC267" i="1" s="1"/>
  <c r="BU267" i="1"/>
  <c r="BO267" i="1"/>
  <c r="BL267" i="1"/>
  <c r="BM267" i="1" s="1"/>
  <c r="BJ267" i="1"/>
  <c r="BI267" i="1"/>
  <c r="BH267" i="1"/>
  <c r="CB266" i="1"/>
  <c r="CC266" i="1" s="1"/>
  <c r="BU266" i="1"/>
  <c r="BO266" i="1"/>
  <c r="BL266" i="1"/>
  <c r="BM266" i="1" s="1"/>
  <c r="BJ266" i="1"/>
  <c r="BI266" i="1"/>
  <c r="BH266" i="1"/>
  <c r="CB265" i="1"/>
  <c r="CC265" i="1" s="1"/>
  <c r="BU265" i="1"/>
  <c r="BO265" i="1"/>
  <c r="BL265" i="1"/>
  <c r="BM265" i="1" s="1"/>
  <c r="BJ265" i="1"/>
  <c r="BI265" i="1"/>
  <c r="BH265" i="1"/>
  <c r="CB264" i="1"/>
  <c r="CC264" i="1" s="1"/>
  <c r="BU264" i="1"/>
  <c r="BO264" i="1"/>
  <c r="BL264" i="1"/>
  <c r="BM264" i="1" s="1"/>
  <c r="BJ264" i="1"/>
  <c r="BI264" i="1"/>
  <c r="BH264" i="1"/>
  <c r="CB263" i="1"/>
  <c r="CC263" i="1" s="1"/>
  <c r="BU263" i="1"/>
  <c r="BO263" i="1"/>
  <c r="BL263" i="1"/>
  <c r="BM263" i="1" s="1"/>
  <c r="BJ263" i="1"/>
  <c r="BI263" i="1"/>
  <c r="BH263" i="1"/>
  <c r="CB262" i="1"/>
  <c r="CC262" i="1" s="1"/>
  <c r="BU262" i="1"/>
  <c r="BO262" i="1"/>
  <c r="BL262" i="1"/>
  <c r="BM262" i="1" s="1"/>
  <c r="BJ262" i="1"/>
  <c r="BI262" i="1"/>
  <c r="BH262" i="1"/>
  <c r="CB261" i="1"/>
  <c r="CC261" i="1" s="1"/>
  <c r="BU261" i="1"/>
  <c r="BO261" i="1"/>
  <c r="BL261" i="1"/>
  <c r="BM261" i="1" s="1"/>
  <c r="BJ261" i="1"/>
  <c r="BI261" i="1"/>
  <c r="BH261" i="1"/>
  <c r="CB260" i="1"/>
  <c r="CC260" i="1" s="1"/>
  <c r="BU260" i="1"/>
  <c r="BO260" i="1"/>
  <c r="BL260" i="1"/>
  <c r="BM260" i="1" s="1"/>
  <c r="BJ260" i="1"/>
  <c r="BI260" i="1"/>
  <c r="BH260" i="1"/>
  <c r="CB259" i="1"/>
  <c r="CC259" i="1" s="1"/>
  <c r="BU259" i="1"/>
  <c r="BO259" i="1"/>
  <c r="BL259" i="1"/>
  <c r="BM259" i="1" s="1"/>
  <c r="BJ259" i="1"/>
  <c r="BI259" i="1"/>
  <c r="BH259" i="1"/>
  <c r="CB258" i="1"/>
  <c r="CC258" i="1" s="1"/>
  <c r="BU258" i="1"/>
  <c r="BO258" i="1"/>
  <c r="BL258" i="1"/>
  <c r="BM258" i="1" s="1"/>
  <c r="BJ258" i="1"/>
  <c r="BI258" i="1"/>
  <c r="BH258" i="1"/>
  <c r="CB257" i="1"/>
  <c r="CC257" i="1" s="1"/>
  <c r="BU257" i="1"/>
  <c r="BO257" i="1"/>
  <c r="BL257" i="1"/>
  <c r="BM257" i="1" s="1"/>
  <c r="BJ257" i="1"/>
  <c r="BI257" i="1"/>
  <c r="BH257" i="1"/>
  <c r="CB256" i="1"/>
  <c r="CC256" i="1" s="1"/>
  <c r="BU256" i="1"/>
  <c r="BO256" i="1"/>
  <c r="BL256" i="1"/>
  <c r="BM256" i="1" s="1"/>
  <c r="BJ256" i="1"/>
  <c r="BI256" i="1"/>
  <c r="BH256" i="1"/>
  <c r="CB255" i="1"/>
  <c r="CC255" i="1" s="1"/>
  <c r="BU255" i="1"/>
  <c r="BO255" i="1"/>
  <c r="BL255" i="1"/>
  <c r="BM255" i="1" s="1"/>
  <c r="BJ255" i="1"/>
  <c r="BI255" i="1"/>
  <c r="BH255" i="1"/>
  <c r="CB254" i="1"/>
  <c r="CC254" i="1" s="1"/>
  <c r="BU254" i="1"/>
  <c r="BO254" i="1"/>
  <c r="BL254" i="1"/>
  <c r="BM254" i="1" s="1"/>
  <c r="BJ254" i="1"/>
  <c r="BI254" i="1"/>
  <c r="BH254" i="1"/>
  <c r="CB253" i="1"/>
  <c r="CC253" i="1" s="1"/>
  <c r="BU253" i="1"/>
  <c r="BO253" i="1"/>
  <c r="BL253" i="1"/>
  <c r="BM253" i="1" s="1"/>
  <c r="BJ253" i="1"/>
  <c r="BI253" i="1"/>
  <c r="BH253" i="1"/>
  <c r="CB252" i="1"/>
  <c r="CC252" i="1" s="1"/>
  <c r="BU252" i="1"/>
  <c r="BO252" i="1"/>
  <c r="BL252" i="1"/>
  <c r="BM252" i="1" s="1"/>
  <c r="BJ252" i="1"/>
  <c r="BI252" i="1"/>
  <c r="BH252" i="1"/>
  <c r="CB251" i="1"/>
  <c r="CC251" i="1" s="1"/>
  <c r="BU251" i="1"/>
  <c r="BO251" i="1"/>
  <c r="BL251" i="1"/>
  <c r="BM251" i="1" s="1"/>
  <c r="BJ251" i="1"/>
  <c r="BI251" i="1"/>
  <c r="BH251" i="1"/>
  <c r="CB250" i="1"/>
  <c r="CC250" i="1" s="1"/>
  <c r="BU250" i="1"/>
  <c r="BO250" i="1"/>
  <c r="BL250" i="1"/>
  <c r="BM250" i="1" s="1"/>
  <c r="BJ250" i="1"/>
  <c r="BI250" i="1"/>
  <c r="BH250" i="1"/>
  <c r="CB249" i="1"/>
  <c r="CC249" i="1" s="1"/>
  <c r="BU249" i="1"/>
  <c r="BO249" i="1"/>
  <c r="BL249" i="1"/>
  <c r="BM249" i="1" s="1"/>
  <c r="BJ249" i="1"/>
  <c r="BI249" i="1"/>
  <c r="BH249" i="1"/>
  <c r="CB248" i="1"/>
  <c r="CC248" i="1" s="1"/>
  <c r="BU248" i="1"/>
  <c r="BO248" i="1"/>
  <c r="BL248" i="1"/>
  <c r="BM248" i="1" s="1"/>
  <c r="BJ248" i="1"/>
  <c r="BI248" i="1"/>
  <c r="BH248" i="1"/>
  <c r="CB247" i="1"/>
  <c r="CC247" i="1" s="1"/>
  <c r="BU247" i="1"/>
  <c r="BO247" i="1"/>
  <c r="BL247" i="1"/>
  <c r="BM247" i="1" s="1"/>
  <c r="BJ247" i="1"/>
  <c r="BI247" i="1"/>
  <c r="BH247" i="1"/>
  <c r="CB246" i="1"/>
  <c r="CC246" i="1" s="1"/>
  <c r="BU246" i="1"/>
  <c r="BO246" i="1"/>
  <c r="BL246" i="1"/>
  <c r="BM246" i="1" s="1"/>
  <c r="BJ246" i="1"/>
  <c r="BI246" i="1"/>
  <c r="BH246" i="1"/>
  <c r="CB245" i="1"/>
  <c r="CC245" i="1" s="1"/>
  <c r="BU245" i="1"/>
  <c r="BO245" i="1"/>
  <c r="BL245" i="1"/>
  <c r="BM245" i="1" s="1"/>
  <c r="BJ245" i="1"/>
  <c r="BI245" i="1"/>
  <c r="BH245" i="1"/>
  <c r="CB244" i="1"/>
  <c r="CC244" i="1" s="1"/>
  <c r="BU244" i="1"/>
  <c r="BO244" i="1"/>
  <c r="BL244" i="1"/>
  <c r="BM244" i="1" s="1"/>
  <c r="BJ244" i="1"/>
  <c r="BI244" i="1"/>
  <c r="BH244" i="1"/>
  <c r="CB243" i="1"/>
  <c r="CC243" i="1" s="1"/>
  <c r="BU243" i="1"/>
  <c r="BO243" i="1"/>
  <c r="BL243" i="1"/>
  <c r="BM243" i="1" s="1"/>
  <c r="BJ243" i="1"/>
  <c r="BI243" i="1"/>
  <c r="BH243" i="1"/>
  <c r="CB242" i="1"/>
  <c r="CC242" i="1" s="1"/>
  <c r="BU242" i="1"/>
  <c r="BO242" i="1"/>
  <c r="BL242" i="1"/>
  <c r="BM242" i="1" s="1"/>
  <c r="BJ242" i="1"/>
  <c r="BI242" i="1"/>
  <c r="BH242" i="1"/>
  <c r="CB241" i="1"/>
  <c r="CC241" i="1" s="1"/>
  <c r="BU241" i="1"/>
  <c r="BO241" i="1"/>
  <c r="BL241" i="1"/>
  <c r="BM241" i="1" s="1"/>
  <c r="BJ241" i="1"/>
  <c r="BI241" i="1"/>
  <c r="BH241" i="1"/>
  <c r="CB240" i="1"/>
  <c r="CC240" i="1" s="1"/>
  <c r="BU240" i="1"/>
  <c r="BO240" i="1"/>
  <c r="BL240" i="1"/>
  <c r="BM240" i="1" s="1"/>
  <c r="BJ240" i="1"/>
  <c r="BI240" i="1"/>
  <c r="BH240" i="1"/>
  <c r="CB239" i="1"/>
  <c r="CC239" i="1" s="1"/>
  <c r="BU239" i="1"/>
  <c r="BO239" i="1"/>
  <c r="BL239" i="1"/>
  <c r="BM239" i="1" s="1"/>
  <c r="BJ239" i="1"/>
  <c r="BI239" i="1"/>
  <c r="BH239" i="1"/>
  <c r="CB238" i="1"/>
  <c r="CC238" i="1" s="1"/>
  <c r="BU238" i="1"/>
  <c r="BO238" i="1"/>
  <c r="BL238" i="1"/>
  <c r="BM238" i="1" s="1"/>
  <c r="BJ238" i="1"/>
  <c r="BI238" i="1"/>
  <c r="BH238" i="1"/>
  <c r="CB237" i="1"/>
  <c r="CC237" i="1" s="1"/>
  <c r="BU237" i="1"/>
  <c r="BO237" i="1"/>
  <c r="BL237" i="1"/>
  <c r="BM237" i="1" s="1"/>
  <c r="BJ237" i="1"/>
  <c r="BI237" i="1"/>
  <c r="BH237" i="1"/>
  <c r="CB236" i="1"/>
  <c r="CC236" i="1" s="1"/>
  <c r="BU236" i="1"/>
  <c r="BO236" i="1"/>
  <c r="BL236" i="1"/>
  <c r="BM236" i="1" s="1"/>
  <c r="BJ236" i="1"/>
  <c r="BI236" i="1"/>
  <c r="BH236" i="1"/>
  <c r="CB235" i="1"/>
  <c r="CC235" i="1" s="1"/>
  <c r="BU235" i="1"/>
  <c r="BO235" i="1"/>
  <c r="BL235" i="1"/>
  <c r="BM235" i="1" s="1"/>
  <c r="BJ235" i="1"/>
  <c r="BI235" i="1"/>
  <c r="BH235" i="1"/>
  <c r="CB234" i="1"/>
  <c r="CC234" i="1" s="1"/>
  <c r="BU234" i="1"/>
  <c r="BO234" i="1"/>
  <c r="BL234" i="1"/>
  <c r="BM234" i="1" s="1"/>
  <c r="BJ234" i="1"/>
  <c r="BI234" i="1"/>
  <c r="BH234" i="1"/>
  <c r="CB233" i="1"/>
  <c r="CC233" i="1" s="1"/>
  <c r="BU233" i="1"/>
  <c r="BO233" i="1"/>
  <c r="BL233" i="1"/>
  <c r="BM233" i="1" s="1"/>
  <c r="BJ233" i="1"/>
  <c r="BI233" i="1"/>
  <c r="BH233" i="1"/>
  <c r="CB232" i="1"/>
  <c r="CC232" i="1" s="1"/>
  <c r="BU232" i="1"/>
  <c r="BO232" i="1"/>
  <c r="BL232" i="1"/>
  <c r="BM232" i="1" s="1"/>
  <c r="BJ232" i="1"/>
  <c r="BI232" i="1"/>
  <c r="BH232" i="1"/>
  <c r="CB231" i="1"/>
  <c r="CC231" i="1" s="1"/>
  <c r="BU231" i="1"/>
  <c r="BO231" i="1"/>
  <c r="BL231" i="1"/>
  <c r="BM231" i="1" s="1"/>
  <c r="BJ231" i="1"/>
  <c r="BI231" i="1"/>
  <c r="BH231" i="1"/>
  <c r="CB230" i="1"/>
  <c r="CC230" i="1" s="1"/>
  <c r="BU230" i="1"/>
  <c r="BO230" i="1"/>
  <c r="BL230" i="1"/>
  <c r="BM230" i="1" s="1"/>
  <c r="BJ230" i="1"/>
  <c r="BI230" i="1"/>
  <c r="BH230" i="1"/>
  <c r="CB229" i="1"/>
  <c r="CC229" i="1" s="1"/>
  <c r="BU229" i="1"/>
  <c r="BO229" i="1"/>
  <c r="BL229" i="1"/>
  <c r="BM229" i="1" s="1"/>
  <c r="BJ229" i="1"/>
  <c r="BI229" i="1"/>
  <c r="BH229" i="1"/>
  <c r="CB228" i="1"/>
  <c r="CC228" i="1" s="1"/>
  <c r="BU228" i="1"/>
  <c r="BO228" i="1"/>
  <c r="BL228" i="1"/>
  <c r="BM228" i="1" s="1"/>
  <c r="BJ228" i="1"/>
  <c r="BI228" i="1"/>
  <c r="BH228" i="1"/>
  <c r="CB227" i="1"/>
  <c r="CC227" i="1" s="1"/>
  <c r="BU227" i="1"/>
  <c r="BO227" i="1"/>
  <c r="BL227" i="1"/>
  <c r="BM227" i="1" s="1"/>
  <c r="BJ227" i="1"/>
  <c r="BI227" i="1"/>
  <c r="BH227" i="1"/>
  <c r="CB226" i="1"/>
  <c r="CC226" i="1" s="1"/>
  <c r="BU226" i="1"/>
  <c r="BO226" i="1"/>
  <c r="BL226" i="1"/>
  <c r="BM226" i="1" s="1"/>
  <c r="BJ226" i="1"/>
  <c r="BI226" i="1"/>
  <c r="BH226" i="1"/>
  <c r="CB225" i="1"/>
  <c r="CC225" i="1" s="1"/>
  <c r="BU225" i="1"/>
  <c r="BO225" i="1"/>
  <c r="BL225" i="1"/>
  <c r="BM225" i="1" s="1"/>
  <c r="BJ225" i="1"/>
  <c r="BI225" i="1"/>
  <c r="BH225" i="1"/>
  <c r="CB224" i="1"/>
  <c r="CC224" i="1" s="1"/>
  <c r="BU224" i="1"/>
  <c r="BO224" i="1"/>
  <c r="BL224" i="1"/>
  <c r="BM224" i="1" s="1"/>
  <c r="BJ224" i="1"/>
  <c r="BI224" i="1"/>
  <c r="BH224" i="1"/>
  <c r="CB223" i="1"/>
  <c r="CC223" i="1" s="1"/>
  <c r="BU223" i="1"/>
  <c r="BO223" i="1"/>
  <c r="BL223" i="1"/>
  <c r="BM223" i="1" s="1"/>
  <c r="BJ223" i="1"/>
  <c r="BI223" i="1"/>
  <c r="BH223" i="1"/>
  <c r="CB222" i="1"/>
  <c r="CC222" i="1" s="1"/>
  <c r="BU222" i="1"/>
  <c r="BO222" i="1"/>
  <c r="BL222" i="1"/>
  <c r="BM222" i="1" s="1"/>
  <c r="BJ222" i="1"/>
  <c r="BI222" i="1"/>
  <c r="BH222" i="1"/>
  <c r="CB221" i="1"/>
  <c r="CC221" i="1" s="1"/>
  <c r="BU221" i="1"/>
  <c r="BO221" i="1"/>
  <c r="BL221" i="1"/>
  <c r="BM221" i="1" s="1"/>
  <c r="BJ221" i="1"/>
  <c r="BI221" i="1"/>
  <c r="BH221" i="1"/>
  <c r="CB220" i="1"/>
  <c r="CC220" i="1" s="1"/>
  <c r="BU220" i="1"/>
  <c r="BO220" i="1"/>
  <c r="BL220" i="1"/>
  <c r="BM220" i="1" s="1"/>
  <c r="BJ220" i="1"/>
  <c r="BI220" i="1"/>
  <c r="BH220" i="1"/>
  <c r="CB219" i="1"/>
  <c r="CC219" i="1" s="1"/>
  <c r="BU219" i="1"/>
  <c r="BO219" i="1"/>
  <c r="BL219" i="1"/>
  <c r="BM219" i="1" s="1"/>
  <c r="BJ219" i="1"/>
  <c r="BI219" i="1"/>
  <c r="BH219" i="1"/>
  <c r="CB218" i="1"/>
  <c r="CC218" i="1" s="1"/>
  <c r="BU218" i="1"/>
  <c r="BO218" i="1"/>
  <c r="BL218" i="1"/>
  <c r="BM218" i="1" s="1"/>
  <c r="BJ218" i="1"/>
  <c r="BI218" i="1"/>
  <c r="BH218" i="1"/>
  <c r="CB217" i="1"/>
  <c r="CC217" i="1" s="1"/>
  <c r="BU217" i="1"/>
  <c r="BO217" i="1"/>
  <c r="BL217" i="1"/>
  <c r="BM217" i="1" s="1"/>
  <c r="BJ217" i="1"/>
  <c r="BI217" i="1"/>
  <c r="BH217" i="1"/>
  <c r="CB216" i="1"/>
  <c r="CC216" i="1" s="1"/>
  <c r="BU216" i="1"/>
  <c r="BO216" i="1"/>
  <c r="BL216" i="1"/>
  <c r="BM216" i="1" s="1"/>
  <c r="BJ216" i="1"/>
  <c r="BI216" i="1"/>
  <c r="BH216" i="1"/>
  <c r="CB215" i="1"/>
  <c r="CC215" i="1" s="1"/>
  <c r="BU215" i="1"/>
  <c r="BO215" i="1"/>
  <c r="BL215" i="1"/>
  <c r="BM215" i="1" s="1"/>
  <c r="BJ215" i="1"/>
  <c r="BI215" i="1"/>
  <c r="BH215" i="1"/>
  <c r="CB214" i="1"/>
  <c r="CC214" i="1" s="1"/>
  <c r="BU214" i="1"/>
  <c r="BO214" i="1"/>
  <c r="BL214" i="1"/>
  <c r="BM214" i="1" s="1"/>
  <c r="BJ214" i="1"/>
  <c r="BI214" i="1"/>
  <c r="BH214" i="1"/>
  <c r="CB213" i="1"/>
  <c r="CC213" i="1" s="1"/>
  <c r="BU213" i="1"/>
  <c r="BO213" i="1"/>
  <c r="BL213" i="1"/>
  <c r="BM213" i="1" s="1"/>
  <c r="BJ213" i="1"/>
  <c r="BI213" i="1"/>
  <c r="BH213" i="1"/>
  <c r="CB212" i="1"/>
  <c r="CC212" i="1" s="1"/>
  <c r="BU212" i="1"/>
  <c r="BO212" i="1"/>
  <c r="BL212" i="1"/>
  <c r="BM212" i="1" s="1"/>
  <c r="BJ212" i="1"/>
  <c r="BI212" i="1"/>
  <c r="BH212" i="1"/>
  <c r="CB211" i="1"/>
  <c r="CC211" i="1" s="1"/>
  <c r="BU211" i="1"/>
  <c r="BO211" i="1"/>
  <c r="BL211" i="1"/>
  <c r="BM211" i="1" s="1"/>
  <c r="BJ211" i="1"/>
  <c r="BI211" i="1"/>
  <c r="BH211" i="1"/>
  <c r="CB210" i="1"/>
  <c r="CC210" i="1" s="1"/>
  <c r="BU210" i="1"/>
  <c r="BO210" i="1"/>
  <c r="BL210" i="1"/>
  <c r="BM210" i="1" s="1"/>
  <c r="BJ210" i="1"/>
  <c r="BI210" i="1"/>
  <c r="BH210" i="1"/>
  <c r="CB209" i="1"/>
  <c r="CC209" i="1" s="1"/>
  <c r="BU209" i="1"/>
  <c r="BO209" i="1"/>
  <c r="BL209" i="1"/>
  <c r="BM209" i="1" s="1"/>
  <c r="BJ209" i="1"/>
  <c r="BI209" i="1"/>
  <c r="BH209" i="1"/>
  <c r="CB208" i="1"/>
  <c r="CC208" i="1" s="1"/>
  <c r="BU208" i="1"/>
  <c r="BO208" i="1"/>
  <c r="BL208" i="1"/>
  <c r="BM208" i="1" s="1"/>
  <c r="BJ208" i="1"/>
  <c r="BI208" i="1"/>
  <c r="BH208" i="1"/>
  <c r="CB207" i="1"/>
  <c r="CC207" i="1" s="1"/>
  <c r="BU207" i="1"/>
  <c r="BO207" i="1"/>
  <c r="BL207" i="1"/>
  <c r="BM207" i="1" s="1"/>
  <c r="BJ207" i="1"/>
  <c r="BI207" i="1"/>
  <c r="BH207" i="1"/>
  <c r="CB206" i="1"/>
  <c r="CC206" i="1" s="1"/>
  <c r="BU206" i="1"/>
  <c r="BO206" i="1"/>
  <c r="BL206" i="1"/>
  <c r="BM206" i="1" s="1"/>
  <c r="BJ206" i="1"/>
  <c r="BI206" i="1"/>
  <c r="BH206" i="1"/>
  <c r="CB205" i="1"/>
  <c r="CC205" i="1" s="1"/>
  <c r="BU205" i="1"/>
  <c r="BO205" i="1"/>
  <c r="BL205" i="1"/>
  <c r="BM205" i="1" s="1"/>
  <c r="BJ205" i="1"/>
  <c r="BI205" i="1"/>
  <c r="BH205" i="1"/>
  <c r="CB204" i="1"/>
  <c r="CC204" i="1" s="1"/>
  <c r="BU204" i="1"/>
  <c r="BO204" i="1"/>
  <c r="BL204" i="1"/>
  <c r="BM204" i="1" s="1"/>
  <c r="BJ204" i="1"/>
  <c r="BI204" i="1"/>
  <c r="BH204" i="1"/>
  <c r="CB203" i="1"/>
  <c r="CC203" i="1" s="1"/>
  <c r="BU203" i="1"/>
  <c r="BO203" i="1"/>
  <c r="BL203" i="1"/>
  <c r="BM203" i="1" s="1"/>
  <c r="BJ203" i="1"/>
  <c r="BI203" i="1"/>
  <c r="BH203" i="1"/>
  <c r="CB202" i="1"/>
  <c r="CC202" i="1" s="1"/>
  <c r="BU202" i="1"/>
  <c r="BO202" i="1"/>
  <c r="BL202" i="1"/>
  <c r="BM202" i="1" s="1"/>
  <c r="BJ202" i="1"/>
  <c r="BI202" i="1"/>
  <c r="BH202" i="1"/>
  <c r="CB201" i="1"/>
  <c r="CC201" i="1" s="1"/>
  <c r="BU201" i="1"/>
  <c r="BO201" i="1"/>
  <c r="BL201" i="1"/>
  <c r="BM201" i="1" s="1"/>
  <c r="BJ201" i="1"/>
  <c r="BI201" i="1"/>
  <c r="BH201" i="1"/>
  <c r="CB200" i="1"/>
  <c r="CC200" i="1" s="1"/>
  <c r="BU200" i="1"/>
  <c r="BO200" i="1"/>
  <c r="BL200" i="1"/>
  <c r="BM200" i="1" s="1"/>
  <c r="BJ200" i="1"/>
  <c r="BI200" i="1"/>
  <c r="BH200" i="1"/>
  <c r="CB199" i="1"/>
  <c r="CC199" i="1" s="1"/>
  <c r="BU199" i="1"/>
  <c r="BO199" i="1"/>
  <c r="BL199" i="1"/>
  <c r="BM199" i="1" s="1"/>
  <c r="BJ199" i="1"/>
  <c r="BI199" i="1"/>
  <c r="BH199" i="1"/>
  <c r="CB198" i="1"/>
  <c r="CC198" i="1" s="1"/>
  <c r="BU198" i="1"/>
  <c r="BO198" i="1"/>
  <c r="BL198" i="1"/>
  <c r="BM198" i="1" s="1"/>
  <c r="BJ198" i="1"/>
  <c r="BI198" i="1"/>
  <c r="BH198" i="1"/>
  <c r="CB197" i="1"/>
  <c r="CC197" i="1" s="1"/>
  <c r="BU197" i="1"/>
  <c r="BO197" i="1"/>
  <c r="BL197" i="1"/>
  <c r="BM197" i="1" s="1"/>
  <c r="BJ197" i="1"/>
  <c r="BI197" i="1"/>
  <c r="BH197" i="1"/>
  <c r="CB196" i="1"/>
  <c r="CC196" i="1" s="1"/>
  <c r="BU196" i="1"/>
  <c r="BO196" i="1"/>
  <c r="BL196" i="1"/>
  <c r="BM196" i="1" s="1"/>
  <c r="BJ196" i="1"/>
  <c r="BI196" i="1"/>
  <c r="BH196" i="1"/>
  <c r="CB195" i="1"/>
  <c r="CC195" i="1" s="1"/>
  <c r="BU195" i="1"/>
  <c r="BO195" i="1"/>
  <c r="BL195" i="1"/>
  <c r="BM195" i="1" s="1"/>
  <c r="BJ195" i="1"/>
  <c r="BI195" i="1"/>
  <c r="BH195" i="1"/>
  <c r="CB194" i="1"/>
  <c r="CC194" i="1" s="1"/>
  <c r="BU194" i="1"/>
  <c r="BO194" i="1"/>
  <c r="BL194" i="1"/>
  <c r="BM194" i="1" s="1"/>
  <c r="BJ194" i="1"/>
  <c r="BI194" i="1"/>
  <c r="BH194" i="1"/>
  <c r="CB193" i="1"/>
  <c r="CC193" i="1" s="1"/>
  <c r="BU193" i="1"/>
  <c r="BO193" i="1"/>
  <c r="BL193" i="1"/>
  <c r="BM193" i="1" s="1"/>
  <c r="BJ193" i="1"/>
  <c r="BI193" i="1"/>
  <c r="BH193" i="1"/>
  <c r="CB192" i="1"/>
  <c r="CC192" i="1" s="1"/>
  <c r="BU192" i="1"/>
  <c r="BO192" i="1"/>
  <c r="BL192" i="1"/>
  <c r="BM192" i="1" s="1"/>
  <c r="BJ192" i="1"/>
  <c r="BI192" i="1"/>
  <c r="BH192" i="1"/>
  <c r="CB191" i="1"/>
  <c r="CC191" i="1" s="1"/>
  <c r="BU191" i="1"/>
  <c r="BO191" i="1"/>
  <c r="BL191" i="1"/>
  <c r="BM191" i="1" s="1"/>
  <c r="BJ191" i="1"/>
  <c r="BI191" i="1"/>
  <c r="BH191" i="1"/>
  <c r="CB190" i="1"/>
  <c r="CC190" i="1" s="1"/>
  <c r="BU190" i="1"/>
  <c r="BO190" i="1"/>
  <c r="BL190" i="1"/>
  <c r="BM190" i="1" s="1"/>
  <c r="BJ190" i="1"/>
  <c r="BI190" i="1"/>
  <c r="BH190" i="1"/>
  <c r="CB189" i="1"/>
  <c r="CC189" i="1" s="1"/>
  <c r="BU189" i="1"/>
  <c r="BO189" i="1"/>
  <c r="BL189" i="1"/>
  <c r="BM189" i="1" s="1"/>
  <c r="BJ189" i="1"/>
  <c r="BI189" i="1"/>
  <c r="BH189" i="1"/>
  <c r="CB188" i="1"/>
  <c r="CC188" i="1" s="1"/>
  <c r="BU188" i="1"/>
  <c r="BO188" i="1"/>
  <c r="BL188" i="1"/>
  <c r="BM188" i="1" s="1"/>
  <c r="BJ188" i="1"/>
  <c r="BI188" i="1"/>
  <c r="BH188" i="1"/>
  <c r="CB187" i="1"/>
  <c r="CC187" i="1" s="1"/>
  <c r="BU187" i="1"/>
  <c r="BO187" i="1"/>
  <c r="BL187" i="1"/>
  <c r="BM187" i="1" s="1"/>
  <c r="BJ187" i="1"/>
  <c r="BI187" i="1"/>
  <c r="BH187" i="1"/>
  <c r="CB186" i="1"/>
  <c r="CC186" i="1" s="1"/>
  <c r="BU186" i="1"/>
  <c r="BO186" i="1"/>
  <c r="BL186" i="1"/>
  <c r="BM186" i="1" s="1"/>
  <c r="BJ186" i="1"/>
  <c r="BI186" i="1"/>
  <c r="BH186" i="1"/>
  <c r="CB185" i="1"/>
  <c r="CC185" i="1" s="1"/>
  <c r="BU185" i="1"/>
  <c r="BO185" i="1"/>
  <c r="BL185" i="1"/>
  <c r="BM185" i="1" s="1"/>
  <c r="BJ185" i="1"/>
  <c r="BI185" i="1"/>
  <c r="BH185" i="1"/>
  <c r="CB184" i="1"/>
  <c r="CC184" i="1" s="1"/>
  <c r="BU184" i="1"/>
  <c r="BO184" i="1"/>
  <c r="BL184" i="1"/>
  <c r="BM184" i="1" s="1"/>
  <c r="BJ184" i="1"/>
  <c r="BI184" i="1"/>
  <c r="BH184" i="1"/>
  <c r="CB183" i="1"/>
  <c r="CC183" i="1" s="1"/>
  <c r="BU183" i="1"/>
  <c r="BO183" i="1"/>
  <c r="BL183" i="1"/>
  <c r="BM183" i="1" s="1"/>
  <c r="BJ183" i="1"/>
  <c r="BI183" i="1"/>
  <c r="BH183" i="1"/>
  <c r="CB182" i="1"/>
  <c r="CC182" i="1" s="1"/>
  <c r="BU182" i="1"/>
  <c r="BO182" i="1"/>
  <c r="BL182" i="1"/>
  <c r="BM182" i="1" s="1"/>
  <c r="BJ182" i="1"/>
  <c r="BI182" i="1"/>
  <c r="BH182" i="1"/>
  <c r="CB181" i="1"/>
  <c r="CC181" i="1" s="1"/>
  <c r="BU181" i="1"/>
  <c r="BO181" i="1"/>
  <c r="BL181" i="1"/>
  <c r="BM181" i="1" s="1"/>
  <c r="BJ181" i="1"/>
  <c r="BI181" i="1"/>
  <c r="BH181" i="1"/>
  <c r="CB180" i="1"/>
  <c r="CC180" i="1" s="1"/>
  <c r="BU180" i="1"/>
  <c r="BO180" i="1"/>
  <c r="BL180" i="1"/>
  <c r="BM180" i="1" s="1"/>
  <c r="BJ180" i="1"/>
  <c r="BI180" i="1"/>
  <c r="BH180" i="1"/>
  <c r="CB179" i="1"/>
  <c r="CC179" i="1" s="1"/>
  <c r="BU179" i="1"/>
  <c r="BO179" i="1"/>
  <c r="BL179" i="1"/>
  <c r="BM179" i="1" s="1"/>
  <c r="BJ179" i="1"/>
  <c r="BI179" i="1"/>
  <c r="BH179" i="1"/>
  <c r="CB178" i="1"/>
  <c r="CC178" i="1" s="1"/>
  <c r="BU178" i="1"/>
  <c r="BO178" i="1"/>
  <c r="BL178" i="1"/>
  <c r="BM178" i="1" s="1"/>
  <c r="BJ178" i="1"/>
  <c r="BI178" i="1"/>
  <c r="BH178" i="1"/>
  <c r="CB177" i="1"/>
  <c r="CC177" i="1" s="1"/>
  <c r="BU177" i="1"/>
  <c r="BO177" i="1"/>
  <c r="BL177" i="1"/>
  <c r="BM177" i="1" s="1"/>
  <c r="BJ177" i="1"/>
  <c r="BI177" i="1"/>
  <c r="BH177" i="1"/>
  <c r="CB176" i="1"/>
  <c r="CC176" i="1" s="1"/>
  <c r="BU176" i="1"/>
  <c r="BO176" i="1"/>
  <c r="BL176" i="1"/>
  <c r="BM176" i="1" s="1"/>
  <c r="BJ176" i="1"/>
  <c r="BI176" i="1"/>
  <c r="BH176" i="1"/>
  <c r="CB175" i="1"/>
  <c r="CC175" i="1" s="1"/>
  <c r="BU175" i="1"/>
  <c r="BO175" i="1"/>
  <c r="BL175" i="1"/>
  <c r="BM175" i="1" s="1"/>
  <c r="BJ175" i="1"/>
  <c r="BI175" i="1"/>
  <c r="BH175" i="1"/>
  <c r="CB174" i="1"/>
  <c r="CC174" i="1" s="1"/>
  <c r="BU174" i="1"/>
  <c r="BO174" i="1"/>
  <c r="BL174" i="1"/>
  <c r="BM174" i="1" s="1"/>
  <c r="BJ174" i="1"/>
  <c r="BI174" i="1"/>
  <c r="BH174" i="1"/>
  <c r="CB173" i="1"/>
  <c r="CC173" i="1" s="1"/>
  <c r="BU173" i="1"/>
  <c r="BO173" i="1"/>
  <c r="BL173" i="1"/>
  <c r="BM173" i="1" s="1"/>
  <c r="BJ173" i="1"/>
  <c r="BI173" i="1"/>
  <c r="BH173" i="1"/>
  <c r="CB172" i="1"/>
  <c r="CC172" i="1" s="1"/>
  <c r="BU172" i="1"/>
  <c r="BO172" i="1"/>
  <c r="BL172" i="1"/>
  <c r="BM172" i="1" s="1"/>
  <c r="BJ172" i="1"/>
  <c r="BI172" i="1"/>
  <c r="BH172" i="1"/>
  <c r="CB171" i="1"/>
  <c r="CC171" i="1" s="1"/>
  <c r="BU171" i="1"/>
  <c r="BO171" i="1"/>
  <c r="BL171" i="1"/>
  <c r="BM171" i="1" s="1"/>
  <c r="BJ171" i="1"/>
  <c r="BI171" i="1"/>
  <c r="BH171" i="1"/>
  <c r="CB170" i="1"/>
  <c r="CC170" i="1" s="1"/>
  <c r="BU170" i="1"/>
  <c r="BO170" i="1"/>
  <c r="BL170" i="1"/>
  <c r="BM170" i="1" s="1"/>
  <c r="BJ170" i="1"/>
  <c r="BI170" i="1"/>
  <c r="BH170" i="1"/>
  <c r="CB166" i="1"/>
  <c r="CC166" i="1" s="1"/>
  <c r="BU166" i="1"/>
  <c r="BO166" i="1"/>
  <c r="BL166" i="1"/>
  <c r="BM166" i="1" s="1"/>
  <c r="BJ166" i="1"/>
  <c r="BI166" i="1"/>
  <c r="BH166" i="1"/>
  <c r="CB165" i="1"/>
  <c r="CC165" i="1" s="1"/>
  <c r="BU165" i="1"/>
  <c r="BO165" i="1"/>
  <c r="BL165" i="1"/>
  <c r="BM165" i="1" s="1"/>
  <c r="BJ165" i="1"/>
  <c r="BI165" i="1"/>
  <c r="BH165" i="1"/>
  <c r="CB164" i="1"/>
  <c r="CC164" i="1" s="1"/>
  <c r="BU164" i="1"/>
  <c r="BO164" i="1"/>
  <c r="BL164" i="1"/>
  <c r="BM164" i="1" s="1"/>
  <c r="BJ164" i="1"/>
  <c r="BI164" i="1"/>
  <c r="BH164" i="1"/>
  <c r="CB163" i="1"/>
  <c r="CC163" i="1" s="1"/>
  <c r="BU163" i="1"/>
  <c r="BO163" i="1"/>
  <c r="BL163" i="1"/>
  <c r="BM163" i="1" s="1"/>
  <c r="BJ163" i="1"/>
  <c r="BI163" i="1"/>
  <c r="BH163" i="1"/>
  <c r="CB162" i="1"/>
  <c r="CC162" i="1" s="1"/>
  <c r="BU162" i="1"/>
  <c r="BO162" i="1"/>
  <c r="BL162" i="1"/>
  <c r="BM162" i="1" s="1"/>
  <c r="BJ162" i="1"/>
  <c r="BI162" i="1"/>
  <c r="BH162" i="1"/>
  <c r="CB161" i="1"/>
  <c r="CC161" i="1" s="1"/>
  <c r="BU161" i="1"/>
  <c r="BO161" i="1"/>
  <c r="BL161" i="1"/>
  <c r="BM161" i="1" s="1"/>
  <c r="BJ161" i="1"/>
  <c r="BI161" i="1"/>
  <c r="BH161" i="1"/>
  <c r="CB160" i="1"/>
  <c r="CC160" i="1" s="1"/>
  <c r="BU160" i="1"/>
  <c r="BO160" i="1"/>
  <c r="BL160" i="1"/>
  <c r="BM160" i="1" s="1"/>
  <c r="BJ160" i="1"/>
  <c r="BI160" i="1"/>
  <c r="BH160" i="1"/>
  <c r="CB159" i="1"/>
  <c r="CC159" i="1" s="1"/>
  <c r="BU159" i="1"/>
  <c r="BO159" i="1"/>
  <c r="BL159" i="1"/>
  <c r="BM159" i="1" s="1"/>
  <c r="BJ159" i="1"/>
  <c r="BI159" i="1"/>
  <c r="BH159" i="1"/>
  <c r="CB158" i="1"/>
  <c r="CC158" i="1" s="1"/>
  <c r="BU158" i="1"/>
  <c r="BO158" i="1"/>
  <c r="BL158" i="1"/>
  <c r="BM158" i="1" s="1"/>
  <c r="BJ158" i="1"/>
  <c r="BI158" i="1"/>
  <c r="BH158" i="1"/>
  <c r="CB157" i="1"/>
  <c r="CC157" i="1" s="1"/>
  <c r="BU157" i="1"/>
  <c r="BO157" i="1"/>
  <c r="BL157" i="1"/>
  <c r="BM157" i="1" s="1"/>
  <c r="BJ157" i="1"/>
  <c r="BI157" i="1"/>
  <c r="BH157" i="1"/>
  <c r="CB156" i="1"/>
  <c r="CC156" i="1" s="1"/>
  <c r="BU156" i="1"/>
  <c r="BO156" i="1"/>
  <c r="BL156" i="1"/>
  <c r="BM156" i="1" s="1"/>
  <c r="BJ156" i="1"/>
  <c r="BI156" i="1"/>
  <c r="BH156" i="1"/>
  <c r="CB155" i="1"/>
  <c r="CC155" i="1" s="1"/>
  <c r="BU155" i="1"/>
  <c r="BO155" i="1"/>
  <c r="BL155" i="1"/>
  <c r="BM155" i="1" s="1"/>
  <c r="BJ155" i="1"/>
  <c r="BI155" i="1"/>
  <c r="BH155" i="1"/>
  <c r="CB154" i="1"/>
  <c r="CC154" i="1" s="1"/>
  <c r="BU154" i="1"/>
  <c r="BO154" i="1"/>
  <c r="BL154" i="1"/>
  <c r="BM154" i="1" s="1"/>
  <c r="BJ154" i="1"/>
  <c r="BI154" i="1"/>
  <c r="BH154" i="1"/>
  <c r="CB153" i="1"/>
  <c r="CC153" i="1" s="1"/>
  <c r="BU153" i="1"/>
  <c r="BO153" i="1"/>
  <c r="BL153" i="1"/>
  <c r="BM153" i="1" s="1"/>
  <c r="BJ153" i="1"/>
  <c r="BI153" i="1"/>
  <c r="BH153" i="1"/>
  <c r="CB152" i="1"/>
  <c r="CC152" i="1" s="1"/>
  <c r="BU152" i="1"/>
  <c r="BO152" i="1"/>
  <c r="BL152" i="1"/>
  <c r="BM152" i="1" s="1"/>
  <c r="BJ152" i="1"/>
  <c r="BI152" i="1"/>
  <c r="BH152" i="1"/>
  <c r="CB151" i="1"/>
  <c r="CC151" i="1" s="1"/>
  <c r="BU151" i="1"/>
  <c r="BO151" i="1"/>
  <c r="BL151" i="1"/>
  <c r="BM151" i="1" s="1"/>
  <c r="BJ151" i="1"/>
  <c r="BI151" i="1"/>
  <c r="BH151" i="1"/>
  <c r="CB150" i="1"/>
  <c r="CC150" i="1" s="1"/>
  <c r="BU150" i="1"/>
  <c r="BO150" i="1"/>
  <c r="BL150" i="1"/>
  <c r="BM150" i="1" s="1"/>
  <c r="BJ150" i="1"/>
  <c r="BI150" i="1"/>
  <c r="BH150" i="1"/>
  <c r="CB149" i="1"/>
  <c r="CC149" i="1" s="1"/>
  <c r="BU149" i="1"/>
  <c r="BO149" i="1"/>
  <c r="BL149" i="1"/>
  <c r="BM149" i="1" s="1"/>
  <c r="BJ149" i="1"/>
  <c r="BI149" i="1"/>
  <c r="BH149" i="1"/>
  <c r="CB148" i="1"/>
  <c r="CC148" i="1" s="1"/>
  <c r="BU148" i="1"/>
  <c r="BO148" i="1"/>
  <c r="BL148" i="1"/>
  <c r="BM148" i="1" s="1"/>
  <c r="BJ148" i="1"/>
  <c r="BI148" i="1"/>
  <c r="BH148" i="1"/>
  <c r="CB147" i="1"/>
  <c r="CC147" i="1" s="1"/>
  <c r="BU147" i="1"/>
  <c r="BO147" i="1"/>
  <c r="BL147" i="1"/>
  <c r="BM147" i="1" s="1"/>
  <c r="BJ147" i="1"/>
  <c r="BI147" i="1"/>
  <c r="BH147" i="1"/>
  <c r="CB146" i="1"/>
  <c r="CC146" i="1" s="1"/>
  <c r="BU146" i="1"/>
  <c r="BO146" i="1"/>
  <c r="BL146" i="1"/>
  <c r="BM146" i="1" s="1"/>
  <c r="BJ146" i="1"/>
  <c r="BI146" i="1"/>
  <c r="BH146" i="1"/>
  <c r="CB145" i="1"/>
  <c r="CC145" i="1" s="1"/>
  <c r="BU145" i="1"/>
  <c r="BO145" i="1"/>
  <c r="BL145" i="1"/>
  <c r="BM145" i="1" s="1"/>
  <c r="BJ145" i="1"/>
  <c r="BI145" i="1"/>
  <c r="BH145" i="1"/>
  <c r="CB144" i="1"/>
  <c r="CC144" i="1" s="1"/>
  <c r="BU144" i="1"/>
  <c r="BO144" i="1"/>
  <c r="BL144" i="1"/>
  <c r="BM144" i="1" s="1"/>
  <c r="BJ144" i="1"/>
  <c r="BI144" i="1"/>
  <c r="BH144" i="1"/>
  <c r="CB143" i="1"/>
  <c r="CC143" i="1" s="1"/>
  <c r="BU143" i="1"/>
  <c r="BO143" i="1"/>
  <c r="BL143" i="1"/>
  <c r="BM143" i="1" s="1"/>
  <c r="BJ143" i="1"/>
  <c r="BI143" i="1"/>
  <c r="BH143" i="1"/>
  <c r="CB142" i="1"/>
  <c r="CC142" i="1" s="1"/>
  <c r="BU142" i="1"/>
  <c r="BO142" i="1"/>
  <c r="BL142" i="1"/>
  <c r="BM142" i="1" s="1"/>
  <c r="BJ142" i="1"/>
  <c r="BI142" i="1"/>
  <c r="BH142" i="1"/>
  <c r="CB141" i="1"/>
  <c r="CC141" i="1" s="1"/>
  <c r="BU141" i="1"/>
  <c r="BO141" i="1"/>
  <c r="BL141" i="1"/>
  <c r="BM141" i="1" s="1"/>
  <c r="BJ141" i="1"/>
  <c r="BI141" i="1"/>
  <c r="BH141" i="1"/>
  <c r="CB140" i="1"/>
  <c r="CC140" i="1" s="1"/>
  <c r="BU140" i="1"/>
  <c r="BO140" i="1"/>
  <c r="BL140" i="1"/>
  <c r="BM140" i="1" s="1"/>
  <c r="BJ140" i="1"/>
  <c r="BI140" i="1"/>
  <c r="BH140" i="1"/>
  <c r="CB139" i="1"/>
  <c r="CC139" i="1" s="1"/>
  <c r="BU139" i="1"/>
  <c r="BO139" i="1"/>
  <c r="BL139" i="1"/>
  <c r="BM139" i="1" s="1"/>
  <c r="BJ139" i="1"/>
  <c r="BI139" i="1"/>
  <c r="BH139" i="1"/>
  <c r="CB138" i="1"/>
  <c r="CC138" i="1" s="1"/>
  <c r="BU138" i="1"/>
  <c r="BO138" i="1"/>
  <c r="BL138" i="1"/>
  <c r="BM138" i="1" s="1"/>
  <c r="BJ138" i="1"/>
  <c r="BI138" i="1"/>
  <c r="BH138" i="1"/>
  <c r="CB137" i="1"/>
  <c r="CC137" i="1" s="1"/>
  <c r="BU137" i="1"/>
  <c r="BO137" i="1"/>
  <c r="BL137" i="1"/>
  <c r="BM137" i="1" s="1"/>
  <c r="BJ137" i="1"/>
  <c r="BI137" i="1"/>
  <c r="BH137" i="1"/>
  <c r="CB136" i="1"/>
  <c r="CC136" i="1" s="1"/>
  <c r="BU136" i="1"/>
  <c r="BO136" i="1"/>
  <c r="BL136" i="1"/>
  <c r="BM136" i="1" s="1"/>
  <c r="BJ136" i="1"/>
  <c r="BI136" i="1"/>
  <c r="BH136" i="1"/>
  <c r="CB135" i="1"/>
  <c r="CC135" i="1" s="1"/>
  <c r="BU135" i="1"/>
  <c r="BO135" i="1"/>
  <c r="BL135" i="1"/>
  <c r="BM135" i="1" s="1"/>
  <c r="BJ135" i="1"/>
  <c r="BI135" i="1"/>
  <c r="BH135" i="1"/>
  <c r="CB134" i="1"/>
  <c r="CC134" i="1" s="1"/>
  <c r="BU134" i="1"/>
  <c r="BO134" i="1"/>
  <c r="BL134" i="1"/>
  <c r="BM134" i="1" s="1"/>
  <c r="BJ134" i="1"/>
  <c r="BI134" i="1"/>
  <c r="BH134" i="1"/>
  <c r="CB133" i="1"/>
  <c r="CC133" i="1" s="1"/>
  <c r="BU133" i="1"/>
  <c r="BO133" i="1"/>
  <c r="BL133" i="1"/>
  <c r="BM133" i="1" s="1"/>
  <c r="BJ133" i="1"/>
  <c r="BI133" i="1"/>
  <c r="BH133" i="1"/>
  <c r="CB132" i="1"/>
  <c r="CC132" i="1" s="1"/>
  <c r="BU132" i="1"/>
  <c r="BO132" i="1"/>
  <c r="BL132" i="1"/>
  <c r="BM132" i="1" s="1"/>
  <c r="BJ132" i="1"/>
  <c r="BI132" i="1"/>
  <c r="BH132" i="1"/>
  <c r="CB131" i="1"/>
  <c r="CC131" i="1" s="1"/>
  <c r="BU131" i="1"/>
  <c r="BO131" i="1"/>
  <c r="BL131" i="1"/>
  <c r="BM131" i="1" s="1"/>
  <c r="BJ131" i="1"/>
  <c r="BI131" i="1"/>
  <c r="BH131" i="1"/>
  <c r="CB130" i="1"/>
  <c r="CC130" i="1" s="1"/>
  <c r="BU130" i="1"/>
  <c r="BO130" i="1"/>
  <c r="BL130" i="1"/>
  <c r="BM130" i="1" s="1"/>
  <c r="BJ130" i="1"/>
  <c r="BI130" i="1"/>
  <c r="BH130" i="1"/>
  <c r="CB129" i="1"/>
  <c r="CC129" i="1" s="1"/>
  <c r="BU129" i="1"/>
  <c r="BO129" i="1"/>
  <c r="BL129" i="1"/>
  <c r="BM129" i="1" s="1"/>
  <c r="BJ129" i="1"/>
  <c r="BI129" i="1"/>
  <c r="BH129" i="1"/>
  <c r="CB128" i="1"/>
  <c r="CC128" i="1" s="1"/>
  <c r="BU128" i="1"/>
  <c r="BO128" i="1"/>
  <c r="BL128" i="1"/>
  <c r="BM128" i="1" s="1"/>
  <c r="BJ128" i="1"/>
  <c r="BI128" i="1"/>
  <c r="BH128" i="1"/>
  <c r="CB127" i="1"/>
  <c r="CC127" i="1" s="1"/>
  <c r="BU127" i="1"/>
  <c r="BO127" i="1"/>
  <c r="BL127" i="1"/>
  <c r="BM127" i="1" s="1"/>
  <c r="BJ127" i="1"/>
  <c r="BI127" i="1"/>
  <c r="BH127" i="1"/>
  <c r="CB126" i="1"/>
  <c r="CC126" i="1" s="1"/>
  <c r="BU126" i="1"/>
  <c r="BO126" i="1"/>
  <c r="BL126" i="1"/>
  <c r="BM126" i="1" s="1"/>
  <c r="BJ126" i="1"/>
  <c r="BI126" i="1"/>
  <c r="BH126" i="1"/>
  <c r="CB125" i="1"/>
  <c r="CC125" i="1" s="1"/>
  <c r="BU125" i="1"/>
  <c r="BO125" i="1"/>
  <c r="BL125" i="1"/>
  <c r="BM125" i="1" s="1"/>
  <c r="BJ125" i="1"/>
  <c r="BI125" i="1"/>
  <c r="BH125" i="1"/>
  <c r="CB124" i="1"/>
  <c r="CC124" i="1" s="1"/>
  <c r="BU124" i="1"/>
  <c r="BO124" i="1"/>
  <c r="BL124" i="1"/>
  <c r="BM124" i="1" s="1"/>
  <c r="BJ124" i="1"/>
  <c r="BI124" i="1"/>
  <c r="BH124" i="1"/>
  <c r="CB123" i="1"/>
  <c r="CC123" i="1" s="1"/>
  <c r="BU123" i="1"/>
  <c r="BO123" i="1"/>
  <c r="BL123" i="1"/>
  <c r="BM123" i="1" s="1"/>
  <c r="BJ123" i="1"/>
  <c r="BI123" i="1"/>
  <c r="BH123" i="1"/>
  <c r="CB122" i="1"/>
  <c r="CC122" i="1" s="1"/>
  <c r="BU122" i="1"/>
  <c r="BO122" i="1"/>
  <c r="BL122" i="1"/>
  <c r="BM122" i="1" s="1"/>
  <c r="BJ122" i="1"/>
  <c r="BI122" i="1"/>
  <c r="BH122" i="1"/>
  <c r="CB121" i="1"/>
  <c r="CC121" i="1" s="1"/>
  <c r="BU121" i="1"/>
  <c r="BO121" i="1"/>
  <c r="BL121" i="1"/>
  <c r="BM121" i="1" s="1"/>
  <c r="BJ121" i="1"/>
  <c r="BI121" i="1"/>
  <c r="BH121" i="1"/>
  <c r="CB120" i="1"/>
  <c r="CC120" i="1" s="1"/>
  <c r="BU120" i="1"/>
  <c r="BO120" i="1"/>
  <c r="BL120" i="1"/>
  <c r="BM120" i="1" s="1"/>
  <c r="BJ120" i="1"/>
  <c r="BI120" i="1"/>
  <c r="BH120" i="1"/>
  <c r="CB119" i="1"/>
  <c r="CC119" i="1" s="1"/>
  <c r="BU119" i="1"/>
  <c r="BO119" i="1"/>
  <c r="BL119" i="1"/>
  <c r="BM119" i="1" s="1"/>
  <c r="BJ119" i="1"/>
  <c r="BI119" i="1"/>
  <c r="BH119" i="1"/>
  <c r="CB118" i="1"/>
  <c r="CC118" i="1" s="1"/>
  <c r="BU118" i="1"/>
  <c r="BO118" i="1"/>
  <c r="BL118" i="1"/>
  <c r="BM118" i="1" s="1"/>
  <c r="BJ118" i="1"/>
  <c r="BI118" i="1"/>
  <c r="BH118" i="1"/>
  <c r="CB117" i="1"/>
  <c r="CC117" i="1" s="1"/>
  <c r="BU117" i="1"/>
  <c r="BO117" i="1"/>
  <c r="BL117" i="1"/>
  <c r="BM117" i="1" s="1"/>
  <c r="BJ117" i="1"/>
  <c r="BI117" i="1"/>
  <c r="BH117" i="1"/>
  <c r="CB116" i="1"/>
  <c r="CC116" i="1" s="1"/>
  <c r="BU116" i="1"/>
  <c r="BO116" i="1"/>
  <c r="BL116" i="1"/>
  <c r="BM116" i="1" s="1"/>
  <c r="BJ116" i="1"/>
  <c r="BI116" i="1"/>
  <c r="BH116" i="1"/>
  <c r="CB115" i="1"/>
  <c r="CC115" i="1" s="1"/>
  <c r="BU115" i="1"/>
  <c r="BO115" i="1"/>
  <c r="BL115" i="1"/>
  <c r="BM115" i="1" s="1"/>
  <c r="BJ115" i="1"/>
  <c r="BI115" i="1"/>
  <c r="BH115" i="1"/>
  <c r="CB114" i="1"/>
  <c r="CC114" i="1" s="1"/>
  <c r="BU114" i="1"/>
  <c r="BO114" i="1"/>
  <c r="BL114" i="1"/>
  <c r="BM114" i="1" s="1"/>
  <c r="BJ114" i="1"/>
  <c r="BI114" i="1"/>
  <c r="BH114" i="1"/>
  <c r="CB113" i="1"/>
  <c r="CC113" i="1" s="1"/>
  <c r="BU113" i="1"/>
  <c r="BO113" i="1"/>
  <c r="BL113" i="1"/>
  <c r="BM113" i="1" s="1"/>
  <c r="BJ113" i="1"/>
  <c r="BI113" i="1"/>
  <c r="BH113" i="1"/>
  <c r="CB112" i="1"/>
  <c r="CC112" i="1" s="1"/>
  <c r="BU112" i="1"/>
  <c r="BO112" i="1"/>
  <c r="BL112" i="1"/>
  <c r="BM112" i="1" s="1"/>
  <c r="BJ112" i="1"/>
  <c r="BI112" i="1"/>
  <c r="BH112" i="1"/>
  <c r="CB111" i="1"/>
  <c r="CC111" i="1" s="1"/>
  <c r="BU111" i="1"/>
  <c r="BO111" i="1"/>
  <c r="BL111" i="1"/>
  <c r="BM111" i="1" s="1"/>
  <c r="BJ111" i="1"/>
  <c r="BI111" i="1"/>
  <c r="BH111" i="1"/>
  <c r="CB110" i="1"/>
  <c r="CC110" i="1" s="1"/>
  <c r="BU110" i="1"/>
  <c r="BO110" i="1"/>
  <c r="BL110" i="1"/>
  <c r="BM110" i="1" s="1"/>
  <c r="BJ110" i="1"/>
  <c r="BI110" i="1"/>
  <c r="BH110" i="1"/>
  <c r="CB109" i="1"/>
  <c r="CC109" i="1" s="1"/>
  <c r="BU109" i="1"/>
  <c r="BO109" i="1"/>
  <c r="BL109" i="1"/>
  <c r="BM109" i="1" s="1"/>
  <c r="BJ109" i="1"/>
  <c r="BI109" i="1"/>
  <c r="BH109" i="1"/>
  <c r="CB108" i="1"/>
  <c r="CC108" i="1" s="1"/>
  <c r="BU108" i="1"/>
  <c r="BO108" i="1"/>
  <c r="BL108" i="1"/>
  <c r="BM108" i="1" s="1"/>
  <c r="BJ108" i="1"/>
  <c r="BI108" i="1"/>
  <c r="BH108" i="1"/>
  <c r="CB107" i="1"/>
  <c r="CC107" i="1" s="1"/>
  <c r="BU107" i="1"/>
  <c r="BO107" i="1"/>
  <c r="BL107" i="1"/>
  <c r="BM107" i="1" s="1"/>
  <c r="BJ107" i="1"/>
  <c r="BI107" i="1"/>
  <c r="BH107" i="1"/>
  <c r="CB106" i="1"/>
  <c r="CC106" i="1" s="1"/>
  <c r="BU106" i="1"/>
  <c r="BO106" i="1"/>
  <c r="BL106" i="1"/>
  <c r="BM106" i="1" s="1"/>
  <c r="BJ106" i="1"/>
  <c r="BI106" i="1"/>
  <c r="BH106" i="1"/>
  <c r="CB105" i="1"/>
  <c r="CC105" i="1" s="1"/>
  <c r="BU105" i="1"/>
  <c r="BO105" i="1"/>
  <c r="BL105" i="1"/>
  <c r="BM105" i="1" s="1"/>
  <c r="BJ105" i="1"/>
  <c r="BI105" i="1"/>
  <c r="BH105" i="1"/>
  <c r="CB104" i="1"/>
  <c r="CC104" i="1" s="1"/>
  <c r="BU104" i="1"/>
  <c r="BO104" i="1"/>
  <c r="BL104" i="1"/>
  <c r="BM104" i="1" s="1"/>
  <c r="BJ104" i="1"/>
  <c r="BI104" i="1"/>
  <c r="BH104" i="1"/>
  <c r="CB103" i="1"/>
  <c r="CC103" i="1" s="1"/>
  <c r="BU103" i="1"/>
  <c r="BO103" i="1"/>
  <c r="BL103" i="1"/>
  <c r="BM103" i="1" s="1"/>
  <c r="BJ103" i="1"/>
  <c r="BI103" i="1"/>
  <c r="BH103" i="1"/>
  <c r="CB102" i="1"/>
  <c r="CC102" i="1" s="1"/>
  <c r="BU102" i="1"/>
  <c r="BO102" i="1"/>
  <c r="BL102" i="1"/>
  <c r="BM102" i="1" s="1"/>
  <c r="BJ102" i="1"/>
  <c r="BI102" i="1"/>
  <c r="BH102" i="1"/>
  <c r="CB101" i="1"/>
  <c r="CC101" i="1" s="1"/>
  <c r="BU101" i="1"/>
  <c r="BO101" i="1"/>
  <c r="BL101" i="1"/>
  <c r="BM101" i="1" s="1"/>
  <c r="BJ101" i="1"/>
  <c r="BI101" i="1"/>
  <c r="BH101" i="1"/>
  <c r="CB100" i="1"/>
  <c r="CC100" i="1" s="1"/>
  <c r="BU100" i="1"/>
  <c r="BO100" i="1"/>
  <c r="BL100" i="1"/>
  <c r="BM100" i="1" s="1"/>
  <c r="BJ100" i="1"/>
  <c r="BI100" i="1"/>
  <c r="BH100" i="1"/>
  <c r="CB99" i="1"/>
  <c r="CC99" i="1" s="1"/>
  <c r="BU99" i="1"/>
  <c r="BO99" i="1"/>
  <c r="BL99" i="1"/>
  <c r="BM99" i="1" s="1"/>
  <c r="BJ99" i="1"/>
  <c r="BI99" i="1"/>
  <c r="BH99" i="1"/>
  <c r="CB98" i="1"/>
  <c r="CC98" i="1" s="1"/>
  <c r="BU98" i="1"/>
  <c r="BO98" i="1"/>
  <c r="BL98" i="1"/>
  <c r="BM98" i="1" s="1"/>
  <c r="BJ98" i="1"/>
  <c r="BI98" i="1"/>
  <c r="BH98" i="1"/>
  <c r="CB97" i="1"/>
  <c r="CC97" i="1" s="1"/>
  <c r="BU97" i="1"/>
  <c r="BO97" i="1"/>
  <c r="BL97" i="1"/>
  <c r="BM97" i="1" s="1"/>
  <c r="BJ97" i="1"/>
  <c r="BI97" i="1"/>
  <c r="BH97" i="1"/>
  <c r="CB96" i="1"/>
  <c r="CC96" i="1" s="1"/>
  <c r="BU96" i="1"/>
  <c r="BO96" i="1"/>
  <c r="BL96" i="1"/>
  <c r="BM96" i="1" s="1"/>
  <c r="BJ96" i="1"/>
  <c r="BI96" i="1"/>
  <c r="BH96" i="1"/>
  <c r="CB95" i="1"/>
  <c r="CC95" i="1" s="1"/>
  <c r="BU95" i="1"/>
  <c r="BO95" i="1"/>
  <c r="BL95" i="1"/>
  <c r="BM95" i="1" s="1"/>
  <c r="BJ95" i="1"/>
  <c r="BI95" i="1"/>
  <c r="BH95" i="1"/>
  <c r="CB94" i="1"/>
  <c r="CC94" i="1" s="1"/>
  <c r="BU94" i="1"/>
  <c r="BO94" i="1"/>
  <c r="BL94" i="1"/>
  <c r="BM94" i="1" s="1"/>
  <c r="BJ94" i="1"/>
  <c r="BI94" i="1"/>
  <c r="BH94" i="1"/>
  <c r="CB93" i="1"/>
  <c r="CC93" i="1" s="1"/>
  <c r="BU93" i="1"/>
  <c r="BO93" i="1"/>
  <c r="BL93" i="1"/>
  <c r="BM93" i="1" s="1"/>
  <c r="BJ93" i="1"/>
  <c r="BI93" i="1"/>
  <c r="BH93" i="1"/>
  <c r="CB92" i="1"/>
  <c r="CC92" i="1" s="1"/>
  <c r="BU92" i="1"/>
  <c r="BO92" i="1"/>
  <c r="BL92" i="1"/>
  <c r="BM92" i="1" s="1"/>
  <c r="BJ92" i="1"/>
  <c r="BI92" i="1"/>
  <c r="BH92" i="1"/>
  <c r="CB91" i="1"/>
  <c r="CC91" i="1" s="1"/>
  <c r="BU91" i="1"/>
  <c r="BO91" i="1"/>
  <c r="BL91" i="1"/>
  <c r="BM91" i="1" s="1"/>
  <c r="BJ91" i="1"/>
  <c r="BI91" i="1"/>
  <c r="BH91" i="1"/>
  <c r="CB90" i="1"/>
  <c r="CC90" i="1" s="1"/>
  <c r="BU90" i="1"/>
  <c r="BO90" i="1"/>
  <c r="BL90" i="1"/>
  <c r="BM90" i="1" s="1"/>
  <c r="BJ90" i="1"/>
  <c r="BI90" i="1"/>
  <c r="BH90" i="1"/>
  <c r="CB89" i="1"/>
  <c r="CC89" i="1" s="1"/>
  <c r="BU89" i="1"/>
  <c r="BO89" i="1"/>
  <c r="BL89" i="1"/>
  <c r="BM89" i="1" s="1"/>
  <c r="BJ89" i="1"/>
  <c r="BI89" i="1"/>
  <c r="BH89" i="1"/>
  <c r="CB88" i="1"/>
  <c r="CC88" i="1" s="1"/>
  <c r="BU88" i="1"/>
  <c r="BO88" i="1"/>
  <c r="BL88" i="1"/>
  <c r="BM88" i="1" s="1"/>
  <c r="BJ88" i="1"/>
  <c r="BI88" i="1"/>
  <c r="BH88" i="1"/>
  <c r="CB87" i="1"/>
  <c r="CC87" i="1" s="1"/>
  <c r="BU87" i="1"/>
  <c r="BO87" i="1"/>
  <c r="BL87" i="1"/>
  <c r="BM87" i="1" s="1"/>
  <c r="BJ87" i="1"/>
  <c r="BI87" i="1"/>
  <c r="BH87" i="1"/>
  <c r="CB86" i="1"/>
  <c r="CC86" i="1" s="1"/>
  <c r="BU86" i="1"/>
  <c r="BO86" i="1"/>
  <c r="BL86" i="1"/>
  <c r="BM86" i="1" s="1"/>
  <c r="BJ86" i="1"/>
  <c r="BI86" i="1"/>
  <c r="BH86" i="1"/>
  <c r="CB85" i="1"/>
  <c r="CC85" i="1" s="1"/>
  <c r="BU85" i="1"/>
  <c r="BO85" i="1"/>
  <c r="BL85" i="1"/>
  <c r="BM85" i="1" s="1"/>
  <c r="BJ85" i="1"/>
  <c r="BI85" i="1"/>
  <c r="BH85" i="1"/>
  <c r="CB84" i="1"/>
  <c r="CC84" i="1" s="1"/>
  <c r="BU84" i="1"/>
  <c r="BO84" i="1"/>
  <c r="BL84" i="1"/>
  <c r="BM84" i="1" s="1"/>
  <c r="BJ84" i="1"/>
  <c r="BI84" i="1"/>
  <c r="BH84" i="1"/>
  <c r="CB83" i="1"/>
  <c r="CC83" i="1" s="1"/>
  <c r="BU83" i="1"/>
  <c r="BO83" i="1"/>
  <c r="BL83" i="1"/>
  <c r="BM83" i="1" s="1"/>
  <c r="BJ83" i="1"/>
  <c r="BI83" i="1"/>
  <c r="BH83" i="1"/>
  <c r="CB82" i="1"/>
  <c r="CC82" i="1" s="1"/>
  <c r="BU82" i="1"/>
  <c r="BO82" i="1"/>
  <c r="BL82" i="1"/>
  <c r="BM82" i="1" s="1"/>
  <c r="BJ82" i="1"/>
  <c r="BI82" i="1"/>
  <c r="BH82" i="1"/>
  <c r="CB81" i="1"/>
  <c r="CC81" i="1" s="1"/>
  <c r="BU81" i="1"/>
  <c r="BO81" i="1"/>
  <c r="BL81" i="1"/>
  <c r="BM81" i="1" s="1"/>
  <c r="BJ81" i="1"/>
  <c r="BI81" i="1"/>
  <c r="BH81" i="1"/>
  <c r="CB80" i="1"/>
  <c r="CC80" i="1" s="1"/>
  <c r="BU80" i="1"/>
  <c r="BO80" i="1"/>
  <c r="BL80" i="1"/>
  <c r="BM80" i="1" s="1"/>
  <c r="BJ80" i="1"/>
  <c r="BI80" i="1"/>
  <c r="BH80" i="1"/>
  <c r="CB79" i="1"/>
  <c r="CC79" i="1" s="1"/>
  <c r="BU79" i="1"/>
  <c r="BO79" i="1"/>
  <c r="BL79" i="1"/>
  <c r="BM79" i="1" s="1"/>
  <c r="BJ79" i="1"/>
  <c r="BI79" i="1"/>
  <c r="BH79" i="1"/>
  <c r="CB78" i="1"/>
  <c r="CC78" i="1" s="1"/>
  <c r="BU78" i="1"/>
  <c r="BO78" i="1"/>
  <c r="BL78" i="1"/>
  <c r="BM78" i="1" s="1"/>
  <c r="BJ78" i="1"/>
  <c r="BI78" i="1"/>
  <c r="BH78" i="1"/>
  <c r="CB73" i="1"/>
  <c r="CC73" i="1" s="1"/>
  <c r="BU73" i="1"/>
  <c r="BO73" i="1"/>
  <c r="BL73" i="1"/>
  <c r="BM73" i="1" s="1"/>
  <c r="BJ73" i="1"/>
  <c r="BI73" i="1"/>
  <c r="BH73" i="1"/>
  <c r="CB72" i="1"/>
  <c r="CC72" i="1" s="1"/>
  <c r="BU72" i="1"/>
  <c r="BO72" i="1"/>
  <c r="BL72" i="1"/>
  <c r="BM72" i="1" s="1"/>
  <c r="BJ72" i="1"/>
  <c r="BI72" i="1"/>
  <c r="BH72" i="1"/>
  <c r="CB71" i="1"/>
  <c r="CC71" i="1" s="1"/>
  <c r="BU71" i="1"/>
  <c r="BO71" i="1"/>
  <c r="BL71" i="1"/>
  <c r="BM71" i="1" s="1"/>
  <c r="BJ71" i="1"/>
  <c r="BI71" i="1"/>
  <c r="BH71" i="1"/>
  <c r="CB70" i="1"/>
  <c r="CC70" i="1" s="1"/>
  <c r="BU70" i="1"/>
  <c r="BO70" i="1"/>
  <c r="BL70" i="1"/>
  <c r="BM70" i="1" s="1"/>
  <c r="BJ70" i="1"/>
  <c r="BI70" i="1"/>
  <c r="BH70" i="1"/>
  <c r="CB69" i="1"/>
  <c r="CC69" i="1" s="1"/>
  <c r="BU69" i="1"/>
  <c r="BO69" i="1"/>
  <c r="BL69" i="1"/>
  <c r="BM69" i="1" s="1"/>
  <c r="BJ69" i="1"/>
  <c r="BI69" i="1"/>
  <c r="BH69" i="1"/>
  <c r="CB68" i="1"/>
  <c r="CC68" i="1" s="1"/>
  <c r="BU68" i="1"/>
  <c r="BO68" i="1"/>
  <c r="BL68" i="1"/>
  <c r="BM68" i="1" s="1"/>
  <c r="BJ68" i="1"/>
  <c r="BI68" i="1"/>
  <c r="BH68" i="1"/>
  <c r="CB67" i="1"/>
  <c r="CC67" i="1" s="1"/>
  <c r="BU67" i="1"/>
  <c r="BO67" i="1"/>
  <c r="BL67" i="1"/>
  <c r="BM67" i="1" s="1"/>
  <c r="BJ67" i="1"/>
  <c r="BI67" i="1"/>
  <c r="BH67" i="1"/>
  <c r="CB66" i="1"/>
  <c r="CC66" i="1" s="1"/>
  <c r="BU66" i="1"/>
  <c r="BO66" i="1"/>
  <c r="BL66" i="1"/>
  <c r="BM66" i="1" s="1"/>
  <c r="BJ66" i="1"/>
  <c r="BI66" i="1"/>
  <c r="BH66" i="1"/>
  <c r="CB65" i="1"/>
  <c r="CC65" i="1" s="1"/>
  <c r="BU65" i="1"/>
  <c r="BO65" i="1"/>
  <c r="BL65" i="1"/>
  <c r="BM65" i="1" s="1"/>
  <c r="BJ65" i="1"/>
  <c r="BI65" i="1"/>
  <c r="BH65" i="1"/>
  <c r="CB64" i="1"/>
  <c r="CC64" i="1" s="1"/>
  <c r="BU64" i="1"/>
  <c r="BO64" i="1"/>
  <c r="BL64" i="1"/>
  <c r="BM64" i="1" s="1"/>
  <c r="BJ64" i="1"/>
  <c r="BI64" i="1"/>
  <c r="BH64" i="1"/>
  <c r="CB63" i="1"/>
  <c r="CC63" i="1" s="1"/>
  <c r="BU63" i="1"/>
  <c r="BO63" i="1"/>
  <c r="BL63" i="1"/>
  <c r="BM63" i="1" s="1"/>
  <c r="BJ63" i="1"/>
  <c r="BI63" i="1"/>
  <c r="BH63" i="1"/>
  <c r="CB62" i="1"/>
  <c r="CC62" i="1" s="1"/>
  <c r="BU62" i="1"/>
  <c r="BO62" i="1"/>
  <c r="BL62" i="1"/>
  <c r="BM62" i="1" s="1"/>
  <c r="BJ62" i="1"/>
  <c r="BI62" i="1"/>
  <c r="BH62" i="1"/>
  <c r="CB61" i="1"/>
  <c r="CC61" i="1" s="1"/>
  <c r="BU61" i="1"/>
  <c r="BO61" i="1"/>
  <c r="BL61" i="1"/>
  <c r="BM61" i="1" s="1"/>
  <c r="BJ61" i="1"/>
  <c r="BI61" i="1"/>
  <c r="BH61" i="1"/>
  <c r="CB60" i="1"/>
  <c r="CC60" i="1" s="1"/>
  <c r="BU60" i="1"/>
  <c r="BO60" i="1"/>
  <c r="BL60" i="1"/>
  <c r="BM60" i="1" s="1"/>
  <c r="BJ60" i="1"/>
  <c r="BI60" i="1"/>
  <c r="BH60" i="1"/>
  <c r="CB59" i="1"/>
  <c r="CC59" i="1" s="1"/>
  <c r="BU59" i="1"/>
  <c r="BO59" i="1"/>
  <c r="BL59" i="1"/>
  <c r="BM59" i="1" s="1"/>
  <c r="BJ59" i="1"/>
  <c r="BI59" i="1"/>
  <c r="BH59" i="1"/>
  <c r="CB58" i="1"/>
  <c r="CC58" i="1" s="1"/>
  <c r="BU58" i="1"/>
  <c r="BO58" i="1"/>
  <c r="BL58" i="1"/>
  <c r="BM58" i="1" s="1"/>
  <c r="BJ58" i="1"/>
  <c r="BI58" i="1"/>
  <c r="BH58" i="1"/>
  <c r="CB57" i="1"/>
  <c r="CC57" i="1" s="1"/>
  <c r="BU57" i="1"/>
  <c r="BO57" i="1"/>
  <c r="BL57" i="1"/>
  <c r="BM57" i="1" s="1"/>
  <c r="BJ57" i="1"/>
  <c r="BI57" i="1"/>
  <c r="BH57" i="1"/>
  <c r="CB56" i="1"/>
  <c r="CC56" i="1" s="1"/>
  <c r="BU56" i="1"/>
  <c r="BO56" i="1"/>
  <c r="BL56" i="1"/>
  <c r="BM56" i="1" s="1"/>
  <c r="BJ56" i="1"/>
  <c r="BI56" i="1"/>
  <c r="BH56" i="1"/>
  <c r="CB55" i="1"/>
  <c r="CC55" i="1" s="1"/>
  <c r="BU55" i="1"/>
  <c r="BO55" i="1"/>
  <c r="BL55" i="1"/>
  <c r="BM55" i="1" s="1"/>
  <c r="BJ55" i="1"/>
  <c r="BI55" i="1"/>
  <c r="BH55" i="1"/>
  <c r="CB54" i="1"/>
  <c r="CC54" i="1" s="1"/>
  <c r="BU54" i="1"/>
  <c r="BO54" i="1"/>
  <c r="BL54" i="1"/>
  <c r="BM54" i="1" s="1"/>
  <c r="BJ54" i="1"/>
  <c r="BI54" i="1"/>
  <c r="BH54" i="1"/>
  <c r="CB53" i="1"/>
  <c r="CC53" i="1" s="1"/>
  <c r="BU53" i="1"/>
  <c r="BO53" i="1"/>
  <c r="BL53" i="1"/>
  <c r="BM53" i="1" s="1"/>
  <c r="BJ53" i="1"/>
  <c r="BI53" i="1"/>
  <c r="BH53" i="1"/>
  <c r="CB52" i="1"/>
  <c r="CC52" i="1" s="1"/>
  <c r="BU52" i="1"/>
  <c r="BO52" i="1"/>
  <c r="BL52" i="1"/>
  <c r="BM52" i="1" s="1"/>
  <c r="BJ52" i="1"/>
  <c r="BI52" i="1"/>
  <c r="BH52" i="1"/>
  <c r="CB51" i="1"/>
  <c r="CC51" i="1" s="1"/>
  <c r="BU51" i="1"/>
  <c r="BO51" i="1"/>
  <c r="BL51" i="1"/>
  <c r="BM51" i="1" s="1"/>
  <c r="BJ51" i="1"/>
  <c r="BI51" i="1"/>
  <c r="BH51" i="1"/>
  <c r="CB50" i="1"/>
  <c r="CC50" i="1" s="1"/>
  <c r="BU50" i="1"/>
  <c r="BO50" i="1"/>
  <c r="BL50" i="1"/>
  <c r="BM50" i="1" s="1"/>
  <c r="BJ50" i="1"/>
  <c r="BI50" i="1"/>
  <c r="BH50" i="1"/>
  <c r="CB49" i="1"/>
  <c r="CC49" i="1" s="1"/>
  <c r="BU49" i="1"/>
  <c r="BO49" i="1"/>
  <c r="BL49" i="1"/>
  <c r="BM49" i="1" s="1"/>
  <c r="BJ49" i="1"/>
  <c r="BI49" i="1"/>
  <c r="BH49" i="1"/>
  <c r="CB48" i="1"/>
  <c r="CC48" i="1" s="1"/>
  <c r="BU48" i="1"/>
  <c r="BO48" i="1"/>
  <c r="BL48" i="1"/>
  <c r="BM48" i="1" s="1"/>
  <c r="BJ48" i="1"/>
  <c r="BI48" i="1"/>
  <c r="BH48" i="1"/>
  <c r="CB47" i="1"/>
  <c r="CC47" i="1" s="1"/>
  <c r="BU47" i="1"/>
  <c r="BO47" i="1"/>
  <c r="BL47" i="1"/>
  <c r="BM47" i="1" s="1"/>
  <c r="BJ47" i="1"/>
  <c r="BI47" i="1"/>
  <c r="BH47" i="1"/>
  <c r="CB46" i="1"/>
  <c r="CC46" i="1" s="1"/>
  <c r="BU46" i="1"/>
  <c r="BO46" i="1"/>
  <c r="BL46" i="1"/>
  <c r="BM46" i="1" s="1"/>
  <c r="BJ46" i="1"/>
  <c r="BI46" i="1"/>
  <c r="BH46" i="1"/>
  <c r="CB45" i="1"/>
  <c r="CC45" i="1" s="1"/>
  <c r="BU45" i="1"/>
  <c r="BO45" i="1"/>
  <c r="BL45" i="1"/>
  <c r="BM45" i="1" s="1"/>
  <c r="BJ45" i="1"/>
  <c r="BI45" i="1"/>
  <c r="BH45" i="1"/>
  <c r="CB44" i="1"/>
  <c r="CC44" i="1" s="1"/>
  <c r="BU44" i="1"/>
  <c r="BO44" i="1"/>
  <c r="BL44" i="1"/>
  <c r="BM44" i="1" s="1"/>
  <c r="BJ44" i="1"/>
  <c r="BI44" i="1"/>
  <c r="BH44" i="1"/>
  <c r="CB43" i="1"/>
  <c r="CC43" i="1" s="1"/>
  <c r="BU43" i="1"/>
  <c r="BO43" i="1"/>
  <c r="BL43" i="1"/>
  <c r="BM43" i="1" s="1"/>
  <c r="BJ43" i="1"/>
  <c r="BI43" i="1"/>
  <c r="BH43" i="1"/>
  <c r="CB42" i="1"/>
  <c r="CC42" i="1" s="1"/>
  <c r="BU42" i="1"/>
  <c r="BO42" i="1"/>
  <c r="BL42" i="1"/>
  <c r="BM42" i="1" s="1"/>
  <c r="BJ42" i="1"/>
  <c r="BI42" i="1"/>
  <c r="BH42" i="1"/>
  <c r="CB41" i="1"/>
  <c r="CC41" i="1" s="1"/>
  <c r="BU41" i="1"/>
  <c r="BO41" i="1"/>
  <c r="BL41" i="1"/>
  <c r="BM41" i="1" s="1"/>
  <c r="BJ41" i="1"/>
  <c r="BI41" i="1"/>
  <c r="BH41" i="1"/>
  <c r="CB40" i="1"/>
  <c r="CC40" i="1" s="1"/>
  <c r="BU40" i="1"/>
  <c r="BO40" i="1"/>
  <c r="BL40" i="1"/>
  <c r="BM40" i="1" s="1"/>
  <c r="BJ40" i="1"/>
  <c r="BI40" i="1"/>
  <c r="BH40" i="1"/>
  <c r="CB39" i="1"/>
  <c r="CC39" i="1" s="1"/>
  <c r="BU39" i="1"/>
  <c r="BO39" i="1"/>
  <c r="BL39" i="1"/>
  <c r="BM39" i="1" s="1"/>
  <c r="BJ39" i="1"/>
  <c r="BI39" i="1"/>
  <c r="BH39" i="1"/>
  <c r="CB38" i="1"/>
  <c r="CC38" i="1" s="1"/>
  <c r="BU38" i="1"/>
  <c r="BO38" i="1"/>
  <c r="BL38" i="1"/>
  <c r="BM38" i="1" s="1"/>
  <c r="BJ38" i="1"/>
  <c r="BI38" i="1"/>
  <c r="BH38" i="1"/>
  <c r="CB37" i="1"/>
  <c r="CC37" i="1" s="1"/>
  <c r="BU37" i="1"/>
  <c r="BO37" i="1"/>
  <c r="BL37" i="1"/>
  <c r="BM37" i="1" s="1"/>
  <c r="BJ37" i="1"/>
  <c r="BI37" i="1"/>
  <c r="BH37" i="1"/>
  <c r="CB36" i="1"/>
  <c r="CC36" i="1" s="1"/>
  <c r="BU36" i="1"/>
  <c r="BO36" i="1"/>
  <c r="BL36" i="1"/>
  <c r="BM36" i="1" s="1"/>
  <c r="BJ36" i="1"/>
  <c r="BI36" i="1"/>
  <c r="BH36" i="1"/>
  <c r="CB35" i="1"/>
  <c r="CC35" i="1" s="1"/>
  <c r="BU35" i="1"/>
  <c r="BO35" i="1"/>
  <c r="BL35" i="1"/>
  <c r="BM35" i="1" s="1"/>
  <c r="BJ35" i="1"/>
  <c r="BI35" i="1"/>
  <c r="BH35" i="1"/>
  <c r="CB34" i="1"/>
  <c r="CC34" i="1" s="1"/>
  <c r="BU34" i="1"/>
  <c r="BO34" i="1"/>
  <c r="BL34" i="1"/>
  <c r="BM34" i="1" s="1"/>
  <c r="BJ34" i="1"/>
  <c r="BI34" i="1"/>
  <c r="BH34" i="1"/>
  <c r="CB33" i="1"/>
  <c r="CC33" i="1" s="1"/>
  <c r="BU33" i="1"/>
  <c r="BO33" i="1"/>
  <c r="BL33" i="1"/>
  <c r="BM33" i="1" s="1"/>
  <c r="BJ33" i="1"/>
  <c r="BI33" i="1"/>
  <c r="BH33" i="1"/>
  <c r="CB32" i="1"/>
  <c r="CC32" i="1" s="1"/>
  <c r="BU32" i="1"/>
  <c r="BO32" i="1"/>
  <c r="BL32" i="1"/>
  <c r="BM32" i="1" s="1"/>
  <c r="BJ32" i="1"/>
  <c r="BI32" i="1"/>
  <c r="BH32" i="1"/>
  <c r="CB31" i="1"/>
  <c r="CC31" i="1" s="1"/>
  <c r="BU31" i="1"/>
  <c r="BO31" i="1"/>
  <c r="BL31" i="1"/>
  <c r="BM31" i="1" s="1"/>
  <c r="BJ31" i="1"/>
  <c r="BI31" i="1"/>
  <c r="BH31" i="1"/>
  <c r="CB30" i="1"/>
  <c r="CC30" i="1" s="1"/>
  <c r="BU30" i="1"/>
  <c r="BO30" i="1"/>
  <c r="BL30" i="1"/>
  <c r="BM30" i="1" s="1"/>
  <c r="BJ30" i="1"/>
  <c r="BI30" i="1"/>
  <c r="BH30" i="1"/>
  <c r="CB29" i="1"/>
  <c r="CC29" i="1" s="1"/>
  <c r="BU29" i="1"/>
  <c r="BO29" i="1"/>
  <c r="BL29" i="1"/>
  <c r="BM29" i="1" s="1"/>
  <c r="BJ29" i="1"/>
  <c r="BI29" i="1"/>
  <c r="BH29" i="1"/>
  <c r="CB28" i="1"/>
  <c r="CC28" i="1" s="1"/>
  <c r="BU28" i="1"/>
  <c r="BO28" i="1"/>
  <c r="BL28" i="1"/>
  <c r="BM28" i="1" s="1"/>
  <c r="BJ28" i="1"/>
  <c r="BI28" i="1"/>
  <c r="BH28" i="1"/>
  <c r="CB27" i="1"/>
  <c r="CC27" i="1" s="1"/>
  <c r="BU27" i="1"/>
  <c r="BO27" i="1"/>
  <c r="BL27" i="1"/>
  <c r="BM27" i="1" s="1"/>
  <c r="BJ27" i="1"/>
  <c r="BI27" i="1"/>
  <c r="BH27" i="1"/>
  <c r="CB26" i="1"/>
  <c r="CC26" i="1" s="1"/>
  <c r="BU26" i="1"/>
  <c r="BO26" i="1"/>
  <c r="BL26" i="1"/>
  <c r="BM26" i="1" s="1"/>
  <c r="BJ26" i="1"/>
  <c r="BI26" i="1"/>
  <c r="BH26" i="1"/>
  <c r="CB25" i="1"/>
  <c r="CC25" i="1" s="1"/>
  <c r="BU25" i="1"/>
  <c r="BO25" i="1"/>
  <c r="BL25" i="1"/>
  <c r="BM25" i="1" s="1"/>
  <c r="BJ25" i="1"/>
  <c r="BI25" i="1"/>
  <c r="BH25" i="1"/>
  <c r="CB24" i="1"/>
  <c r="CC24" i="1" s="1"/>
  <c r="BU24" i="1"/>
  <c r="BO24" i="1"/>
  <c r="BL24" i="1"/>
  <c r="BM24" i="1" s="1"/>
  <c r="BJ24" i="1"/>
  <c r="BI24" i="1"/>
  <c r="BH24" i="1"/>
  <c r="CB23" i="1"/>
  <c r="CC23" i="1" s="1"/>
  <c r="BU23" i="1"/>
  <c r="BO23" i="1"/>
  <c r="BL23" i="1"/>
  <c r="BM23" i="1" s="1"/>
  <c r="BJ23" i="1"/>
  <c r="BI23" i="1"/>
  <c r="BH23" i="1"/>
  <c r="CB22" i="1"/>
  <c r="CC22" i="1" s="1"/>
  <c r="BU22" i="1"/>
  <c r="BO22" i="1"/>
  <c r="BL22" i="1"/>
  <c r="BM22" i="1" s="1"/>
  <c r="BJ22" i="1"/>
  <c r="BI22" i="1"/>
  <c r="BH22" i="1"/>
  <c r="CB21" i="1"/>
  <c r="CC21" i="1" s="1"/>
  <c r="BU21" i="1"/>
  <c r="BO21" i="1"/>
  <c r="BL21" i="1"/>
  <c r="BM21" i="1" s="1"/>
  <c r="BJ21" i="1"/>
  <c r="BI21" i="1"/>
  <c r="BH21" i="1"/>
  <c r="CB20" i="1"/>
  <c r="CC20" i="1" s="1"/>
  <c r="BU20" i="1"/>
  <c r="BO20" i="1"/>
  <c r="BL20" i="1"/>
  <c r="BM20" i="1" s="1"/>
  <c r="BJ20" i="1"/>
  <c r="BI20" i="1"/>
  <c r="BH20" i="1"/>
  <c r="CB19" i="1"/>
  <c r="CC19" i="1" s="1"/>
  <c r="BU19" i="1"/>
  <c r="BO19" i="1"/>
  <c r="BL19" i="1"/>
  <c r="BM19" i="1" s="1"/>
  <c r="BJ19" i="1"/>
  <c r="BI19" i="1"/>
  <c r="BH19" i="1"/>
  <c r="CB18" i="1"/>
  <c r="CC18" i="1" s="1"/>
  <c r="BU18" i="1"/>
  <c r="BO18" i="1"/>
  <c r="BL18" i="1"/>
  <c r="BM18" i="1" s="1"/>
  <c r="BJ18" i="1"/>
  <c r="BI18" i="1"/>
  <c r="BH18" i="1"/>
  <c r="CB17" i="1"/>
  <c r="CC17" i="1" s="1"/>
  <c r="BU17" i="1"/>
  <c r="BO17" i="1"/>
  <c r="BL17" i="1"/>
  <c r="BM17" i="1" s="1"/>
  <c r="BJ17" i="1"/>
  <c r="BI17" i="1"/>
  <c r="BH17" i="1"/>
  <c r="CB16" i="1"/>
  <c r="CC16" i="1" s="1"/>
  <c r="BU16" i="1"/>
  <c r="BO16" i="1"/>
  <c r="BL16" i="1"/>
  <c r="BM16" i="1" s="1"/>
  <c r="BJ16" i="1"/>
  <c r="BI16" i="1"/>
  <c r="BH16" i="1"/>
  <c r="CB15" i="1"/>
  <c r="CC15" i="1" s="1"/>
  <c r="BU15" i="1"/>
  <c r="BO15" i="1"/>
  <c r="BL15" i="1"/>
  <c r="BM15" i="1" s="1"/>
  <c r="BJ15" i="1"/>
  <c r="BI15" i="1"/>
  <c r="BH15" i="1"/>
  <c r="CB14" i="1"/>
  <c r="CC14" i="1" s="1"/>
  <c r="BU14" i="1"/>
  <c r="BO14" i="1"/>
  <c r="BL14" i="1"/>
  <c r="BM14" i="1" s="1"/>
  <c r="BJ14" i="1"/>
  <c r="BI14" i="1"/>
  <c r="BH14" i="1"/>
  <c r="CB13" i="1"/>
  <c r="CC13" i="1" s="1"/>
  <c r="BU13" i="1"/>
  <c r="BO13" i="1"/>
  <c r="BL13" i="1"/>
  <c r="BM13" i="1" s="1"/>
  <c r="BJ13" i="1"/>
  <c r="BI13" i="1"/>
  <c r="BH13" i="1"/>
  <c r="CB12" i="1"/>
  <c r="CC12" i="1" s="1"/>
  <c r="BU12" i="1"/>
  <c r="BO12" i="1"/>
  <c r="BL12" i="1"/>
  <c r="BM12" i="1" s="1"/>
  <c r="BJ12" i="1"/>
  <c r="BI12" i="1"/>
  <c r="BH12" i="1"/>
  <c r="CB11" i="1"/>
  <c r="CC11" i="1" s="1"/>
  <c r="BU11" i="1"/>
  <c r="BO11" i="1"/>
  <c r="BL11" i="1"/>
  <c r="BM11" i="1" s="1"/>
  <c r="BJ11" i="1"/>
  <c r="BI11" i="1"/>
  <c r="BH11" i="1"/>
  <c r="CB10" i="1"/>
  <c r="CC10" i="1" s="1"/>
  <c r="BU10" i="1"/>
  <c r="BO10" i="1"/>
  <c r="BL10" i="1"/>
  <c r="BM10" i="1" s="1"/>
  <c r="BJ10" i="1"/>
  <c r="BI10" i="1"/>
  <c r="BH10" i="1"/>
  <c r="CB9" i="1"/>
  <c r="CC9" i="1" s="1"/>
  <c r="BU9" i="1"/>
  <c r="BO9" i="1"/>
  <c r="BL9" i="1"/>
  <c r="BM9" i="1" s="1"/>
  <c r="BJ9" i="1"/>
  <c r="BI9" i="1"/>
  <c r="BH9" i="1"/>
  <c r="CB8" i="1"/>
  <c r="CC8" i="1" s="1"/>
  <c r="BU8" i="1"/>
  <c r="BO8" i="1"/>
  <c r="BL8" i="1"/>
  <c r="BM8" i="1" s="1"/>
  <c r="BJ8" i="1"/>
  <c r="BI8" i="1"/>
  <c r="BH8" i="1"/>
  <c r="CB7" i="1"/>
  <c r="CC7" i="1" s="1"/>
  <c r="BU7" i="1"/>
  <c r="BO7" i="1"/>
  <c r="BL7" i="1"/>
  <c r="BM7" i="1" s="1"/>
  <c r="BJ7" i="1"/>
  <c r="BI7" i="1"/>
  <c r="BH7" i="1"/>
  <c r="CB6" i="1"/>
  <c r="CC6" i="1" s="1"/>
  <c r="BU6" i="1"/>
  <c r="BO6" i="1"/>
  <c r="BL6" i="1"/>
  <c r="BM6" i="1" s="1"/>
  <c r="BJ6" i="1"/>
  <c r="BI6" i="1"/>
  <c r="BH6" i="1"/>
  <c r="CB5" i="1"/>
  <c r="CC5" i="1" s="1"/>
  <c r="BU5" i="1"/>
  <c r="BO5" i="1"/>
  <c r="BL5" i="1"/>
  <c r="BM5" i="1" s="1"/>
  <c r="BJ5" i="1"/>
  <c r="BI5" i="1"/>
  <c r="BH5" i="1"/>
  <c r="CB4" i="1"/>
  <c r="CC4" i="1" s="1"/>
  <c r="BU4" i="1"/>
  <c r="BO4" i="1"/>
  <c r="BL4" i="1"/>
  <c r="BM4" i="1" s="1"/>
  <c r="BJ4" i="1"/>
  <c r="BI4" i="1"/>
  <c r="BH4" i="1"/>
  <c r="CB3" i="1"/>
  <c r="CC3" i="1" s="1"/>
  <c r="BU3" i="1"/>
  <c r="BO3" i="1"/>
  <c r="BL3" i="1"/>
  <c r="BM3" i="1" s="1"/>
  <c r="BJ3" i="1"/>
  <c r="BI3" i="1"/>
  <c r="BH3" i="1"/>
  <c r="CB2" i="1"/>
  <c r="CC2" i="1" s="1"/>
  <c r="BU2" i="1"/>
  <c r="BO2" i="1"/>
  <c r="BL2" i="1"/>
  <c r="BM2" i="1" s="1"/>
  <c r="BJ2" i="1"/>
  <c r="BI2" i="1"/>
  <c r="BH2" i="1"/>
  <c r="BS2" i="1" l="1"/>
  <c r="BT2" i="1" s="1"/>
  <c r="BR2" i="1"/>
  <c r="BZ2" i="1" s="1"/>
  <c r="BP2" i="1"/>
  <c r="BQ2" i="1" s="1"/>
  <c r="BN2" i="1"/>
  <c r="BK2" i="1"/>
  <c r="BY2" i="1"/>
  <c r="CA2" i="1"/>
  <c r="BW2" i="1"/>
  <c r="BX2" i="1" s="1"/>
  <c r="BV2" i="1"/>
  <c r="BS3" i="1"/>
  <c r="BT3" i="1" s="1"/>
  <c r="BR3" i="1"/>
  <c r="BZ3" i="1" s="1"/>
  <c r="BP3" i="1"/>
  <c r="BQ3" i="1" s="1"/>
  <c r="BK3" i="1"/>
  <c r="BN3" i="1" s="1"/>
  <c r="BY3" i="1"/>
  <c r="CA3" i="1"/>
  <c r="BW3" i="1"/>
  <c r="BX3" i="1" s="1"/>
  <c r="BV3" i="1"/>
  <c r="BS4" i="1"/>
  <c r="BT4" i="1" s="1"/>
  <c r="BR4" i="1"/>
  <c r="BZ4" i="1" s="1"/>
  <c r="BP4" i="1"/>
  <c r="BQ4" i="1" s="1"/>
  <c r="BN4" i="1"/>
  <c r="BK4" i="1"/>
  <c r="BY4" i="1"/>
  <c r="CA4" i="1"/>
  <c r="BW4" i="1"/>
  <c r="BX4" i="1" s="1"/>
  <c r="BV4" i="1"/>
  <c r="BS5" i="1"/>
  <c r="BT5" i="1" s="1"/>
  <c r="BR5" i="1"/>
  <c r="BZ5" i="1" s="1"/>
  <c r="BP5" i="1"/>
  <c r="BQ5" i="1" s="1"/>
  <c r="BN5" i="1"/>
  <c r="BK5" i="1"/>
  <c r="BY5" i="1"/>
  <c r="CA5" i="1"/>
  <c r="BW5" i="1"/>
  <c r="BX5" i="1" s="1"/>
  <c r="BV5" i="1"/>
  <c r="BS6" i="1"/>
  <c r="BT6" i="1" s="1"/>
  <c r="BR6" i="1"/>
  <c r="BZ6" i="1" s="1"/>
  <c r="BP6" i="1"/>
  <c r="BQ6" i="1" s="1"/>
  <c r="BK6" i="1"/>
  <c r="BN6" i="1" s="1"/>
  <c r="BY6" i="1"/>
  <c r="CA6" i="1"/>
  <c r="BW6" i="1"/>
  <c r="BX6" i="1" s="1"/>
  <c r="BV6" i="1"/>
  <c r="BS7" i="1"/>
  <c r="BT7" i="1" s="1"/>
  <c r="BR7" i="1"/>
  <c r="BZ7" i="1" s="1"/>
  <c r="BP7" i="1"/>
  <c r="BQ7" i="1" s="1"/>
  <c r="BN7" i="1"/>
  <c r="BK7" i="1"/>
  <c r="BY7" i="1"/>
  <c r="CA7" i="1"/>
  <c r="BW7" i="1"/>
  <c r="BX7" i="1" s="1"/>
  <c r="BV7" i="1"/>
  <c r="BS8" i="1"/>
  <c r="BT8" i="1" s="1"/>
  <c r="BR8" i="1"/>
  <c r="BZ8" i="1" s="1"/>
  <c r="BP8" i="1"/>
  <c r="BQ8" i="1" s="1"/>
  <c r="BN8" i="1"/>
  <c r="BK8" i="1"/>
  <c r="BY8" i="1"/>
  <c r="CA8" i="1"/>
  <c r="BW8" i="1"/>
  <c r="BX8" i="1" s="1"/>
  <c r="BV8" i="1"/>
  <c r="BS9" i="1"/>
  <c r="BT9" i="1" s="1"/>
  <c r="BR9" i="1"/>
  <c r="BZ9" i="1" s="1"/>
  <c r="BP9" i="1"/>
  <c r="BQ9" i="1" s="1"/>
  <c r="BN9" i="1"/>
  <c r="BK9" i="1"/>
  <c r="BY9" i="1"/>
  <c r="CA9" i="1"/>
  <c r="BW9" i="1"/>
  <c r="BX9" i="1" s="1"/>
  <c r="BV9" i="1"/>
  <c r="BS10" i="1"/>
  <c r="BT10" i="1" s="1"/>
  <c r="BR10" i="1"/>
  <c r="BZ10" i="1" s="1"/>
  <c r="BP10" i="1"/>
  <c r="BQ10" i="1" s="1"/>
  <c r="BN10" i="1"/>
  <c r="BK10" i="1"/>
  <c r="BY10" i="1"/>
  <c r="CA10" i="1"/>
  <c r="BW10" i="1"/>
  <c r="BX10" i="1" s="1"/>
  <c r="BV10" i="1"/>
  <c r="BS11" i="1"/>
  <c r="BT11" i="1" s="1"/>
  <c r="BR11" i="1"/>
  <c r="BZ11" i="1" s="1"/>
  <c r="BP11" i="1"/>
  <c r="BQ11" i="1" s="1"/>
  <c r="BN11" i="1"/>
  <c r="BK11" i="1"/>
  <c r="BY11" i="1"/>
  <c r="CA11" i="1"/>
  <c r="BW11" i="1"/>
  <c r="BX11" i="1" s="1"/>
  <c r="BV11" i="1"/>
  <c r="BS12" i="1"/>
  <c r="BT12" i="1" s="1"/>
  <c r="BR12" i="1"/>
  <c r="BZ12" i="1" s="1"/>
  <c r="BP12" i="1"/>
  <c r="BQ12" i="1" s="1"/>
  <c r="BN12" i="1"/>
  <c r="BK12" i="1"/>
  <c r="BY12" i="1"/>
  <c r="CA12" i="1"/>
  <c r="BW12" i="1"/>
  <c r="BX12" i="1" s="1"/>
  <c r="BV12" i="1"/>
  <c r="BS13" i="1"/>
  <c r="BT13" i="1" s="1"/>
  <c r="BR13" i="1"/>
  <c r="BZ13" i="1" s="1"/>
  <c r="BP13" i="1"/>
  <c r="BQ13" i="1" s="1"/>
  <c r="BN13" i="1"/>
  <c r="BK13" i="1"/>
  <c r="BY13" i="1"/>
  <c r="CA13" i="1"/>
  <c r="BW13" i="1"/>
  <c r="BX13" i="1" s="1"/>
  <c r="BV13" i="1"/>
  <c r="BS14" i="1"/>
  <c r="BT14" i="1" s="1"/>
  <c r="BR14" i="1"/>
  <c r="BZ14" i="1" s="1"/>
  <c r="BP14" i="1"/>
  <c r="BQ14" i="1" s="1"/>
  <c r="BN14" i="1"/>
  <c r="BK14" i="1"/>
  <c r="BY14" i="1"/>
  <c r="CA14" i="1"/>
  <c r="BW14" i="1"/>
  <c r="BX14" i="1" s="1"/>
  <c r="BV14" i="1"/>
  <c r="BS15" i="1"/>
  <c r="BT15" i="1" s="1"/>
  <c r="BR15" i="1"/>
  <c r="BZ15" i="1" s="1"/>
  <c r="BP15" i="1"/>
  <c r="BQ15" i="1" s="1"/>
  <c r="BN15" i="1"/>
  <c r="BK15" i="1"/>
  <c r="BY15" i="1"/>
  <c r="CA15" i="1"/>
  <c r="BW15" i="1"/>
  <c r="BX15" i="1" s="1"/>
  <c r="BV15" i="1"/>
  <c r="BS16" i="1"/>
  <c r="BT16" i="1" s="1"/>
  <c r="BR16" i="1"/>
  <c r="BZ16" i="1" s="1"/>
  <c r="BP16" i="1"/>
  <c r="BQ16" i="1" s="1"/>
  <c r="BN16" i="1"/>
  <c r="BK16" i="1"/>
  <c r="BY16" i="1"/>
  <c r="CA16" i="1"/>
  <c r="BW16" i="1"/>
  <c r="BX16" i="1" s="1"/>
  <c r="BV16" i="1"/>
  <c r="BS17" i="1"/>
  <c r="BT17" i="1" s="1"/>
  <c r="BR17" i="1"/>
  <c r="BZ17" i="1" s="1"/>
  <c r="BP17" i="1"/>
  <c r="BQ17" i="1" s="1"/>
  <c r="BN17" i="1"/>
  <c r="BK17" i="1"/>
  <c r="BY17" i="1"/>
  <c r="CA17" i="1"/>
  <c r="BW17" i="1"/>
  <c r="BX17" i="1" s="1"/>
  <c r="BV17" i="1"/>
  <c r="BS18" i="1"/>
  <c r="BT18" i="1" s="1"/>
  <c r="BR18" i="1"/>
  <c r="BZ18" i="1" s="1"/>
  <c r="BP18" i="1"/>
  <c r="BQ18" i="1" s="1"/>
  <c r="BK18" i="1"/>
  <c r="BN18" i="1" s="1"/>
  <c r="BY18" i="1"/>
  <c r="CA18" i="1"/>
  <c r="BW18" i="1"/>
  <c r="BX18" i="1" s="1"/>
  <c r="BV18" i="1"/>
  <c r="BS19" i="1"/>
  <c r="BT19" i="1" s="1"/>
  <c r="BR19" i="1"/>
  <c r="BZ19" i="1" s="1"/>
  <c r="BP19" i="1"/>
  <c r="BQ19" i="1" s="1"/>
  <c r="BN19" i="1"/>
  <c r="BK19" i="1"/>
  <c r="BY19" i="1"/>
  <c r="CA19" i="1"/>
  <c r="BW19" i="1"/>
  <c r="BX19" i="1" s="1"/>
  <c r="BV19" i="1"/>
  <c r="BS20" i="1"/>
  <c r="BT20" i="1" s="1"/>
  <c r="BR20" i="1"/>
  <c r="BZ20" i="1" s="1"/>
  <c r="BP20" i="1"/>
  <c r="BQ20" i="1" s="1"/>
  <c r="BN20" i="1"/>
  <c r="BK20" i="1"/>
  <c r="BY20" i="1"/>
  <c r="CA20" i="1"/>
  <c r="BW20" i="1"/>
  <c r="BX20" i="1" s="1"/>
  <c r="BV20" i="1"/>
  <c r="BS21" i="1"/>
  <c r="BT21" i="1" s="1"/>
  <c r="BR21" i="1"/>
  <c r="BZ21" i="1" s="1"/>
  <c r="BP21" i="1"/>
  <c r="BQ21" i="1" s="1"/>
  <c r="BN21" i="1"/>
  <c r="BK21" i="1"/>
  <c r="BY21" i="1"/>
  <c r="CA21" i="1"/>
  <c r="BW21" i="1"/>
  <c r="BX21" i="1" s="1"/>
  <c r="BV21" i="1"/>
  <c r="BS22" i="1"/>
  <c r="BT22" i="1" s="1"/>
  <c r="BR22" i="1"/>
  <c r="BZ22" i="1" s="1"/>
  <c r="BP22" i="1"/>
  <c r="BQ22" i="1" s="1"/>
  <c r="BN22" i="1"/>
  <c r="BK22" i="1"/>
  <c r="BY22" i="1"/>
  <c r="CA22" i="1"/>
  <c r="BW22" i="1"/>
  <c r="BX22" i="1" s="1"/>
  <c r="BV22" i="1"/>
  <c r="BS23" i="1"/>
  <c r="BT23" i="1" s="1"/>
  <c r="BR23" i="1"/>
  <c r="BZ23" i="1" s="1"/>
  <c r="BP23" i="1"/>
  <c r="BQ23" i="1" s="1"/>
  <c r="BN23" i="1"/>
  <c r="BK23" i="1"/>
  <c r="BY23" i="1"/>
  <c r="CA23" i="1"/>
  <c r="BW23" i="1"/>
  <c r="BX23" i="1" s="1"/>
  <c r="BV23" i="1"/>
  <c r="BS24" i="1"/>
  <c r="BT24" i="1" s="1"/>
  <c r="BR24" i="1"/>
  <c r="BZ24" i="1" s="1"/>
  <c r="BP24" i="1"/>
  <c r="BQ24" i="1" s="1"/>
  <c r="BN24" i="1"/>
  <c r="BK24" i="1"/>
  <c r="BY24" i="1"/>
  <c r="CA24" i="1"/>
  <c r="BW24" i="1"/>
  <c r="BX24" i="1" s="1"/>
  <c r="BV24" i="1"/>
  <c r="BS25" i="1"/>
  <c r="BT25" i="1" s="1"/>
  <c r="BR25" i="1"/>
  <c r="BZ25" i="1" s="1"/>
  <c r="BP25" i="1"/>
  <c r="BQ25" i="1" s="1"/>
  <c r="BN25" i="1"/>
  <c r="BK25" i="1"/>
  <c r="BY25" i="1"/>
  <c r="CA25" i="1"/>
  <c r="BW25" i="1"/>
  <c r="BX25" i="1" s="1"/>
  <c r="BV25" i="1"/>
  <c r="BS26" i="1"/>
  <c r="BT26" i="1" s="1"/>
  <c r="BR26" i="1"/>
  <c r="BZ26" i="1" s="1"/>
  <c r="BP26" i="1"/>
  <c r="BQ26" i="1" s="1"/>
  <c r="BN26" i="1"/>
  <c r="BK26" i="1"/>
  <c r="BY26" i="1"/>
  <c r="CA26" i="1"/>
  <c r="BW26" i="1"/>
  <c r="BX26" i="1" s="1"/>
  <c r="BV26" i="1"/>
  <c r="BS27" i="1"/>
  <c r="BT27" i="1" s="1"/>
  <c r="BR27" i="1"/>
  <c r="BZ27" i="1" s="1"/>
  <c r="BP27" i="1"/>
  <c r="BQ27" i="1" s="1"/>
  <c r="BN27" i="1"/>
  <c r="BK27" i="1"/>
  <c r="BY27" i="1"/>
  <c r="CA27" i="1"/>
  <c r="BW27" i="1"/>
  <c r="BX27" i="1" s="1"/>
  <c r="BV27" i="1"/>
  <c r="BS28" i="1"/>
  <c r="BT28" i="1" s="1"/>
  <c r="BR28" i="1"/>
  <c r="BZ28" i="1" s="1"/>
  <c r="BP28" i="1"/>
  <c r="BQ28" i="1" s="1"/>
  <c r="BN28" i="1"/>
  <c r="BK28" i="1"/>
  <c r="BY28" i="1"/>
  <c r="CA28" i="1"/>
  <c r="BW28" i="1"/>
  <c r="BX28" i="1" s="1"/>
  <c r="BV28" i="1"/>
  <c r="BS29" i="1"/>
  <c r="BT29" i="1" s="1"/>
  <c r="BR29" i="1"/>
  <c r="BZ29" i="1" s="1"/>
  <c r="BP29" i="1"/>
  <c r="BQ29" i="1" s="1"/>
  <c r="BN29" i="1"/>
  <c r="BK29" i="1"/>
  <c r="BY29" i="1"/>
  <c r="CA29" i="1"/>
  <c r="BW29" i="1"/>
  <c r="BX29" i="1" s="1"/>
  <c r="BV29" i="1"/>
  <c r="BS30" i="1"/>
  <c r="BT30" i="1" s="1"/>
  <c r="BR30" i="1"/>
  <c r="BZ30" i="1" s="1"/>
  <c r="BP30" i="1"/>
  <c r="BQ30" i="1" s="1"/>
  <c r="BN30" i="1"/>
  <c r="BK30" i="1"/>
  <c r="BY30" i="1"/>
  <c r="CA30" i="1"/>
  <c r="BW30" i="1"/>
  <c r="BX30" i="1" s="1"/>
  <c r="BV30" i="1"/>
  <c r="BS31" i="1"/>
  <c r="BT31" i="1" s="1"/>
  <c r="BR31" i="1"/>
  <c r="BZ31" i="1" s="1"/>
  <c r="BP31" i="1"/>
  <c r="BQ31" i="1" s="1"/>
  <c r="BN31" i="1"/>
  <c r="BK31" i="1"/>
  <c r="BY31" i="1"/>
  <c r="CA31" i="1"/>
  <c r="BW31" i="1"/>
  <c r="BX31" i="1" s="1"/>
  <c r="BV31" i="1"/>
  <c r="BS32" i="1"/>
  <c r="BT32" i="1" s="1"/>
  <c r="BR32" i="1"/>
  <c r="BZ32" i="1" s="1"/>
  <c r="BP32" i="1"/>
  <c r="BQ32" i="1" s="1"/>
  <c r="BN32" i="1"/>
  <c r="BK32" i="1"/>
  <c r="BY32" i="1"/>
  <c r="CA32" i="1"/>
  <c r="BW32" i="1"/>
  <c r="BX32" i="1" s="1"/>
  <c r="BV32" i="1"/>
  <c r="BS33" i="1"/>
  <c r="BT33" i="1" s="1"/>
  <c r="BR33" i="1"/>
  <c r="BZ33" i="1" s="1"/>
  <c r="BP33" i="1"/>
  <c r="BQ33" i="1" s="1"/>
  <c r="BN33" i="1"/>
  <c r="BK33" i="1"/>
  <c r="BY33" i="1"/>
  <c r="CA33" i="1"/>
  <c r="BW33" i="1"/>
  <c r="BX33" i="1" s="1"/>
  <c r="BV33" i="1"/>
  <c r="BS34" i="1"/>
  <c r="BT34" i="1" s="1"/>
  <c r="BR34" i="1"/>
  <c r="BZ34" i="1" s="1"/>
  <c r="BP34" i="1"/>
  <c r="BQ34" i="1" s="1"/>
  <c r="BN34" i="1"/>
  <c r="BK34" i="1"/>
  <c r="BY34" i="1"/>
  <c r="CA34" i="1"/>
  <c r="BW34" i="1"/>
  <c r="BX34" i="1" s="1"/>
  <c r="BV34" i="1"/>
  <c r="BS35" i="1"/>
  <c r="BT35" i="1" s="1"/>
  <c r="BR35" i="1"/>
  <c r="BZ35" i="1" s="1"/>
  <c r="BP35" i="1"/>
  <c r="BQ35" i="1" s="1"/>
  <c r="BN35" i="1"/>
  <c r="BK35" i="1"/>
  <c r="BY35" i="1"/>
  <c r="CA35" i="1"/>
  <c r="BW35" i="1"/>
  <c r="BX35" i="1" s="1"/>
  <c r="BV35" i="1"/>
  <c r="BS36" i="1"/>
  <c r="BT36" i="1" s="1"/>
  <c r="BR36" i="1"/>
  <c r="BZ36" i="1" s="1"/>
  <c r="BP36" i="1"/>
  <c r="BQ36" i="1" s="1"/>
  <c r="BN36" i="1"/>
  <c r="BK36" i="1"/>
  <c r="BY36" i="1"/>
  <c r="CA36" i="1"/>
  <c r="BW36" i="1"/>
  <c r="BX36" i="1" s="1"/>
  <c r="BV36" i="1"/>
  <c r="BS37" i="1"/>
  <c r="BT37" i="1" s="1"/>
  <c r="BR37" i="1"/>
  <c r="BZ37" i="1" s="1"/>
  <c r="BP37" i="1"/>
  <c r="BQ37" i="1" s="1"/>
  <c r="BN37" i="1"/>
  <c r="BK37" i="1"/>
  <c r="BY37" i="1"/>
  <c r="CA37" i="1"/>
  <c r="BW37" i="1"/>
  <c r="BX37" i="1" s="1"/>
  <c r="BV37" i="1"/>
  <c r="BS38" i="1"/>
  <c r="BT38" i="1" s="1"/>
  <c r="BR38" i="1"/>
  <c r="BZ38" i="1" s="1"/>
  <c r="BP38" i="1"/>
  <c r="BQ38" i="1" s="1"/>
  <c r="BN38" i="1"/>
  <c r="BK38" i="1"/>
  <c r="BY38" i="1"/>
  <c r="CA38" i="1"/>
  <c r="BW38" i="1"/>
  <c r="BX38" i="1" s="1"/>
  <c r="BV38" i="1"/>
  <c r="BS39" i="1"/>
  <c r="BT39" i="1" s="1"/>
  <c r="BR39" i="1"/>
  <c r="BZ39" i="1" s="1"/>
  <c r="BP39" i="1"/>
  <c r="BQ39" i="1" s="1"/>
  <c r="BN39" i="1"/>
  <c r="BK39" i="1"/>
  <c r="BY39" i="1"/>
  <c r="CA39" i="1"/>
  <c r="BW39" i="1"/>
  <c r="BX39" i="1" s="1"/>
  <c r="BV39" i="1"/>
  <c r="BS40" i="1"/>
  <c r="BT40" i="1" s="1"/>
  <c r="BR40" i="1"/>
  <c r="BZ40" i="1" s="1"/>
  <c r="BP40" i="1"/>
  <c r="BQ40" i="1" s="1"/>
  <c r="BN40" i="1"/>
  <c r="BK40" i="1"/>
  <c r="BY40" i="1"/>
  <c r="CA40" i="1"/>
  <c r="BW40" i="1"/>
  <c r="BX40" i="1" s="1"/>
  <c r="BV40" i="1"/>
  <c r="BS41" i="1"/>
  <c r="BT41" i="1" s="1"/>
  <c r="BR41" i="1"/>
  <c r="BZ41" i="1" s="1"/>
  <c r="BP41" i="1"/>
  <c r="BQ41" i="1" s="1"/>
  <c r="BN41" i="1"/>
  <c r="BK41" i="1"/>
  <c r="BY41" i="1"/>
  <c r="CA41" i="1"/>
  <c r="BW41" i="1"/>
  <c r="BX41" i="1" s="1"/>
  <c r="BV41" i="1"/>
  <c r="BS42" i="1"/>
  <c r="BT42" i="1" s="1"/>
  <c r="BR42" i="1"/>
  <c r="BZ42" i="1" s="1"/>
  <c r="BP42" i="1"/>
  <c r="BQ42" i="1" s="1"/>
  <c r="BN42" i="1"/>
  <c r="BK42" i="1"/>
  <c r="BY42" i="1"/>
  <c r="CA42" i="1"/>
  <c r="BW42" i="1"/>
  <c r="BX42" i="1" s="1"/>
  <c r="BV42" i="1"/>
  <c r="BS43" i="1"/>
  <c r="BT43" i="1" s="1"/>
  <c r="BR43" i="1"/>
  <c r="BZ43" i="1" s="1"/>
  <c r="BP43" i="1"/>
  <c r="BQ43" i="1" s="1"/>
  <c r="BN43" i="1"/>
  <c r="BK43" i="1"/>
  <c r="BY43" i="1"/>
  <c r="CA43" i="1"/>
  <c r="BW43" i="1"/>
  <c r="BX43" i="1" s="1"/>
  <c r="BV43" i="1"/>
  <c r="BS44" i="1"/>
  <c r="BT44" i="1" s="1"/>
  <c r="BR44" i="1"/>
  <c r="BZ44" i="1" s="1"/>
  <c r="BP44" i="1"/>
  <c r="BQ44" i="1" s="1"/>
  <c r="BN44" i="1"/>
  <c r="BK44" i="1"/>
  <c r="BY44" i="1"/>
  <c r="CA44" i="1"/>
  <c r="BW44" i="1"/>
  <c r="BX44" i="1" s="1"/>
  <c r="BV44" i="1"/>
  <c r="BS45" i="1"/>
  <c r="BT45" i="1" s="1"/>
  <c r="BR45" i="1"/>
  <c r="BZ45" i="1" s="1"/>
  <c r="BP45" i="1"/>
  <c r="BQ45" i="1" s="1"/>
  <c r="BK45" i="1"/>
  <c r="BN45" i="1" s="1"/>
  <c r="BY45" i="1"/>
  <c r="CA45" i="1"/>
  <c r="BW45" i="1"/>
  <c r="BX45" i="1" s="1"/>
  <c r="BV45" i="1"/>
  <c r="BS46" i="1"/>
  <c r="BT46" i="1" s="1"/>
  <c r="BR46" i="1"/>
  <c r="BZ46" i="1" s="1"/>
  <c r="BP46" i="1"/>
  <c r="BQ46" i="1" s="1"/>
  <c r="BN46" i="1"/>
  <c r="BK46" i="1"/>
  <c r="BY46" i="1"/>
  <c r="CA46" i="1"/>
  <c r="BW46" i="1"/>
  <c r="BX46" i="1" s="1"/>
  <c r="BV46" i="1"/>
  <c r="BS47" i="1"/>
  <c r="BT47" i="1" s="1"/>
  <c r="BR47" i="1"/>
  <c r="BZ47" i="1" s="1"/>
  <c r="BP47" i="1"/>
  <c r="BQ47" i="1" s="1"/>
  <c r="BN47" i="1"/>
  <c r="BK47" i="1"/>
  <c r="BY47" i="1"/>
  <c r="CA47" i="1"/>
  <c r="BW47" i="1"/>
  <c r="BX47" i="1" s="1"/>
  <c r="BV47" i="1"/>
  <c r="BS48" i="1"/>
  <c r="BT48" i="1" s="1"/>
  <c r="BR48" i="1"/>
  <c r="BZ48" i="1" s="1"/>
  <c r="BP48" i="1"/>
  <c r="BQ48" i="1" s="1"/>
  <c r="BN48" i="1"/>
  <c r="BK48" i="1"/>
  <c r="BY48" i="1"/>
  <c r="CA48" i="1"/>
  <c r="BW48" i="1"/>
  <c r="BX48" i="1" s="1"/>
  <c r="BV48" i="1"/>
  <c r="BS49" i="1"/>
  <c r="BT49" i="1" s="1"/>
  <c r="BR49" i="1"/>
  <c r="BZ49" i="1" s="1"/>
  <c r="BP49" i="1"/>
  <c r="BQ49" i="1" s="1"/>
  <c r="BN49" i="1"/>
  <c r="BK49" i="1"/>
  <c r="BY49" i="1"/>
  <c r="CA49" i="1"/>
  <c r="BW49" i="1"/>
  <c r="BX49" i="1" s="1"/>
  <c r="BV49" i="1"/>
  <c r="BS50" i="1"/>
  <c r="BT50" i="1" s="1"/>
  <c r="BR50" i="1"/>
  <c r="BZ50" i="1" s="1"/>
  <c r="BP50" i="1"/>
  <c r="BQ50" i="1" s="1"/>
  <c r="BN50" i="1"/>
  <c r="BK50" i="1"/>
  <c r="BY50" i="1"/>
  <c r="CA50" i="1"/>
  <c r="BW50" i="1"/>
  <c r="BX50" i="1" s="1"/>
  <c r="BV50" i="1"/>
  <c r="BS51" i="1"/>
  <c r="BT51" i="1" s="1"/>
  <c r="BR51" i="1"/>
  <c r="BZ51" i="1" s="1"/>
  <c r="BP51" i="1"/>
  <c r="BQ51" i="1" s="1"/>
  <c r="BN51" i="1"/>
  <c r="BK51" i="1"/>
  <c r="BY51" i="1"/>
  <c r="CA51" i="1"/>
  <c r="BW51" i="1"/>
  <c r="BX51" i="1" s="1"/>
  <c r="BV51" i="1"/>
  <c r="BS52" i="1"/>
  <c r="BT52" i="1" s="1"/>
  <c r="BR52" i="1"/>
  <c r="BZ52" i="1" s="1"/>
  <c r="BP52" i="1"/>
  <c r="BQ52" i="1" s="1"/>
  <c r="BN52" i="1"/>
  <c r="BK52" i="1"/>
  <c r="BY52" i="1"/>
  <c r="CA52" i="1"/>
  <c r="BW52" i="1"/>
  <c r="BX52" i="1" s="1"/>
  <c r="BV52" i="1"/>
  <c r="BS53" i="1"/>
  <c r="BT53" i="1" s="1"/>
  <c r="BR53" i="1"/>
  <c r="BZ53" i="1" s="1"/>
  <c r="BP53" i="1"/>
  <c r="BQ53" i="1" s="1"/>
  <c r="BN53" i="1"/>
  <c r="BK53" i="1"/>
  <c r="BY53" i="1"/>
  <c r="CA53" i="1"/>
  <c r="BW53" i="1"/>
  <c r="BX53" i="1" s="1"/>
  <c r="BV53" i="1"/>
  <c r="BS54" i="1"/>
  <c r="BT54" i="1" s="1"/>
  <c r="BR54" i="1"/>
  <c r="BZ54" i="1" s="1"/>
  <c r="BP54" i="1"/>
  <c r="BQ54" i="1" s="1"/>
  <c r="BN54" i="1"/>
  <c r="BK54" i="1"/>
  <c r="BY54" i="1"/>
  <c r="CA54" i="1"/>
  <c r="BW54" i="1"/>
  <c r="BX54" i="1" s="1"/>
  <c r="BV54" i="1"/>
  <c r="BS55" i="1"/>
  <c r="BT55" i="1" s="1"/>
  <c r="BR55" i="1"/>
  <c r="BZ55" i="1" s="1"/>
  <c r="BP55" i="1"/>
  <c r="BQ55" i="1" s="1"/>
  <c r="BN55" i="1"/>
  <c r="BK55" i="1"/>
  <c r="BY55" i="1"/>
  <c r="CA55" i="1"/>
  <c r="BW55" i="1"/>
  <c r="BX55" i="1" s="1"/>
  <c r="BV55" i="1"/>
  <c r="BS56" i="1"/>
  <c r="BT56" i="1" s="1"/>
  <c r="BR56" i="1"/>
  <c r="BZ56" i="1" s="1"/>
  <c r="BP56" i="1"/>
  <c r="BQ56" i="1" s="1"/>
  <c r="BN56" i="1"/>
  <c r="BK56" i="1"/>
  <c r="BY56" i="1"/>
  <c r="CA56" i="1"/>
  <c r="BW56" i="1"/>
  <c r="BX56" i="1" s="1"/>
  <c r="BV56" i="1"/>
  <c r="BS57" i="1"/>
  <c r="BT57" i="1" s="1"/>
  <c r="BR57" i="1"/>
  <c r="BZ57" i="1" s="1"/>
  <c r="BP57" i="1"/>
  <c r="BQ57" i="1" s="1"/>
  <c r="BN57" i="1"/>
  <c r="BK57" i="1"/>
  <c r="BY57" i="1"/>
  <c r="CA57" i="1"/>
  <c r="BW57" i="1"/>
  <c r="BX57" i="1" s="1"/>
  <c r="BV57" i="1"/>
  <c r="BS58" i="1"/>
  <c r="BT58" i="1" s="1"/>
  <c r="BR58" i="1"/>
  <c r="BZ58" i="1" s="1"/>
  <c r="BP58" i="1"/>
  <c r="BQ58" i="1" s="1"/>
  <c r="BN58" i="1"/>
  <c r="BK58" i="1"/>
  <c r="BY58" i="1"/>
  <c r="CA58" i="1"/>
  <c r="BW58" i="1"/>
  <c r="BX58" i="1" s="1"/>
  <c r="BV58" i="1"/>
  <c r="BS59" i="1"/>
  <c r="BT59" i="1" s="1"/>
  <c r="BR59" i="1"/>
  <c r="BZ59" i="1" s="1"/>
  <c r="BP59" i="1"/>
  <c r="BQ59" i="1" s="1"/>
  <c r="BN59" i="1"/>
  <c r="BK59" i="1"/>
  <c r="BY59" i="1"/>
  <c r="CA59" i="1"/>
  <c r="BW59" i="1"/>
  <c r="BX59" i="1" s="1"/>
  <c r="BV59" i="1"/>
  <c r="BS60" i="1"/>
  <c r="BT60" i="1" s="1"/>
  <c r="BR60" i="1"/>
  <c r="BZ60" i="1" s="1"/>
  <c r="BP60" i="1"/>
  <c r="BQ60" i="1" s="1"/>
  <c r="BN60" i="1"/>
  <c r="BK60" i="1"/>
  <c r="BY60" i="1"/>
  <c r="CA60" i="1"/>
  <c r="BW60" i="1"/>
  <c r="BX60" i="1" s="1"/>
  <c r="BV60" i="1"/>
  <c r="BS61" i="1"/>
  <c r="BT61" i="1" s="1"/>
  <c r="BR61" i="1"/>
  <c r="BZ61" i="1" s="1"/>
  <c r="BP61" i="1"/>
  <c r="BQ61" i="1" s="1"/>
  <c r="BN61" i="1"/>
  <c r="BK61" i="1"/>
  <c r="BY61" i="1"/>
  <c r="CA61" i="1"/>
  <c r="BW61" i="1"/>
  <c r="BX61" i="1" s="1"/>
  <c r="BV61" i="1"/>
  <c r="BS62" i="1"/>
  <c r="BT62" i="1" s="1"/>
  <c r="BR62" i="1"/>
  <c r="BZ62" i="1" s="1"/>
  <c r="BP62" i="1"/>
  <c r="BQ62" i="1" s="1"/>
  <c r="BN62" i="1"/>
  <c r="BK62" i="1"/>
  <c r="BY62" i="1"/>
  <c r="CA62" i="1"/>
  <c r="BW62" i="1"/>
  <c r="BX62" i="1" s="1"/>
  <c r="BV62" i="1"/>
  <c r="BS63" i="1"/>
  <c r="BT63" i="1" s="1"/>
  <c r="BR63" i="1"/>
  <c r="BZ63" i="1" s="1"/>
  <c r="BP63" i="1"/>
  <c r="BQ63" i="1" s="1"/>
  <c r="BN63" i="1"/>
  <c r="BK63" i="1"/>
  <c r="BY63" i="1"/>
  <c r="CA63" i="1"/>
  <c r="BW63" i="1"/>
  <c r="BX63" i="1" s="1"/>
  <c r="BV63" i="1"/>
  <c r="BS64" i="1"/>
  <c r="BT64" i="1" s="1"/>
  <c r="BR64" i="1"/>
  <c r="BZ64" i="1" s="1"/>
  <c r="BP64" i="1"/>
  <c r="BQ64" i="1" s="1"/>
  <c r="BN64" i="1"/>
  <c r="BK64" i="1"/>
  <c r="BY64" i="1"/>
  <c r="CA64" i="1"/>
  <c r="BW64" i="1"/>
  <c r="BX64" i="1" s="1"/>
  <c r="BV64" i="1"/>
  <c r="BS65" i="1"/>
  <c r="BT65" i="1" s="1"/>
  <c r="BR65" i="1"/>
  <c r="BZ65" i="1" s="1"/>
  <c r="BP65" i="1"/>
  <c r="BQ65" i="1" s="1"/>
  <c r="BN65" i="1"/>
  <c r="BK65" i="1"/>
  <c r="BY65" i="1"/>
  <c r="CA65" i="1"/>
  <c r="BW65" i="1"/>
  <c r="BX65" i="1" s="1"/>
  <c r="BV65" i="1"/>
  <c r="BS66" i="1"/>
  <c r="BT66" i="1" s="1"/>
  <c r="BR66" i="1"/>
  <c r="BZ66" i="1" s="1"/>
  <c r="BP66" i="1"/>
  <c r="BQ66" i="1" s="1"/>
  <c r="BN66" i="1"/>
  <c r="BK66" i="1"/>
  <c r="BY66" i="1"/>
  <c r="CA66" i="1"/>
  <c r="BW66" i="1"/>
  <c r="BX66" i="1" s="1"/>
  <c r="BV66" i="1"/>
  <c r="BS67" i="1"/>
  <c r="BT67" i="1" s="1"/>
  <c r="BR67" i="1"/>
  <c r="BZ67" i="1" s="1"/>
  <c r="BP67" i="1"/>
  <c r="BQ67" i="1" s="1"/>
  <c r="BN67" i="1"/>
  <c r="BK67" i="1"/>
  <c r="BY67" i="1"/>
  <c r="CA67" i="1"/>
  <c r="BW67" i="1"/>
  <c r="BX67" i="1" s="1"/>
  <c r="BV67" i="1"/>
  <c r="BS68" i="1"/>
  <c r="BT68" i="1" s="1"/>
  <c r="BR68" i="1"/>
  <c r="BZ68" i="1" s="1"/>
  <c r="BP68" i="1"/>
  <c r="BQ68" i="1" s="1"/>
  <c r="BN68" i="1"/>
  <c r="BK68" i="1"/>
  <c r="BY68" i="1"/>
  <c r="CA68" i="1"/>
  <c r="BW68" i="1"/>
  <c r="BX68" i="1" s="1"/>
  <c r="BV68" i="1"/>
  <c r="BS69" i="1"/>
  <c r="BT69" i="1" s="1"/>
  <c r="BR69" i="1"/>
  <c r="BZ69" i="1" s="1"/>
  <c r="BP69" i="1"/>
  <c r="BQ69" i="1" s="1"/>
  <c r="BN69" i="1"/>
  <c r="BK69" i="1"/>
  <c r="BY69" i="1"/>
  <c r="CA69" i="1"/>
  <c r="BW69" i="1"/>
  <c r="BX69" i="1" s="1"/>
  <c r="BV69" i="1"/>
  <c r="BS70" i="1"/>
  <c r="BT70" i="1" s="1"/>
  <c r="BR70" i="1"/>
  <c r="BZ70" i="1" s="1"/>
  <c r="BP70" i="1"/>
  <c r="BQ70" i="1" s="1"/>
  <c r="BN70" i="1"/>
  <c r="BK70" i="1"/>
  <c r="BY70" i="1"/>
  <c r="CA70" i="1"/>
  <c r="BW70" i="1"/>
  <c r="BX70" i="1" s="1"/>
  <c r="BV70" i="1"/>
  <c r="BS71" i="1"/>
  <c r="BT71" i="1" s="1"/>
  <c r="BR71" i="1"/>
  <c r="BZ71" i="1" s="1"/>
  <c r="BP71" i="1"/>
  <c r="BQ71" i="1" s="1"/>
  <c r="BN71" i="1"/>
  <c r="BK71" i="1"/>
  <c r="BY71" i="1"/>
  <c r="CA71" i="1"/>
  <c r="BW71" i="1"/>
  <c r="BX71" i="1" s="1"/>
  <c r="BV71" i="1"/>
  <c r="BS72" i="1"/>
  <c r="BT72" i="1" s="1"/>
  <c r="BR72" i="1"/>
  <c r="BZ72" i="1" s="1"/>
  <c r="BP72" i="1"/>
  <c r="BQ72" i="1" s="1"/>
  <c r="BN72" i="1"/>
  <c r="BK72" i="1"/>
  <c r="BY72" i="1"/>
  <c r="CA72" i="1"/>
  <c r="BW72" i="1"/>
  <c r="BX72" i="1" s="1"/>
  <c r="BV72" i="1"/>
  <c r="BS73" i="1"/>
  <c r="BT73" i="1" s="1"/>
  <c r="BR73" i="1"/>
  <c r="BZ73" i="1" s="1"/>
  <c r="BP73" i="1"/>
  <c r="BQ73" i="1" s="1"/>
  <c r="BN73" i="1"/>
  <c r="BK73" i="1"/>
  <c r="BY73" i="1"/>
  <c r="CA73" i="1"/>
  <c r="BW73" i="1"/>
  <c r="BX73" i="1" s="1"/>
  <c r="BV73" i="1"/>
  <c r="BS78" i="1"/>
  <c r="BT78" i="1" s="1"/>
  <c r="BR78" i="1"/>
  <c r="BZ78" i="1" s="1"/>
  <c r="BP78" i="1"/>
  <c r="BQ78" i="1" s="1"/>
  <c r="BN78" i="1"/>
  <c r="BK78" i="1"/>
  <c r="BY78" i="1"/>
  <c r="CA78" i="1"/>
  <c r="BW78" i="1"/>
  <c r="BX78" i="1" s="1"/>
  <c r="BV78" i="1"/>
  <c r="BS79" i="1"/>
  <c r="BT79" i="1" s="1"/>
  <c r="BR79" i="1"/>
  <c r="BZ79" i="1" s="1"/>
  <c r="BP79" i="1"/>
  <c r="BQ79" i="1" s="1"/>
  <c r="BK79" i="1"/>
  <c r="BN79" i="1" s="1"/>
  <c r="BY79" i="1"/>
  <c r="CA79" i="1"/>
  <c r="BW79" i="1"/>
  <c r="BX79" i="1" s="1"/>
  <c r="BV79" i="1"/>
  <c r="BS80" i="1"/>
  <c r="BT80" i="1" s="1"/>
  <c r="BR80" i="1"/>
  <c r="BZ80" i="1" s="1"/>
  <c r="BP80" i="1"/>
  <c r="BQ80" i="1" s="1"/>
  <c r="BN80" i="1"/>
  <c r="BK80" i="1"/>
  <c r="BY80" i="1"/>
  <c r="CA80" i="1"/>
  <c r="BW80" i="1"/>
  <c r="BX80" i="1" s="1"/>
  <c r="BV80" i="1"/>
  <c r="BS81" i="1"/>
  <c r="BT81" i="1" s="1"/>
  <c r="BR81" i="1"/>
  <c r="BZ81" i="1" s="1"/>
  <c r="BP81" i="1"/>
  <c r="BQ81" i="1" s="1"/>
  <c r="BN81" i="1"/>
  <c r="BK81" i="1"/>
  <c r="BY81" i="1"/>
  <c r="CA81" i="1"/>
  <c r="BW81" i="1"/>
  <c r="BX81" i="1" s="1"/>
  <c r="BV81" i="1"/>
  <c r="BS82" i="1"/>
  <c r="BT82" i="1" s="1"/>
  <c r="BR82" i="1"/>
  <c r="BZ82" i="1" s="1"/>
  <c r="BP82" i="1"/>
  <c r="BQ82" i="1" s="1"/>
  <c r="BN82" i="1"/>
  <c r="BK82" i="1"/>
  <c r="BY82" i="1"/>
  <c r="CA82" i="1"/>
  <c r="BW82" i="1"/>
  <c r="BX82" i="1" s="1"/>
  <c r="BV82" i="1"/>
  <c r="BS83" i="1"/>
  <c r="BT83" i="1" s="1"/>
  <c r="BR83" i="1"/>
  <c r="BZ83" i="1" s="1"/>
  <c r="BP83" i="1"/>
  <c r="BQ83" i="1" s="1"/>
  <c r="BN83" i="1"/>
  <c r="BK83" i="1"/>
  <c r="BY83" i="1"/>
  <c r="CA83" i="1"/>
  <c r="BW83" i="1"/>
  <c r="BX83" i="1" s="1"/>
  <c r="BV83" i="1"/>
  <c r="BS84" i="1"/>
  <c r="BT84" i="1" s="1"/>
  <c r="BR84" i="1"/>
  <c r="BZ84" i="1" s="1"/>
  <c r="BP84" i="1"/>
  <c r="BQ84" i="1" s="1"/>
  <c r="BN84" i="1"/>
  <c r="BK84" i="1"/>
  <c r="BY84" i="1"/>
  <c r="CA84" i="1"/>
  <c r="BW84" i="1"/>
  <c r="BX84" i="1" s="1"/>
  <c r="BV84" i="1"/>
  <c r="BS85" i="1"/>
  <c r="BT85" i="1" s="1"/>
  <c r="BR85" i="1"/>
  <c r="BZ85" i="1" s="1"/>
  <c r="BP85" i="1"/>
  <c r="BQ85" i="1" s="1"/>
  <c r="BN85" i="1"/>
  <c r="BK85" i="1"/>
  <c r="BY85" i="1"/>
  <c r="CA85" i="1"/>
  <c r="BW85" i="1"/>
  <c r="BX85" i="1" s="1"/>
  <c r="BV85" i="1"/>
  <c r="BS86" i="1"/>
  <c r="BT86" i="1" s="1"/>
  <c r="BR86" i="1"/>
  <c r="BZ86" i="1" s="1"/>
  <c r="BP86" i="1"/>
  <c r="BQ86" i="1" s="1"/>
  <c r="BN86" i="1"/>
  <c r="BK86" i="1"/>
  <c r="BY86" i="1"/>
  <c r="CA86" i="1"/>
  <c r="BW86" i="1"/>
  <c r="BX86" i="1" s="1"/>
  <c r="BV86" i="1"/>
  <c r="BS87" i="1"/>
  <c r="BT87" i="1" s="1"/>
  <c r="BR87" i="1"/>
  <c r="BZ87" i="1" s="1"/>
  <c r="BP87" i="1"/>
  <c r="BQ87" i="1" s="1"/>
  <c r="BN87" i="1"/>
  <c r="BK87" i="1"/>
  <c r="BY87" i="1"/>
  <c r="CA87" i="1"/>
  <c r="BW87" i="1"/>
  <c r="BX87" i="1" s="1"/>
  <c r="BV87" i="1"/>
  <c r="BS88" i="1"/>
  <c r="BT88" i="1" s="1"/>
  <c r="BR88" i="1"/>
  <c r="BZ88" i="1" s="1"/>
  <c r="BP88" i="1"/>
  <c r="BQ88" i="1" s="1"/>
  <c r="BN88" i="1"/>
  <c r="BK88" i="1"/>
  <c r="BY88" i="1"/>
  <c r="CA88" i="1"/>
  <c r="BW88" i="1"/>
  <c r="BX88" i="1" s="1"/>
  <c r="BV88" i="1"/>
  <c r="BS89" i="1"/>
  <c r="BT89" i="1" s="1"/>
  <c r="BR89" i="1"/>
  <c r="BZ89" i="1" s="1"/>
  <c r="BP89" i="1"/>
  <c r="BQ89" i="1" s="1"/>
  <c r="BN89" i="1"/>
  <c r="BK89" i="1"/>
  <c r="BY89" i="1"/>
  <c r="CA89" i="1"/>
  <c r="BW89" i="1"/>
  <c r="BX89" i="1" s="1"/>
  <c r="BV89" i="1"/>
  <c r="BS90" i="1"/>
  <c r="BT90" i="1" s="1"/>
  <c r="BR90" i="1"/>
  <c r="BZ90" i="1" s="1"/>
  <c r="BP90" i="1"/>
  <c r="BQ90" i="1" s="1"/>
  <c r="BN90" i="1"/>
  <c r="BK90" i="1"/>
  <c r="BY90" i="1"/>
  <c r="CA90" i="1"/>
  <c r="BW90" i="1"/>
  <c r="BX90" i="1" s="1"/>
  <c r="BV90" i="1"/>
  <c r="BS91" i="1"/>
  <c r="BT91" i="1" s="1"/>
  <c r="BR91" i="1"/>
  <c r="BZ91" i="1" s="1"/>
  <c r="BP91" i="1"/>
  <c r="BQ91" i="1" s="1"/>
  <c r="BN91" i="1"/>
  <c r="BK91" i="1"/>
  <c r="BY91" i="1"/>
  <c r="CA91" i="1"/>
  <c r="BW91" i="1"/>
  <c r="BX91" i="1" s="1"/>
  <c r="BV91" i="1"/>
  <c r="BS92" i="1"/>
  <c r="BT92" i="1" s="1"/>
  <c r="BR92" i="1"/>
  <c r="BZ92" i="1" s="1"/>
  <c r="BP92" i="1"/>
  <c r="BQ92" i="1" s="1"/>
  <c r="BN92" i="1"/>
  <c r="BK92" i="1"/>
  <c r="BY92" i="1"/>
  <c r="CA92" i="1"/>
  <c r="BW92" i="1"/>
  <c r="BX92" i="1" s="1"/>
  <c r="BV92" i="1"/>
  <c r="BS93" i="1"/>
  <c r="BT93" i="1" s="1"/>
  <c r="BR93" i="1"/>
  <c r="BZ93" i="1" s="1"/>
  <c r="BP93" i="1"/>
  <c r="BQ93" i="1" s="1"/>
  <c r="BN93" i="1"/>
  <c r="BK93" i="1"/>
  <c r="BY93" i="1"/>
  <c r="CA93" i="1"/>
  <c r="BW93" i="1"/>
  <c r="BX93" i="1" s="1"/>
  <c r="BV93" i="1"/>
  <c r="BS94" i="1"/>
  <c r="BT94" i="1" s="1"/>
  <c r="BR94" i="1"/>
  <c r="BZ94" i="1" s="1"/>
  <c r="BP94" i="1"/>
  <c r="BQ94" i="1" s="1"/>
  <c r="BN94" i="1"/>
  <c r="BK94" i="1"/>
  <c r="BY94" i="1"/>
  <c r="CA94" i="1"/>
  <c r="BW94" i="1"/>
  <c r="BX94" i="1" s="1"/>
  <c r="BV94" i="1"/>
  <c r="BS95" i="1"/>
  <c r="BT95" i="1" s="1"/>
  <c r="BR95" i="1"/>
  <c r="BZ95" i="1" s="1"/>
  <c r="BP95" i="1"/>
  <c r="BQ95" i="1" s="1"/>
  <c r="BN95" i="1"/>
  <c r="BK95" i="1"/>
  <c r="BY95" i="1"/>
  <c r="CA95" i="1"/>
  <c r="BW95" i="1"/>
  <c r="BX95" i="1" s="1"/>
  <c r="BV95" i="1"/>
  <c r="BS96" i="1"/>
  <c r="BT96" i="1" s="1"/>
  <c r="BR96" i="1"/>
  <c r="BZ96" i="1" s="1"/>
  <c r="BP96" i="1"/>
  <c r="BQ96" i="1" s="1"/>
  <c r="BN96" i="1"/>
  <c r="BK96" i="1"/>
  <c r="BY96" i="1"/>
  <c r="CA96" i="1"/>
  <c r="BW96" i="1"/>
  <c r="BX96" i="1" s="1"/>
  <c r="BV96" i="1"/>
  <c r="BS97" i="1"/>
  <c r="BT97" i="1" s="1"/>
  <c r="BR97" i="1"/>
  <c r="BZ97" i="1" s="1"/>
  <c r="BP97" i="1"/>
  <c r="BQ97" i="1" s="1"/>
  <c r="BN97" i="1"/>
  <c r="BK97" i="1"/>
  <c r="BY97" i="1"/>
  <c r="CA97" i="1"/>
  <c r="BW97" i="1"/>
  <c r="BX97" i="1" s="1"/>
  <c r="BV97" i="1"/>
  <c r="BS98" i="1"/>
  <c r="BT98" i="1" s="1"/>
  <c r="BR98" i="1"/>
  <c r="BZ98" i="1" s="1"/>
  <c r="BP98" i="1"/>
  <c r="BQ98" i="1" s="1"/>
  <c r="BN98" i="1"/>
  <c r="BK98" i="1"/>
  <c r="BY98" i="1"/>
  <c r="CA98" i="1"/>
  <c r="BW98" i="1"/>
  <c r="BX98" i="1" s="1"/>
  <c r="BV98" i="1"/>
  <c r="BS99" i="1"/>
  <c r="BT99" i="1" s="1"/>
  <c r="BR99" i="1"/>
  <c r="BZ99" i="1" s="1"/>
  <c r="BP99" i="1"/>
  <c r="BQ99" i="1" s="1"/>
  <c r="BN99" i="1"/>
  <c r="BK99" i="1"/>
  <c r="BY99" i="1"/>
  <c r="CA99" i="1"/>
  <c r="BW99" i="1"/>
  <c r="BX99" i="1" s="1"/>
  <c r="BV99" i="1"/>
  <c r="BS100" i="1"/>
  <c r="BT100" i="1" s="1"/>
  <c r="BR100" i="1"/>
  <c r="BZ100" i="1" s="1"/>
  <c r="BP100" i="1"/>
  <c r="BQ100" i="1" s="1"/>
  <c r="BN100" i="1"/>
  <c r="BK100" i="1"/>
  <c r="BY100" i="1"/>
  <c r="CA100" i="1"/>
  <c r="BW100" i="1"/>
  <c r="BX100" i="1" s="1"/>
  <c r="BV100" i="1"/>
  <c r="BS101" i="1"/>
  <c r="BT101" i="1" s="1"/>
  <c r="BR101" i="1"/>
  <c r="BZ101" i="1" s="1"/>
  <c r="BP101" i="1"/>
  <c r="BQ101" i="1" s="1"/>
  <c r="BN101" i="1"/>
  <c r="BK101" i="1"/>
  <c r="BY101" i="1"/>
  <c r="CA101" i="1"/>
  <c r="BW101" i="1"/>
  <c r="BX101" i="1" s="1"/>
  <c r="BV101" i="1"/>
  <c r="BS102" i="1"/>
  <c r="BT102" i="1" s="1"/>
  <c r="BR102" i="1"/>
  <c r="BZ102" i="1" s="1"/>
  <c r="BP102" i="1"/>
  <c r="BQ102" i="1" s="1"/>
  <c r="BN102" i="1"/>
  <c r="BK102" i="1"/>
  <c r="BY102" i="1"/>
  <c r="CA102" i="1"/>
  <c r="BW102" i="1"/>
  <c r="BX102" i="1" s="1"/>
  <c r="BV102" i="1"/>
  <c r="BS103" i="1"/>
  <c r="BT103" i="1" s="1"/>
  <c r="BR103" i="1"/>
  <c r="BZ103" i="1" s="1"/>
  <c r="BP103" i="1"/>
  <c r="BQ103" i="1" s="1"/>
  <c r="BN103" i="1"/>
  <c r="BK103" i="1"/>
  <c r="BY103" i="1"/>
  <c r="CA103" i="1"/>
  <c r="BW103" i="1"/>
  <c r="BX103" i="1" s="1"/>
  <c r="BV103" i="1"/>
  <c r="BS104" i="1"/>
  <c r="BT104" i="1" s="1"/>
  <c r="BR104" i="1"/>
  <c r="BZ104" i="1" s="1"/>
  <c r="BP104" i="1"/>
  <c r="BQ104" i="1" s="1"/>
  <c r="BN104" i="1"/>
  <c r="BK104" i="1"/>
  <c r="BY104" i="1"/>
  <c r="CA104" i="1"/>
  <c r="BW104" i="1"/>
  <c r="BX104" i="1" s="1"/>
  <c r="BV104" i="1"/>
  <c r="BS105" i="1"/>
  <c r="BT105" i="1" s="1"/>
  <c r="BR105" i="1"/>
  <c r="BZ105" i="1" s="1"/>
  <c r="BP105" i="1"/>
  <c r="BQ105" i="1" s="1"/>
  <c r="BN105" i="1"/>
  <c r="BK105" i="1"/>
  <c r="BY105" i="1"/>
  <c r="CA105" i="1"/>
  <c r="BW105" i="1"/>
  <c r="BX105" i="1" s="1"/>
  <c r="BV105" i="1"/>
  <c r="BS106" i="1"/>
  <c r="BT106" i="1" s="1"/>
  <c r="BR106" i="1"/>
  <c r="BZ106" i="1" s="1"/>
  <c r="BP106" i="1"/>
  <c r="BQ106" i="1" s="1"/>
  <c r="BN106" i="1"/>
  <c r="BK106" i="1"/>
  <c r="BY106" i="1"/>
  <c r="CA106" i="1"/>
  <c r="BW106" i="1"/>
  <c r="BX106" i="1" s="1"/>
  <c r="BV106" i="1"/>
  <c r="BS107" i="1"/>
  <c r="BT107" i="1" s="1"/>
  <c r="BR107" i="1"/>
  <c r="BZ107" i="1" s="1"/>
  <c r="BP107" i="1"/>
  <c r="BQ107" i="1" s="1"/>
  <c r="BK107" i="1"/>
  <c r="BN107" i="1" s="1"/>
  <c r="BY107" i="1"/>
  <c r="CA107" i="1"/>
  <c r="BW107" i="1"/>
  <c r="BX107" i="1" s="1"/>
  <c r="BV107" i="1"/>
  <c r="BS108" i="1"/>
  <c r="BT108" i="1" s="1"/>
  <c r="BR108" i="1"/>
  <c r="BZ108" i="1" s="1"/>
  <c r="BP108" i="1"/>
  <c r="BQ108" i="1" s="1"/>
  <c r="BN108" i="1"/>
  <c r="BK108" i="1"/>
  <c r="BY108" i="1"/>
  <c r="CA108" i="1"/>
  <c r="BW108" i="1"/>
  <c r="BX108" i="1" s="1"/>
  <c r="BV108" i="1"/>
  <c r="BS109" i="1"/>
  <c r="BT109" i="1" s="1"/>
  <c r="BR109" i="1"/>
  <c r="BZ109" i="1" s="1"/>
  <c r="BP109" i="1"/>
  <c r="BQ109" i="1" s="1"/>
  <c r="BN109" i="1"/>
  <c r="BK109" i="1"/>
  <c r="BY109" i="1"/>
  <c r="CA109" i="1"/>
  <c r="BW109" i="1"/>
  <c r="BX109" i="1" s="1"/>
  <c r="BV109" i="1"/>
  <c r="BS110" i="1"/>
  <c r="BT110" i="1" s="1"/>
  <c r="BR110" i="1"/>
  <c r="BZ110" i="1" s="1"/>
  <c r="BP110" i="1"/>
  <c r="BQ110" i="1" s="1"/>
  <c r="BN110" i="1"/>
  <c r="BK110" i="1"/>
  <c r="BY110" i="1"/>
  <c r="CA110" i="1"/>
  <c r="BW110" i="1"/>
  <c r="BX110" i="1" s="1"/>
  <c r="BV110" i="1"/>
  <c r="BS111" i="1"/>
  <c r="BT111" i="1" s="1"/>
  <c r="BR111" i="1"/>
  <c r="BZ111" i="1" s="1"/>
  <c r="BP111" i="1"/>
  <c r="BQ111" i="1" s="1"/>
  <c r="BN111" i="1"/>
  <c r="BK111" i="1"/>
  <c r="BY111" i="1"/>
  <c r="CA111" i="1"/>
  <c r="BW111" i="1"/>
  <c r="BX111" i="1" s="1"/>
  <c r="BV111" i="1"/>
  <c r="BS112" i="1"/>
  <c r="BT112" i="1" s="1"/>
  <c r="BR112" i="1"/>
  <c r="BZ112" i="1" s="1"/>
  <c r="BP112" i="1"/>
  <c r="BQ112" i="1" s="1"/>
  <c r="BN112" i="1"/>
  <c r="BK112" i="1"/>
  <c r="BY112" i="1"/>
  <c r="CA112" i="1"/>
  <c r="BW112" i="1"/>
  <c r="BX112" i="1" s="1"/>
  <c r="BV112" i="1"/>
  <c r="BS113" i="1"/>
  <c r="BT113" i="1" s="1"/>
  <c r="BR113" i="1"/>
  <c r="BZ113" i="1" s="1"/>
  <c r="BP113" i="1"/>
  <c r="BQ113" i="1" s="1"/>
  <c r="BK113" i="1"/>
  <c r="BN113" i="1" s="1"/>
  <c r="BY113" i="1"/>
  <c r="CA113" i="1"/>
  <c r="BW113" i="1"/>
  <c r="BX113" i="1" s="1"/>
  <c r="BV113" i="1"/>
  <c r="BS114" i="1"/>
  <c r="BT114" i="1" s="1"/>
  <c r="BR114" i="1"/>
  <c r="BZ114" i="1" s="1"/>
  <c r="BP114" i="1"/>
  <c r="BQ114" i="1" s="1"/>
  <c r="BN114" i="1"/>
  <c r="BK114" i="1"/>
  <c r="BY114" i="1"/>
  <c r="CA114" i="1"/>
  <c r="BW114" i="1"/>
  <c r="BX114" i="1" s="1"/>
  <c r="BV114" i="1"/>
  <c r="BS115" i="1"/>
  <c r="BT115" i="1" s="1"/>
  <c r="BR115" i="1"/>
  <c r="BZ115" i="1" s="1"/>
  <c r="BP115" i="1"/>
  <c r="BQ115" i="1" s="1"/>
  <c r="BN115" i="1"/>
  <c r="BK115" i="1"/>
  <c r="BY115" i="1"/>
  <c r="CA115" i="1"/>
  <c r="BW115" i="1"/>
  <c r="BX115" i="1" s="1"/>
  <c r="BV115" i="1"/>
  <c r="BS116" i="1"/>
  <c r="BT116" i="1" s="1"/>
  <c r="BR116" i="1"/>
  <c r="BZ116" i="1" s="1"/>
  <c r="BP116" i="1"/>
  <c r="BQ116" i="1" s="1"/>
  <c r="BN116" i="1"/>
  <c r="BK116" i="1"/>
  <c r="BY116" i="1"/>
  <c r="CA116" i="1"/>
  <c r="BW116" i="1"/>
  <c r="BX116" i="1" s="1"/>
  <c r="BV116" i="1"/>
  <c r="BS117" i="1"/>
  <c r="BT117" i="1" s="1"/>
  <c r="BR117" i="1"/>
  <c r="BZ117" i="1" s="1"/>
  <c r="BP117" i="1"/>
  <c r="BQ117" i="1" s="1"/>
  <c r="BN117" i="1"/>
  <c r="BK117" i="1"/>
  <c r="BY117" i="1"/>
  <c r="CA117" i="1"/>
  <c r="BW117" i="1"/>
  <c r="BX117" i="1" s="1"/>
  <c r="BV117" i="1"/>
  <c r="BS118" i="1"/>
  <c r="BT118" i="1" s="1"/>
  <c r="BR118" i="1"/>
  <c r="BZ118" i="1" s="1"/>
  <c r="BP118" i="1"/>
  <c r="BQ118" i="1" s="1"/>
  <c r="BN118" i="1"/>
  <c r="BK118" i="1"/>
  <c r="BY118" i="1"/>
  <c r="CA118" i="1"/>
  <c r="BW118" i="1"/>
  <c r="BX118" i="1" s="1"/>
  <c r="BV118" i="1"/>
  <c r="BS119" i="1"/>
  <c r="BT119" i="1" s="1"/>
  <c r="BR119" i="1"/>
  <c r="BZ119" i="1" s="1"/>
  <c r="BP119" i="1"/>
  <c r="BQ119" i="1" s="1"/>
  <c r="BN119" i="1"/>
  <c r="BK119" i="1"/>
  <c r="BY119" i="1"/>
  <c r="CA119" i="1"/>
  <c r="BW119" i="1"/>
  <c r="BX119" i="1" s="1"/>
  <c r="BV119" i="1"/>
  <c r="BS120" i="1"/>
  <c r="BT120" i="1" s="1"/>
  <c r="BR120" i="1"/>
  <c r="BZ120" i="1" s="1"/>
  <c r="BP120" i="1"/>
  <c r="BQ120" i="1" s="1"/>
  <c r="BN120" i="1"/>
  <c r="BK120" i="1"/>
  <c r="BY120" i="1"/>
  <c r="CA120" i="1"/>
  <c r="BW120" i="1"/>
  <c r="BX120" i="1" s="1"/>
  <c r="BV120" i="1"/>
  <c r="BS121" i="1"/>
  <c r="BT121" i="1" s="1"/>
  <c r="BR121" i="1"/>
  <c r="BZ121" i="1" s="1"/>
  <c r="BP121" i="1"/>
  <c r="BQ121" i="1" s="1"/>
  <c r="BN121" i="1"/>
  <c r="BK121" i="1"/>
  <c r="BY121" i="1"/>
  <c r="CA121" i="1"/>
  <c r="BW121" i="1"/>
  <c r="BX121" i="1" s="1"/>
  <c r="BV121" i="1"/>
  <c r="BS122" i="1"/>
  <c r="BT122" i="1" s="1"/>
  <c r="BR122" i="1"/>
  <c r="BZ122" i="1" s="1"/>
  <c r="BP122" i="1"/>
  <c r="BQ122" i="1" s="1"/>
  <c r="BN122" i="1"/>
  <c r="BK122" i="1"/>
  <c r="BY122" i="1"/>
  <c r="CA122" i="1"/>
  <c r="BW122" i="1"/>
  <c r="BX122" i="1" s="1"/>
  <c r="BV122" i="1"/>
  <c r="BS123" i="1"/>
  <c r="BT123" i="1" s="1"/>
  <c r="BR123" i="1"/>
  <c r="BZ123" i="1" s="1"/>
  <c r="BP123" i="1"/>
  <c r="BQ123" i="1" s="1"/>
  <c r="BN123" i="1"/>
  <c r="BK123" i="1"/>
  <c r="BY123" i="1"/>
  <c r="CA123" i="1"/>
  <c r="BW123" i="1"/>
  <c r="BX123" i="1" s="1"/>
  <c r="BV123" i="1"/>
  <c r="BS124" i="1"/>
  <c r="BT124" i="1" s="1"/>
  <c r="BR124" i="1"/>
  <c r="BZ124" i="1" s="1"/>
  <c r="BP124" i="1"/>
  <c r="BQ124" i="1" s="1"/>
  <c r="BN124" i="1"/>
  <c r="BK124" i="1"/>
  <c r="BY124" i="1"/>
  <c r="CA124" i="1"/>
  <c r="BW124" i="1"/>
  <c r="BX124" i="1" s="1"/>
  <c r="BV124" i="1"/>
  <c r="BS125" i="1"/>
  <c r="BT125" i="1" s="1"/>
  <c r="BR125" i="1"/>
  <c r="BZ125" i="1" s="1"/>
  <c r="BP125" i="1"/>
  <c r="BQ125" i="1" s="1"/>
  <c r="BN125" i="1"/>
  <c r="BK125" i="1"/>
  <c r="BY125" i="1"/>
  <c r="CA125" i="1"/>
  <c r="BW125" i="1"/>
  <c r="BX125" i="1" s="1"/>
  <c r="BV125" i="1"/>
  <c r="BS126" i="1"/>
  <c r="BT126" i="1" s="1"/>
  <c r="BR126" i="1"/>
  <c r="BZ126" i="1" s="1"/>
  <c r="BP126" i="1"/>
  <c r="BQ126" i="1" s="1"/>
  <c r="BN126" i="1"/>
  <c r="BK126" i="1"/>
  <c r="BY126" i="1"/>
  <c r="CA126" i="1"/>
  <c r="BW126" i="1"/>
  <c r="BX126" i="1" s="1"/>
  <c r="BV126" i="1"/>
  <c r="BS127" i="1"/>
  <c r="BT127" i="1" s="1"/>
  <c r="BR127" i="1"/>
  <c r="BZ127" i="1" s="1"/>
  <c r="BP127" i="1"/>
  <c r="BQ127" i="1" s="1"/>
  <c r="BN127" i="1"/>
  <c r="BK127" i="1"/>
  <c r="BY127" i="1"/>
  <c r="CA127" i="1"/>
  <c r="BW127" i="1"/>
  <c r="BX127" i="1" s="1"/>
  <c r="BV127" i="1"/>
  <c r="BS128" i="1"/>
  <c r="BT128" i="1" s="1"/>
  <c r="BR128" i="1"/>
  <c r="BZ128" i="1" s="1"/>
  <c r="BP128" i="1"/>
  <c r="BQ128" i="1" s="1"/>
  <c r="BK128" i="1"/>
  <c r="BN128" i="1" s="1"/>
  <c r="BY128" i="1"/>
  <c r="CA128" i="1"/>
  <c r="BW128" i="1"/>
  <c r="BX128" i="1" s="1"/>
  <c r="BV128" i="1"/>
  <c r="BS129" i="1"/>
  <c r="BT129" i="1" s="1"/>
  <c r="BR129" i="1"/>
  <c r="BZ129" i="1" s="1"/>
  <c r="BP129" i="1"/>
  <c r="BQ129" i="1" s="1"/>
  <c r="BN129" i="1"/>
  <c r="BK129" i="1"/>
  <c r="BY129" i="1"/>
  <c r="CA129" i="1"/>
  <c r="BW129" i="1"/>
  <c r="BX129" i="1" s="1"/>
  <c r="BV129" i="1"/>
  <c r="BS130" i="1"/>
  <c r="BT130" i="1" s="1"/>
  <c r="BR130" i="1"/>
  <c r="BZ130" i="1" s="1"/>
  <c r="BP130" i="1"/>
  <c r="BQ130" i="1" s="1"/>
  <c r="BN130" i="1"/>
  <c r="BK130" i="1"/>
  <c r="BY130" i="1"/>
  <c r="CA130" i="1"/>
  <c r="BW130" i="1"/>
  <c r="BX130" i="1" s="1"/>
  <c r="BV130" i="1"/>
  <c r="BS131" i="1"/>
  <c r="BT131" i="1" s="1"/>
  <c r="BR131" i="1"/>
  <c r="BZ131" i="1" s="1"/>
  <c r="BP131" i="1"/>
  <c r="BQ131" i="1" s="1"/>
  <c r="BN131" i="1"/>
  <c r="BK131" i="1"/>
  <c r="BY131" i="1"/>
  <c r="CA131" i="1"/>
  <c r="BW131" i="1"/>
  <c r="BX131" i="1" s="1"/>
  <c r="BV131" i="1"/>
  <c r="BS132" i="1"/>
  <c r="BT132" i="1" s="1"/>
  <c r="BR132" i="1"/>
  <c r="BZ132" i="1" s="1"/>
  <c r="BP132" i="1"/>
  <c r="BQ132" i="1" s="1"/>
  <c r="BN132" i="1"/>
  <c r="BK132" i="1"/>
  <c r="BY132" i="1"/>
  <c r="CA132" i="1"/>
  <c r="BW132" i="1"/>
  <c r="BX132" i="1" s="1"/>
  <c r="BV132" i="1"/>
  <c r="BS133" i="1"/>
  <c r="BT133" i="1" s="1"/>
  <c r="BR133" i="1"/>
  <c r="BZ133" i="1" s="1"/>
  <c r="BP133" i="1"/>
  <c r="BQ133" i="1" s="1"/>
  <c r="BN133" i="1"/>
  <c r="BK133" i="1"/>
  <c r="BY133" i="1"/>
  <c r="CA133" i="1"/>
  <c r="BW133" i="1"/>
  <c r="BX133" i="1" s="1"/>
  <c r="BV133" i="1"/>
  <c r="BS134" i="1"/>
  <c r="BT134" i="1" s="1"/>
  <c r="BR134" i="1"/>
  <c r="BZ134" i="1" s="1"/>
  <c r="BP134" i="1"/>
  <c r="BQ134" i="1" s="1"/>
  <c r="BN134" i="1"/>
  <c r="BK134" i="1"/>
  <c r="BY134" i="1"/>
  <c r="CA134" i="1"/>
  <c r="BW134" i="1"/>
  <c r="BX134" i="1" s="1"/>
  <c r="BV134" i="1"/>
  <c r="BS135" i="1"/>
  <c r="BT135" i="1" s="1"/>
  <c r="BR135" i="1"/>
  <c r="BZ135" i="1" s="1"/>
  <c r="BP135" i="1"/>
  <c r="BQ135" i="1" s="1"/>
  <c r="BN135" i="1"/>
  <c r="BK135" i="1"/>
  <c r="BY135" i="1"/>
  <c r="CA135" i="1"/>
  <c r="BW135" i="1"/>
  <c r="BX135" i="1" s="1"/>
  <c r="BV135" i="1"/>
  <c r="BS136" i="1"/>
  <c r="BT136" i="1" s="1"/>
  <c r="BR136" i="1"/>
  <c r="BZ136" i="1" s="1"/>
  <c r="BP136" i="1"/>
  <c r="BQ136" i="1" s="1"/>
  <c r="BN136" i="1"/>
  <c r="BK136" i="1"/>
  <c r="BY136" i="1"/>
  <c r="CA136" i="1"/>
  <c r="BW136" i="1"/>
  <c r="BX136" i="1" s="1"/>
  <c r="BV136" i="1"/>
  <c r="BS137" i="1"/>
  <c r="BT137" i="1" s="1"/>
  <c r="BR137" i="1"/>
  <c r="BZ137" i="1" s="1"/>
  <c r="BP137" i="1"/>
  <c r="BQ137" i="1" s="1"/>
  <c r="BN137" i="1"/>
  <c r="BK137" i="1"/>
  <c r="BY137" i="1"/>
  <c r="CA137" i="1"/>
  <c r="BW137" i="1"/>
  <c r="BX137" i="1" s="1"/>
  <c r="BV137" i="1"/>
  <c r="BS138" i="1"/>
  <c r="BT138" i="1" s="1"/>
  <c r="BR138" i="1"/>
  <c r="BZ138" i="1" s="1"/>
  <c r="BP138" i="1"/>
  <c r="BQ138" i="1" s="1"/>
  <c r="BN138" i="1"/>
  <c r="BK138" i="1"/>
  <c r="BY138" i="1"/>
  <c r="CA138" i="1"/>
  <c r="BW138" i="1"/>
  <c r="BX138" i="1" s="1"/>
  <c r="BV138" i="1"/>
  <c r="BS139" i="1"/>
  <c r="BT139" i="1" s="1"/>
  <c r="BR139" i="1"/>
  <c r="BZ139" i="1" s="1"/>
  <c r="BP139" i="1"/>
  <c r="BQ139" i="1" s="1"/>
  <c r="BN139" i="1"/>
  <c r="BK139" i="1"/>
  <c r="BY139" i="1"/>
  <c r="CA139" i="1"/>
  <c r="BW139" i="1"/>
  <c r="BX139" i="1" s="1"/>
  <c r="BV139" i="1"/>
  <c r="BS140" i="1"/>
  <c r="BT140" i="1" s="1"/>
  <c r="BR140" i="1"/>
  <c r="BZ140" i="1" s="1"/>
  <c r="BP140" i="1"/>
  <c r="BQ140" i="1" s="1"/>
  <c r="BK140" i="1"/>
  <c r="BN140" i="1" s="1"/>
  <c r="BY140" i="1"/>
  <c r="CA140" i="1"/>
  <c r="BW140" i="1"/>
  <c r="BX140" i="1" s="1"/>
  <c r="BV140" i="1"/>
  <c r="BS141" i="1"/>
  <c r="BT141" i="1" s="1"/>
  <c r="BR141" i="1"/>
  <c r="BZ141" i="1" s="1"/>
  <c r="BP141" i="1"/>
  <c r="BQ141" i="1" s="1"/>
  <c r="BN141" i="1"/>
  <c r="BK141" i="1"/>
  <c r="BY141" i="1"/>
  <c r="CA141" i="1"/>
  <c r="BW141" i="1"/>
  <c r="BX141" i="1" s="1"/>
  <c r="BV141" i="1"/>
  <c r="BS142" i="1"/>
  <c r="BT142" i="1" s="1"/>
  <c r="BR142" i="1"/>
  <c r="BZ142" i="1" s="1"/>
  <c r="BP142" i="1"/>
  <c r="BQ142" i="1" s="1"/>
  <c r="BN142" i="1"/>
  <c r="BK142" i="1"/>
  <c r="BY142" i="1"/>
  <c r="CA142" i="1"/>
  <c r="BW142" i="1"/>
  <c r="BX142" i="1" s="1"/>
  <c r="BV142" i="1"/>
  <c r="BS143" i="1"/>
  <c r="BT143" i="1" s="1"/>
  <c r="BR143" i="1"/>
  <c r="BZ143" i="1" s="1"/>
  <c r="BP143" i="1"/>
  <c r="BQ143" i="1" s="1"/>
  <c r="BN143" i="1"/>
  <c r="BK143" i="1"/>
  <c r="BY143" i="1"/>
  <c r="CA143" i="1"/>
  <c r="BW143" i="1"/>
  <c r="BX143" i="1" s="1"/>
  <c r="BV143" i="1"/>
  <c r="BS144" i="1"/>
  <c r="BT144" i="1" s="1"/>
  <c r="BR144" i="1"/>
  <c r="BZ144" i="1" s="1"/>
  <c r="BP144" i="1"/>
  <c r="BQ144" i="1" s="1"/>
  <c r="BN144" i="1"/>
  <c r="BK144" i="1"/>
  <c r="BY144" i="1"/>
  <c r="CA144" i="1"/>
  <c r="BW144" i="1"/>
  <c r="BX144" i="1" s="1"/>
  <c r="BV144" i="1"/>
  <c r="BS145" i="1"/>
  <c r="BT145" i="1" s="1"/>
  <c r="BR145" i="1"/>
  <c r="BZ145" i="1" s="1"/>
  <c r="BP145" i="1"/>
  <c r="BQ145" i="1" s="1"/>
  <c r="BN145" i="1"/>
  <c r="BK145" i="1"/>
  <c r="BY145" i="1"/>
  <c r="CA145" i="1"/>
  <c r="BW145" i="1"/>
  <c r="BX145" i="1" s="1"/>
  <c r="BV145" i="1"/>
  <c r="BS146" i="1"/>
  <c r="BT146" i="1" s="1"/>
  <c r="BR146" i="1"/>
  <c r="BZ146" i="1" s="1"/>
  <c r="BP146" i="1"/>
  <c r="BQ146" i="1" s="1"/>
  <c r="BN146" i="1"/>
  <c r="BK146" i="1"/>
  <c r="BY146" i="1"/>
  <c r="CA146" i="1"/>
  <c r="BW146" i="1"/>
  <c r="BX146" i="1" s="1"/>
  <c r="BV146" i="1"/>
  <c r="BS147" i="1"/>
  <c r="BT147" i="1" s="1"/>
  <c r="BR147" i="1"/>
  <c r="BZ147" i="1" s="1"/>
  <c r="BP147" i="1"/>
  <c r="BQ147" i="1" s="1"/>
  <c r="BN147" i="1"/>
  <c r="BK147" i="1"/>
  <c r="BY147" i="1"/>
  <c r="CA147" i="1"/>
  <c r="BW147" i="1"/>
  <c r="BX147" i="1" s="1"/>
  <c r="BV147" i="1"/>
  <c r="BS148" i="1"/>
  <c r="BT148" i="1" s="1"/>
  <c r="BR148" i="1"/>
  <c r="BZ148" i="1" s="1"/>
  <c r="BP148" i="1"/>
  <c r="BQ148" i="1" s="1"/>
  <c r="BN148" i="1"/>
  <c r="BK148" i="1"/>
  <c r="BY148" i="1"/>
  <c r="CA148" i="1"/>
  <c r="BW148" i="1"/>
  <c r="BX148" i="1" s="1"/>
  <c r="BV148" i="1"/>
  <c r="BS149" i="1"/>
  <c r="BT149" i="1" s="1"/>
  <c r="BR149" i="1"/>
  <c r="BZ149" i="1" s="1"/>
  <c r="BP149" i="1"/>
  <c r="BQ149" i="1" s="1"/>
  <c r="BN149" i="1"/>
  <c r="BK149" i="1"/>
  <c r="BY149" i="1"/>
  <c r="CA149" i="1"/>
  <c r="BW149" i="1"/>
  <c r="BX149" i="1" s="1"/>
  <c r="BV149" i="1"/>
  <c r="BS150" i="1"/>
  <c r="BT150" i="1" s="1"/>
  <c r="BR150" i="1"/>
  <c r="BZ150" i="1" s="1"/>
  <c r="BP150" i="1"/>
  <c r="BQ150" i="1" s="1"/>
  <c r="BN150" i="1"/>
  <c r="BK150" i="1"/>
  <c r="BY150" i="1"/>
  <c r="CA150" i="1"/>
  <c r="BW150" i="1"/>
  <c r="BX150" i="1" s="1"/>
  <c r="BV150" i="1"/>
  <c r="BS151" i="1"/>
  <c r="BT151" i="1" s="1"/>
  <c r="BR151" i="1"/>
  <c r="BZ151" i="1" s="1"/>
  <c r="BP151" i="1"/>
  <c r="BQ151" i="1" s="1"/>
  <c r="BK151" i="1"/>
  <c r="BN151" i="1" s="1"/>
  <c r="BY151" i="1"/>
  <c r="CA151" i="1"/>
  <c r="BW151" i="1"/>
  <c r="BX151" i="1" s="1"/>
  <c r="BV151" i="1"/>
  <c r="BS152" i="1"/>
  <c r="BT152" i="1" s="1"/>
  <c r="BR152" i="1"/>
  <c r="BZ152" i="1" s="1"/>
  <c r="BP152" i="1"/>
  <c r="BQ152" i="1" s="1"/>
  <c r="BN152" i="1"/>
  <c r="BK152" i="1"/>
  <c r="BY152" i="1"/>
  <c r="CA152" i="1"/>
  <c r="BW152" i="1"/>
  <c r="BX152" i="1" s="1"/>
  <c r="BV152" i="1"/>
  <c r="BS153" i="1"/>
  <c r="BT153" i="1" s="1"/>
  <c r="BR153" i="1"/>
  <c r="BZ153" i="1" s="1"/>
  <c r="BP153" i="1"/>
  <c r="BQ153" i="1" s="1"/>
  <c r="BN153" i="1"/>
  <c r="BK153" i="1"/>
  <c r="BY153" i="1"/>
  <c r="CA153" i="1"/>
  <c r="BW153" i="1"/>
  <c r="BX153" i="1" s="1"/>
  <c r="BV153" i="1"/>
  <c r="BS154" i="1"/>
  <c r="BT154" i="1" s="1"/>
  <c r="BR154" i="1"/>
  <c r="BZ154" i="1" s="1"/>
  <c r="BP154" i="1"/>
  <c r="BQ154" i="1" s="1"/>
  <c r="BN154" i="1"/>
  <c r="BK154" i="1"/>
  <c r="BY154" i="1"/>
  <c r="CA154" i="1"/>
  <c r="BW154" i="1"/>
  <c r="BX154" i="1" s="1"/>
  <c r="BV154" i="1"/>
  <c r="BS155" i="1"/>
  <c r="BT155" i="1" s="1"/>
  <c r="BR155" i="1"/>
  <c r="BZ155" i="1" s="1"/>
  <c r="BP155" i="1"/>
  <c r="BQ155" i="1" s="1"/>
  <c r="BN155" i="1"/>
  <c r="BK155" i="1"/>
  <c r="BY155" i="1"/>
  <c r="CA155" i="1"/>
  <c r="BW155" i="1"/>
  <c r="BX155" i="1" s="1"/>
  <c r="BV155" i="1"/>
  <c r="BS156" i="1"/>
  <c r="BT156" i="1" s="1"/>
  <c r="BR156" i="1"/>
  <c r="BZ156" i="1" s="1"/>
  <c r="BP156" i="1"/>
  <c r="BQ156" i="1" s="1"/>
  <c r="BN156" i="1"/>
  <c r="BK156" i="1"/>
  <c r="BY156" i="1"/>
  <c r="CA156" i="1"/>
  <c r="BW156" i="1"/>
  <c r="BX156" i="1" s="1"/>
  <c r="BV156" i="1"/>
  <c r="BS157" i="1"/>
  <c r="BT157" i="1" s="1"/>
  <c r="BR157" i="1"/>
  <c r="BZ157" i="1" s="1"/>
  <c r="BP157" i="1"/>
  <c r="BQ157" i="1" s="1"/>
  <c r="BN157" i="1"/>
  <c r="BK157" i="1"/>
  <c r="BY157" i="1"/>
  <c r="CA157" i="1"/>
  <c r="BW157" i="1"/>
  <c r="BX157" i="1" s="1"/>
  <c r="BV157" i="1"/>
  <c r="BS158" i="1"/>
  <c r="BT158" i="1" s="1"/>
  <c r="BR158" i="1"/>
  <c r="BZ158" i="1" s="1"/>
  <c r="BP158" i="1"/>
  <c r="BQ158" i="1" s="1"/>
  <c r="BN158" i="1"/>
  <c r="BK158" i="1"/>
  <c r="BY158" i="1"/>
  <c r="CA158" i="1"/>
  <c r="BW158" i="1"/>
  <c r="BX158" i="1" s="1"/>
  <c r="BV158" i="1"/>
  <c r="BS159" i="1"/>
  <c r="BT159" i="1" s="1"/>
  <c r="BR159" i="1"/>
  <c r="BZ159" i="1" s="1"/>
  <c r="BP159" i="1"/>
  <c r="BQ159" i="1" s="1"/>
  <c r="BN159" i="1"/>
  <c r="BK159" i="1"/>
  <c r="BY159" i="1"/>
  <c r="CA159" i="1"/>
  <c r="BW159" i="1"/>
  <c r="BX159" i="1" s="1"/>
  <c r="BV159" i="1"/>
  <c r="BS160" i="1"/>
  <c r="BT160" i="1" s="1"/>
  <c r="BR160" i="1"/>
  <c r="BZ160" i="1" s="1"/>
  <c r="BP160" i="1"/>
  <c r="BQ160" i="1" s="1"/>
  <c r="BN160" i="1"/>
  <c r="BK160" i="1"/>
  <c r="BY160" i="1"/>
  <c r="CA160" i="1"/>
  <c r="BW160" i="1"/>
  <c r="BX160" i="1" s="1"/>
  <c r="BV160" i="1"/>
  <c r="BS161" i="1"/>
  <c r="BT161" i="1" s="1"/>
  <c r="BR161" i="1"/>
  <c r="BZ161" i="1" s="1"/>
  <c r="BP161" i="1"/>
  <c r="BQ161" i="1" s="1"/>
  <c r="BK161" i="1"/>
  <c r="BN161" i="1" s="1"/>
  <c r="BY161" i="1"/>
  <c r="CA161" i="1"/>
  <c r="BW161" i="1"/>
  <c r="BX161" i="1" s="1"/>
  <c r="BV161" i="1"/>
  <c r="BS162" i="1"/>
  <c r="BT162" i="1" s="1"/>
  <c r="BR162" i="1"/>
  <c r="BZ162" i="1" s="1"/>
  <c r="BP162" i="1"/>
  <c r="BQ162" i="1" s="1"/>
  <c r="BN162" i="1"/>
  <c r="BK162" i="1"/>
  <c r="BY162" i="1"/>
  <c r="CA162" i="1"/>
  <c r="BW162" i="1"/>
  <c r="BX162" i="1" s="1"/>
  <c r="BV162" i="1"/>
  <c r="BS163" i="1"/>
  <c r="BT163" i="1" s="1"/>
  <c r="BR163" i="1"/>
  <c r="BZ163" i="1" s="1"/>
  <c r="BP163" i="1"/>
  <c r="BQ163" i="1" s="1"/>
  <c r="BN163" i="1"/>
  <c r="BK163" i="1"/>
  <c r="BY163" i="1"/>
  <c r="CA163" i="1"/>
  <c r="BW163" i="1"/>
  <c r="BX163" i="1" s="1"/>
  <c r="BV163" i="1"/>
  <c r="BS164" i="1"/>
  <c r="BT164" i="1" s="1"/>
  <c r="BR164" i="1"/>
  <c r="BZ164" i="1" s="1"/>
  <c r="BP164" i="1"/>
  <c r="BQ164" i="1" s="1"/>
  <c r="BN164" i="1"/>
  <c r="BK164" i="1"/>
  <c r="BY164" i="1"/>
  <c r="CA164" i="1"/>
  <c r="BW164" i="1"/>
  <c r="BX164" i="1" s="1"/>
  <c r="BV164" i="1"/>
  <c r="BS165" i="1"/>
  <c r="BT165" i="1" s="1"/>
  <c r="BR165" i="1"/>
  <c r="BZ165" i="1" s="1"/>
  <c r="BP165" i="1"/>
  <c r="BQ165" i="1" s="1"/>
  <c r="BN165" i="1"/>
  <c r="BK165" i="1"/>
  <c r="BY165" i="1"/>
  <c r="CA165" i="1"/>
  <c r="BW165" i="1"/>
  <c r="BX165" i="1" s="1"/>
  <c r="BV165" i="1"/>
  <c r="BS166" i="1"/>
  <c r="BT166" i="1" s="1"/>
  <c r="BR166" i="1"/>
  <c r="BZ166" i="1" s="1"/>
  <c r="BP166" i="1"/>
  <c r="BQ166" i="1" s="1"/>
  <c r="BN166" i="1"/>
  <c r="BK166" i="1"/>
  <c r="BY166" i="1"/>
  <c r="CA166" i="1"/>
  <c r="BW166" i="1"/>
  <c r="BX166" i="1" s="1"/>
  <c r="BV166" i="1"/>
  <c r="BS170" i="1"/>
  <c r="BT170" i="1" s="1"/>
  <c r="BR170" i="1"/>
  <c r="BZ170" i="1" s="1"/>
  <c r="BP170" i="1"/>
  <c r="BQ170" i="1" s="1"/>
  <c r="BN170" i="1"/>
  <c r="BK170" i="1"/>
  <c r="BY170" i="1"/>
  <c r="CA170" i="1"/>
  <c r="BW170" i="1"/>
  <c r="BX170" i="1" s="1"/>
  <c r="BV170" i="1"/>
  <c r="BS171" i="1"/>
  <c r="BT171" i="1" s="1"/>
  <c r="BR171" i="1"/>
  <c r="BZ171" i="1" s="1"/>
  <c r="BP171" i="1"/>
  <c r="BQ171" i="1" s="1"/>
  <c r="BN171" i="1"/>
  <c r="BK171" i="1"/>
  <c r="BY171" i="1"/>
  <c r="CA171" i="1"/>
  <c r="BW171" i="1"/>
  <c r="BX171" i="1" s="1"/>
  <c r="BV171" i="1"/>
  <c r="BS172" i="1"/>
  <c r="BT172" i="1" s="1"/>
  <c r="BR172" i="1"/>
  <c r="BZ172" i="1" s="1"/>
  <c r="BP172" i="1"/>
  <c r="BQ172" i="1" s="1"/>
  <c r="BN172" i="1"/>
  <c r="BK172" i="1"/>
  <c r="BY172" i="1"/>
  <c r="CA172" i="1"/>
  <c r="BW172" i="1"/>
  <c r="BV172" i="1"/>
  <c r="BS173" i="1"/>
  <c r="BT173" i="1" s="1"/>
  <c r="BR173" i="1"/>
  <c r="BZ173" i="1" s="1"/>
  <c r="BP173" i="1"/>
  <c r="BQ173" i="1" s="1"/>
  <c r="BK173" i="1"/>
  <c r="BN173" i="1" s="1"/>
  <c r="BY173" i="1"/>
  <c r="CA173" i="1"/>
  <c r="BW173" i="1"/>
  <c r="BV173" i="1"/>
  <c r="BS174" i="1"/>
  <c r="BT174" i="1" s="1"/>
  <c r="BR174" i="1"/>
  <c r="BZ174" i="1" s="1"/>
  <c r="BP174" i="1"/>
  <c r="BQ174" i="1" s="1"/>
  <c r="BN174" i="1"/>
  <c r="BK174" i="1"/>
  <c r="BY174" i="1"/>
  <c r="CA174" i="1"/>
  <c r="BW174" i="1"/>
  <c r="BV174" i="1"/>
  <c r="BS175" i="1"/>
  <c r="BT175" i="1" s="1"/>
  <c r="BR175" i="1"/>
  <c r="BZ175" i="1" s="1"/>
  <c r="BP175" i="1"/>
  <c r="BQ175" i="1" s="1"/>
  <c r="BN175" i="1"/>
  <c r="BK175" i="1"/>
  <c r="BY175" i="1"/>
  <c r="CA175" i="1"/>
  <c r="BW175" i="1"/>
  <c r="BX175" i="1" s="1"/>
  <c r="BV175" i="1"/>
  <c r="BS176" i="1"/>
  <c r="BT176" i="1" s="1"/>
  <c r="BR176" i="1"/>
  <c r="BZ176" i="1" s="1"/>
  <c r="BP176" i="1"/>
  <c r="BQ176" i="1" s="1"/>
  <c r="BN176" i="1"/>
  <c r="BK176" i="1"/>
  <c r="BY176" i="1"/>
  <c r="CA176" i="1"/>
  <c r="BW176" i="1"/>
  <c r="BX176" i="1" s="1"/>
  <c r="BV176" i="1"/>
  <c r="BS177" i="1"/>
  <c r="BT177" i="1" s="1"/>
  <c r="BR177" i="1"/>
  <c r="BZ177" i="1" s="1"/>
  <c r="BP177" i="1"/>
  <c r="BQ177" i="1" s="1"/>
  <c r="BN177" i="1"/>
  <c r="BK177" i="1"/>
  <c r="BY177" i="1"/>
  <c r="CA177" i="1"/>
  <c r="BW177" i="1"/>
  <c r="BX177" i="1" s="1"/>
  <c r="BV177" i="1"/>
  <c r="BS178" i="1"/>
  <c r="BT178" i="1" s="1"/>
  <c r="BR178" i="1"/>
  <c r="BZ178" i="1" s="1"/>
  <c r="BP178" i="1"/>
  <c r="BQ178" i="1" s="1"/>
  <c r="BN178" i="1"/>
  <c r="BK178" i="1"/>
  <c r="BY178" i="1"/>
  <c r="CA178" i="1"/>
  <c r="BW178" i="1"/>
  <c r="BX178" i="1" s="1"/>
  <c r="BV178" i="1"/>
  <c r="BS179" i="1"/>
  <c r="BT179" i="1" s="1"/>
  <c r="BR179" i="1"/>
  <c r="BZ179" i="1" s="1"/>
  <c r="BP179" i="1"/>
  <c r="BQ179" i="1" s="1"/>
  <c r="BN179" i="1"/>
  <c r="BK179" i="1"/>
  <c r="BY179" i="1"/>
  <c r="CA179" i="1"/>
  <c r="BW179" i="1"/>
  <c r="BX179" i="1" s="1"/>
  <c r="BV179" i="1"/>
  <c r="BS180" i="1"/>
  <c r="BT180" i="1" s="1"/>
  <c r="BR180" i="1"/>
  <c r="BZ180" i="1" s="1"/>
  <c r="BP180" i="1"/>
  <c r="BQ180" i="1" s="1"/>
  <c r="BN180" i="1"/>
  <c r="BK180" i="1"/>
  <c r="BY180" i="1"/>
  <c r="CA180" i="1"/>
  <c r="BW180" i="1"/>
  <c r="BX180" i="1" s="1"/>
  <c r="BV180" i="1"/>
  <c r="BS181" i="1"/>
  <c r="BT181" i="1" s="1"/>
  <c r="BR181" i="1"/>
  <c r="BZ181" i="1" s="1"/>
  <c r="BP181" i="1"/>
  <c r="BQ181" i="1" s="1"/>
  <c r="BK181" i="1"/>
  <c r="BN181" i="1" s="1"/>
  <c r="BY181" i="1"/>
  <c r="CA181" i="1"/>
  <c r="BW181" i="1"/>
  <c r="BX181" i="1" s="1"/>
  <c r="BV181" i="1"/>
  <c r="BS182" i="1"/>
  <c r="BT182" i="1" s="1"/>
  <c r="BR182" i="1"/>
  <c r="BZ182" i="1" s="1"/>
  <c r="BP182" i="1"/>
  <c r="BQ182" i="1" s="1"/>
  <c r="BN182" i="1"/>
  <c r="BK182" i="1"/>
  <c r="BY182" i="1"/>
  <c r="CA182" i="1"/>
  <c r="BW182" i="1"/>
  <c r="BX182" i="1" s="1"/>
  <c r="BV182" i="1"/>
  <c r="BS183" i="1"/>
  <c r="BT183" i="1" s="1"/>
  <c r="BR183" i="1"/>
  <c r="BZ183" i="1" s="1"/>
  <c r="BP183" i="1"/>
  <c r="BQ183" i="1" s="1"/>
  <c r="BN183" i="1"/>
  <c r="BK183" i="1"/>
  <c r="BY183" i="1"/>
  <c r="CA183" i="1"/>
  <c r="BW183" i="1"/>
  <c r="BX183" i="1" s="1"/>
  <c r="BV183" i="1"/>
  <c r="BS184" i="1"/>
  <c r="BT184" i="1" s="1"/>
  <c r="BR184" i="1"/>
  <c r="BZ184" i="1" s="1"/>
  <c r="BP184" i="1"/>
  <c r="BQ184" i="1" s="1"/>
  <c r="BN184" i="1"/>
  <c r="BK184" i="1"/>
  <c r="BY184" i="1"/>
  <c r="CA184" i="1"/>
  <c r="BW184" i="1"/>
  <c r="BX184" i="1" s="1"/>
  <c r="BV184" i="1"/>
  <c r="BS185" i="1"/>
  <c r="BT185" i="1" s="1"/>
  <c r="BR185" i="1"/>
  <c r="BZ185" i="1" s="1"/>
  <c r="BP185" i="1"/>
  <c r="BQ185" i="1" s="1"/>
  <c r="BN185" i="1"/>
  <c r="BK185" i="1"/>
  <c r="BY185" i="1"/>
  <c r="CA185" i="1"/>
  <c r="BW185" i="1"/>
  <c r="BX185" i="1" s="1"/>
  <c r="BV185" i="1"/>
  <c r="BS186" i="1"/>
  <c r="BT186" i="1" s="1"/>
  <c r="BR186" i="1"/>
  <c r="BZ186" i="1" s="1"/>
  <c r="BP186" i="1"/>
  <c r="BQ186" i="1" s="1"/>
  <c r="BN186" i="1"/>
  <c r="BK186" i="1"/>
  <c r="BY186" i="1"/>
  <c r="CA186" i="1"/>
  <c r="BW186" i="1"/>
  <c r="BX186" i="1" s="1"/>
  <c r="BV186" i="1"/>
  <c r="BS187" i="1"/>
  <c r="BT187" i="1" s="1"/>
  <c r="BR187" i="1"/>
  <c r="BZ187" i="1" s="1"/>
  <c r="BP187" i="1"/>
  <c r="BQ187" i="1" s="1"/>
  <c r="BN187" i="1"/>
  <c r="BK187" i="1"/>
  <c r="BY187" i="1"/>
  <c r="CA187" i="1"/>
  <c r="BW187" i="1"/>
  <c r="BX187" i="1" s="1"/>
  <c r="BV187" i="1"/>
  <c r="BS188" i="1"/>
  <c r="BT188" i="1" s="1"/>
  <c r="BR188" i="1"/>
  <c r="BZ188" i="1" s="1"/>
  <c r="BP188" i="1"/>
  <c r="BQ188" i="1" s="1"/>
  <c r="BN188" i="1"/>
  <c r="BK188" i="1"/>
  <c r="BY188" i="1"/>
  <c r="CA188" i="1"/>
  <c r="BW188" i="1"/>
  <c r="BX188" i="1" s="1"/>
  <c r="BV188" i="1"/>
  <c r="BS189" i="1"/>
  <c r="BT189" i="1" s="1"/>
  <c r="BR189" i="1"/>
  <c r="BZ189" i="1" s="1"/>
  <c r="BP189" i="1"/>
  <c r="BQ189" i="1" s="1"/>
  <c r="BN189" i="1"/>
  <c r="BK189" i="1"/>
  <c r="BY189" i="1"/>
  <c r="CA189" i="1"/>
  <c r="BW189" i="1"/>
  <c r="BX189" i="1" s="1"/>
  <c r="BV189" i="1"/>
  <c r="BS190" i="1"/>
  <c r="BT190" i="1" s="1"/>
  <c r="BR190" i="1"/>
  <c r="BZ190" i="1" s="1"/>
  <c r="BP190" i="1"/>
  <c r="BQ190" i="1" s="1"/>
  <c r="BN190" i="1"/>
  <c r="BK190" i="1"/>
  <c r="BY190" i="1"/>
  <c r="CA190" i="1"/>
  <c r="BW190" i="1"/>
  <c r="BX190" i="1" s="1"/>
  <c r="BV190" i="1"/>
  <c r="BS191" i="1"/>
  <c r="BT191" i="1" s="1"/>
  <c r="BR191" i="1"/>
  <c r="BZ191" i="1" s="1"/>
  <c r="BP191" i="1"/>
  <c r="BQ191" i="1" s="1"/>
  <c r="BN191" i="1"/>
  <c r="BK191" i="1"/>
  <c r="BY191" i="1"/>
  <c r="CA191" i="1"/>
  <c r="BW191" i="1"/>
  <c r="BX191" i="1" s="1"/>
  <c r="BV191" i="1"/>
  <c r="BS192" i="1"/>
  <c r="BT192" i="1" s="1"/>
  <c r="BR192" i="1"/>
  <c r="BZ192" i="1" s="1"/>
  <c r="BP192" i="1"/>
  <c r="BQ192" i="1" s="1"/>
  <c r="BN192" i="1"/>
  <c r="BK192" i="1"/>
  <c r="BY192" i="1"/>
  <c r="CA192" i="1"/>
  <c r="BW192" i="1"/>
  <c r="BX192" i="1" s="1"/>
  <c r="BV192" i="1"/>
  <c r="BS193" i="1"/>
  <c r="BT193" i="1" s="1"/>
  <c r="BR193" i="1"/>
  <c r="BZ193" i="1" s="1"/>
  <c r="BP193" i="1"/>
  <c r="BQ193" i="1" s="1"/>
  <c r="BN193" i="1"/>
  <c r="BK193" i="1"/>
  <c r="BY193" i="1"/>
  <c r="CA193" i="1"/>
  <c r="BW193" i="1"/>
  <c r="BX193" i="1" s="1"/>
  <c r="BV193" i="1"/>
  <c r="BS194" i="1"/>
  <c r="BT194" i="1" s="1"/>
  <c r="BR194" i="1"/>
  <c r="BZ194" i="1" s="1"/>
  <c r="BP194" i="1"/>
  <c r="BQ194" i="1" s="1"/>
  <c r="BN194" i="1"/>
  <c r="BK194" i="1"/>
  <c r="BY194" i="1"/>
  <c r="CA194" i="1"/>
  <c r="BW194" i="1"/>
  <c r="BX194" i="1" s="1"/>
  <c r="BV194" i="1"/>
  <c r="BS195" i="1"/>
  <c r="BT195" i="1" s="1"/>
  <c r="BR195" i="1"/>
  <c r="BZ195" i="1" s="1"/>
  <c r="BP195" i="1"/>
  <c r="BQ195" i="1" s="1"/>
  <c r="BN195" i="1"/>
  <c r="BK195" i="1"/>
  <c r="BY195" i="1"/>
  <c r="CA195" i="1"/>
  <c r="BW195" i="1"/>
  <c r="BX195" i="1" s="1"/>
  <c r="BV195" i="1"/>
  <c r="BS196" i="1"/>
  <c r="BT196" i="1" s="1"/>
  <c r="BR196" i="1"/>
  <c r="BZ196" i="1" s="1"/>
  <c r="BP196" i="1"/>
  <c r="BQ196" i="1" s="1"/>
  <c r="BN196" i="1"/>
  <c r="BK196" i="1"/>
  <c r="BY196" i="1"/>
  <c r="CA196" i="1"/>
  <c r="BW196" i="1"/>
  <c r="BX196" i="1" s="1"/>
  <c r="BV196" i="1"/>
  <c r="BS197" i="1"/>
  <c r="BT197" i="1" s="1"/>
  <c r="BR197" i="1"/>
  <c r="BZ197" i="1" s="1"/>
  <c r="BP197" i="1"/>
  <c r="BQ197" i="1" s="1"/>
  <c r="BK197" i="1"/>
  <c r="BN197" i="1" s="1"/>
  <c r="BY197" i="1"/>
  <c r="CA197" i="1"/>
  <c r="BW197" i="1"/>
  <c r="BX197" i="1" s="1"/>
  <c r="BV197" i="1"/>
  <c r="BS198" i="1"/>
  <c r="BT198" i="1" s="1"/>
  <c r="BR198" i="1"/>
  <c r="BZ198" i="1" s="1"/>
  <c r="BP198" i="1"/>
  <c r="BQ198" i="1" s="1"/>
  <c r="BN198" i="1"/>
  <c r="BK198" i="1"/>
  <c r="BY198" i="1"/>
  <c r="CA198" i="1"/>
  <c r="BW198" i="1"/>
  <c r="BX198" i="1" s="1"/>
  <c r="BV198" i="1"/>
  <c r="BS199" i="1"/>
  <c r="BT199" i="1" s="1"/>
  <c r="BR199" i="1"/>
  <c r="BZ199" i="1" s="1"/>
  <c r="BP199" i="1"/>
  <c r="BQ199" i="1" s="1"/>
  <c r="BN199" i="1"/>
  <c r="BK199" i="1"/>
  <c r="BY199" i="1"/>
  <c r="CA199" i="1"/>
  <c r="BW199" i="1"/>
  <c r="BX199" i="1" s="1"/>
  <c r="BV199" i="1"/>
  <c r="BS200" i="1"/>
  <c r="BT200" i="1" s="1"/>
  <c r="BR200" i="1"/>
  <c r="BZ200" i="1" s="1"/>
  <c r="BP200" i="1"/>
  <c r="BQ200" i="1" s="1"/>
  <c r="BN200" i="1"/>
  <c r="BK200" i="1"/>
  <c r="BY200" i="1"/>
  <c r="CA200" i="1"/>
  <c r="BW200" i="1"/>
  <c r="BX200" i="1" s="1"/>
  <c r="BV200" i="1"/>
  <c r="BS201" i="1"/>
  <c r="BT201" i="1" s="1"/>
  <c r="BR201" i="1"/>
  <c r="BZ201" i="1" s="1"/>
  <c r="BP201" i="1"/>
  <c r="BQ201" i="1" s="1"/>
  <c r="BN201" i="1"/>
  <c r="BK201" i="1"/>
  <c r="BY201" i="1"/>
  <c r="CA201" i="1"/>
  <c r="BW201" i="1"/>
  <c r="BX201" i="1" s="1"/>
  <c r="BV201" i="1"/>
  <c r="BS202" i="1"/>
  <c r="BT202" i="1" s="1"/>
  <c r="BR202" i="1"/>
  <c r="BZ202" i="1" s="1"/>
  <c r="BP202" i="1"/>
  <c r="BQ202" i="1" s="1"/>
  <c r="BN202" i="1"/>
  <c r="BK202" i="1"/>
  <c r="BY202" i="1"/>
  <c r="CA202" i="1"/>
  <c r="BW202" i="1"/>
  <c r="BX202" i="1" s="1"/>
  <c r="BV202" i="1"/>
  <c r="BS203" i="1"/>
  <c r="BT203" i="1" s="1"/>
  <c r="BR203" i="1"/>
  <c r="BZ203" i="1" s="1"/>
  <c r="BP203" i="1"/>
  <c r="BQ203" i="1" s="1"/>
  <c r="BN203" i="1"/>
  <c r="BK203" i="1"/>
  <c r="BY203" i="1"/>
  <c r="CA203" i="1"/>
  <c r="BW203" i="1"/>
  <c r="BX203" i="1" s="1"/>
  <c r="BV203" i="1"/>
  <c r="BS204" i="1"/>
  <c r="BT204" i="1" s="1"/>
  <c r="BR204" i="1"/>
  <c r="BZ204" i="1" s="1"/>
  <c r="BP204" i="1"/>
  <c r="BQ204" i="1" s="1"/>
  <c r="BN204" i="1"/>
  <c r="BK204" i="1"/>
  <c r="BY204" i="1"/>
  <c r="CA204" i="1"/>
  <c r="BW204" i="1"/>
  <c r="BX204" i="1" s="1"/>
  <c r="BV204" i="1"/>
  <c r="BS205" i="1"/>
  <c r="BT205" i="1" s="1"/>
  <c r="BR205" i="1"/>
  <c r="BZ205" i="1" s="1"/>
  <c r="BP205" i="1"/>
  <c r="BQ205" i="1" s="1"/>
  <c r="BN205" i="1"/>
  <c r="BK205" i="1"/>
  <c r="BY205" i="1"/>
  <c r="CA205" i="1"/>
  <c r="BW205" i="1"/>
  <c r="BX205" i="1" s="1"/>
  <c r="BV205" i="1"/>
  <c r="BS206" i="1"/>
  <c r="BT206" i="1" s="1"/>
  <c r="BR206" i="1"/>
  <c r="BZ206" i="1" s="1"/>
  <c r="BP206" i="1"/>
  <c r="BQ206" i="1" s="1"/>
  <c r="BN206" i="1"/>
  <c r="BK206" i="1"/>
  <c r="BY206" i="1"/>
  <c r="CA206" i="1"/>
  <c r="BW206" i="1"/>
  <c r="BX206" i="1" s="1"/>
  <c r="BV206" i="1"/>
  <c r="BS207" i="1"/>
  <c r="BT207" i="1" s="1"/>
  <c r="BR207" i="1"/>
  <c r="BZ207" i="1" s="1"/>
  <c r="BP207" i="1"/>
  <c r="BQ207" i="1" s="1"/>
  <c r="BN207" i="1"/>
  <c r="BK207" i="1"/>
  <c r="BY207" i="1"/>
  <c r="CA207" i="1"/>
  <c r="BW207" i="1"/>
  <c r="BX207" i="1" s="1"/>
  <c r="BV207" i="1"/>
  <c r="BS208" i="1"/>
  <c r="BT208" i="1" s="1"/>
  <c r="BR208" i="1"/>
  <c r="BZ208" i="1" s="1"/>
  <c r="BP208" i="1"/>
  <c r="BQ208" i="1" s="1"/>
  <c r="BN208" i="1"/>
  <c r="BK208" i="1"/>
  <c r="BY208" i="1"/>
  <c r="CA208" i="1"/>
  <c r="BW208" i="1"/>
  <c r="BX208" i="1" s="1"/>
  <c r="BV208" i="1"/>
  <c r="BS209" i="1"/>
  <c r="BT209" i="1" s="1"/>
  <c r="BR209" i="1"/>
  <c r="BZ209" i="1" s="1"/>
  <c r="BP209" i="1"/>
  <c r="BQ209" i="1" s="1"/>
  <c r="BN209" i="1"/>
  <c r="BK209" i="1"/>
  <c r="BY209" i="1"/>
  <c r="CA209" i="1"/>
  <c r="BW209" i="1"/>
  <c r="BX209" i="1" s="1"/>
  <c r="BV209" i="1"/>
  <c r="BS210" i="1"/>
  <c r="BT210" i="1" s="1"/>
  <c r="BR210" i="1"/>
  <c r="BZ210" i="1" s="1"/>
  <c r="BP210" i="1"/>
  <c r="BQ210" i="1" s="1"/>
  <c r="BN210" i="1"/>
  <c r="BK210" i="1"/>
  <c r="BY210" i="1"/>
  <c r="CA210" i="1"/>
  <c r="BW210" i="1"/>
  <c r="BX210" i="1" s="1"/>
  <c r="BV210" i="1"/>
  <c r="BS211" i="1"/>
  <c r="BT211" i="1" s="1"/>
  <c r="BR211" i="1"/>
  <c r="BZ211" i="1" s="1"/>
  <c r="BP211" i="1"/>
  <c r="BQ211" i="1" s="1"/>
  <c r="BN211" i="1"/>
  <c r="BK211" i="1"/>
  <c r="BY211" i="1"/>
  <c r="CA211" i="1"/>
  <c r="BW211" i="1"/>
  <c r="BX211" i="1" s="1"/>
  <c r="BV211" i="1"/>
  <c r="BS212" i="1"/>
  <c r="BT212" i="1" s="1"/>
  <c r="BR212" i="1"/>
  <c r="BZ212" i="1" s="1"/>
  <c r="BP212" i="1"/>
  <c r="BQ212" i="1" s="1"/>
  <c r="BK212" i="1"/>
  <c r="BN212" i="1" s="1"/>
  <c r="BY212" i="1"/>
  <c r="CA212" i="1"/>
  <c r="BW212" i="1"/>
  <c r="BX212" i="1" s="1"/>
  <c r="BV212" i="1"/>
  <c r="BS213" i="1"/>
  <c r="BT213" i="1" s="1"/>
  <c r="BR213" i="1"/>
  <c r="BZ213" i="1" s="1"/>
  <c r="BP213" i="1"/>
  <c r="BQ213" i="1" s="1"/>
  <c r="BN213" i="1"/>
  <c r="BK213" i="1"/>
  <c r="BY213" i="1"/>
  <c r="CA213" i="1"/>
  <c r="BW213" i="1"/>
  <c r="BX213" i="1" s="1"/>
  <c r="BV213" i="1"/>
  <c r="BS214" i="1"/>
  <c r="BT214" i="1" s="1"/>
  <c r="BR214" i="1"/>
  <c r="BZ214" i="1" s="1"/>
  <c r="BP214" i="1"/>
  <c r="BQ214" i="1" s="1"/>
  <c r="BN214" i="1"/>
  <c r="BK214" i="1"/>
  <c r="BY214" i="1"/>
  <c r="CA214" i="1"/>
  <c r="BW214" i="1"/>
  <c r="BX214" i="1" s="1"/>
  <c r="BV214" i="1"/>
  <c r="BS215" i="1"/>
  <c r="BT215" i="1" s="1"/>
  <c r="BR215" i="1"/>
  <c r="BZ215" i="1" s="1"/>
  <c r="BP215" i="1"/>
  <c r="BQ215" i="1" s="1"/>
  <c r="BN215" i="1"/>
  <c r="BK215" i="1"/>
  <c r="BY215" i="1"/>
  <c r="CA215" i="1"/>
  <c r="BW215" i="1"/>
  <c r="BX215" i="1" s="1"/>
  <c r="BV215" i="1"/>
  <c r="BS216" i="1"/>
  <c r="BT216" i="1" s="1"/>
  <c r="BR216" i="1"/>
  <c r="BZ216" i="1" s="1"/>
  <c r="BP216" i="1"/>
  <c r="BQ216" i="1" s="1"/>
  <c r="BN216" i="1"/>
  <c r="BK216" i="1"/>
  <c r="BY216" i="1"/>
  <c r="CA216" i="1"/>
  <c r="BW216" i="1"/>
  <c r="BX216" i="1" s="1"/>
  <c r="BV216" i="1"/>
  <c r="BS217" i="1"/>
  <c r="BT217" i="1" s="1"/>
  <c r="BR217" i="1"/>
  <c r="BZ217" i="1" s="1"/>
  <c r="BP217" i="1"/>
  <c r="BQ217" i="1" s="1"/>
  <c r="BN217" i="1"/>
  <c r="BK217" i="1"/>
  <c r="BY217" i="1"/>
  <c r="CA217" i="1"/>
  <c r="BW217" i="1"/>
  <c r="BX217" i="1" s="1"/>
  <c r="BV217" i="1"/>
  <c r="BS218" i="1"/>
  <c r="BT218" i="1" s="1"/>
  <c r="BR218" i="1"/>
  <c r="BZ218" i="1" s="1"/>
  <c r="BP218" i="1"/>
  <c r="BQ218" i="1" s="1"/>
  <c r="BN218" i="1"/>
  <c r="BK218" i="1"/>
  <c r="BY218" i="1"/>
  <c r="CA218" i="1"/>
  <c r="BW218" i="1"/>
  <c r="BX218" i="1" s="1"/>
  <c r="BV218" i="1"/>
  <c r="BS219" i="1"/>
  <c r="BT219" i="1" s="1"/>
  <c r="BR219" i="1"/>
  <c r="BZ219" i="1" s="1"/>
  <c r="BP219" i="1"/>
  <c r="BQ219" i="1" s="1"/>
  <c r="BN219" i="1"/>
  <c r="BK219" i="1"/>
  <c r="BY219" i="1"/>
  <c r="CA219" i="1"/>
  <c r="BW219" i="1"/>
  <c r="BX219" i="1" s="1"/>
  <c r="BV219" i="1"/>
  <c r="BS220" i="1"/>
  <c r="BT220" i="1" s="1"/>
  <c r="BR220" i="1"/>
  <c r="BZ220" i="1" s="1"/>
  <c r="BP220" i="1"/>
  <c r="BQ220" i="1" s="1"/>
  <c r="BN220" i="1"/>
  <c r="BK220" i="1"/>
  <c r="BY220" i="1"/>
  <c r="CA220" i="1"/>
  <c r="BW220" i="1"/>
  <c r="BX220" i="1" s="1"/>
  <c r="BV220" i="1"/>
  <c r="BS221" i="1"/>
  <c r="BT221" i="1" s="1"/>
  <c r="BR221" i="1"/>
  <c r="BZ221" i="1" s="1"/>
  <c r="BP221" i="1"/>
  <c r="BQ221" i="1" s="1"/>
  <c r="BN221" i="1"/>
  <c r="BK221" i="1"/>
  <c r="BY221" i="1"/>
  <c r="CA221" i="1"/>
  <c r="BW221" i="1"/>
  <c r="BX221" i="1" s="1"/>
  <c r="BV221" i="1"/>
  <c r="BS222" i="1"/>
  <c r="BT222" i="1" s="1"/>
  <c r="BR222" i="1"/>
  <c r="BZ222" i="1" s="1"/>
  <c r="BP222" i="1"/>
  <c r="BQ222" i="1" s="1"/>
  <c r="BK222" i="1"/>
  <c r="BN222" i="1" s="1"/>
  <c r="BY222" i="1"/>
  <c r="CA222" i="1"/>
  <c r="BW222" i="1"/>
  <c r="BX222" i="1" s="1"/>
  <c r="BV222" i="1"/>
  <c r="BS223" i="1"/>
  <c r="BT223" i="1" s="1"/>
  <c r="BR223" i="1"/>
  <c r="BZ223" i="1" s="1"/>
  <c r="BP223" i="1"/>
  <c r="BQ223" i="1" s="1"/>
  <c r="BN223" i="1"/>
  <c r="BK223" i="1"/>
  <c r="BY223" i="1"/>
  <c r="CA223" i="1"/>
  <c r="BW223" i="1"/>
  <c r="BX223" i="1" s="1"/>
  <c r="BV223" i="1"/>
  <c r="BS224" i="1"/>
  <c r="BT224" i="1" s="1"/>
  <c r="BR224" i="1"/>
  <c r="BZ224" i="1" s="1"/>
  <c r="BP224" i="1"/>
  <c r="BQ224" i="1" s="1"/>
  <c r="BN224" i="1"/>
  <c r="BK224" i="1"/>
  <c r="BY224" i="1"/>
  <c r="CA224" i="1"/>
  <c r="BW224" i="1"/>
  <c r="BX224" i="1" s="1"/>
  <c r="BV224" i="1"/>
  <c r="BS225" i="1"/>
  <c r="BT225" i="1" s="1"/>
  <c r="BR225" i="1"/>
  <c r="BZ225" i="1" s="1"/>
  <c r="BP225" i="1"/>
  <c r="BQ225" i="1" s="1"/>
  <c r="BN225" i="1"/>
  <c r="BK225" i="1"/>
  <c r="BY225" i="1"/>
  <c r="CA225" i="1"/>
  <c r="BW225" i="1"/>
  <c r="BX225" i="1" s="1"/>
  <c r="BV225" i="1"/>
  <c r="BS226" i="1"/>
  <c r="BT226" i="1" s="1"/>
  <c r="BR226" i="1"/>
  <c r="BZ226" i="1" s="1"/>
  <c r="BP226" i="1"/>
  <c r="BQ226" i="1" s="1"/>
  <c r="BN226" i="1"/>
  <c r="BK226" i="1"/>
  <c r="BY226" i="1"/>
  <c r="CA226" i="1"/>
  <c r="BW226" i="1"/>
  <c r="BX226" i="1" s="1"/>
  <c r="BV226" i="1"/>
  <c r="BS227" i="1"/>
  <c r="BT227" i="1" s="1"/>
  <c r="BR227" i="1"/>
  <c r="BZ227" i="1" s="1"/>
  <c r="BP227" i="1"/>
  <c r="BQ227" i="1" s="1"/>
  <c r="BN227" i="1"/>
  <c r="BK227" i="1"/>
  <c r="BY227" i="1"/>
  <c r="CA227" i="1"/>
  <c r="BW227" i="1"/>
  <c r="BX227" i="1" s="1"/>
  <c r="BV227" i="1"/>
  <c r="BS228" i="1"/>
  <c r="BT228" i="1" s="1"/>
  <c r="BR228" i="1"/>
  <c r="BZ228" i="1" s="1"/>
  <c r="BP228" i="1"/>
  <c r="BQ228" i="1" s="1"/>
  <c r="BN228" i="1"/>
  <c r="BK228" i="1"/>
  <c r="BY228" i="1"/>
  <c r="CA228" i="1"/>
  <c r="BW228" i="1"/>
  <c r="BX228" i="1" s="1"/>
  <c r="BV228" i="1"/>
  <c r="BS229" i="1"/>
  <c r="BT229" i="1" s="1"/>
  <c r="BR229" i="1"/>
  <c r="BZ229" i="1" s="1"/>
  <c r="BP229" i="1"/>
  <c r="BQ229" i="1" s="1"/>
  <c r="BN229" i="1"/>
  <c r="BK229" i="1"/>
  <c r="BY229" i="1"/>
  <c r="CA229" i="1"/>
  <c r="BW229" i="1"/>
  <c r="BX229" i="1" s="1"/>
  <c r="BV229" i="1"/>
  <c r="BS230" i="1"/>
  <c r="BT230" i="1" s="1"/>
  <c r="BR230" i="1"/>
  <c r="BZ230" i="1" s="1"/>
  <c r="BP230" i="1"/>
  <c r="BQ230" i="1" s="1"/>
  <c r="BN230" i="1"/>
  <c r="BK230" i="1"/>
  <c r="BY230" i="1"/>
  <c r="CA230" i="1"/>
  <c r="BW230" i="1"/>
  <c r="BX230" i="1" s="1"/>
  <c r="BV230" i="1"/>
  <c r="BS231" i="1"/>
  <c r="BT231" i="1" s="1"/>
  <c r="BR231" i="1"/>
  <c r="BZ231" i="1" s="1"/>
  <c r="BP231" i="1"/>
  <c r="BQ231" i="1" s="1"/>
  <c r="BK231" i="1"/>
  <c r="BN231" i="1" s="1"/>
  <c r="BY231" i="1"/>
  <c r="CA231" i="1"/>
  <c r="BW231" i="1"/>
  <c r="BX231" i="1" s="1"/>
  <c r="BV231" i="1"/>
  <c r="BS232" i="1"/>
  <c r="BT232" i="1" s="1"/>
  <c r="BR232" i="1"/>
  <c r="BZ232" i="1" s="1"/>
  <c r="BP232" i="1"/>
  <c r="BQ232" i="1" s="1"/>
  <c r="BN232" i="1"/>
  <c r="BK232" i="1"/>
  <c r="BY232" i="1"/>
  <c r="CA232" i="1"/>
  <c r="BW232" i="1"/>
  <c r="BX232" i="1" s="1"/>
  <c r="BV232" i="1"/>
  <c r="BS233" i="1"/>
  <c r="BT233" i="1" s="1"/>
  <c r="BR233" i="1"/>
  <c r="BZ233" i="1" s="1"/>
  <c r="BP233" i="1"/>
  <c r="BQ233" i="1" s="1"/>
  <c r="BN233" i="1"/>
  <c r="BK233" i="1"/>
  <c r="BY233" i="1"/>
  <c r="CA233" i="1"/>
  <c r="BW233" i="1"/>
  <c r="BX233" i="1" s="1"/>
  <c r="BV233" i="1"/>
  <c r="BS234" i="1"/>
  <c r="BT234" i="1" s="1"/>
  <c r="BR234" i="1"/>
  <c r="BZ234" i="1" s="1"/>
  <c r="BP234" i="1"/>
  <c r="BQ234" i="1" s="1"/>
  <c r="BN234" i="1"/>
  <c r="BK234" i="1"/>
  <c r="BY234" i="1"/>
  <c r="CA234" i="1"/>
  <c r="BW234" i="1"/>
  <c r="BX234" i="1" s="1"/>
  <c r="BV234" i="1"/>
  <c r="BS235" i="1"/>
  <c r="BT235" i="1" s="1"/>
  <c r="BR235" i="1"/>
  <c r="BZ235" i="1" s="1"/>
  <c r="BP235" i="1"/>
  <c r="BQ235" i="1" s="1"/>
  <c r="BN235" i="1"/>
  <c r="BK235" i="1"/>
  <c r="BY235" i="1"/>
  <c r="CA235" i="1"/>
  <c r="BW235" i="1"/>
  <c r="BX235" i="1" s="1"/>
  <c r="BV235" i="1"/>
  <c r="BS236" i="1"/>
  <c r="BT236" i="1" s="1"/>
  <c r="BR236" i="1"/>
  <c r="BZ236" i="1" s="1"/>
  <c r="BP236" i="1"/>
  <c r="BQ236" i="1" s="1"/>
  <c r="BN236" i="1"/>
  <c r="BK236" i="1"/>
  <c r="BY236" i="1"/>
  <c r="CA236" i="1"/>
  <c r="BW236" i="1"/>
  <c r="BX236" i="1" s="1"/>
  <c r="BV236" i="1"/>
  <c r="BS237" i="1"/>
  <c r="BT237" i="1" s="1"/>
  <c r="BR237" i="1"/>
  <c r="BZ237" i="1" s="1"/>
  <c r="BP237" i="1"/>
  <c r="BQ237" i="1" s="1"/>
  <c r="BN237" i="1"/>
  <c r="BK237" i="1"/>
  <c r="BY237" i="1"/>
  <c r="CA237" i="1"/>
  <c r="BW237" i="1"/>
  <c r="BX237" i="1" s="1"/>
  <c r="BV237" i="1"/>
  <c r="BS238" i="1"/>
  <c r="BT238" i="1" s="1"/>
  <c r="BR238" i="1"/>
  <c r="BZ238" i="1" s="1"/>
  <c r="BP238" i="1"/>
  <c r="BQ238" i="1" s="1"/>
  <c r="BN238" i="1"/>
  <c r="BK238" i="1"/>
  <c r="BY238" i="1"/>
  <c r="CA238" i="1"/>
  <c r="BW238" i="1"/>
  <c r="BX238" i="1" s="1"/>
  <c r="BV238" i="1"/>
  <c r="BS239" i="1"/>
  <c r="BT239" i="1" s="1"/>
  <c r="BR239" i="1"/>
  <c r="BZ239" i="1" s="1"/>
  <c r="BP239" i="1"/>
  <c r="BQ239" i="1" s="1"/>
  <c r="BN239" i="1"/>
  <c r="BK239" i="1"/>
  <c r="BY239" i="1"/>
  <c r="CA239" i="1"/>
  <c r="BW239" i="1"/>
  <c r="BX239" i="1" s="1"/>
  <c r="BV239" i="1"/>
  <c r="BS240" i="1"/>
  <c r="BT240" i="1" s="1"/>
  <c r="BR240" i="1"/>
  <c r="BZ240" i="1" s="1"/>
  <c r="BP240" i="1"/>
  <c r="BQ240" i="1" s="1"/>
  <c r="BK240" i="1"/>
  <c r="BN240" i="1" s="1"/>
  <c r="BY240" i="1"/>
  <c r="CA240" i="1"/>
  <c r="BW240" i="1"/>
  <c r="BX240" i="1" s="1"/>
  <c r="BV240" i="1"/>
  <c r="BS241" i="1"/>
  <c r="BT241" i="1" s="1"/>
  <c r="BR241" i="1"/>
  <c r="BZ241" i="1" s="1"/>
  <c r="BP241" i="1"/>
  <c r="BQ241" i="1" s="1"/>
  <c r="BN241" i="1"/>
  <c r="BK241" i="1"/>
  <c r="BY241" i="1"/>
  <c r="CA241" i="1"/>
  <c r="BW241" i="1"/>
  <c r="BX241" i="1" s="1"/>
  <c r="BV241" i="1"/>
  <c r="BS242" i="1"/>
  <c r="BT242" i="1" s="1"/>
  <c r="BR242" i="1"/>
  <c r="BZ242" i="1" s="1"/>
  <c r="BP242" i="1"/>
  <c r="BQ242" i="1" s="1"/>
  <c r="BN242" i="1"/>
  <c r="BK242" i="1"/>
  <c r="BY242" i="1"/>
  <c r="CA242" i="1"/>
  <c r="BW242" i="1"/>
  <c r="BX242" i="1" s="1"/>
  <c r="BV242" i="1"/>
  <c r="BS243" i="1"/>
  <c r="BT243" i="1" s="1"/>
  <c r="BR243" i="1"/>
  <c r="BZ243" i="1" s="1"/>
  <c r="BP243" i="1"/>
  <c r="BQ243" i="1" s="1"/>
  <c r="BN243" i="1"/>
  <c r="BK243" i="1"/>
  <c r="BY243" i="1"/>
  <c r="CA243" i="1"/>
  <c r="BW243" i="1"/>
  <c r="BX243" i="1" s="1"/>
  <c r="BV243" i="1"/>
  <c r="BS244" i="1"/>
  <c r="BT244" i="1" s="1"/>
  <c r="BR244" i="1"/>
  <c r="BZ244" i="1" s="1"/>
  <c r="BP244" i="1"/>
  <c r="BQ244" i="1" s="1"/>
  <c r="BN244" i="1"/>
  <c r="BK244" i="1"/>
  <c r="BY244" i="1"/>
  <c r="CA244" i="1"/>
  <c r="BW244" i="1"/>
  <c r="BX244" i="1" s="1"/>
  <c r="BV244" i="1"/>
  <c r="BS245" i="1"/>
  <c r="BT245" i="1" s="1"/>
  <c r="BR245" i="1"/>
  <c r="BZ245" i="1" s="1"/>
  <c r="BP245" i="1"/>
  <c r="BQ245" i="1" s="1"/>
  <c r="BN245" i="1"/>
  <c r="BK245" i="1"/>
  <c r="BY245" i="1"/>
  <c r="CA245" i="1"/>
  <c r="BW245" i="1"/>
  <c r="BX245" i="1" s="1"/>
  <c r="BV245" i="1"/>
  <c r="BS246" i="1"/>
  <c r="BT246" i="1" s="1"/>
  <c r="BR246" i="1"/>
  <c r="BZ246" i="1" s="1"/>
  <c r="BP246" i="1"/>
  <c r="BQ246" i="1" s="1"/>
  <c r="BN246" i="1"/>
  <c r="BK246" i="1"/>
  <c r="BY246" i="1"/>
  <c r="CA246" i="1"/>
  <c r="BW246" i="1"/>
  <c r="BX246" i="1" s="1"/>
  <c r="BV246" i="1"/>
  <c r="BS247" i="1"/>
  <c r="BT247" i="1" s="1"/>
  <c r="BR247" i="1"/>
  <c r="BZ247" i="1" s="1"/>
  <c r="BP247" i="1"/>
  <c r="BQ247" i="1" s="1"/>
  <c r="BN247" i="1"/>
  <c r="BK247" i="1"/>
  <c r="BY247" i="1"/>
  <c r="CA247" i="1"/>
  <c r="BW247" i="1"/>
  <c r="BX247" i="1" s="1"/>
  <c r="BV247" i="1"/>
  <c r="BS248" i="1"/>
  <c r="BT248" i="1" s="1"/>
  <c r="BR248" i="1"/>
  <c r="BZ248" i="1" s="1"/>
  <c r="BP248" i="1"/>
  <c r="BQ248" i="1" s="1"/>
  <c r="BN248" i="1"/>
  <c r="BK248" i="1"/>
  <c r="BY248" i="1"/>
  <c r="CA248" i="1"/>
  <c r="BW248" i="1"/>
  <c r="BX248" i="1" s="1"/>
  <c r="BV248" i="1"/>
  <c r="BS249" i="1"/>
  <c r="BT249" i="1" s="1"/>
  <c r="BR249" i="1"/>
  <c r="BZ249" i="1" s="1"/>
  <c r="BP249" i="1"/>
  <c r="BQ249" i="1" s="1"/>
  <c r="BN249" i="1"/>
  <c r="BK249" i="1"/>
  <c r="BY249" i="1"/>
  <c r="CA249" i="1"/>
  <c r="BW249" i="1"/>
  <c r="BX249" i="1" s="1"/>
  <c r="BV249" i="1"/>
  <c r="BS250" i="1"/>
  <c r="BT250" i="1" s="1"/>
  <c r="BR250" i="1"/>
  <c r="BZ250" i="1" s="1"/>
  <c r="BP250" i="1"/>
  <c r="BQ250" i="1" s="1"/>
  <c r="BN250" i="1"/>
  <c r="BK250" i="1"/>
  <c r="BY250" i="1"/>
  <c r="CA250" i="1"/>
  <c r="BW250" i="1"/>
  <c r="BX250" i="1" s="1"/>
  <c r="BV250" i="1"/>
  <c r="BS251" i="1"/>
  <c r="BT251" i="1" s="1"/>
  <c r="BR251" i="1"/>
  <c r="BZ251" i="1" s="1"/>
  <c r="BP251" i="1"/>
  <c r="BQ251" i="1" s="1"/>
  <c r="BK251" i="1"/>
  <c r="BN251" i="1" s="1"/>
  <c r="BY251" i="1"/>
  <c r="CA251" i="1"/>
  <c r="BW251" i="1"/>
  <c r="BX251" i="1" s="1"/>
  <c r="BV251" i="1"/>
  <c r="BS252" i="1"/>
  <c r="BT252" i="1" s="1"/>
  <c r="BR252" i="1"/>
  <c r="BZ252" i="1" s="1"/>
  <c r="BP252" i="1"/>
  <c r="BQ252" i="1" s="1"/>
  <c r="BN252" i="1"/>
  <c r="BK252" i="1"/>
  <c r="BY252" i="1"/>
  <c r="CA252" i="1"/>
  <c r="BW252" i="1"/>
  <c r="BX252" i="1" s="1"/>
  <c r="BV252" i="1"/>
  <c r="BS253" i="1"/>
  <c r="BT253" i="1" s="1"/>
  <c r="BR253" i="1"/>
  <c r="BZ253" i="1" s="1"/>
  <c r="BP253" i="1"/>
  <c r="BQ253" i="1" s="1"/>
  <c r="BN253" i="1"/>
  <c r="BK253" i="1"/>
  <c r="BY253" i="1"/>
  <c r="CA253" i="1"/>
  <c r="BW253" i="1"/>
  <c r="BX253" i="1" s="1"/>
  <c r="BV253" i="1"/>
  <c r="BS254" i="1"/>
  <c r="BT254" i="1" s="1"/>
  <c r="BR254" i="1"/>
  <c r="BZ254" i="1" s="1"/>
  <c r="BP254" i="1"/>
  <c r="BQ254" i="1" s="1"/>
  <c r="BN254" i="1"/>
  <c r="BK254" i="1"/>
  <c r="BY254" i="1"/>
  <c r="CA254" i="1"/>
  <c r="BW254" i="1"/>
  <c r="BX254" i="1" s="1"/>
  <c r="BV254" i="1"/>
  <c r="BS255" i="1"/>
  <c r="BT255" i="1" s="1"/>
  <c r="BR255" i="1"/>
  <c r="BZ255" i="1" s="1"/>
  <c r="BP255" i="1"/>
  <c r="BQ255" i="1" s="1"/>
  <c r="BN255" i="1"/>
  <c r="BK255" i="1"/>
  <c r="BY255" i="1"/>
  <c r="CA255" i="1"/>
  <c r="BW255" i="1"/>
  <c r="BX255" i="1" s="1"/>
  <c r="BV255" i="1"/>
  <c r="BS256" i="1"/>
  <c r="BT256" i="1" s="1"/>
  <c r="BR256" i="1"/>
  <c r="BZ256" i="1" s="1"/>
  <c r="BP256" i="1"/>
  <c r="BQ256" i="1" s="1"/>
  <c r="BN256" i="1"/>
  <c r="BK256" i="1"/>
  <c r="BY256" i="1"/>
  <c r="CA256" i="1"/>
  <c r="BW256" i="1"/>
  <c r="BX256" i="1" s="1"/>
  <c r="BV256" i="1"/>
  <c r="BS257" i="1"/>
  <c r="BT257" i="1" s="1"/>
  <c r="BR257" i="1"/>
  <c r="BZ257" i="1" s="1"/>
  <c r="BP257" i="1"/>
  <c r="BQ257" i="1" s="1"/>
  <c r="BN257" i="1"/>
  <c r="BK257" i="1"/>
  <c r="BY257" i="1"/>
  <c r="CA257" i="1"/>
  <c r="BW257" i="1"/>
  <c r="BX257" i="1" s="1"/>
  <c r="BV257" i="1"/>
  <c r="BS258" i="1"/>
  <c r="BT258" i="1" s="1"/>
  <c r="BR258" i="1"/>
  <c r="BZ258" i="1" s="1"/>
  <c r="BP258" i="1"/>
  <c r="BQ258" i="1" s="1"/>
  <c r="BN258" i="1"/>
  <c r="BK258" i="1"/>
  <c r="BY258" i="1"/>
  <c r="CA258" i="1"/>
  <c r="BW258" i="1"/>
  <c r="BX258" i="1" s="1"/>
  <c r="BV258" i="1"/>
  <c r="BS259" i="1"/>
  <c r="BT259" i="1" s="1"/>
  <c r="BR259" i="1"/>
  <c r="BZ259" i="1" s="1"/>
  <c r="BP259" i="1"/>
  <c r="BQ259" i="1" s="1"/>
  <c r="BN259" i="1"/>
  <c r="BK259" i="1"/>
  <c r="BY259" i="1"/>
  <c r="CA259" i="1"/>
  <c r="BW259" i="1"/>
  <c r="BX259" i="1" s="1"/>
  <c r="BV259" i="1"/>
  <c r="BS260" i="1"/>
  <c r="BT260" i="1" s="1"/>
  <c r="BR260" i="1"/>
  <c r="BZ260" i="1" s="1"/>
  <c r="BP260" i="1"/>
  <c r="BQ260" i="1" s="1"/>
  <c r="BN260" i="1"/>
  <c r="BK260" i="1"/>
  <c r="BY260" i="1"/>
  <c r="CA260" i="1"/>
  <c r="BW260" i="1"/>
  <c r="BX260" i="1" s="1"/>
  <c r="BV260" i="1"/>
  <c r="BS261" i="1"/>
  <c r="BT261" i="1" s="1"/>
  <c r="BR261" i="1"/>
  <c r="BZ261" i="1" s="1"/>
  <c r="BP261" i="1"/>
  <c r="BQ261" i="1" s="1"/>
  <c r="BN261" i="1"/>
  <c r="BK261" i="1"/>
  <c r="BY261" i="1"/>
  <c r="CA261" i="1"/>
  <c r="BW261" i="1"/>
  <c r="BX261" i="1" s="1"/>
  <c r="BV261" i="1"/>
  <c r="BS262" i="1"/>
  <c r="BT262" i="1" s="1"/>
  <c r="BR262" i="1"/>
  <c r="BZ262" i="1" s="1"/>
  <c r="BP262" i="1"/>
  <c r="BQ262" i="1" s="1"/>
  <c r="BN262" i="1"/>
  <c r="BK262" i="1"/>
  <c r="BY262" i="1"/>
  <c r="CA262" i="1"/>
  <c r="BW262" i="1"/>
  <c r="BX262" i="1" s="1"/>
  <c r="BV262" i="1"/>
  <c r="BS263" i="1"/>
  <c r="BT263" i="1" s="1"/>
  <c r="BR263" i="1"/>
  <c r="BZ263" i="1" s="1"/>
  <c r="BP263" i="1"/>
  <c r="BQ263" i="1" s="1"/>
  <c r="BN263" i="1"/>
  <c r="BK263" i="1"/>
  <c r="BY263" i="1"/>
  <c r="CA263" i="1"/>
  <c r="BW263" i="1"/>
  <c r="BX263" i="1" s="1"/>
  <c r="BV263" i="1"/>
  <c r="BS264" i="1"/>
  <c r="BT264" i="1" s="1"/>
  <c r="BR264" i="1"/>
  <c r="BZ264" i="1" s="1"/>
  <c r="BP264" i="1"/>
  <c r="BQ264" i="1" s="1"/>
  <c r="BN264" i="1"/>
  <c r="BK264" i="1"/>
  <c r="BY264" i="1"/>
  <c r="CA264" i="1"/>
  <c r="BW264" i="1"/>
  <c r="BX264" i="1" s="1"/>
  <c r="BV264" i="1"/>
  <c r="BS265" i="1"/>
  <c r="BT265" i="1" s="1"/>
  <c r="BR265" i="1"/>
  <c r="BZ265" i="1" s="1"/>
  <c r="BP265" i="1"/>
  <c r="BQ265" i="1" s="1"/>
  <c r="BK265" i="1"/>
  <c r="BN265" i="1" s="1"/>
  <c r="BY265" i="1"/>
  <c r="CA265" i="1"/>
  <c r="BW265" i="1"/>
  <c r="BX265" i="1" s="1"/>
  <c r="BV265" i="1"/>
  <c r="BS266" i="1"/>
  <c r="BT266" i="1" s="1"/>
  <c r="BR266" i="1"/>
  <c r="BZ266" i="1" s="1"/>
  <c r="BP266" i="1"/>
  <c r="BQ266" i="1" s="1"/>
  <c r="BN266" i="1"/>
  <c r="BK266" i="1"/>
  <c r="BY266" i="1"/>
  <c r="CA266" i="1"/>
  <c r="BW266" i="1"/>
  <c r="BX266" i="1" s="1"/>
  <c r="BV266" i="1"/>
  <c r="BS267" i="1"/>
  <c r="BT267" i="1" s="1"/>
  <c r="BR267" i="1"/>
  <c r="BZ267" i="1" s="1"/>
  <c r="BP267" i="1"/>
  <c r="BQ267" i="1" s="1"/>
  <c r="BN267" i="1"/>
  <c r="BK267" i="1"/>
  <c r="BY267" i="1"/>
  <c r="CA267" i="1"/>
  <c r="BW267" i="1"/>
  <c r="BX267" i="1" s="1"/>
  <c r="BV267" i="1"/>
  <c r="BS268" i="1"/>
  <c r="BT268" i="1" s="1"/>
  <c r="BR268" i="1"/>
  <c r="BZ268" i="1" s="1"/>
  <c r="BP268" i="1"/>
  <c r="BQ268" i="1" s="1"/>
  <c r="BN268" i="1"/>
  <c r="BK268" i="1"/>
  <c r="BY268" i="1"/>
  <c r="CA268" i="1"/>
  <c r="BW268" i="1"/>
  <c r="BX268" i="1" s="1"/>
  <c r="BV268" i="1"/>
  <c r="BS269" i="1"/>
  <c r="BT269" i="1" s="1"/>
  <c r="BR269" i="1"/>
  <c r="BZ269" i="1" s="1"/>
  <c r="BP269" i="1"/>
  <c r="BQ269" i="1" s="1"/>
  <c r="BN269" i="1"/>
  <c r="BK269" i="1"/>
  <c r="BY269" i="1"/>
  <c r="CA269" i="1"/>
  <c r="BW269" i="1"/>
  <c r="BX269" i="1" s="1"/>
  <c r="BV269" i="1"/>
  <c r="BS270" i="1"/>
  <c r="BT270" i="1" s="1"/>
  <c r="BR270" i="1"/>
  <c r="BZ270" i="1" s="1"/>
  <c r="BP270" i="1"/>
  <c r="BQ270" i="1" s="1"/>
  <c r="BN270" i="1"/>
  <c r="BK270" i="1"/>
  <c r="BY270" i="1"/>
  <c r="CA270" i="1"/>
  <c r="BW270" i="1"/>
  <c r="BX270" i="1" s="1"/>
  <c r="BV270" i="1"/>
  <c r="BS271" i="1"/>
  <c r="BT271" i="1" s="1"/>
  <c r="BR271" i="1"/>
  <c r="BZ271" i="1" s="1"/>
  <c r="BP271" i="1"/>
  <c r="BQ271" i="1" s="1"/>
  <c r="BN271" i="1"/>
  <c r="BK271" i="1"/>
  <c r="BY271" i="1"/>
  <c r="CA271" i="1"/>
  <c r="BW271" i="1"/>
  <c r="BX271" i="1" s="1"/>
  <c r="BV271" i="1"/>
  <c r="BS272" i="1"/>
  <c r="BT272" i="1" s="1"/>
  <c r="BR272" i="1"/>
  <c r="BZ272" i="1" s="1"/>
  <c r="BP272" i="1"/>
  <c r="BQ272" i="1" s="1"/>
  <c r="BN272" i="1"/>
  <c r="BK272" i="1"/>
  <c r="BY272" i="1"/>
  <c r="CA272" i="1"/>
  <c r="BW272" i="1"/>
  <c r="BX272" i="1" s="1"/>
  <c r="BV272" i="1"/>
  <c r="BS273" i="1"/>
  <c r="BT273" i="1" s="1"/>
  <c r="BR273" i="1"/>
  <c r="BZ273" i="1" s="1"/>
  <c r="BP273" i="1"/>
  <c r="BQ273" i="1" s="1"/>
  <c r="BN273" i="1"/>
  <c r="BK273" i="1"/>
  <c r="BY273" i="1"/>
  <c r="CA273" i="1"/>
  <c r="BW273" i="1"/>
  <c r="BX273" i="1" s="1"/>
  <c r="BV273" i="1"/>
  <c r="BS275" i="1"/>
  <c r="BT275" i="1" s="1"/>
  <c r="BR275" i="1"/>
  <c r="BZ275" i="1" s="1"/>
  <c r="BP275" i="1"/>
  <c r="BQ275" i="1" s="1"/>
  <c r="BN275" i="1"/>
  <c r="BK275" i="1"/>
  <c r="BY275" i="1"/>
  <c r="CA275" i="1"/>
  <c r="BW275" i="1"/>
  <c r="BX275" i="1" s="1"/>
  <c r="BV275" i="1"/>
  <c r="BS283" i="1"/>
  <c r="BT283" i="1" s="1"/>
  <c r="BR283" i="1"/>
  <c r="BZ283" i="1" s="1"/>
  <c r="BP283" i="1"/>
  <c r="BQ283" i="1" s="1"/>
  <c r="BN283" i="1"/>
  <c r="BK283" i="1"/>
  <c r="BY283" i="1"/>
  <c r="CA283" i="1"/>
  <c r="BW283" i="1"/>
  <c r="BX283" i="1" s="1"/>
  <c r="BV283" i="1"/>
  <c r="BS284" i="1"/>
  <c r="BT284" i="1" s="1"/>
  <c r="BR284" i="1"/>
  <c r="BZ284" i="1" s="1"/>
  <c r="BP284" i="1"/>
  <c r="BQ284" i="1" s="1"/>
  <c r="BN284" i="1"/>
  <c r="BK284" i="1"/>
  <c r="BY284" i="1"/>
  <c r="CA284" i="1"/>
  <c r="BW284" i="1"/>
  <c r="BX284" i="1" s="1"/>
  <c r="BV284" i="1"/>
  <c r="BS285" i="1"/>
  <c r="BT285" i="1" s="1"/>
  <c r="BR285" i="1"/>
  <c r="BZ285" i="1" s="1"/>
  <c r="BP285" i="1"/>
  <c r="BQ285" i="1" s="1"/>
  <c r="BN285" i="1"/>
  <c r="BK285" i="1"/>
  <c r="BY285" i="1"/>
  <c r="CA285" i="1"/>
  <c r="BW285" i="1"/>
  <c r="BX285" i="1" s="1"/>
  <c r="BV285" i="1"/>
  <c r="BS286" i="1"/>
  <c r="BT286" i="1" s="1"/>
  <c r="BR286" i="1"/>
  <c r="BZ286" i="1" s="1"/>
  <c r="BP286" i="1"/>
  <c r="BQ286" i="1" s="1"/>
  <c r="BN286" i="1"/>
  <c r="BK286" i="1"/>
  <c r="BY286" i="1"/>
  <c r="CA286" i="1"/>
  <c r="BW286" i="1"/>
  <c r="BX286" i="1" s="1"/>
  <c r="BV286" i="1"/>
  <c r="BS287" i="1"/>
  <c r="BT287" i="1" s="1"/>
  <c r="BR287" i="1"/>
  <c r="BZ287" i="1" s="1"/>
  <c r="BP287" i="1"/>
  <c r="BQ287" i="1" s="1"/>
  <c r="BN287" i="1"/>
  <c r="BK287" i="1"/>
  <c r="BY287" i="1"/>
  <c r="CA287" i="1"/>
  <c r="BW287" i="1"/>
  <c r="BX287" i="1" s="1"/>
  <c r="BV287" i="1"/>
  <c r="BS288" i="1"/>
  <c r="BT288" i="1" s="1"/>
  <c r="BR288" i="1"/>
  <c r="BZ288" i="1" s="1"/>
  <c r="BP288" i="1"/>
  <c r="BQ288" i="1" s="1"/>
  <c r="BN288" i="1"/>
  <c r="BK288" i="1"/>
  <c r="BY288" i="1"/>
  <c r="CA288" i="1"/>
  <c r="BW288" i="1"/>
  <c r="BX288" i="1" s="1"/>
  <c r="BV288" i="1"/>
  <c r="BS289" i="1"/>
  <c r="BT289" i="1" s="1"/>
  <c r="BR289" i="1"/>
  <c r="BZ289" i="1" s="1"/>
  <c r="BP289" i="1"/>
  <c r="BQ289" i="1" s="1"/>
  <c r="BK289" i="1"/>
  <c r="BN289" i="1" s="1"/>
  <c r="BY289" i="1"/>
  <c r="CA289" i="1"/>
  <c r="BW289" i="1"/>
  <c r="BX289" i="1" s="1"/>
  <c r="BV289" i="1"/>
  <c r="BS290" i="1"/>
  <c r="BT290" i="1" s="1"/>
  <c r="BR290" i="1"/>
  <c r="BZ290" i="1" s="1"/>
  <c r="BP290" i="1"/>
  <c r="BQ290" i="1" s="1"/>
  <c r="BN290" i="1"/>
  <c r="BK290" i="1"/>
  <c r="BY290" i="1"/>
  <c r="CA290" i="1"/>
  <c r="BW290" i="1"/>
  <c r="BX290" i="1" s="1"/>
  <c r="BV290" i="1"/>
  <c r="BS291" i="1"/>
  <c r="BT291" i="1" s="1"/>
  <c r="BR291" i="1"/>
  <c r="BZ291" i="1" s="1"/>
  <c r="BP291" i="1"/>
  <c r="BQ291" i="1" s="1"/>
  <c r="BN291" i="1"/>
  <c r="BK291" i="1"/>
  <c r="BY291" i="1"/>
  <c r="CA291" i="1"/>
  <c r="BW291" i="1"/>
  <c r="BX291" i="1" s="1"/>
  <c r="BV291" i="1"/>
  <c r="BS292" i="1"/>
  <c r="BT292" i="1" s="1"/>
  <c r="BR292" i="1"/>
  <c r="BZ292" i="1" s="1"/>
  <c r="BP292" i="1"/>
  <c r="BQ292" i="1" s="1"/>
  <c r="BN292" i="1"/>
  <c r="BK292" i="1"/>
  <c r="BY292" i="1"/>
  <c r="CA292" i="1"/>
  <c r="BW292" i="1"/>
  <c r="BX292" i="1" s="1"/>
  <c r="BV292" i="1"/>
  <c r="BS293" i="1"/>
  <c r="BT293" i="1" s="1"/>
  <c r="BR293" i="1"/>
  <c r="BZ293" i="1" s="1"/>
  <c r="BP293" i="1"/>
  <c r="BQ293" i="1" s="1"/>
  <c r="BN293" i="1"/>
  <c r="BK293" i="1"/>
  <c r="BY293" i="1"/>
  <c r="CA293" i="1"/>
  <c r="BW293" i="1"/>
  <c r="BX293" i="1" s="1"/>
  <c r="BV293" i="1"/>
  <c r="BS294" i="1"/>
  <c r="BT294" i="1" s="1"/>
  <c r="BR294" i="1"/>
  <c r="BZ294" i="1" s="1"/>
  <c r="BP294" i="1"/>
  <c r="BQ294" i="1" s="1"/>
  <c r="BN294" i="1"/>
  <c r="BK294" i="1"/>
  <c r="BY294" i="1"/>
  <c r="CA294" i="1"/>
  <c r="BW294" i="1"/>
  <c r="BX294" i="1" s="1"/>
  <c r="BV294" i="1"/>
  <c r="BS295" i="1"/>
  <c r="BT295" i="1" s="1"/>
  <c r="BR295" i="1"/>
  <c r="BZ295" i="1" s="1"/>
  <c r="BP295" i="1"/>
  <c r="BQ295" i="1" s="1"/>
  <c r="BN295" i="1"/>
  <c r="BK295" i="1"/>
  <c r="BY295" i="1"/>
  <c r="CA295" i="1"/>
  <c r="BW295" i="1"/>
  <c r="BX295" i="1" s="1"/>
  <c r="BV295" i="1"/>
  <c r="BS296" i="1"/>
  <c r="BT296" i="1" s="1"/>
  <c r="BR296" i="1"/>
  <c r="BZ296" i="1" s="1"/>
  <c r="BP296" i="1"/>
  <c r="BQ296" i="1" s="1"/>
  <c r="BK296" i="1"/>
  <c r="BN296" i="1" s="1"/>
  <c r="BY296" i="1"/>
  <c r="CA296" i="1"/>
  <c r="BW296" i="1"/>
  <c r="BX296" i="1" s="1"/>
  <c r="BV296" i="1"/>
  <c r="BS297" i="1"/>
  <c r="BT297" i="1" s="1"/>
  <c r="BR297" i="1"/>
  <c r="BZ297" i="1" s="1"/>
  <c r="BP297" i="1"/>
  <c r="BQ297" i="1" s="1"/>
  <c r="BN297" i="1"/>
  <c r="BK297" i="1"/>
  <c r="BY297" i="1"/>
  <c r="CA297" i="1"/>
  <c r="BW297" i="1"/>
  <c r="BX297" i="1" s="1"/>
  <c r="BV297" i="1"/>
  <c r="BS298" i="1"/>
  <c r="BT298" i="1" s="1"/>
  <c r="BR298" i="1"/>
  <c r="BZ298" i="1" s="1"/>
  <c r="BP298" i="1"/>
  <c r="BQ298" i="1" s="1"/>
  <c r="BN298" i="1"/>
  <c r="BK298" i="1"/>
  <c r="BY298" i="1"/>
  <c r="CA298" i="1"/>
  <c r="BW298" i="1"/>
  <c r="BX298" i="1" s="1"/>
  <c r="BV298" i="1"/>
  <c r="BS299" i="1"/>
  <c r="BT299" i="1" s="1"/>
  <c r="BR299" i="1"/>
  <c r="BZ299" i="1" s="1"/>
  <c r="BP299" i="1"/>
  <c r="BQ299" i="1" s="1"/>
  <c r="BK299" i="1"/>
  <c r="BN299" i="1" s="1"/>
  <c r="BY299" i="1"/>
  <c r="CA299" i="1"/>
  <c r="BW299" i="1"/>
  <c r="BX299" i="1" s="1"/>
  <c r="BV299" i="1"/>
  <c r="BS300" i="1"/>
  <c r="BT300" i="1" s="1"/>
  <c r="BR300" i="1"/>
  <c r="BZ300" i="1" s="1"/>
  <c r="BP300" i="1"/>
  <c r="BQ300" i="1" s="1"/>
  <c r="BN300" i="1"/>
  <c r="BK300" i="1"/>
  <c r="BY300" i="1"/>
  <c r="CA300" i="1"/>
  <c r="BW300" i="1"/>
  <c r="BX300" i="1" s="1"/>
  <c r="BV300" i="1"/>
  <c r="BS301" i="1"/>
  <c r="BT301" i="1" s="1"/>
  <c r="BR301" i="1"/>
  <c r="BZ301" i="1" s="1"/>
  <c r="BP301" i="1"/>
  <c r="BQ301" i="1" s="1"/>
  <c r="BN301" i="1"/>
  <c r="BK301" i="1"/>
  <c r="BY301" i="1"/>
  <c r="CA301" i="1"/>
  <c r="BW301" i="1"/>
  <c r="BX301" i="1" s="1"/>
  <c r="BV301" i="1"/>
  <c r="BS302" i="1"/>
  <c r="BT302" i="1" s="1"/>
  <c r="BR302" i="1"/>
  <c r="BZ302" i="1" s="1"/>
  <c r="BP302" i="1"/>
  <c r="BQ302" i="1" s="1"/>
  <c r="BN302" i="1"/>
  <c r="BK302" i="1"/>
  <c r="BY302" i="1"/>
  <c r="CA302" i="1"/>
  <c r="BW302" i="1"/>
  <c r="BX302" i="1" s="1"/>
  <c r="BV302" i="1"/>
  <c r="BS303" i="1"/>
  <c r="BT303" i="1" s="1"/>
  <c r="BR303" i="1"/>
  <c r="BZ303" i="1" s="1"/>
  <c r="BP303" i="1"/>
  <c r="BQ303" i="1" s="1"/>
  <c r="BN303" i="1"/>
  <c r="BK303" i="1"/>
  <c r="BY303" i="1"/>
  <c r="CA303" i="1"/>
  <c r="BW303" i="1"/>
  <c r="BX303" i="1" s="1"/>
  <c r="BV303" i="1"/>
  <c r="BS304" i="1"/>
  <c r="BT304" i="1" s="1"/>
  <c r="BR304" i="1"/>
  <c r="BZ304" i="1" s="1"/>
  <c r="BP304" i="1"/>
  <c r="BQ304" i="1" s="1"/>
  <c r="BN304" i="1"/>
  <c r="BK304" i="1"/>
  <c r="BY304" i="1"/>
  <c r="CA304" i="1"/>
  <c r="BW304" i="1"/>
  <c r="BX304" i="1" s="1"/>
  <c r="BV304" i="1"/>
  <c r="BS305" i="1"/>
  <c r="BT305" i="1" s="1"/>
  <c r="BR305" i="1"/>
  <c r="BZ305" i="1" s="1"/>
  <c r="BP305" i="1"/>
  <c r="BQ305" i="1" s="1"/>
  <c r="BN305" i="1"/>
  <c r="BK305" i="1"/>
  <c r="BY305" i="1"/>
  <c r="CA305" i="1"/>
  <c r="BW305" i="1"/>
  <c r="BX305" i="1" s="1"/>
  <c r="BV305" i="1"/>
  <c r="BS306" i="1"/>
  <c r="BT306" i="1" s="1"/>
  <c r="BR306" i="1"/>
  <c r="BZ306" i="1" s="1"/>
  <c r="BP306" i="1"/>
  <c r="BQ306" i="1" s="1"/>
  <c r="BK306" i="1"/>
  <c r="BN306" i="1" s="1"/>
  <c r="BY306" i="1"/>
  <c r="CA306" i="1"/>
  <c r="BW306" i="1"/>
  <c r="BX306" i="1" s="1"/>
  <c r="BV306" i="1"/>
  <c r="BS307" i="1"/>
  <c r="BT307" i="1" s="1"/>
  <c r="BR307" i="1"/>
  <c r="BZ307" i="1" s="1"/>
  <c r="BP307" i="1"/>
  <c r="BQ307" i="1" s="1"/>
  <c r="BN307" i="1"/>
  <c r="BK307" i="1"/>
  <c r="BY307" i="1"/>
  <c r="CA307" i="1"/>
  <c r="BW307" i="1"/>
  <c r="BX307" i="1" s="1"/>
  <c r="BV307" i="1"/>
  <c r="BS308" i="1"/>
  <c r="BT308" i="1" s="1"/>
  <c r="BR308" i="1"/>
  <c r="BZ308" i="1" s="1"/>
  <c r="BP308" i="1"/>
  <c r="BQ308" i="1" s="1"/>
  <c r="BN308" i="1"/>
  <c r="BK308" i="1"/>
  <c r="BY308" i="1"/>
  <c r="CA308" i="1"/>
  <c r="BW308" i="1"/>
  <c r="BX308" i="1" s="1"/>
  <c r="BV308" i="1"/>
  <c r="BS309" i="1"/>
  <c r="BT309" i="1" s="1"/>
  <c r="BR309" i="1"/>
  <c r="BZ309" i="1" s="1"/>
  <c r="BP309" i="1"/>
  <c r="BQ309" i="1" s="1"/>
  <c r="BN309" i="1"/>
  <c r="BK309" i="1"/>
  <c r="BY309" i="1"/>
  <c r="CA309" i="1"/>
  <c r="BW309" i="1"/>
  <c r="BX309" i="1" s="1"/>
  <c r="BV309" i="1"/>
  <c r="BS310" i="1"/>
  <c r="BT310" i="1" s="1"/>
  <c r="BR310" i="1"/>
  <c r="BZ310" i="1" s="1"/>
  <c r="BP310" i="1"/>
  <c r="BQ310" i="1" s="1"/>
  <c r="BN310" i="1"/>
  <c r="BK310" i="1"/>
  <c r="BY310" i="1"/>
  <c r="CA310" i="1"/>
  <c r="BW310" i="1"/>
  <c r="BX310" i="1" s="1"/>
  <c r="BV310" i="1"/>
  <c r="BS311" i="1"/>
  <c r="BT311" i="1" s="1"/>
  <c r="BR311" i="1"/>
  <c r="BZ311" i="1" s="1"/>
  <c r="BP311" i="1"/>
  <c r="BQ311" i="1" s="1"/>
  <c r="BN311" i="1"/>
  <c r="BK311" i="1"/>
  <c r="BY311" i="1"/>
  <c r="CA311" i="1"/>
  <c r="BW311" i="1"/>
  <c r="BX311" i="1" s="1"/>
  <c r="BV311" i="1"/>
  <c r="BS312" i="1"/>
  <c r="BT312" i="1" s="1"/>
  <c r="BR312" i="1"/>
  <c r="BZ312" i="1" s="1"/>
  <c r="BP312" i="1"/>
  <c r="BQ312" i="1" s="1"/>
  <c r="BN312" i="1"/>
  <c r="BK312" i="1"/>
  <c r="BY312" i="1"/>
  <c r="CA312" i="1"/>
  <c r="BW312" i="1"/>
  <c r="BX312" i="1" s="1"/>
  <c r="BV312" i="1"/>
  <c r="BS313" i="1"/>
  <c r="BT313" i="1" s="1"/>
  <c r="BR313" i="1"/>
  <c r="BZ313" i="1" s="1"/>
  <c r="BP313" i="1"/>
  <c r="BQ313" i="1" s="1"/>
  <c r="BN313" i="1"/>
  <c r="BK313" i="1"/>
  <c r="BY313" i="1"/>
  <c r="CA313" i="1"/>
  <c r="BW313" i="1"/>
  <c r="BX313" i="1" s="1"/>
  <c r="BV313" i="1"/>
  <c r="BS314" i="1"/>
  <c r="BT314" i="1" s="1"/>
  <c r="BR314" i="1"/>
  <c r="BZ314" i="1" s="1"/>
  <c r="BP314" i="1"/>
  <c r="BQ314" i="1" s="1"/>
  <c r="BK314" i="1"/>
  <c r="BN314" i="1" s="1"/>
  <c r="BY314" i="1"/>
  <c r="CA314" i="1"/>
  <c r="BW314" i="1"/>
  <c r="BX314" i="1" s="1"/>
  <c r="BV314" i="1"/>
  <c r="BS315" i="1"/>
  <c r="BT315" i="1" s="1"/>
  <c r="BR315" i="1"/>
  <c r="BZ315" i="1" s="1"/>
  <c r="BP315" i="1"/>
  <c r="BQ315" i="1" s="1"/>
  <c r="BN315" i="1"/>
  <c r="BK315" i="1"/>
  <c r="BY315" i="1"/>
  <c r="CA315" i="1"/>
  <c r="BW315" i="1"/>
  <c r="BX315" i="1" s="1"/>
  <c r="BV315" i="1"/>
  <c r="BS316" i="1"/>
  <c r="BT316" i="1" s="1"/>
  <c r="BR316" i="1"/>
  <c r="BZ316" i="1" s="1"/>
  <c r="BP316" i="1"/>
  <c r="BQ316" i="1" s="1"/>
  <c r="BN316" i="1"/>
  <c r="BK316" i="1"/>
  <c r="BY316" i="1"/>
  <c r="CA316" i="1"/>
  <c r="BW316" i="1"/>
  <c r="BX316" i="1" s="1"/>
  <c r="BV316" i="1"/>
  <c r="BS317" i="1"/>
  <c r="BT317" i="1" s="1"/>
  <c r="BR317" i="1"/>
  <c r="BZ317" i="1" s="1"/>
  <c r="BP317" i="1"/>
  <c r="BQ317" i="1" s="1"/>
  <c r="BK317" i="1"/>
  <c r="BN317" i="1" s="1"/>
  <c r="BY317" i="1"/>
  <c r="CA317" i="1"/>
  <c r="BW317" i="1"/>
  <c r="BX317" i="1" s="1"/>
  <c r="BV317" i="1"/>
  <c r="BS318" i="1"/>
  <c r="BT318" i="1" s="1"/>
  <c r="BR318" i="1"/>
  <c r="BZ318" i="1" s="1"/>
  <c r="BP318" i="1"/>
  <c r="BQ318" i="1" s="1"/>
  <c r="BN318" i="1"/>
  <c r="BK318" i="1"/>
  <c r="BY318" i="1"/>
  <c r="CA318" i="1"/>
  <c r="BW318" i="1"/>
  <c r="BX318" i="1" s="1"/>
  <c r="BV318" i="1"/>
  <c r="BS319" i="1"/>
  <c r="BT319" i="1" s="1"/>
  <c r="BR319" i="1"/>
  <c r="BZ319" i="1" s="1"/>
  <c r="BP319" i="1"/>
  <c r="BQ319" i="1" s="1"/>
  <c r="BN319" i="1"/>
  <c r="BK319" i="1"/>
  <c r="BY319" i="1"/>
  <c r="CA319" i="1"/>
  <c r="BW319" i="1"/>
  <c r="BX319" i="1" s="1"/>
  <c r="BV319" i="1"/>
  <c r="BS320" i="1"/>
  <c r="BT320" i="1" s="1"/>
  <c r="BR320" i="1"/>
  <c r="BZ320" i="1" s="1"/>
  <c r="BP320" i="1"/>
  <c r="BQ320" i="1" s="1"/>
  <c r="BN320" i="1"/>
  <c r="BK320" i="1"/>
  <c r="BY320" i="1"/>
  <c r="CA320" i="1"/>
  <c r="BW320" i="1"/>
  <c r="BX320" i="1" s="1"/>
  <c r="BV320" i="1"/>
  <c r="BS321" i="1"/>
  <c r="BT321" i="1" s="1"/>
  <c r="BR321" i="1"/>
  <c r="BZ321" i="1" s="1"/>
  <c r="BP321" i="1"/>
  <c r="BQ321" i="1" s="1"/>
  <c r="BN321" i="1"/>
  <c r="BK321" i="1"/>
  <c r="BY321" i="1"/>
  <c r="CA321" i="1"/>
  <c r="BW321" i="1"/>
  <c r="BX321" i="1" s="1"/>
  <c r="BV321" i="1"/>
  <c r="BS322" i="1"/>
  <c r="BT322" i="1" s="1"/>
  <c r="BR322" i="1"/>
  <c r="BZ322" i="1" s="1"/>
  <c r="BP322" i="1"/>
  <c r="BQ322" i="1" s="1"/>
  <c r="BN322" i="1"/>
  <c r="BK322" i="1"/>
  <c r="BY322" i="1"/>
  <c r="CA322" i="1"/>
  <c r="BW322" i="1"/>
  <c r="BX322" i="1" s="1"/>
  <c r="BV322" i="1"/>
  <c r="BS323" i="1"/>
  <c r="BT323" i="1" s="1"/>
  <c r="BR323" i="1"/>
  <c r="BZ323" i="1" s="1"/>
  <c r="BP323" i="1"/>
  <c r="BQ323" i="1" s="1"/>
  <c r="BN323" i="1"/>
  <c r="BK323" i="1"/>
  <c r="BY323" i="1"/>
  <c r="CA323" i="1"/>
  <c r="BW323" i="1"/>
  <c r="BX323" i="1" s="1"/>
  <c r="BV323" i="1"/>
  <c r="BS324" i="1"/>
  <c r="BT324" i="1" s="1"/>
  <c r="BR324" i="1"/>
  <c r="BZ324" i="1" s="1"/>
  <c r="BP324" i="1"/>
  <c r="BQ324" i="1" s="1"/>
  <c r="BK324" i="1"/>
  <c r="BN324" i="1" s="1"/>
  <c r="BY324" i="1"/>
  <c r="CA324" i="1"/>
  <c r="BW324" i="1"/>
  <c r="BX324" i="1" s="1"/>
  <c r="BV324" i="1"/>
  <c r="BS325" i="1"/>
  <c r="BT325" i="1" s="1"/>
  <c r="BR325" i="1"/>
  <c r="BZ325" i="1" s="1"/>
  <c r="BP325" i="1"/>
  <c r="BQ325" i="1" s="1"/>
  <c r="BN325" i="1"/>
  <c r="BK325" i="1"/>
  <c r="BY325" i="1"/>
  <c r="CA325" i="1"/>
  <c r="BW325" i="1"/>
  <c r="BX325" i="1" s="1"/>
  <c r="BV325" i="1"/>
  <c r="BS326" i="1"/>
  <c r="BT326" i="1" s="1"/>
  <c r="BR326" i="1"/>
  <c r="BZ326" i="1" s="1"/>
  <c r="BP326" i="1"/>
  <c r="BQ326" i="1" s="1"/>
  <c r="BN326" i="1"/>
  <c r="BK326" i="1"/>
  <c r="BY326" i="1"/>
  <c r="CA326" i="1"/>
  <c r="BW326" i="1"/>
  <c r="BX326" i="1" s="1"/>
  <c r="BV326" i="1"/>
  <c r="BS327" i="1"/>
  <c r="BT327" i="1" s="1"/>
  <c r="BR327" i="1"/>
  <c r="BZ327" i="1" s="1"/>
  <c r="BP327" i="1"/>
  <c r="BQ327" i="1" s="1"/>
  <c r="BN327" i="1"/>
  <c r="BK327" i="1"/>
  <c r="BY327" i="1"/>
  <c r="CA327" i="1"/>
  <c r="BW327" i="1"/>
  <c r="BX327" i="1" s="1"/>
  <c r="BV327" i="1"/>
  <c r="BS328" i="1"/>
  <c r="BT328" i="1" s="1"/>
  <c r="BR328" i="1"/>
  <c r="BZ328" i="1" s="1"/>
  <c r="BP328" i="1"/>
  <c r="BQ328" i="1" s="1"/>
  <c r="BN328" i="1"/>
  <c r="BK328" i="1"/>
  <c r="BY328" i="1"/>
  <c r="CA328" i="1"/>
  <c r="BW328" i="1"/>
  <c r="BX328" i="1" s="1"/>
  <c r="BV328" i="1"/>
  <c r="BS329" i="1"/>
  <c r="BT329" i="1" s="1"/>
  <c r="BR329" i="1"/>
  <c r="BZ329" i="1" s="1"/>
  <c r="BP329" i="1"/>
  <c r="BQ329" i="1" s="1"/>
  <c r="BN329" i="1"/>
  <c r="BK329" i="1"/>
  <c r="BY329" i="1"/>
  <c r="CA329" i="1"/>
  <c r="BW329" i="1"/>
  <c r="BX329" i="1" s="1"/>
  <c r="BV329" i="1"/>
  <c r="BS330" i="1"/>
  <c r="BT330" i="1" s="1"/>
  <c r="BR330" i="1"/>
  <c r="BZ330" i="1" s="1"/>
  <c r="BP330" i="1"/>
  <c r="BQ330" i="1" s="1"/>
  <c r="BN330" i="1"/>
  <c r="BK330" i="1"/>
  <c r="BY330" i="1"/>
  <c r="CA330" i="1"/>
  <c r="BW330" i="1"/>
  <c r="BX330" i="1" s="1"/>
  <c r="BV330" i="1"/>
  <c r="BS336" i="1"/>
  <c r="BT336" i="1" s="1"/>
  <c r="BR336" i="1"/>
  <c r="BZ336" i="1" s="1"/>
  <c r="BP336" i="1"/>
  <c r="BQ336" i="1" s="1"/>
  <c r="BN336" i="1"/>
  <c r="BK336" i="1"/>
  <c r="BY336" i="1"/>
  <c r="CA336" i="1"/>
  <c r="BW336" i="1"/>
  <c r="BX336" i="1" s="1"/>
  <c r="BV336" i="1"/>
  <c r="BS337" i="1"/>
  <c r="BT337" i="1" s="1"/>
  <c r="BR337" i="1"/>
  <c r="BZ337" i="1" s="1"/>
  <c r="BP337" i="1"/>
  <c r="BQ337" i="1" s="1"/>
  <c r="BK337" i="1"/>
  <c r="BN337" i="1" s="1"/>
  <c r="BY337" i="1"/>
  <c r="CA337" i="1"/>
  <c r="BW337" i="1"/>
  <c r="BX337" i="1" s="1"/>
  <c r="BV337" i="1"/>
  <c r="BS338" i="1"/>
  <c r="BT338" i="1" s="1"/>
  <c r="BR338" i="1"/>
  <c r="BZ338" i="1" s="1"/>
  <c r="BP338" i="1"/>
  <c r="BQ338" i="1" s="1"/>
  <c r="BN338" i="1"/>
  <c r="BK338" i="1"/>
  <c r="BY338" i="1"/>
  <c r="CA338" i="1"/>
  <c r="BW338" i="1"/>
  <c r="BX338" i="1" s="1"/>
  <c r="BV338" i="1"/>
  <c r="BS339" i="1"/>
  <c r="BT339" i="1" s="1"/>
  <c r="BR339" i="1"/>
  <c r="BZ339" i="1" s="1"/>
  <c r="BP339" i="1"/>
  <c r="BQ339" i="1" s="1"/>
  <c r="BN339" i="1"/>
  <c r="BK339" i="1"/>
  <c r="BY339" i="1"/>
  <c r="CA339" i="1"/>
  <c r="BW339" i="1"/>
  <c r="BX339" i="1" s="1"/>
  <c r="BV339" i="1"/>
  <c r="BS340" i="1"/>
  <c r="BT340" i="1" s="1"/>
  <c r="BR340" i="1"/>
  <c r="BZ340" i="1" s="1"/>
  <c r="BP340" i="1"/>
  <c r="BQ340" i="1" s="1"/>
  <c r="BN340" i="1"/>
  <c r="BK340" i="1"/>
  <c r="BY340" i="1"/>
  <c r="CA340" i="1"/>
  <c r="BW340" i="1"/>
  <c r="BX340" i="1" s="1"/>
  <c r="BV340" i="1"/>
  <c r="BS341" i="1"/>
  <c r="BT341" i="1" s="1"/>
  <c r="BR341" i="1"/>
  <c r="BZ341" i="1" s="1"/>
  <c r="BP341" i="1"/>
  <c r="BQ341" i="1" s="1"/>
  <c r="BN341" i="1"/>
  <c r="BK341" i="1"/>
  <c r="BY341" i="1"/>
  <c r="CA341" i="1"/>
  <c r="BW341" i="1"/>
  <c r="BX341" i="1" s="1"/>
  <c r="BV341" i="1"/>
  <c r="BS342" i="1"/>
  <c r="BT342" i="1" s="1"/>
  <c r="BR342" i="1"/>
  <c r="BZ342" i="1" s="1"/>
  <c r="BP342" i="1"/>
  <c r="BQ342" i="1" s="1"/>
  <c r="BK342" i="1"/>
  <c r="BN342" i="1" s="1"/>
  <c r="BY342" i="1"/>
  <c r="CA342" i="1"/>
  <c r="BW342" i="1"/>
  <c r="BX342" i="1" s="1"/>
  <c r="BV342" i="1"/>
  <c r="BS343" i="1"/>
  <c r="BT343" i="1" s="1"/>
  <c r="BR343" i="1"/>
  <c r="BZ343" i="1" s="1"/>
  <c r="BP343" i="1"/>
  <c r="BQ343" i="1" s="1"/>
  <c r="BN343" i="1"/>
  <c r="BK343" i="1"/>
  <c r="BY343" i="1"/>
  <c r="CA343" i="1"/>
  <c r="BW343" i="1"/>
  <c r="BX343" i="1" s="1"/>
  <c r="BV343" i="1"/>
  <c r="BS344" i="1"/>
  <c r="BT344" i="1" s="1"/>
  <c r="BR344" i="1"/>
  <c r="BZ344" i="1" s="1"/>
  <c r="BP344" i="1"/>
  <c r="BQ344" i="1" s="1"/>
  <c r="BN344" i="1"/>
  <c r="BK344" i="1"/>
  <c r="BY344" i="1"/>
  <c r="CA344" i="1"/>
  <c r="BW344" i="1"/>
  <c r="BX344" i="1" s="1"/>
  <c r="BV344" i="1"/>
  <c r="BS345" i="1"/>
  <c r="BT345" i="1" s="1"/>
  <c r="BR345" i="1"/>
  <c r="BZ345" i="1" s="1"/>
  <c r="BP345" i="1"/>
  <c r="BQ345" i="1" s="1"/>
  <c r="BN345" i="1"/>
  <c r="BK345" i="1"/>
  <c r="BY345" i="1"/>
  <c r="CA345" i="1"/>
  <c r="BW345" i="1"/>
  <c r="BX345" i="1" s="1"/>
  <c r="BV345" i="1"/>
  <c r="BS346" i="1"/>
  <c r="BT346" i="1" s="1"/>
  <c r="BR346" i="1"/>
  <c r="BZ346" i="1" s="1"/>
  <c r="BP346" i="1"/>
  <c r="BQ346" i="1" s="1"/>
  <c r="BN346" i="1"/>
  <c r="BK346" i="1"/>
  <c r="BY346" i="1"/>
  <c r="CA346" i="1"/>
  <c r="BW346" i="1"/>
  <c r="BX346" i="1" s="1"/>
  <c r="BV346" i="1"/>
  <c r="BS347" i="1"/>
  <c r="BT347" i="1" s="1"/>
  <c r="BR347" i="1"/>
  <c r="BZ347" i="1" s="1"/>
  <c r="BP347" i="1"/>
  <c r="BQ347" i="1" s="1"/>
  <c r="BK347" i="1"/>
  <c r="BN347" i="1" s="1"/>
  <c r="BY347" i="1"/>
  <c r="CA347" i="1"/>
  <c r="BW347" i="1"/>
  <c r="BX347" i="1" s="1"/>
  <c r="BV347" i="1"/>
  <c r="BS348" i="1"/>
  <c r="BT348" i="1" s="1"/>
  <c r="BR348" i="1"/>
  <c r="BZ348" i="1" s="1"/>
  <c r="BP348" i="1"/>
  <c r="BQ348" i="1" s="1"/>
  <c r="BN348" i="1"/>
  <c r="BK348" i="1"/>
  <c r="BY348" i="1"/>
  <c r="CA348" i="1"/>
  <c r="BW348" i="1"/>
  <c r="BX348" i="1" s="1"/>
  <c r="BV348" i="1"/>
  <c r="BS349" i="1"/>
  <c r="BT349" i="1" s="1"/>
  <c r="BR349" i="1"/>
  <c r="BZ349" i="1" s="1"/>
  <c r="BP349" i="1"/>
  <c r="BQ349" i="1" s="1"/>
  <c r="BN349" i="1"/>
  <c r="BK349" i="1"/>
  <c r="BY349" i="1"/>
  <c r="CA349" i="1"/>
  <c r="BW349" i="1"/>
  <c r="BX349" i="1" s="1"/>
  <c r="BV349" i="1"/>
  <c r="BS350" i="1"/>
  <c r="BT350" i="1" s="1"/>
  <c r="BR350" i="1"/>
  <c r="BZ350" i="1" s="1"/>
  <c r="BP350" i="1"/>
  <c r="BQ350" i="1" s="1"/>
  <c r="BN350" i="1"/>
  <c r="BK350" i="1"/>
  <c r="BY350" i="1"/>
  <c r="CA350" i="1"/>
  <c r="BW350" i="1"/>
  <c r="BX350" i="1" s="1"/>
  <c r="BV350" i="1"/>
  <c r="BS351" i="1"/>
  <c r="BT351" i="1" s="1"/>
  <c r="BR351" i="1"/>
  <c r="BZ351" i="1" s="1"/>
  <c r="BP351" i="1"/>
  <c r="BQ351" i="1" s="1"/>
  <c r="BN351" i="1"/>
  <c r="BK351" i="1"/>
  <c r="BY351" i="1"/>
  <c r="CA351" i="1"/>
  <c r="BW351" i="1"/>
  <c r="BX351" i="1" s="1"/>
  <c r="BV351" i="1"/>
  <c r="BS352" i="1"/>
  <c r="BT352" i="1" s="1"/>
  <c r="BR352" i="1"/>
  <c r="BZ352" i="1" s="1"/>
  <c r="BP352" i="1"/>
  <c r="BQ352" i="1" s="1"/>
  <c r="BN352" i="1"/>
  <c r="BK352" i="1"/>
  <c r="BY352" i="1"/>
  <c r="CA352" i="1"/>
  <c r="BW352" i="1"/>
  <c r="BX352" i="1" s="1"/>
  <c r="BV352" i="1"/>
  <c r="BS353" i="1"/>
  <c r="BT353" i="1" s="1"/>
  <c r="BR353" i="1"/>
  <c r="BZ353" i="1" s="1"/>
  <c r="BP353" i="1"/>
  <c r="BQ353" i="1" s="1"/>
  <c r="BN353" i="1"/>
  <c r="BK353" i="1"/>
  <c r="BY353" i="1"/>
  <c r="CA353" i="1"/>
  <c r="BW353" i="1"/>
  <c r="BX353" i="1" s="1"/>
  <c r="BV353" i="1"/>
  <c r="BS354" i="1"/>
  <c r="BT354" i="1" s="1"/>
  <c r="BR354" i="1"/>
  <c r="BZ354" i="1" s="1"/>
  <c r="BP354" i="1"/>
  <c r="BQ354" i="1" s="1"/>
  <c r="BN354" i="1"/>
  <c r="BK354" i="1"/>
  <c r="BY354" i="1"/>
  <c r="CA354" i="1"/>
  <c r="BW354" i="1"/>
  <c r="BX354" i="1" s="1"/>
  <c r="BV354" i="1"/>
  <c r="BS355" i="1"/>
  <c r="BT355" i="1" s="1"/>
  <c r="BR355" i="1"/>
  <c r="BZ355" i="1" s="1"/>
  <c r="BP355" i="1"/>
  <c r="BQ355" i="1" s="1"/>
  <c r="BN355" i="1"/>
  <c r="BK355" i="1"/>
  <c r="BY355" i="1"/>
  <c r="CA355" i="1"/>
  <c r="BW355" i="1"/>
  <c r="BX355" i="1" s="1"/>
  <c r="BV355" i="1"/>
  <c r="BS356" i="1"/>
  <c r="BT356" i="1" s="1"/>
  <c r="BR356" i="1"/>
  <c r="BZ356" i="1" s="1"/>
  <c r="BP356" i="1"/>
  <c r="BQ356" i="1" s="1"/>
  <c r="BN356" i="1"/>
  <c r="BK356" i="1"/>
  <c r="BY356" i="1"/>
  <c r="CA356" i="1"/>
  <c r="BW356" i="1"/>
  <c r="BX356" i="1" s="1"/>
  <c r="BV356" i="1"/>
  <c r="BS357" i="1"/>
  <c r="BT357" i="1" s="1"/>
  <c r="BR357" i="1"/>
  <c r="BZ357" i="1" s="1"/>
  <c r="BP357" i="1"/>
  <c r="BQ357" i="1" s="1"/>
  <c r="BK357" i="1"/>
  <c r="BN357" i="1" s="1"/>
  <c r="BY357" i="1"/>
  <c r="CA357" i="1"/>
  <c r="BW357" i="1"/>
  <c r="BX357" i="1" s="1"/>
  <c r="BV357" i="1"/>
  <c r="BS358" i="1"/>
  <c r="BT358" i="1" s="1"/>
  <c r="BR358" i="1"/>
  <c r="BZ358" i="1" s="1"/>
  <c r="BP358" i="1"/>
  <c r="BQ358" i="1" s="1"/>
  <c r="BN358" i="1"/>
  <c r="BK358" i="1"/>
  <c r="BY358" i="1"/>
  <c r="CA358" i="1"/>
  <c r="BW358" i="1"/>
  <c r="BX358" i="1" s="1"/>
  <c r="BV358" i="1"/>
  <c r="BS359" i="1"/>
  <c r="BT359" i="1" s="1"/>
  <c r="BR359" i="1"/>
  <c r="BZ359" i="1" s="1"/>
  <c r="BP359" i="1"/>
  <c r="BQ359" i="1" s="1"/>
  <c r="BN359" i="1"/>
  <c r="BK359" i="1"/>
  <c r="BY359" i="1"/>
  <c r="CA359" i="1"/>
  <c r="BW359" i="1"/>
  <c r="BX359" i="1" s="1"/>
  <c r="BV359" i="1"/>
  <c r="BS360" i="1"/>
  <c r="BT360" i="1" s="1"/>
  <c r="BR360" i="1"/>
  <c r="BZ360" i="1" s="1"/>
  <c r="BP360" i="1"/>
  <c r="BQ360" i="1" s="1"/>
  <c r="BN360" i="1"/>
  <c r="BK360" i="1"/>
  <c r="BY360" i="1"/>
  <c r="CA360" i="1"/>
  <c r="BW360" i="1"/>
  <c r="BX360" i="1" s="1"/>
  <c r="BV360" i="1"/>
  <c r="BS361" i="1"/>
  <c r="BT361" i="1" s="1"/>
  <c r="BR361" i="1"/>
  <c r="BZ361" i="1" s="1"/>
  <c r="BP361" i="1"/>
  <c r="BQ361" i="1" s="1"/>
  <c r="BK361" i="1"/>
  <c r="BN361" i="1" s="1"/>
  <c r="BY361" i="1"/>
  <c r="CA361" i="1"/>
  <c r="BW361" i="1"/>
  <c r="BX361" i="1" s="1"/>
  <c r="BV361" i="1"/>
  <c r="BS362" i="1"/>
  <c r="BT362" i="1" s="1"/>
  <c r="BR362" i="1"/>
  <c r="BZ362" i="1" s="1"/>
  <c r="BP362" i="1"/>
  <c r="BQ362" i="1" s="1"/>
  <c r="BN362" i="1"/>
  <c r="BK362" i="1"/>
  <c r="BY362" i="1"/>
  <c r="CA362" i="1"/>
  <c r="BW362" i="1"/>
  <c r="BX362" i="1" s="1"/>
  <c r="BV362" i="1"/>
  <c r="BS363" i="1"/>
  <c r="BT363" i="1" s="1"/>
  <c r="BR363" i="1"/>
  <c r="BZ363" i="1" s="1"/>
  <c r="BP363" i="1"/>
  <c r="BQ363" i="1" s="1"/>
  <c r="BN363" i="1"/>
  <c r="BK363" i="1"/>
  <c r="BY363" i="1"/>
  <c r="CA363" i="1"/>
  <c r="BW363" i="1"/>
  <c r="BX363" i="1" s="1"/>
  <c r="BV363" i="1"/>
  <c r="BS364" i="1"/>
  <c r="BT364" i="1" s="1"/>
  <c r="BR364" i="1"/>
  <c r="BZ364" i="1" s="1"/>
  <c r="BP364" i="1"/>
  <c r="BQ364" i="1" s="1"/>
  <c r="BN364" i="1"/>
  <c r="BK364" i="1"/>
  <c r="BY364" i="1"/>
  <c r="CA364" i="1"/>
  <c r="BW364" i="1"/>
  <c r="BX364" i="1" s="1"/>
  <c r="BV364" i="1"/>
  <c r="BS366" i="1"/>
  <c r="BT366" i="1" s="1"/>
  <c r="BR366" i="1"/>
  <c r="BZ366" i="1" s="1"/>
  <c r="BP366" i="1"/>
  <c r="BQ366" i="1" s="1"/>
  <c r="BN366" i="1"/>
  <c r="BK366" i="1"/>
  <c r="BY366" i="1"/>
  <c r="CA366" i="1"/>
  <c r="BW366" i="1"/>
  <c r="BX366" i="1" s="1"/>
  <c r="BV366" i="1"/>
  <c r="BS367" i="1"/>
  <c r="BT367" i="1" s="1"/>
  <c r="BR367" i="1"/>
  <c r="BZ367" i="1" s="1"/>
  <c r="BP367" i="1"/>
  <c r="BQ367" i="1" s="1"/>
  <c r="BK367" i="1"/>
  <c r="BN367" i="1" s="1"/>
  <c r="BY367" i="1"/>
  <c r="CA367" i="1"/>
  <c r="BW367" i="1"/>
  <c r="BX367" i="1" s="1"/>
  <c r="BV367" i="1"/>
  <c r="BS368" i="1"/>
  <c r="BT368" i="1" s="1"/>
  <c r="BR368" i="1"/>
  <c r="BZ368" i="1" s="1"/>
  <c r="BP368" i="1"/>
  <c r="BQ368" i="1" s="1"/>
  <c r="BN368" i="1"/>
  <c r="BK368" i="1"/>
  <c r="BY368" i="1"/>
  <c r="CA368" i="1"/>
  <c r="BW368" i="1"/>
  <c r="BX368" i="1" s="1"/>
  <c r="BV368" i="1"/>
  <c r="BS369" i="1"/>
  <c r="BT369" i="1" s="1"/>
  <c r="BR369" i="1"/>
  <c r="BZ369" i="1" s="1"/>
  <c r="BP369" i="1"/>
  <c r="BQ369" i="1" s="1"/>
  <c r="BN369" i="1"/>
  <c r="BK369" i="1"/>
  <c r="BY369" i="1"/>
  <c r="CA369" i="1"/>
  <c r="BW369" i="1"/>
  <c r="BX369" i="1" s="1"/>
  <c r="BV369" i="1"/>
  <c r="BS370" i="1"/>
  <c r="BT370" i="1" s="1"/>
  <c r="BR370" i="1"/>
  <c r="BZ370" i="1" s="1"/>
  <c r="BP370" i="1"/>
  <c r="BQ370" i="1" s="1"/>
  <c r="BN370" i="1"/>
  <c r="BK370" i="1"/>
  <c r="BY370" i="1"/>
  <c r="CA370" i="1"/>
  <c r="BW370" i="1"/>
  <c r="BX370" i="1" s="1"/>
  <c r="BV370" i="1"/>
  <c r="BS371" i="1"/>
  <c r="BT371" i="1" s="1"/>
  <c r="BR371" i="1"/>
  <c r="BZ371" i="1" s="1"/>
  <c r="BP371" i="1"/>
  <c r="BQ371" i="1" s="1"/>
  <c r="BN371" i="1"/>
  <c r="BK371" i="1"/>
  <c r="BY371" i="1"/>
  <c r="CA371" i="1"/>
  <c r="BW371" i="1"/>
  <c r="BX371" i="1" s="1"/>
  <c r="BV371" i="1"/>
  <c r="BS372" i="1"/>
  <c r="BT372" i="1" s="1"/>
  <c r="BR372" i="1"/>
  <c r="BZ372" i="1" s="1"/>
  <c r="BP372" i="1"/>
  <c r="BQ372" i="1" s="1"/>
  <c r="BN372" i="1"/>
  <c r="BK372" i="1"/>
  <c r="BY372" i="1"/>
  <c r="CA372" i="1"/>
  <c r="BW372" i="1"/>
  <c r="BX372" i="1" s="1"/>
  <c r="BV372" i="1"/>
  <c r="BS373" i="1"/>
  <c r="BT373" i="1" s="1"/>
  <c r="BR373" i="1"/>
  <c r="BZ373" i="1" s="1"/>
  <c r="BP373" i="1"/>
  <c r="BQ373" i="1" s="1"/>
  <c r="BN373" i="1"/>
  <c r="BK373" i="1"/>
  <c r="BY373" i="1"/>
  <c r="CA373" i="1"/>
  <c r="BW373" i="1"/>
  <c r="BX373" i="1" s="1"/>
  <c r="BV373" i="1"/>
  <c r="BS374" i="1"/>
  <c r="BT374" i="1" s="1"/>
  <c r="BR374" i="1"/>
  <c r="BZ374" i="1" s="1"/>
  <c r="BP374" i="1"/>
  <c r="BQ374" i="1" s="1"/>
  <c r="BN374" i="1"/>
  <c r="BK374" i="1"/>
  <c r="BY374" i="1"/>
  <c r="CA374" i="1"/>
  <c r="BW374" i="1"/>
  <c r="BX374" i="1" s="1"/>
  <c r="BV374" i="1"/>
  <c r="BS375" i="1"/>
  <c r="BT375" i="1" s="1"/>
  <c r="BR375" i="1"/>
  <c r="BZ375" i="1" s="1"/>
  <c r="BP375" i="1"/>
  <c r="BQ375" i="1" s="1"/>
  <c r="BN375" i="1"/>
  <c r="BK375" i="1"/>
  <c r="BY375" i="1"/>
  <c r="CA375" i="1"/>
  <c r="BW375" i="1"/>
  <c r="BX375" i="1" s="1"/>
  <c r="BV375" i="1"/>
  <c r="BS376" i="1"/>
  <c r="BT376" i="1" s="1"/>
  <c r="BR376" i="1"/>
  <c r="BZ376" i="1" s="1"/>
  <c r="BP376" i="1"/>
  <c r="BQ376" i="1" s="1"/>
  <c r="BN376" i="1"/>
  <c r="BK376" i="1"/>
  <c r="BY376" i="1"/>
  <c r="CA376" i="1"/>
  <c r="BW376" i="1"/>
  <c r="BX376" i="1" s="1"/>
  <c r="BV376" i="1"/>
  <c r="BS377" i="1"/>
  <c r="BT377" i="1" s="1"/>
  <c r="BR377" i="1"/>
  <c r="BZ377" i="1" s="1"/>
  <c r="BP377" i="1"/>
  <c r="BQ377" i="1" s="1"/>
  <c r="BK377" i="1"/>
  <c r="BN377" i="1" s="1"/>
  <c r="BY377" i="1"/>
  <c r="CA377" i="1"/>
  <c r="BW377" i="1"/>
  <c r="BX377" i="1" s="1"/>
  <c r="BV377" i="1"/>
  <c r="BS378" i="1"/>
  <c r="BT378" i="1" s="1"/>
  <c r="BR378" i="1"/>
  <c r="BZ378" i="1" s="1"/>
  <c r="BP378" i="1"/>
  <c r="BQ378" i="1" s="1"/>
  <c r="BN378" i="1"/>
  <c r="BK378" i="1"/>
  <c r="BY378" i="1"/>
  <c r="CA378" i="1"/>
  <c r="BW378" i="1"/>
  <c r="BX378" i="1" s="1"/>
  <c r="BV378" i="1"/>
  <c r="BS379" i="1"/>
  <c r="BT379" i="1" s="1"/>
  <c r="BR379" i="1"/>
  <c r="BZ379" i="1" s="1"/>
  <c r="BP379" i="1"/>
  <c r="BQ379" i="1" s="1"/>
  <c r="BN379" i="1"/>
  <c r="BK379" i="1"/>
  <c r="BY379" i="1"/>
  <c r="CA379" i="1"/>
  <c r="BW379" i="1"/>
  <c r="BX379" i="1" s="1"/>
  <c r="BV379" i="1"/>
  <c r="BS380" i="1"/>
  <c r="BT380" i="1" s="1"/>
  <c r="BR380" i="1"/>
  <c r="BZ380" i="1" s="1"/>
  <c r="BP380" i="1"/>
  <c r="BQ380" i="1" s="1"/>
  <c r="BK380" i="1"/>
  <c r="BN380" i="1" s="1"/>
  <c r="BY380" i="1"/>
  <c r="CA380" i="1"/>
  <c r="BW380" i="1"/>
  <c r="BX380" i="1" s="1"/>
  <c r="BV380" i="1"/>
  <c r="BS381" i="1"/>
  <c r="BT381" i="1" s="1"/>
  <c r="BR381" i="1"/>
  <c r="BZ381" i="1" s="1"/>
  <c r="BP381" i="1"/>
  <c r="BQ381" i="1" s="1"/>
  <c r="BN381" i="1"/>
  <c r="BK381" i="1"/>
  <c r="BY381" i="1"/>
  <c r="CA381" i="1"/>
  <c r="BW381" i="1"/>
  <c r="BX381" i="1" s="1"/>
  <c r="BV381" i="1"/>
  <c r="BS382" i="1"/>
  <c r="BT382" i="1" s="1"/>
  <c r="BR382" i="1"/>
  <c r="BZ382" i="1" s="1"/>
  <c r="BP382" i="1"/>
  <c r="BQ382" i="1" s="1"/>
  <c r="BN382" i="1"/>
  <c r="BK382" i="1"/>
  <c r="BY382" i="1"/>
  <c r="CA382" i="1"/>
  <c r="BW382" i="1"/>
  <c r="BX382" i="1" s="1"/>
  <c r="BV382" i="1"/>
  <c r="BS383" i="1"/>
  <c r="BT383" i="1" s="1"/>
  <c r="BR383" i="1"/>
  <c r="BZ383" i="1" s="1"/>
  <c r="BP383" i="1"/>
  <c r="BQ383" i="1" s="1"/>
  <c r="BN383" i="1"/>
  <c r="BK383" i="1"/>
  <c r="BY383" i="1"/>
  <c r="CA383" i="1"/>
  <c r="BW383" i="1"/>
  <c r="BX383" i="1" s="1"/>
  <c r="BV383" i="1"/>
  <c r="BS384" i="1"/>
  <c r="BT384" i="1" s="1"/>
  <c r="BR384" i="1"/>
  <c r="BZ384" i="1" s="1"/>
  <c r="BP384" i="1"/>
  <c r="BQ384" i="1" s="1"/>
  <c r="BN384" i="1"/>
  <c r="BK384" i="1"/>
  <c r="BY384" i="1"/>
  <c r="CA384" i="1"/>
  <c r="BW384" i="1"/>
  <c r="BX384" i="1" s="1"/>
  <c r="BV384" i="1"/>
  <c r="BS385" i="1"/>
  <c r="BT385" i="1" s="1"/>
  <c r="BR385" i="1"/>
  <c r="BZ385" i="1" s="1"/>
  <c r="BP385" i="1"/>
  <c r="BQ385" i="1" s="1"/>
  <c r="BN385" i="1"/>
  <c r="BK385" i="1"/>
  <c r="BY385" i="1"/>
  <c r="CA385" i="1"/>
  <c r="BW385" i="1"/>
  <c r="BX385" i="1" s="1"/>
  <c r="BV385" i="1"/>
  <c r="BS386" i="1"/>
  <c r="BT386" i="1" s="1"/>
  <c r="BR386" i="1"/>
  <c r="BZ386" i="1" s="1"/>
  <c r="BP386" i="1"/>
  <c r="BQ386" i="1" s="1"/>
  <c r="BN386" i="1"/>
  <c r="BK386" i="1"/>
  <c r="BY386" i="1"/>
  <c r="CA386" i="1"/>
  <c r="BW386" i="1"/>
  <c r="BX386" i="1" s="1"/>
  <c r="BV386" i="1"/>
  <c r="BS387" i="1"/>
  <c r="BT387" i="1" s="1"/>
  <c r="BR387" i="1"/>
  <c r="BZ387" i="1" s="1"/>
  <c r="BP387" i="1"/>
  <c r="BQ387" i="1" s="1"/>
  <c r="BN387" i="1"/>
  <c r="BK387" i="1"/>
  <c r="BY387" i="1"/>
  <c r="CA387" i="1"/>
  <c r="BW387" i="1"/>
  <c r="BX387" i="1" s="1"/>
  <c r="BV387" i="1"/>
  <c r="BS388" i="1"/>
  <c r="BT388" i="1" s="1"/>
  <c r="BR388" i="1"/>
  <c r="BZ388" i="1" s="1"/>
  <c r="BP388" i="1"/>
  <c r="BQ388" i="1" s="1"/>
  <c r="BK388" i="1"/>
  <c r="BN388" i="1" s="1"/>
  <c r="BY388" i="1"/>
  <c r="CA388" i="1"/>
  <c r="BW388" i="1"/>
  <c r="BX388" i="1" s="1"/>
  <c r="BV388" i="1"/>
  <c r="BS389" i="1"/>
  <c r="BT389" i="1" s="1"/>
  <c r="BR389" i="1"/>
  <c r="BZ389" i="1" s="1"/>
  <c r="BP389" i="1"/>
  <c r="BQ389" i="1" s="1"/>
  <c r="BN389" i="1"/>
  <c r="BK389" i="1"/>
  <c r="BY389" i="1"/>
  <c r="CA389" i="1"/>
  <c r="BW389" i="1"/>
  <c r="BX389" i="1" s="1"/>
  <c r="BV389" i="1"/>
  <c r="BS390" i="1"/>
  <c r="BT390" i="1" s="1"/>
  <c r="BR390" i="1"/>
  <c r="BZ390" i="1" s="1"/>
  <c r="BP390" i="1"/>
  <c r="BQ390" i="1" s="1"/>
  <c r="BN390" i="1"/>
  <c r="BK390" i="1"/>
  <c r="BY390" i="1"/>
  <c r="CA390" i="1"/>
  <c r="BW390" i="1"/>
  <c r="BX390" i="1" s="1"/>
  <c r="BV390" i="1"/>
  <c r="BS391" i="1"/>
  <c r="BT391" i="1" s="1"/>
  <c r="BR391" i="1"/>
  <c r="BZ391" i="1" s="1"/>
  <c r="BP391" i="1"/>
  <c r="BQ391" i="1" s="1"/>
  <c r="BN391" i="1"/>
  <c r="BK391" i="1"/>
  <c r="BY391" i="1"/>
  <c r="CA391" i="1"/>
  <c r="BW391" i="1"/>
  <c r="BX391" i="1" s="1"/>
  <c r="BV391" i="1"/>
  <c r="BS392" i="1"/>
  <c r="BT392" i="1" s="1"/>
  <c r="BR392" i="1"/>
  <c r="BZ392" i="1" s="1"/>
  <c r="BP392" i="1"/>
  <c r="BQ392" i="1" s="1"/>
  <c r="BN392" i="1"/>
  <c r="BK392" i="1"/>
  <c r="BY392" i="1"/>
  <c r="CA392" i="1"/>
  <c r="BW392" i="1"/>
  <c r="BX392" i="1" s="1"/>
  <c r="BV392" i="1"/>
  <c r="BS393" i="1"/>
  <c r="BT393" i="1" s="1"/>
  <c r="BR393" i="1"/>
  <c r="BZ393" i="1" s="1"/>
  <c r="BP393" i="1"/>
  <c r="BQ393" i="1" s="1"/>
  <c r="BN393" i="1"/>
  <c r="BK393" i="1"/>
  <c r="BY393" i="1"/>
  <c r="CA393" i="1"/>
  <c r="BW393" i="1"/>
  <c r="BX393" i="1" s="1"/>
  <c r="BV393" i="1"/>
  <c r="BS394" i="1"/>
  <c r="BT394" i="1" s="1"/>
  <c r="BR394" i="1"/>
  <c r="BZ394" i="1" s="1"/>
  <c r="BP394" i="1"/>
  <c r="BQ394" i="1" s="1"/>
  <c r="BN394" i="1"/>
  <c r="BK394" i="1"/>
  <c r="BY394" i="1"/>
  <c r="CA394" i="1"/>
  <c r="BW394" i="1"/>
  <c r="BX394" i="1" s="1"/>
  <c r="BV394" i="1"/>
  <c r="BS395" i="1"/>
  <c r="BT395" i="1" s="1"/>
  <c r="BR395" i="1"/>
  <c r="BZ395" i="1" s="1"/>
  <c r="BP395" i="1"/>
  <c r="BQ395" i="1" s="1"/>
  <c r="BN395" i="1"/>
  <c r="BK395" i="1"/>
  <c r="BY395" i="1"/>
  <c r="CA395" i="1"/>
  <c r="BW395" i="1"/>
  <c r="BX395" i="1" s="1"/>
  <c r="BV395" i="1"/>
  <c r="BS396" i="1"/>
  <c r="BT396" i="1" s="1"/>
  <c r="BR396" i="1"/>
  <c r="BZ396" i="1" s="1"/>
  <c r="BP396" i="1"/>
  <c r="BQ396" i="1" s="1"/>
  <c r="BK396" i="1"/>
  <c r="BN396" i="1" s="1"/>
  <c r="BY396" i="1"/>
  <c r="CA396" i="1"/>
  <c r="BW396" i="1"/>
  <c r="BX396" i="1" s="1"/>
  <c r="BV396" i="1"/>
  <c r="BS397" i="1"/>
  <c r="BT397" i="1" s="1"/>
  <c r="BR397" i="1"/>
  <c r="BZ397" i="1" s="1"/>
  <c r="BP397" i="1"/>
  <c r="BQ397" i="1" s="1"/>
  <c r="BN397" i="1"/>
  <c r="BK397" i="1"/>
  <c r="BY397" i="1"/>
  <c r="CA397" i="1"/>
  <c r="BW397" i="1"/>
  <c r="BX397" i="1" s="1"/>
  <c r="BV397" i="1"/>
  <c r="BS398" i="1"/>
  <c r="BT398" i="1" s="1"/>
  <c r="BR398" i="1"/>
  <c r="BZ398" i="1" s="1"/>
  <c r="BP398" i="1"/>
  <c r="BQ398" i="1" s="1"/>
  <c r="BN398" i="1"/>
  <c r="BK398" i="1"/>
  <c r="BY398" i="1"/>
  <c r="CA398" i="1"/>
  <c r="BW398" i="1"/>
  <c r="BX398" i="1" s="1"/>
  <c r="BV398" i="1"/>
  <c r="BS399" i="1"/>
  <c r="BT399" i="1" s="1"/>
  <c r="BR399" i="1"/>
  <c r="BZ399" i="1" s="1"/>
  <c r="BP399" i="1"/>
  <c r="BQ399" i="1" s="1"/>
  <c r="BN399" i="1"/>
  <c r="BK399" i="1"/>
  <c r="BY399" i="1"/>
  <c r="CA399" i="1"/>
  <c r="BW399" i="1"/>
  <c r="BX399" i="1" s="1"/>
  <c r="BV399" i="1"/>
  <c r="BS400" i="1"/>
  <c r="BT400" i="1" s="1"/>
  <c r="BR400" i="1"/>
  <c r="BZ400" i="1" s="1"/>
  <c r="BP400" i="1"/>
  <c r="BQ400" i="1" s="1"/>
  <c r="BN400" i="1"/>
  <c r="BK400" i="1"/>
  <c r="BY400" i="1"/>
  <c r="CA400" i="1"/>
  <c r="BW400" i="1"/>
  <c r="BX400" i="1" s="1"/>
  <c r="BV400" i="1"/>
  <c r="BS401" i="1"/>
  <c r="BT401" i="1" s="1"/>
  <c r="BR401" i="1"/>
  <c r="BZ401" i="1" s="1"/>
  <c r="BP401" i="1"/>
  <c r="BQ401" i="1" s="1"/>
  <c r="BK401" i="1"/>
  <c r="BN401" i="1" s="1"/>
  <c r="BY401" i="1"/>
  <c r="CA401" i="1"/>
  <c r="BW401" i="1"/>
  <c r="BX401" i="1" s="1"/>
  <c r="BV401" i="1"/>
  <c r="BS402" i="1"/>
  <c r="BT402" i="1" s="1"/>
  <c r="BR402" i="1"/>
  <c r="BZ402" i="1" s="1"/>
  <c r="BP402" i="1"/>
  <c r="BQ402" i="1" s="1"/>
  <c r="BN402" i="1"/>
  <c r="BK402" i="1"/>
  <c r="BY402" i="1"/>
  <c r="CA402" i="1"/>
  <c r="BW402" i="1"/>
  <c r="BX402" i="1" s="1"/>
  <c r="BV402" i="1"/>
  <c r="BS403" i="1"/>
  <c r="BT403" i="1" s="1"/>
  <c r="BR403" i="1"/>
  <c r="BZ403" i="1" s="1"/>
  <c r="BP403" i="1"/>
  <c r="BQ403" i="1" s="1"/>
  <c r="BN403" i="1"/>
  <c r="BK403" i="1"/>
  <c r="BY403" i="1"/>
  <c r="CA403" i="1"/>
  <c r="BW403" i="1"/>
  <c r="BX403" i="1" s="1"/>
  <c r="BV403" i="1"/>
  <c r="BS404" i="1"/>
  <c r="BT404" i="1" s="1"/>
  <c r="BR404" i="1"/>
  <c r="BZ404" i="1" s="1"/>
  <c r="BP404" i="1"/>
  <c r="BQ404" i="1" s="1"/>
  <c r="BN404" i="1"/>
  <c r="BK404" i="1"/>
  <c r="BY404" i="1"/>
  <c r="CA404" i="1"/>
  <c r="BW404" i="1"/>
  <c r="BX404" i="1" s="1"/>
  <c r="BV404" i="1"/>
  <c r="BS405" i="1"/>
  <c r="BT405" i="1" s="1"/>
  <c r="BR405" i="1"/>
  <c r="BZ405" i="1" s="1"/>
  <c r="BP405" i="1"/>
  <c r="BQ405" i="1" s="1"/>
  <c r="BK405" i="1"/>
  <c r="BN405" i="1" s="1"/>
  <c r="BY405" i="1"/>
  <c r="CA405" i="1"/>
  <c r="BW405" i="1"/>
  <c r="BX405" i="1" s="1"/>
  <c r="BV405" i="1"/>
  <c r="BS406" i="1"/>
  <c r="BT406" i="1" s="1"/>
  <c r="BR406" i="1"/>
  <c r="BZ406" i="1" s="1"/>
  <c r="BP406" i="1"/>
  <c r="BQ406" i="1" s="1"/>
  <c r="BN406" i="1"/>
  <c r="BK406" i="1"/>
  <c r="BY406" i="1"/>
  <c r="CA406" i="1"/>
  <c r="BW406" i="1"/>
  <c r="BX406" i="1" s="1"/>
  <c r="BV406" i="1"/>
  <c r="BS407" i="1"/>
  <c r="BT407" i="1" s="1"/>
  <c r="BR407" i="1"/>
  <c r="BZ407" i="1" s="1"/>
  <c r="BP407" i="1"/>
  <c r="BQ407" i="1" s="1"/>
  <c r="BN407" i="1"/>
  <c r="BK407" i="1"/>
  <c r="BY407" i="1"/>
  <c r="CA407" i="1"/>
  <c r="BW407" i="1"/>
  <c r="BX407" i="1" s="1"/>
  <c r="BV407" i="1"/>
  <c r="BS408" i="1"/>
  <c r="BT408" i="1" s="1"/>
  <c r="BR408" i="1"/>
  <c r="BZ408" i="1" s="1"/>
  <c r="BP408" i="1"/>
  <c r="BQ408" i="1" s="1"/>
  <c r="BK408" i="1"/>
  <c r="BN408" i="1" s="1"/>
  <c r="BY408" i="1"/>
  <c r="CA408" i="1"/>
  <c r="BW408" i="1"/>
  <c r="BX408" i="1" s="1"/>
  <c r="BV408" i="1"/>
  <c r="BS409" i="1"/>
  <c r="BT409" i="1" s="1"/>
  <c r="BR409" i="1"/>
  <c r="BZ409" i="1" s="1"/>
  <c r="BP409" i="1"/>
  <c r="BQ409" i="1" s="1"/>
  <c r="BN409" i="1"/>
  <c r="BK409" i="1"/>
  <c r="BY409" i="1"/>
  <c r="CA409" i="1"/>
  <c r="BW409" i="1"/>
  <c r="BX409" i="1" s="1"/>
  <c r="BV409" i="1"/>
  <c r="BS410" i="1"/>
  <c r="BT410" i="1" s="1"/>
  <c r="BR410" i="1"/>
  <c r="BZ410" i="1" s="1"/>
  <c r="BP410" i="1"/>
  <c r="BQ410" i="1" s="1"/>
  <c r="BN410" i="1"/>
  <c r="BK410" i="1"/>
  <c r="BY410" i="1"/>
  <c r="CA410" i="1"/>
  <c r="BW410" i="1"/>
  <c r="BX410" i="1" s="1"/>
  <c r="BV410" i="1"/>
  <c r="BS411" i="1"/>
  <c r="BT411" i="1" s="1"/>
  <c r="BR411" i="1"/>
  <c r="BZ411" i="1" s="1"/>
  <c r="BP411" i="1"/>
  <c r="BQ411" i="1" s="1"/>
  <c r="BN411" i="1"/>
  <c r="BK411" i="1"/>
  <c r="BY411" i="1"/>
  <c r="CA411" i="1"/>
  <c r="BW411" i="1"/>
  <c r="BX411" i="1" s="1"/>
  <c r="BV411" i="1"/>
  <c r="BS412" i="1"/>
  <c r="BT412" i="1" s="1"/>
  <c r="BR412" i="1"/>
  <c r="BZ412" i="1" s="1"/>
  <c r="BP412" i="1"/>
  <c r="BQ412" i="1" s="1"/>
  <c r="BK412" i="1"/>
  <c r="BN412" i="1" s="1"/>
  <c r="BY412" i="1"/>
  <c r="CA412" i="1"/>
  <c r="BW412" i="1"/>
  <c r="BX412" i="1" s="1"/>
  <c r="BV412" i="1"/>
  <c r="BS413" i="1"/>
  <c r="BT413" i="1" s="1"/>
  <c r="BR413" i="1"/>
  <c r="BZ413" i="1" s="1"/>
  <c r="BP413" i="1"/>
  <c r="BQ413" i="1" s="1"/>
  <c r="BN413" i="1"/>
  <c r="BK413" i="1"/>
  <c r="BY413" i="1"/>
  <c r="CA413" i="1"/>
  <c r="BW413" i="1"/>
  <c r="BX413" i="1" s="1"/>
  <c r="BV413" i="1"/>
  <c r="BS414" i="1"/>
  <c r="BT414" i="1" s="1"/>
  <c r="BR414" i="1"/>
  <c r="BZ414" i="1" s="1"/>
  <c r="BP414" i="1"/>
  <c r="BQ414" i="1" s="1"/>
  <c r="BN414" i="1"/>
  <c r="BK414" i="1"/>
  <c r="BY414" i="1"/>
  <c r="CA414" i="1"/>
  <c r="BW414" i="1"/>
  <c r="BX414" i="1" s="1"/>
  <c r="BV414" i="1"/>
  <c r="BS415" i="1"/>
  <c r="BT415" i="1" s="1"/>
  <c r="BR415" i="1"/>
  <c r="BZ415" i="1" s="1"/>
  <c r="BP415" i="1"/>
  <c r="BQ415" i="1" s="1"/>
  <c r="BN415" i="1"/>
  <c r="BK415" i="1"/>
  <c r="BY415" i="1"/>
  <c r="CA415" i="1"/>
  <c r="BW415" i="1"/>
  <c r="BX415" i="1" s="1"/>
  <c r="BV415" i="1"/>
  <c r="BS416" i="1"/>
  <c r="BT416" i="1" s="1"/>
  <c r="BR416" i="1"/>
  <c r="BZ416" i="1" s="1"/>
  <c r="BP416" i="1"/>
  <c r="BQ416" i="1" s="1"/>
  <c r="BN416" i="1"/>
  <c r="BK416" i="1"/>
  <c r="BY416" i="1"/>
  <c r="CA416" i="1"/>
  <c r="BW416" i="1"/>
  <c r="BX416" i="1" s="1"/>
  <c r="BV416" i="1"/>
  <c r="BS417" i="1"/>
  <c r="BT417" i="1" s="1"/>
  <c r="BR417" i="1"/>
  <c r="BZ417" i="1" s="1"/>
  <c r="BP417" i="1"/>
  <c r="BQ417" i="1" s="1"/>
  <c r="BK417" i="1"/>
  <c r="BN417" i="1" s="1"/>
  <c r="BY417" i="1"/>
  <c r="CA417" i="1"/>
  <c r="BW417" i="1"/>
  <c r="BX417" i="1" s="1"/>
  <c r="BV417" i="1"/>
  <c r="BS418" i="1"/>
  <c r="BT418" i="1" s="1"/>
  <c r="BR418" i="1"/>
  <c r="BZ418" i="1" s="1"/>
  <c r="BP418" i="1"/>
  <c r="BQ418" i="1" s="1"/>
  <c r="BN418" i="1"/>
  <c r="BK418" i="1"/>
  <c r="BY418" i="1"/>
  <c r="CA418" i="1"/>
  <c r="BW418" i="1"/>
  <c r="BX418" i="1" s="1"/>
  <c r="BV418" i="1"/>
  <c r="BS419" i="1"/>
  <c r="BT419" i="1" s="1"/>
  <c r="BR419" i="1"/>
  <c r="BZ419" i="1" s="1"/>
  <c r="BP419" i="1"/>
  <c r="BQ419" i="1" s="1"/>
  <c r="BN419" i="1"/>
  <c r="BK419" i="1"/>
  <c r="BY419" i="1"/>
  <c r="CA419" i="1"/>
  <c r="BW419" i="1"/>
  <c r="BX419" i="1" s="1"/>
  <c r="BV419" i="1"/>
  <c r="BS420" i="1"/>
  <c r="BT420" i="1" s="1"/>
  <c r="BR420" i="1"/>
  <c r="BZ420" i="1" s="1"/>
  <c r="BP420" i="1"/>
  <c r="BQ420" i="1" s="1"/>
  <c r="BN420" i="1"/>
  <c r="BK420" i="1"/>
  <c r="BY420" i="1"/>
  <c r="CA420" i="1"/>
  <c r="BW420" i="1"/>
  <c r="BX420" i="1" s="1"/>
  <c r="BV420" i="1"/>
  <c r="BS421" i="1"/>
  <c r="BT421" i="1" s="1"/>
  <c r="BR421" i="1"/>
  <c r="BZ421" i="1" s="1"/>
  <c r="BP421" i="1"/>
  <c r="BQ421" i="1" s="1"/>
  <c r="BN421" i="1"/>
  <c r="BK421" i="1"/>
  <c r="BY421" i="1"/>
  <c r="CA421" i="1"/>
  <c r="BW421" i="1"/>
  <c r="BX421" i="1" s="1"/>
  <c r="BV421" i="1"/>
  <c r="BS422" i="1"/>
  <c r="BT422" i="1" s="1"/>
  <c r="BR422" i="1"/>
  <c r="BZ422" i="1" s="1"/>
  <c r="BP422" i="1"/>
  <c r="BQ422" i="1" s="1"/>
  <c r="BN422" i="1"/>
  <c r="BK422" i="1"/>
  <c r="BY422" i="1"/>
  <c r="CA422" i="1"/>
  <c r="BW422" i="1"/>
  <c r="BX422" i="1" s="1"/>
  <c r="BV422" i="1"/>
  <c r="BS423" i="1"/>
  <c r="BT423" i="1" s="1"/>
  <c r="BR423" i="1"/>
  <c r="BZ423" i="1" s="1"/>
  <c r="BP423" i="1"/>
  <c r="BQ423" i="1" s="1"/>
  <c r="BN423" i="1"/>
  <c r="BK423" i="1"/>
  <c r="BY423" i="1"/>
  <c r="CA423" i="1"/>
  <c r="BW423" i="1"/>
  <c r="BX423" i="1" s="1"/>
  <c r="BV423" i="1"/>
  <c r="BS424" i="1"/>
  <c r="BT424" i="1" s="1"/>
  <c r="BR424" i="1"/>
  <c r="BZ424" i="1" s="1"/>
  <c r="BP424" i="1"/>
  <c r="BQ424" i="1" s="1"/>
  <c r="BN424" i="1"/>
  <c r="BK424" i="1"/>
  <c r="BY424" i="1"/>
  <c r="CA424" i="1"/>
  <c r="BW424" i="1"/>
  <c r="BX424" i="1" s="1"/>
  <c r="BV424" i="1"/>
  <c r="BS425" i="1"/>
  <c r="BT425" i="1" s="1"/>
  <c r="BR425" i="1"/>
  <c r="BZ425" i="1" s="1"/>
  <c r="BP425" i="1"/>
  <c r="BQ425" i="1" s="1"/>
  <c r="BK425" i="1"/>
  <c r="BN425" i="1" s="1"/>
  <c r="BY425" i="1"/>
  <c r="CA425" i="1"/>
  <c r="BW425" i="1"/>
  <c r="BX425" i="1" s="1"/>
  <c r="BV425" i="1"/>
  <c r="BS426" i="1"/>
  <c r="BT426" i="1" s="1"/>
  <c r="BR426" i="1"/>
  <c r="BZ426" i="1" s="1"/>
  <c r="BP426" i="1"/>
  <c r="BQ426" i="1" s="1"/>
  <c r="BN426" i="1"/>
  <c r="BK426" i="1"/>
  <c r="BY426" i="1"/>
  <c r="CA426" i="1"/>
  <c r="BW426" i="1"/>
  <c r="BX426" i="1" s="1"/>
  <c r="BV426" i="1"/>
  <c r="BS427" i="1"/>
  <c r="BT427" i="1" s="1"/>
  <c r="BR427" i="1"/>
  <c r="BZ427" i="1" s="1"/>
  <c r="BP427" i="1"/>
  <c r="BQ427" i="1" s="1"/>
  <c r="BN427" i="1"/>
  <c r="BK427" i="1"/>
  <c r="BY427" i="1"/>
  <c r="CA427" i="1"/>
  <c r="BW427" i="1"/>
  <c r="BX427" i="1" s="1"/>
  <c r="BV427" i="1"/>
  <c r="BS428" i="1"/>
  <c r="BT428" i="1" s="1"/>
  <c r="BR428" i="1"/>
  <c r="BZ428" i="1" s="1"/>
  <c r="BP428" i="1"/>
  <c r="BQ428" i="1" s="1"/>
  <c r="BN428" i="1"/>
  <c r="BK428" i="1"/>
  <c r="BY428" i="1"/>
  <c r="CA428" i="1"/>
  <c r="BW428" i="1"/>
  <c r="BX428" i="1" s="1"/>
  <c r="BV428" i="1"/>
  <c r="BS429" i="1"/>
  <c r="BT429" i="1" s="1"/>
  <c r="BR429" i="1"/>
  <c r="BZ429" i="1" s="1"/>
  <c r="BP429" i="1"/>
  <c r="BQ429" i="1" s="1"/>
  <c r="BN429" i="1"/>
  <c r="BK429" i="1"/>
  <c r="BY429" i="1"/>
  <c r="CA429" i="1"/>
  <c r="BW429" i="1"/>
  <c r="BX429" i="1" s="1"/>
  <c r="BV429" i="1"/>
  <c r="BS430" i="1"/>
  <c r="BT430" i="1" s="1"/>
  <c r="BR430" i="1"/>
  <c r="BZ430" i="1" s="1"/>
  <c r="BP430" i="1"/>
  <c r="BQ430" i="1" s="1"/>
  <c r="BN430" i="1"/>
  <c r="BK430" i="1"/>
  <c r="BY430" i="1"/>
  <c r="CA430" i="1"/>
  <c r="BW430" i="1"/>
  <c r="BX430" i="1" s="1"/>
  <c r="BV430" i="1"/>
  <c r="BS431" i="1"/>
  <c r="BT431" i="1" s="1"/>
  <c r="BR431" i="1"/>
  <c r="BZ431" i="1" s="1"/>
  <c r="BP431" i="1"/>
  <c r="BQ431" i="1" s="1"/>
  <c r="BK431" i="1"/>
  <c r="BN431" i="1" s="1"/>
  <c r="BY431" i="1"/>
  <c r="CA431" i="1"/>
  <c r="BW431" i="1"/>
  <c r="BX431" i="1" s="1"/>
  <c r="BV431" i="1"/>
  <c r="BS432" i="1"/>
  <c r="BT432" i="1" s="1"/>
  <c r="BR432" i="1"/>
  <c r="BZ432" i="1" s="1"/>
  <c r="BP432" i="1"/>
  <c r="BQ432" i="1" s="1"/>
  <c r="BN432" i="1"/>
  <c r="BK432" i="1"/>
  <c r="BY432" i="1"/>
  <c r="CA432" i="1"/>
  <c r="BW432" i="1"/>
  <c r="BX432" i="1" s="1"/>
  <c r="BV432" i="1"/>
  <c r="BS433" i="1"/>
  <c r="BT433" i="1" s="1"/>
  <c r="BR433" i="1"/>
  <c r="BZ433" i="1" s="1"/>
  <c r="BP433" i="1"/>
  <c r="BQ433" i="1" s="1"/>
  <c r="BN433" i="1"/>
  <c r="BK433" i="1"/>
  <c r="BY433" i="1"/>
  <c r="CA433" i="1"/>
  <c r="BW433" i="1"/>
  <c r="BX433" i="1" s="1"/>
  <c r="BV433" i="1"/>
  <c r="BS434" i="1"/>
  <c r="BT434" i="1" s="1"/>
  <c r="BR434" i="1"/>
  <c r="BZ434" i="1" s="1"/>
  <c r="BP434" i="1"/>
  <c r="BQ434" i="1" s="1"/>
  <c r="BN434" i="1"/>
  <c r="BK434" i="1"/>
  <c r="BY434" i="1"/>
  <c r="CA434" i="1"/>
  <c r="BW434" i="1"/>
  <c r="BX434" i="1" s="1"/>
  <c r="BV434" i="1"/>
  <c r="BS435" i="1"/>
  <c r="BT435" i="1" s="1"/>
  <c r="BR435" i="1"/>
  <c r="BZ435" i="1" s="1"/>
  <c r="BP435" i="1"/>
  <c r="BQ435" i="1" s="1"/>
  <c r="BK435" i="1"/>
  <c r="BN435" i="1" s="1"/>
  <c r="BY435" i="1"/>
  <c r="CA435" i="1"/>
  <c r="BW435" i="1"/>
  <c r="BX435" i="1" s="1"/>
  <c r="BV435" i="1"/>
  <c r="BS436" i="1"/>
  <c r="BT436" i="1" s="1"/>
  <c r="BR436" i="1"/>
  <c r="BZ436" i="1" s="1"/>
  <c r="BP436" i="1"/>
  <c r="BQ436" i="1" s="1"/>
  <c r="BN436" i="1"/>
  <c r="BK436" i="1"/>
  <c r="BY436" i="1"/>
  <c r="CA436" i="1"/>
  <c r="BW436" i="1"/>
  <c r="BX436" i="1" s="1"/>
  <c r="BV436" i="1"/>
  <c r="BS437" i="1"/>
  <c r="BT437" i="1" s="1"/>
  <c r="BR437" i="1"/>
  <c r="BZ437" i="1" s="1"/>
  <c r="BP437" i="1"/>
  <c r="BQ437" i="1" s="1"/>
  <c r="BN437" i="1"/>
  <c r="BK437" i="1"/>
  <c r="BY437" i="1"/>
  <c r="CA437" i="1"/>
  <c r="BW437" i="1"/>
  <c r="BX437" i="1" s="1"/>
  <c r="BV437" i="1"/>
  <c r="BS438" i="1"/>
  <c r="BT438" i="1" s="1"/>
  <c r="BR438" i="1"/>
  <c r="BZ438" i="1" s="1"/>
  <c r="BP438" i="1"/>
  <c r="BQ438" i="1" s="1"/>
  <c r="BN438" i="1"/>
  <c r="BK438" i="1"/>
  <c r="BY438" i="1"/>
  <c r="CA438" i="1"/>
  <c r="BW438" i="1"/>
  <c r="BX438" i="1" s="1"/>
  <c r="BV438" i="1"/>
  <c r="BS439" i="1"/>
  <c r="BT439" i="1" s="1"/>
  <c r="BR439" i="1"/>
  <c r="BZ439" i="1" s="1"/>
  <c r="BP439" i="1"/>
  <c r="BQ439" i="1" s="1"/>
  <c r="BK439" i="1"/>
  <c r="BN439" i="1" s="1"/>
  <c r="BY439" i="1"/>
  <c r="CA439" i="1"/>
  <c r="BW439" i="1"/>
  <c r="BX439" i="1" s="1"/>
  <c r="BV439" i="1"/>
  <c r="BS440" i="1"/>
  <c r="BT440" i="1" s="1"/>
  <c r="BR440" i="1"/>
  <c r="BZ440" i="1" s="1"/>
  <c r="BP440" i="1"/>
  <c r="BQ440" i="1" s="1"/>
  <c r="BN440" i="1"/>
  <c r="BK440" i="1"/>
  <c r="BY440" i="1"/>
  <c r="CA440" i="1"/>
  <c r="BW440" i="1"/>
  <c r="BX440" i="1" s="1"/>
  <c r="BV440" i="1"/>
  <c r="BS441" i="1"/>
  <c r="BT441" i="1" s="1"/>
  <c r="BR441" i="1"/>
  <c r="BZ441" i="1" s="1"/>
  <c r="BP441" i="1"/>
  <c r="BQ441" i="1" s="1"/>
  <c r="BN441" i="1"/>
  <c r="BK441" i="1"/>
  <c r="BY441" i="1"/>
  <c r="CA441" i="1"/>
  <c r="BW441" i="1"/>
  <c r="BX441" i="1" s="1"/>
  <c r="BV441" i="1"/>
  <c r="BS442" i="1"/>
  <c r="BT442" i="1" s="1"/>
  <c r="BR442" i="1"/>
  <c r="BZ442" i="1" s="1"/>
  <c r="BP442" i="1"/>
  <c r="BQ442" i="1" s="1"/>
  <c r="BN442" i="1"/>
  <c r="BK442" i="1"/>
  <c r="BY442" i="1"/>
  <c r="CA442" i="1"/>
  <c r="BW442" i="1"/>
  <c r="BX442" i="1" s="1"/>
  <c r="BV442" i="1"/>
  <c r="BS443" i="1"/>
  <c r="BT443" i="1" s="1"/>
  <c r="BR443" i="1"/>
  <c r="BZ443" i="1" s="1"/>
  <c r="BP443" i="1"/>
  <c r="BQ443" i="1" s="1"/>
  <c r="BN443" i="1"/>
  <c r="BK443" i="1"/>
  <c r="BY443" i="1"/>
  <c r="CA443" i="1"/>
  <c r="BW443" i="1"/>
  <c r="BX443" i="1" s="1"/>
  <c r="BV443" i="1"/>
  <c r="BS444" i="1"/>
  <c r="BT444" i="1" s="1"/>
  <c r="BR444" i="1"/>
  <c r="BZ444" i="1" s="1"/>
  <c r="BP444" i="1"/>
  <c r="BQ444" i="1" s="1"/>
  <c r="BK444" i="1"/>
  <c r="BN444" i="1" s="1"/>
  <c r="BY444" i="1"/>
  <c r="CA444" i="1"/>
  <c r="BW444" i="1"/>
  <c r="BX444" i="1" s="1"/>
  <c r="BV444" i="1"/>
  <c r="BS445" i="1"/>
  <c r="BT445" i="1" s="1"/>
  <c r="BR445" i="1"/>
  <c r="BZ445" i="1" s="1"/>
  <c r="BP445" i="1"/>
  <c r="BQ445" i="1" s="1"/>
  <c r="BN445" i="1"/>
  <c r="BK445" i="1"/>
  <c r="BY445" i="1"/>
  <c r="CA445" i="1"/>
  <c r="BW445" i="1"/>
  <c r="BX445" i="1" s="1"/>
  <c r="BV445" i="1"/>
  <c r="BS446" i="1"/>
  <c r="BT446" i="1" s="1"/>
  <c r="BR446" i="1"/>
  <c r="BZ446" i="1" s="1"/>
  <c r="BP446" i="1"/>
  <c r="BQ446" i="1" s="1"/>
  <c r="BN446" i="1"/>
  <c r="BK446" i="1"/>
  <c r="BY446" i="1"/>
  <c r="CA446" i="1"/>
  <c r="BW446" i="1"/>
  <c r="BX446" i="1" s="1"/>
  <c r="BV446" i="1"/>
  <c r="BS447" i="1"/>
  <c r="BT447" i="1" s="1"/>
  <c r="BR447" i="1"/>
  <c r="BZ447" i="1" s="1"/>
  <c r="BP447" i="1"/>
  <c r="BQ447" i="1" s="1"/>
  <c r="BN447" i="1"/>
  <c r="BK447" i="1"/>
  <c r="BY447" i="1"/>
  <c r="CA447" i="1"/>
  <c r="BW447" i="1"/>
  <c r="BX447" i="1" s="1"/>
  <c r="BV447" i="1"/>
  <c r="BS448" i="1"/>
  <c r="BT448" i="1" s="1"/>
  <c r="BR448" i="1"/>
  <c r="BZ448" i="1" s="1"/>
  <c r="BP448" i="1"/>
  <c r="BQ448" i="1" s="1"/>
  <c r="BN448" i="1"/>
  <c r="BK448" i="1"/>
  <c r="BY448" i="1"/>
  <c r="CA448" i="1"/>
  <c r="BW448" i="1"/>
  <c r="BX448" i="1" s="1"/>
  <c r="BV448" i="1"/>
  <c r="BS449" i="1"/>
  <c r="BT449" i="1" s="1"/>
  <c r="BR449" i="1"/>
  <c r="BZ449" i="1" s="1"/>
  <c r="BP449" i="1"/>
  <c r="BQ449" i="1" s="1"/>
  <c r="BN449" i="1"/>
  <c r="BK449" i="1"/>
  <c r="BY449" i="1"/>
  <c r="CA449" i="1"/>
  <c r="BW449" i="1"/>
  <c r="BX449" i="1" s="1"/>
  <c r="BV449" i="1"/>
  <c r="BS450" i="1"/>
  <c r="BT450" i="1" s="1"/>
  <c r="BR450" i="1"/>
  <c r="BZ450" i="1" s="1"/>
  <c r="BP450" i="1"/>
  <c r="BQ450" i="1" s="1"/>
  <c r="BN450" i="1"/>
  <c r="BK450" i="1"/>
  <c r="BY450" i="1"/>
  <c r="CA450" i="1"/>
  <c r="BW450" i="1"/>
  <c r="BX450" i="1" s="1"/>
  <c r="BV450" i="1"/>
  <c r="BS451" i="1"/>
  <c r="BT451" i="1" s="1"/>
  <c r="BR451" i="1"/>
  <c r="BZ451" i="1" s="1"/>
  <c r="BP451" i="1"/>
  <c r="BQ451" i="1" s="1"/>
  <c r="BK451" i="1"/>
  <c r="BN451" i="1" s="1"/>
  <c r="BY451" i="1"/>
  <c r="CA451" i="1"/>
  <c r="BW451" i="1"/>
  <c r="BX451" i="1" s="1"/>
  <c r="BV451" i="1"/>
  <c r="BS452" i="1"/>
  <c r="BT452" i="1" s="1"/>
  <c r="BR452" i="1"/>
  <c r="BZ452" i="1" s="1"/>
  <c r="BP452" i="1"/>
  <c r="BQ452" i="1" s="1"/>
  <c r="BN452" i="1"/>
  <c r="BK452" i="1"/>
  <c r="BY452" i="1"/>
  <c r="CA452" i="1"/>
  <c r="BW452" i="1"/>
  <c r="BX452" i="1" s="1"/>
  <c r="BV452" i="1"/>
  <c r="BS453" i="1"/>
  <c r="BT453" i="1" s="1"/>
  <c r="BR453" i="1"/>
  <c r="BZ453" i="1" s="1"/>
  <c r="BP453" i="1"/>
  <c r="BQ453" i="1" s="1"/>
  <c r="BN453" i="1"/>
  <c r="BK453" i="1"/>
  <c r="BY453" i="1"/>
  <c r="CA453" i="1"/>
  <c r="BW453" i="1"/>
  <c r="BX453" i="1" s="1"/>
  <c r="BV453" i="1"/>
  <c r="BS454" i="1"/>
  <c r="BT454" i="1" s="1"/>
  <c r="BR454" i="1"/>
  <c r="BZ454" i="1" s="1"/>
  <c r="BP454" i="1"/>
  <c r="BQ454" i="1" s="1"/>
  <c r="BN454" i="1"/>
  <c r="BK454" i="1"/>
  <c r="BY454" i="1"/>
  <c r="CA454" i="1"/>
  <c r="BW454" i="1"/>
  <c r="BX454" i="1" s="1"/>
  <c r="BV454" i="1"/>
  <c r="BS455" i="1"/>
  <c r="BT455" i="1" s="1"/>
  <c r="BR455" i="1"/>
  <c r="BZ455" i="1" s="1"/>
  <c r="BP455" i="1"/>
  <c r="BQ455" i="1" s="1"/>
  <c r="BN455" i="1"/>
  <c r="BK455" i="1"/>
  <c r="BY455" i="1"/>
  <c r="CA455" i="1"/>
  <c r="BW455" i="1"/>
  <c r="BX455" i="1" s="1"/>
  <c r="BV455" i="1"/>
  <c r="BS456" i="1"/>
  <c r="BT456" i="1" s="1"/>
  <c r="BR456" i="1"/>
  <c r="BZ456" i="1" s="1"/>
  <c r="BP456" i="1"/>
  <c r="BQ456" i="1" s="1"/>
  <c r="BN456" i="1"/>
  <c r="BK456" i="1"/>
  <c r="BY456" i="1"/>
  <c r="CA456" i="1"/>
  <c r="BW456" i="1"/>
  <c r="BX456" i="1" s="1"/>
  <c r="BV456" i="1"/>
  <c r="BS457" i="1"/>
  <c r="BT457" i="1" s="1"/>
  <c r="BR457" i="1"/>
  <c r="BZ457" i="1" s="1"/>
  <c r="BP457" i="1"/>
  <c r="BQ457" i="1" s="1"/>
  <c r="BN457" i="1"/>
  <c r="BK457" i="1"/>
  <c r="BY457" i="1"/>
  <c r="CA457" i="1"/>
  <c r="BW457" i="1"/>
  <c r="BX457" i="1" s="1"/>
  <c r="BV457" i="1"/>
  <c r="BS458" i="1"/>
  <c r="BT458" i="1" s="1"/>
  <c r="BR458" i="1"/>
  <c r="BZ458" i="1" s="1"/>
  <c r="BP458" i="1"/>
  <c r="BQ458" i="1" s="1"/>
  <c r="BK458" i="1"/>
  <c r="BN458" i="1" s="1"/>
  <c r="BY458" i="1"/>
  <c r="CA458" i="1"/>
  <c r="BW458" i="1"/>
  <c r="BX458" i="1" s="1"/>
  <c r="BV458" i="1"/>
  <c r="BS459" i="1"/>
  <c r="BT459" i="1" s="1"/>
  <c r="BR459" i="1"/>
  <c r="BZ459" i="1" s="1"/>
  <c r="BP459" i="1"/>
  <c r="BQ459" i="1" s="1"/>
  <c r="BN459" i="1"/>
  <c r="BK459" i="1"/>
  <c r="BY459" i="1"/>
  <c r="CA459" i="1"/>
  <c r="BW459" i="1"/>
  <c r="BX459" i="1" s="1"/>
  <c r="BV459" i="1"/>
  <c r="BS460" i="1"/>
  <c r="BT460" i="1" s="1"/>
  <c r="BR460" i="1"/>
  <c r="BZ460" i="1" s="1"/>
  <c r="BP460" i="1"/>
  <c r="BQ460" i="1" s="1"/>
  <c r="BN460" i="1"/>
  <c r="BK460" i="1"/>
  <c r="BY460" i="1"/>
  <c r="CA460" i="1"/>
  <c r="BW460" i="1"/>
  <c r="BX460" i="1" s="1"/>
  <c r="BV460" i="1"/>
  <c r="BS461" i="1"/>
  <c r="BT461" i="1" s="1"/>
  <c r="BR461" i="1"/>
  <c r="BZ461" i="1" s="1"/>
  <c r="BP461" i="1"/>
  <c r="BQ461" i="1" s="1"/>
  <c r="BN461" i="1"/>
  <c r="BK461" i="1"/>
  <c r="BY461" i="1"/>
  <c r="CA461" i="1"/>
  <c r="BW461" i="1"/>
  <c r="BX461" i="1" s="1"/>
  <c r="BV461" i="1"/>
  <c r="BS462" i="1"/>
  <c r="BT462" i="1" s="1"/>
  <c r="BR462" i="1"/>
  <c r="BZ462" i="1" s="1"/>
  <c r="BP462" i="1"/>
  <c r="BQ462" i="1" s="1"/>
  <c r="BN462" i="1"/>
  <c r="BK462" i="1"/>
  <c r="BY462" i="1"/>
  <c r="CA462" i="1"/>
  <c r="BW462" i="1"/>
  <c r="BX462" i="1" s="1"/>
  <c r="BV462" i="1"/>
  <c r="BS463" i="1"/>
  <c r="BT463" i="1" s="1"/>
  <c r="BR463" i="1"/>
  <c r="BZ463" i="1" s="1"/>
  <c r="BP463" i="1"/>
  <c r="BQ463" i="1" s="1"/>
  <c r="BN463" i="1"/>
  <c r="BK463" i="1"/>
  <c r="BY463" i="1"/>
  <c r="CA463" i="1"/>
  <c r="BW463" i="1"/>
  <c r="BX463" i="1" s="1"/>
  <c r="BV463" i="1"/>
  <c r="BS464" i="1"/>
  <c r="BT464" i="1" s="1"/>
  <c r="BR464" i="1"/>
  <c r="BZ464" i="1" s="1"/>
  <c r="BP464" i="1"/>
  <c r="BQ464" i="1" s="1"/>
  <c r="BN464" i="1"/>
  <c r="BK464" i="1"/>
  <c r="BY464" i="1"/>
  <c r="CA464" i="1"/>
  <c r="BW464" i="1"/>
  <c r="BX464" i="1" s="1"/>
  <c r="BV464" i="1"/>
  <c r="BS465" i="1"/>
  <c r="BT465" i="1" s="1"/>
  <c r="BR465" i="1"/>
  <c r="BZ465" i="1" s="1"/>
  <c r="BP465" i="1"/>
  <c r="BQ465" i="1" s="1"/>
  <c r="BN465" i="1"/>
  <c r="BK465" i="1"/>
  <c r="BY465" i="1"/>
  <c r="CA465" i="1"/>
  <c r="BW465" i="1"/>
  <c r="BX465" i="1" s="1"/>
  <c r="BV465" i="1"/>
  <c r="BS466" i="1"/>
  <c r="BT466" i="1" s="1"/>
  <c r="BR466" i="1"/>
  <c r="BZ466" i="1" s="1"/>
  <c r="BP466" i="1"/>
  <c r="BQ466" i="1" s="1"/>
  <c r="BN466" i="1"/>
  <c r="BK466" i="1"/>
  <c r="BY466" i="1"/>
  <c r="CA466" i="1"/>
  <c r="BW466" i="1"/>
  <c r="BX466" i="1" s="1"/>
  <c r="BV466" i="1"/>
  <c r="BS467" i="1"/>
  <c r="BT467" i="1" s="1"/>
  <c r="BR467" i="1"/>
  <c r="BZ467" i="1" s="1"/>
  <c r="BP467" i="1"/>
  <c r="BQ467" i="1" s="1"/>
  <c r="BN467" i="1"/>
  <c r="BK467" i="1"/>
  <c r="BY467" i="1"/>
  <c r="CA467" i="1"/>
  <c r="BW467" i="1"/>
  <c r="BX467" i="1" s="1"/>
  <c r="BV467" i="1"/>
  <c r="BS468" i="1"/>
  <c r="BT468" i="1" s="1"/>
  <c r="BR468" i="1"/>
  <c r="BZ468" i="1" s="1"/>
  <c r="BP468" i="1"/>
  <c r="BQ468" i="1" s="1"/>
  <c r="BN468" i="1"/>
  <c r="BK468" i="1"/>
  <c r="BY468" i="1"/>
  <c r="CA468" i="1"/>
  <c r="BW468" i="1"/>
  <c r="BX468" i="1" s="1"/>
  <c r="BV468" i="1"/>
  <c r="BS469" i="1"/>
  <c r="BT469" i="1" s="1"/>
  <c r="BR469" i="1"/>
  <c r="BZ469" i="1" s="1"/>
  <c r="BP469" i="1"/>
  <c r="BQ469" i="1" s="1"/>
  <c r="BK469" i="1"/>
  <c r="BN469" i="1" s="1"/>
  <c r="BY469" i="1"/>
  <c r="CA469" i="1"/>
  <c r="BW469" i="1"/>
  <c r="BX469" i="1" s="1"/>
  <c r="BV469" i="1"/>
  <c r="BS470" i="1"/>
  <c r="BT470" i="1" s="1"/>
  <c r="BR470" i="1"/>
  <c r="BZ470" i="1" s="1"/>
  <c r="BP470" i="1"/>
  <c r="BQ470" i="1" s="1"/>
  <c r="BN470" i="1"/>
  <c r="BK470" i="1"/>
  <c r="BY470" i="1"/>
  <c r="CA470" i="1"/>
  <c r="BW470" i="1"/>
  <c r="BX470" i="1" s="1"/>
  <c r="BV470" i="1"/>
  <c r="BS471" i="1"/>
  <c r="BT471" i="1" s="1"/>
  <c r="BR471" i="1"/>
  <c r="BZ471" i="1" s="1"/>
  <c r="BP471" i="1"/>
  <c r="BQ471" i="1" s="1"/>
  <c r="BK471" i="1"/>
  <c r="BN471" i="1" s="1"/>
  <c r="BY471" i="1"/>
  <c r="CA471" i="1"/>
  <c r="BW471" i="1"/>
  <c r="BX471" i="1" s="1"/>
  <c r="BV471" i="1"/>
  <c r="BS472" i="1"/>
  <c r="BT472" i="1" s="1"/>
  <c r="BR472" i="1"/>
  <c r="BZ472" i="1" s="1"/>
  <c r="BP472" i="1"/>
  <c r="BQ472" i="1" s="1"/>
  <c r="BN472" i="1"/>
  <c r="BK472" i="1"/>
  <c r="BY472" i="1"/>
  <c r="CA472" i="1"/>
  <c r="BW472" i="1"/>
  <c r="BX472" i="1" s="1"/>
  <c r="BV472" i="1"/>
  <c r="BS473" i="1"/>
  <c r="BT473" i="1" s="1"/>
  <c r="BR473" i="1"/>
  <c r="BZ473" i="1" s="1"/>
  <c r="BP473" i="1"/>
  <c r="BQ473" i="1" s="1"/>
  <c r="BN473" i="1"/>
  <c r="BK473" i="1"/>
  <c r="BY473" i="1"/>
  <c r="CA473" i="1"/>
  <c r="BW473" i="1"/>
  <c r="BX473" i="1" s="1"/>
  <c r="BV473" i="1"/>
  <c r="BS474" i="1"/>
  <c r="BT474" i="1" s="1"/>
  <c r="BR474" i="1"/>
  <c r="BZ474" i="1" s="1"/>
  <c r="BP474" i="1"/>
  <c r="BQ474" i="1" s="1"/>
  <c r="BK474" i="1"/>
  <c r="BN474" i="1" s="1"/>
  <c r="BY474" i="1"/>
  <c r="CA474" i="1"/>
  <c r="BW474" i="1"/>
  <c r="BX474" i="1" s="1"/>
  <c r="BV474" i="1"/>
  <c r="BS475" i="1"/>
  <c r="BT475" i="1" s="1"/>
  <c r="BR475" i="1"/>
  <c r="BZ475" i="1" s="1"/>
  <c r="BP475" i="1"/>
  <c r="BQ475" i="1" s="1"/>
  <c r="BN475" i="1"/>
  <c r="BK475" i="1"/>
  <c r="BY475" i="1"/>
  <c r="CA475" i="1"/>
  <c r="BW475" i="1"/>
  <c r="BX475" i="1" s="1"/>
  <c r="BV475" i="1"/>
  <c r="BS476" i="1"/>
  <c r="BT476" i="1" s="1"/>
  <c r="BR476" i="1"/>
  <c r="BZ476" i="1" s="1"/>
  <c r="BP476" i="1"/>
  <c r="BQ476" i="1" s="1"/>
  <c r="BN476" i="1"/>
  <c r="BK476" i="1"/>
  <c r="BY476" i="1"/>
  <c r="CA476" i="1"/>
  <c r="BW476" i="1"/>
  <c r="BX476" i="1" s="1"/>
  <c r="BV476" i="1"/>
  <c r="BS477" i="1"/>
  <c r="BT477" i="1" s="1"/>
  <c r="BR477" i="1"/>
  <c r="BZ477" i="1" s="1"/>
  <c r="BP477" i="1"/>
  <c r="BQ477" i="1" s="1"/>
  <c r="BN477" i="1"/>
  <c r="BK477" i="1"/>
  <c r="BY477" i="1"/>
  <c r="CA477" i="1"/>
  <c r="BW477" i="1"/>
  <c r="BX477" i="1" s="1"/>
  <c r="BV477" i="1"/>
  <c r="BS478" i="1"/>
  <c r="BT478" i="1" s="1"/>
  <c r="BR478" i="1"/>
  <c r="BZ478" i="1" s="1"/>
  <c r="BP478" i="1"/>
  <c r="BQ478" i="1" s="1"/>
  <c r="BN478" i="1"/>
  <c r="BK478" i="1"/>
  <c r="BY478" i="1"/>
  <c r="CA478" i="1"/>
  <c r="BW478" i="1"/>
  <c r="BX478" i="1" s="1"/>
  <c r="BV478" i="1"/>
  <c r="BS479" i="1"/>
  <c r="BT479" i="1" s="1"/>
  <c r="BR479" i="1"/>
  <c r="BZ479" i="1" s="1"/>
  <c r="BP479" i="1"/>
  <c r="BQ479" i="1" s="1"/>
  <c r="BN479" i="1"/>
  <c r="BK479" i="1"/>
  <c r="BY479" i="1"/>
  <c r="CA479" i="1"/>
  <c r="BW479" i="1"/>
  <c r="BX479" i="1" s="1"/>
  <c r="BV479" i="1"/>
  <c r="BS480" i="1"/>
  <c r="BT480" i="1" s="1"/>
  <c r="BR480" i="1"/>
  <c r="BZ480" i="1" s="1"/>
  <c r="BP480" i="1"/>
  <c r="BQ480" i="1" s="1"/>
  <c r="BK480" i="1"/>
  <c r="BN480" i="1" s="1"/>
  <c r="BY480" i="1"/>
  <c r="CA480" i="1"/>
  <c r="BW480" i="1"/>
  <c r="BX480" i="1" s="1"/>
  <c r="BV480" i="1"/>
  <c r="BS481" i="1"/>
  <c r="BT481" i="1" s="1"/>
  <c r="BR481" i="1"/>
  <c r="BZ481" i="1" s="1"/>
  <c r="BP481" i="1"/>
  <c r="BQ481" i="1" s="1"/>
  <c r="BN481" i="1"/>
  <c r="BK481" i="1"/>
  <c r="BY481" i="1"/>
  <c r="CA481" i="1"/>
  <c r="BW481" i="1"/>
  <c r="BX481" i="1" s="1"/>
  <c r="BV481" i="1"/>
  <c r="BS482" i="1"/>
  <c r="BT482" i="1" s="1"/>
  <c r="BR482" i="1"/>
  <c r="BZ482" i="1" s="1"/>
  <c r="BP482" i="1"/>
  <c r="BQ482" i="1" s="1"/>
  <c r="BN482" i="1"/>
  <c r="BK482" i="1"/>
  <c r="BY482" i="1"/>
  <c r="CA482" i="1"/>
  <c r="BW482" i="1"/>
  <c r="BX482" i="1" s="1"/>
  <c r="BV482" i="1"/>
  <c r="BS483" i="1"/>
  <c r="BT483" i="1" s="1"/>
  <c r="BR483" i="1"/>
  <c r="BZ483" i="1" s="1"/>
  <c r="BP483" i="1"/>
  <c r="BQ483" i="1" s="1"/>
  <c r="BN483" i="1"/>
  <c r="BK483" i="1"/>
  <c r="BY483" i="1"/>
  <c r="CA483" i="1"/>
  <c r="BW483" i="1"/>
  <c r="BX483" i="1" s="1"/>
  <c r="BV483" i="1"/>
  <c r="BS484" i="1"/>
  <c r="BT484" i="1" s="1"/>
  <c r="BR484" i="1"/>
  <c r="BZ484" i="1" s="1"/>
  <c r="BP484" i="1"/>
  <c r="BQ484" i="1" s="1"/>
  <c r="BN484" i="1"/>
  <c r="BK484" i="1"/>
  <c r="BY484" i="1"/>
  <c r="CA484" i="1"/>
  <c r="BW484" i="1"/>
  <c r="BX484" i="1" s="1"/>
  <c r="BV484" i="1"/>
  <c r="BS485" i="1"/>
  <c r="BT485" i="1" s="1"/>
  <c r="BR485" i="1"/>
  <c r="BZ485" i="1" s="1"/>
  <c r="BP485" i="1"/>
  <c r="BQ485" i="1" s="1"/>
  <c r="BN485" i="1"/>
  <c r="BK485" i="1"/>
  <c r="BY485" i="1"/>
  <c r="CA485" i="1"/>
  <c r="BW485" i="1"/>
  <c r="BX485" i="1" s="1"/>
  <c r="BV485" i="1"/>
  <c r="BS486" i="1"/>
  <c r="BT486" i="1" s="1"/>
  <c r="BR486" i="1"/>
  <c r="BZ486" i="1" s="1"/>
  <c r="BP486" i="1"/>
  <c r="BQ486" i="1" s="1"/>
  <c r="BN486" i="1"/>
  <c r="BK486" i="1"/>
  <c r="BY486" i="1"/>
  <c r="CA486" i="1"/>
  <c r="BW486" i="1"/>
  <c r="BX486" i="1" s="1"/>
  <c r="BV486" i="1"/>
  <c r="BS487" i="1"/>
  <c r="BT487" i="1" s="1"/>
  <c r="BR487" i="1"/>
  <c r="BZ487" i="1" s="1"/>
  <c r="BP487" i="1"/>
  <c r="BQ487" i="1" s="1"/>
  <c r="BN487" i="1"/>
  <c r="BK487" i="1"/>
  <c r="BY487" i="1"/>
  <c r="CA487" i="1"/>
  <c r="BW487" i="1"/>
  <c r="BX487" i="1" s="1"/>
  <c r="BV487" i="1"/>
  <c r="BS488" i="1"/>
  <c r="BT488" i="1" s="1"/>
  <c r="BR488" i="1"/>
  <c r="BZ488" i="1" s="1"/>
  <c r="BP488" i="1"/>
  <c r="BQ488" i="1" s="1"/>
  <c r="BN488" i="1"/>
  <c r="BK488" i="1"/>
  <c r="BY488" i="1"/>
  <c r="CA488" i="1"/>
  <c r="BW488" i="1"/>
  <c r="BX488" i="1" s="1"/>
  <c r="BV488" i="1"/>
  <c r="BS489" i="1"/>
  <c r="BT489" i="1" s="1"/>
  <c r="BR489" i="1"/>
  <c r="BZ489" i="1" s="1"/>
  <c r="BP489" i="1"/>
  <c r="BQ489" i="1" s="1"/>
  <c r="BN489" i="1"/>
  <c r="BK489" i="1"/>
  <c r="BY489" i="1"/>
  <c r="CA489" i="1"/>
  <c r="BW489" i="1"/>
  <c r="BX489" i="1" s="1"/>
  <c r="BV489" i="1"/>
  <c r="BS490" i="1"/>
  <c r="BT490" i="1" s="1"/>
  <c r="BR490" i="1"/>
  <c r="BZ490" i="1" s="1"/>
  <c r="BP490" i="1"/>
  <c r="BQ490" i="1" s="1"/>
  <c r="BK490" i="1"/>
  <c r="BN490" i="1" s="1"/>
  <c r="BY490" i="1"/>
  <c r="CA490" i="1"/>
  <c r="BW490" i="1"/>
  <c r="BX490" i="1" s="1"/>
  <c r="BV490" i="1"/>
  <c r="BS491" i="1"/>
  <c r="BT491" i="1" s="1"/>
  <c r="BR491" i="1"/>
  <c r="BZ491" i="1" s="1"/>
  <c r="BP491" i="1"/>
  <c r="BQ491" i="1" s="1"/>
  <c r="BN491" i="1"/>
  <c r="BK491" i="1"/>
  <c r="BY491" i="1"/>
  <c r="CA491" i="1"/>
  <c r="BW491" i="1"/>
  <c r="BX491" i="1" s="1"/>
  <c r="BV491" i="1"/>
  <c r="BS492" i="1"/>
  <c r="BT492" i="1" s="1"/>
  <c r="BR492" i="1"/>
  <c r="BZ492" i="1" s="1"/>
  <c r="BP492" i="1"/>
  <c r="BQ492" i="1" s="1"/>
  <c r="BN492" i="1"/>
  <c r="BK492" i="1"/>
  <c r="BY492" i="1"/>
  <c r="CA492" i="1"/>
  <c r="BW492" i="1"/>
  <c r="BX492" i="1" s="1"/>
  <c r="BV492" i="1"/>
  <c r="BS493" i="1"/>
  <c r="BT493" i="1" s="1"/>
  <c r="BR493" i="1"/>
  <c r="BZ493" i="1" s="1"/>
  <c r="BP493" i="1"/>
  <c r="BQ493" i="1" s="1"/>
  <c r="BN493" i="1"/>
  <c r="BK493" i="1"/>
  <c r="BY493" i="1"/>
  <c r="CA493" i="1"/>
  <c r="BW493" i="1"/>
  <c r="BX493" i="1" s="1"/>
  <c r="BV493" i="1"/>
  <c r="BS494" i="1"/>
  <c r="BT494" i="1" s="1"/>
  <c r="BR494" i="1"/>
  <c r="BZ494" i="1" s="1"/>
  <c r="BP494" i="1"/>
  <c r="BQ494" i="1" s="1"/>
  <c r="BN494" i="1"/>
  <c r="BK494" i="1"/>
  <c r="BY494" i="1"/>
  <c r="CA494" i="1"/>
  <c r="BW494" i="1"/>
  <c r="BX494" i="1" s="1"/>
  <c r="BV494" i="1"/>
  <c r="BS495" i="1"/>
  <c r="BT495" i="1" s="1"/>
  <c r="BR495" i="1"/>
  <c r="BZ495" i="1" s="1"/>
  <c r="BP495" i="1"/>
  <c r="BQ495" i="1" s="1"/>
  <c r="BN495" i="1"/>
  <c r="BK495" i="1"/>
  <c r="BY495" i="1"/>
  <c r="CA495" i="1"/>
  <c r="BW495" i="1"/>
  <c r="BX495" i="1" s="1"/>
  <c r="BV495" i="1"/>
  <c r="BS496" i="1"/>
  <c r="BT496" i="1" s="1"/>
  <c r="BR496" i="1"/>
  <c r="BZ496" i="1" s="1"/>
  <c r="BP496" i="1"/>
  <c r="BQ496" i="1" s="1"/>
  <c r="BN496" i="1"/>
  <c r="BK496" i="1"/>
  <c r="BY496" i="1"/>
  <c r="CA496" i="1"/>
  <c r="BW496" i="1"/>
  <c r="BX496" i="1" s="1"/>
  <c r="BV496" i="1"/>
  <c r="BS497" i="1"/>
  <c r="BT497" i="1" s="1"/>
  <c r="BR497" i="1"/>
  <c r="BZ497" i="1" s="1"/>
  <c r="BP497" i="1"/>
  <c r="BQ497" i="1" s="1"/>
  <c r="BN497" i="1"/>
  <c r="BK497" i="1"/>
  <c r="BY497" i="1"/>
  <c r="CA497" i="1"/>
  <c r="BW497" i="1"/>
  <c r="BX497" i="1" s="1"/>
  <c r="BV497" i="1"/>
  <c r="BS498" i="1"/>
  <c r="BT498" i="1" s="1"/>
  <c r="BR498" i="1"/>
  <c r="BZ498" i="1" s="1"/>
  <c r="BP498" i="1"/>
  <c r="BQ498" i="1" s="1"/>
  <c r="BN498" i="1"/>
  <c r="BK498" i="1"/>
  <c r="BY498" i="1"/>
  <c r="CA498" i="1"/>
  <c r="BW498" i="1"/>
  <c r="BX498" i="1" s="1"/>
  <c r="BV498" i="1"/>
  <c r="BS499" i="1"/>
  <c r="BT499" i="1" s="1"/>
  <c r="BR499" i="1"/>
  <c r="BZ499" i="1" s="1"/>
  <c r="BP499" i="1"/>
  <c r="BQ499" i="1" s="1"/>
  <c r="BK499" i="1"/>
  <c r="BN499" i="1" s="1"/>
  <c r="BY499" i="1"/>
  <c r="CA499" i="1"/>
  <c r="BW499" i="1"/>
  <c r="BX499" i="1" s="1"/>
  <c r="BV499" i="1"/>
  <c r="BS500" i="1"/>
  <c r="BT500" i="1" s="1"/>
  <c r="BR500" i="1"/>
  <c r="BZ500" i="1" s="1"/>
  <c r="BP500" i="1"/>
  <c r="BQ500" i="1" s="1"/>
  <c r="BN500" i="1"/>
  <c r="BK500" i="1"/>
  <c r="BY500" i="1"/>
  <c r="CA500" i="1"/>
  <c r="BW500" i="1"/>
  <c r="BX500" i="1" s="1"/>
  <c r="BV500" i="1"/>
  <c r="BS501" i="1"/>
  <c r="BT501" i="1" s="1"/>
  <c r="BR501" i="1"/>
  <c r="BZ501" i="1" s="1"/>
  <c r="BP501" i="1"/>
  <c r="BQ501" i="1" s="1"/>
  <c r="BN501" i="1"/>
  <c r="BK501" i="1"/>
  <c r="BY501" i="1"/>
  <c r="CA501" i="1"/>
  <c r="BW501" i="1"/>
  <c r="BX501" i="1" s="1"/>
  <c r="BV501" i="1"/>
  <c r="BS502" i="1"/>
  <c r="BT502" i="1" s="1"/>
  <c r="BR502" i="1"/>
  <c r="BZ502" i="1" s="1"/>
  <c r="BP502" i="1"/>
  <c r="BQ502" i="1" s="1"/>
  <c r="BN502" i="1"/>
  <c r="BK502" i="1"/>
  <c r="BY502" i="1"/>
  <c r="CA502" i="1"/>
  <c r="BW502" i="1"/>
  <c r="BX502" i="1" s="1"/>
  <c r="BV502" i="1"/>
  <c r="BS503" i="1"/>
  <c r="BT503" i="1" s="1"/>
  <c r="BR503" i="1"/>
  <c r="BZ503" i="1" s="1"/>
  <c r="BP503" i="1"/>
  <c r="BQ503" i="1" s="1"/>
  <c r="BN503" i="1"/>
  <c r="BK503" i="1"/>
  <c r="BY503" i="1"/>
  <c r="CA503" i="1"/>
  <c r="BW503" i="1"/>
  <c r="BX503" i="1" s="1"/>
  <c r="BV503" i="1"/>
  <c r="BS504" i="1"/>
  <c r="BT504" i="1" s="1"/>
  <c r="BR504" i="1"/>
  <c r="BZ504" i="1" s="1"/>
  <c r="BP504" i="1"/>
  <c r="BQ504" i="1" s="1"/>
  <c r="BN504" i="1"/>
  <c r="BK504" i="1"/>
  <c r="BY504" i="1"/>
  <c r="CA504" i="1"/>
  <c r="BW504" i="1"/>
  <c r="BX504" i="1" s="1"/>
  <c r="BV504" i="1"/>
  <c r="BS505" i="1"/>
  <c r="BT505" i="1" s="1"/>
  <c r="BR505" i="1"/>
  <c r="BZ505" i="1" s="1"/>
  <c r="BP505" i="1"/>
  <c r="BQ505" i="1" s="1"/>
  <c r="BN505" i="1"/>
  <c r="BK505" i="1"/>
  <c r="BY505" i="1"/>
  <c r="CA505" i="1"/>
  <c r="BW505" i="1"/>
  <c r="BX505" i="1" s="1"/>
  <c r="BV505" i="1"/>
  <c r="BS506" i="1"/>
  <c r="BT506" i="1" s="1"/>
  <c r="BR506" i="1"/>
  <c r="BZ506" i="1" s="1"/>
  <c r="BP506" i="1"/>
  <c r="BQ506" i="1" s="1"/>
  <c r="BK506" i="1"/>
  <c r="BN506" i="1" s="1"/>
  <c r="BY506" i="1"/>
  <c r="CA506" i="1"/>
  <c r="BW506" i="1"/>
  <c r="BX506" i="1" s="1"/>
  <c r="BV506" i="1"/>
  <c r="BS507" i="1"/>
  <c r="BT507" i="1" s="1"/>
  <c r="BR507" i="1"/>
  <c r="BZ507" i="1" s="1"/>
  <c r="BP507" i="1"/>
  <c r="BQ507" i="1" s="1"/>
  <c r="BN507" i="1"/>
  <c r="BK507" i="1"/>
  <c r="BY507" i="1"/>
  <c r="CA507" i="1"/>
  <c r="BW507" i="1"/>
  <c r="BX507" i="1" s="1"/>
  <c r="BV507" i="1"/>
  <c r="BS508" i="1"/>
  <c r="BT508" i="1" s="1"/>
  <c r="BR508" i="1"/>
  <c r="BZ508" i="1" s="1"/>
  <c r="BP508" i="1"/>
  <c r="BQ508" i="1" s="1"/>
  <c r="BN508" i="1"/>
  <c r="BK508" i="1"/>
  <c r="BY508" i="1"/>
  <c r="CA508" i="1"/>
  <c r="BW508" i="1"/>
  <c r="BX508" i="1" s="1"/>
  <c r="BV508" i="1"/>
  <c r="BS509" i="1"/>
  <c r="BT509" i="1" s="1"/>
  <c r="BR509" i="1"/>
  <c r="BZ509" i="1" s="1"/>
  <c r="BP509" i="1"/>
  <c r="BQ509" i="1" s="1"/>
  <c r="BN509" i="1"/>
  <c r="BK509" i="1"/>
  <c r="BY509" i="1"/>
  <c r="CA509" i="1"/>
  <c r="BW509" i="1"/>
  <c r="BX509" i="1" s="1"/>
  <c r="BV509" i="1"/>
  <c r="BS510" i="1"/>
  <c r="BT510" i="1" s="1"/>
  <c r="BR510" i="1"/>
  <c r="BZ510" i="1" s="1"/>
  <c r="BP510" i="1"/>
  <c r="BQ510" i="1" s="1"/>
  <c r="BN510" i="1"/>
  <c r="BK510" i="1"/>
  <c r="BY510" i="1"/>
  <c r="CA510" i="1"/>
  <c r="BW510" i="1"/>
  <c r="BX510" i="1" s="1"/>
  <c r="BV510" i="1"/>
  <c r="BS511" i="1"/>
  <c r="BT511" i="1" s="1"/>
  <c r="BR511" i="1"/>
  <c r="BZ511" i="1" s="1"/>
  <c r="BP511" i="1"/>
  <c r="BQ511" i="1" s="1"/>
  <c r="BN511" i="1"/>
  <c r="BK511" i="1"/>
  <c r="BY511" i="1"/>
  <c r="CA511" i="1"/>
  <c r="BW511" i="1"/>
  <c r="BX511" i="1" s="1"/>
  <c r="BV511" i="1"/>
  <c r="BS512" i="1"/>
  <c r="BT512" i="1" s="1"/>
  <c r="BR512" i="1"/>
  <c r="BZ512" i="1" s="1"/>
  <c r="BP512" i="1"/>
  <c r="BQ512" i="1" s="1"/>
  <c r="BN512" i="1"/>
  <c r="BK512" i="1"/>
  <c r="BY512" i="1"/>
  <c r="CA512" i="1"/>
  <c r="BW512" i="1"/>
  <c r="BX512" i="1" s="1"/>
  <c r="BV512" i="1"/>
  <c r="BS513" i="1"/>
  <c r="BT513" i="1" s="1"/>
  <c r="BR513" i="1"/>
  <c r="BZ513" i="1" s="1"/>
  <c r="BP513" i="1"/>
  <c r="BQ513" i="1" s="1"/>
  <c r="BK513" i="1"/>
  <c r="BN513" i="1" s="1"/>
  <c r="BY513" i="1"/>
  <c r="CA513" i="1"/>
  <c r="BW513" i="1"/>
  <c r="BX513" i="1" s="1"/>
  <c r="BV513" i="1"/>
  <c r="BS514" i="1"/>
  <c r="BT514" i="1" s="1"/>
  <c r="BR514" i="1"/>
  <c r="BZ514" i="1" s="1"/>
  <c r="BP514" i="1"/>
  <c r="BQ514" i="1" s="1"/>
  <c r="BN514" i="1"/>
  <c r="BK514" i="1"/>
  <c r="BY514" i="1"/>
  <c r="CA514" i="1"/>
  <c r="BW514" i="1"/>
  <c r="BX514" i="1" s="1"/>
  <c r="BV514" i="1"/>
  <c r="BS515" i="1"/>
  <c r="BT515" i="1" s="1"/>
  <c r="BR515" i="1"/>
  <c r="BZ515" i="1" s="1"/>
  <c r="BP515" i="1"/>
  <c r="BQ515" i="1" s="1"/>
  <c r="BN515" i="1"/>
  <c r="BK515" i="1"/>
  <c r="BY515" i="1"/>
  <c r="CA515" i="1"/>
  <c r="BW515" i="1"/>
  <c r="BX515" i="1" s="1"/>
  <c r="BV515" i="1"/>
  <c r="BS516" i="1"/>
  <c r="BT516" i="1" s="1"/>
  <c r="BR516" i="1"/>
  <c r="BZ516" i="1" s="1"/>
  <c r="BP516" i="1"/>
  <c r="BQ516" i="1" s="1"/>
  <c r="BN516" i="1"/>
  <c r="BK516" i="1"/>
  <c r="BY516" i="1"/>
  <c r="CA516" i="1"/>
  <c r="BW516" i="1"/>
  <c r="BX516" i="1" s="1"/>
  <c r="BV516" i="1"/>
  <c r="BS517" i="1"/>
  <c r="BT517" i="1" s="1"/>
  <c r="BR517" i="1"/>
  <c r="BZ517" i="1" s="1"/>
  <c r="BP517" i="1"/>
  <c r="BQ517" i="1" s="1"/>
  <c r="BK517" i="1"/>
  <c r="BN517" i="1" s="1"/>
  <c r="BY517" i="1"/>
  <c r="CA517" i="1"/>
  <c r="BW517" i="1"/>
  <c r="BX517" i="1" s="1"/>
  <c r="BV517" i="1"/>
  <c r="BS518" i="1"/>
  <c r="BT518" i="1" s="1"/>
  <c r="BR518" i="1"/>
  <c r="BZ518" i="1" s="1"/>
  <c r="BP518" i="1"/>
  <c r="BQ518" i="1" s="1"/>
  <c r="BN518" i="1"/>
  <c r="BK518" i="1"/>
  <c r="BY518" i="1"/>
  <c r="CA518" i="1"/>
  <c r="BW518" i="1"/>
  <c r="BX518" i="1" s="1"/>
  <c r="BV518" i="1"/>
  <c r="BS519" i="1"/>
  <c r="BT519" i="1" s="1"/>
  <c r="BR519" i="1"/>
  <c r="BZ519" i="1" s="1"/>
  <c r="BP519" i="1"/>
  <c r="BQ519" i="1" s="1"/>
  <c r="BN519" i="1"/>
  <c r="BK519" i="1"/>
  <c r="BY519" i="1"/>
  <c r="CA519" i="1"/>
  <c r="BW519" i="1"/>
  <c r="BX519" i="1" s="1"/>
  <c r="BV519" i="1"/>
  <c r="BS520" i="1"/>
  <c r="BT520" i="1" s="1"/>
  <c r="BR520" i="1"/>
  <c r="BZ520" i="1" s="1"/>
  <c r="BP520" i="1"/>
  <c r="BQ520" i="1" s="1"/>
  <c r="BN520" i="1"/>
  <c r="BK520" i="1"/>
  <c r="BY520" i="1"/>
  <c r="CA520" i="1"/>
  <c r="BW520" i="1"/>
  <c r="BX520" i="1" s="1"/>
  <c r="BV520" i="1"/>
  <c r="BS521" i="1"/>
  <c r="BT521" i="1" s="1"/>
  <c r="BR521" i="1"/>
  <c r="BZ521" i="1" s="1"/>
  <c r="BP521" i="1"/>
  <c r="BQ521" i="1" s="1"/>
  <c r="BN521" i="1"/>
  <c r="BK521" i="1"/>
  <c r="BY521" i="1"/>
  <c r="CA521" i="1"/>
  <c r="BW521" i="1"/>
  <c r="BX521" i="1" s="1"/>
  <c r="BV521" i="1"/>
  <c r="BS522" i="1"/>
  <c r="BT522" i="1" s="1"/>
  <c r="BR522" i="1"/>
  <c r="BZ522" i="1" s="1"/>
  <c r="BP522" i="1"/>
  <c r="BQ522" i="1" s="1"/>
  <c r="BN522" i="1"/>
  <c r="BK522" i="1"/>
  <c r="BY522" i="1"/>
  <c r="CA522" i="1"/>
  <c r="BW522" i="1"/>
  <c r="BX522" i="1" s="1"/>
  <c r="BV522" i="1"/>
  <c r="BS523" i="1"/>
  <c r="BT523" i="1" s="1"/>
  <c r="BR523" i="1"/>
  <c r="BZ523" i="1" s="1"/>
  <c r="BP523" i="1"/>
  <c r="BQ523" i="1" s="1"/>
  <c r="BN523" i="1"/>
  <c r="BK523" i="1"/>
  <c r="BY523" i="1"/>
  <c r="CA523" i="1"/>
  <c r="BW523" i="1"/>
  <c r="BX523" i="1" s="1"/>
  <c r="BV523" i="1"/>
  <c r="BS524" i="1"/>
  <c r="BT524" i="1" s="1"/>
  <c r="BR524" i="1"/>
  <c r="BZ524" i="1" s="1"/>
  <c r="BP524" i="1"/>
  <c r="BQ524" i="1" s="1"/>
  <c r="BN524" i="1"/>
  <c r="BK524" i="1"/>
  <c r="BY524" i="1"/>
  <c r="CA524" i="1"/>
  <c r="BW524" i="1"/>
  <c r="BX524" i="1" s="1"/>
  <c r="BV524" i="1"/>
  <c r="BS525" i="1"/>
  <c r="BT525" i="1" s="1"/>
  <c r="BR525" i="1"/>
  <c r="BZ525" i="1" s="1"/>
  <c r="BP525" i="1"/>
  <c r="BQ525" i="1" s="1"/>
  <c r="BN525" i="1"/>
  <c r="BK525" i="1"/>
  <c r="BY525" i="1"/>
  <c r="CA525" i="1"/>
  <c r="BW525" i="1"/>
  <c r="BX525" i="1" s="1"/>
  <c r="BV525" i="1"/>
  <c r="BS526" i="1"/>
  <c r="BT526" i="1" s="1"/>
  <c r="BR526" i="1"/>
  <c r="BZ526" i="1" s="1"/>
  <c r="BP526" i="1"/>
  <c r="BQ526" i="1" s="1"/>
  <c r="BN526" i="1"/>
  <c r="BK526" i="1"/>
  <c r="BY526" i="1"/>
  <c r="CA526" i="1"/>
  <c r="BW526" i="1"/>
  <c r="BX526" i="1" s="1"/>
  <c r="BV526" i="1"/>
  <c r="BS527" i="1"/>
  <c r="BT527" i="1" s="1"/>
  <c r="BR527" i="1"/>
  <c r="BZ527" i="1" s="1"/>
  <c r="BP527" i="1"/>
  <c r="BQ527" i="1" s="1"/>
  <c r="BK527" i="1"/>
  <c r="BN527" i="1" s="1"/>
  <c r="BY527" i="1"/>
  <c r="CA527" i="1"/>
  <c r="BW527" i="1"/>
  <c r="BX527" i="1" s="1"/>
  <c r="BV527" i="1"/>
  <c r="BS528" i="1"/>
  <c r="BT528" i="1" s="1"/>
  <c r="BR528" i="1"/>
  <c r="BZ528" i="1" s="1"/>
  <c r="BP528" i="1"/>
  <c r="BQ528" i="1" s="1"/>
  <c r="BN528" i="1"/>
  <c r="BK528" i="1"/>
  <c r="BY528" i="1"/>
  <c r="CA528" i="1"/>
  <c r="BW528" i="1"/>
  <c r="BX528" i="1" s="1"/>
  <c r="BV528" i="1"/>
  <c r="BS529" i="1"/>
  <c r="BT529" i="1" s="1"/>
  <c r="BR529" i="1"/>
  <c r="BZ529" i="1" s="1"/>
  <c r="BP529" i="1"/>
  <c r="BQ529" i="1" s="1"/>
  <c r="BN529" i="1"/>
  <c r="BK529" i="1"/>
  <c r="BY529" i="1"/>
  <c r="CA529" i="1"/>
  <c r="BW529" i="1"/>
  <c r="BX529" i="1" s="1"/>
  <c r="BV529" i="1"/>
  <c r="BS530" i="1"/>
  <c r="BT530" i="1" s="1"/>
  <c r="BR530" i="1"/>
  <c r="BZ530" i="1" s="1"/>
  <c r="BP530" i="1"/>
  <c r="BQ530" i="1" s="1"/>
  <c r="BN530" i="1"/>
  <c r="BK530" i="1"/>
  <c r="BY530" i="1"/>
  <c r="CA530" i="1"/>
  <c r="BW530" i="1"/>
  <c r="BX530" i="1" s="1"/>
  <c r="BV530" i="1"/>
  <c r="BS531" i="1"/>
  <c r="BT531" i="1" s="1"/>
  <c r="BR531" i="1"/>
  <c r="BZ531" i="1" s="1"/>
  <c r="BP531" i="1"/>
  <c r="BQ531" i="1" s="1"/>
  <c r="BN531" i="1"/>
  <c r="BK531" i="1"/>
  <c r="BY531" i="1"/>
  <c r="CA531" i="1"/>
  <c r="BW531" i="1"/>
  <c r="BX531" i="1" s="1"/>
  <c r="BV531" i="1"/>
  <c r="BS532" i="1"/>
  <c r="BT532" i="1" s="1"/>
  <c r="BR532" i="1"/>
  <c r="BZ532" i="1" s="1"/>
  <c r="BP532" i="1"/>
  <c r="BQ532" i="1" s="1"/>
  <c r="BN532" i="1"/>
  <c r="BK532" i="1"/>
  <c r="BY532" i="1"/>
  <c r="CA532" i="1"/>
  <c r="BW532" i="1"/>
  <c r="BX532" i="1" s="1"/>
  <c r="BV532" i="1"/>
  <c r="BS533" i="1"/>
  <c r="BT533" i="1" s="1"/>
  <c r="BR533" i="1"/>
  <c r="BZ533" i="1" s="1"/>
  <c r="BP533" i="1"/>
  <c r="BQ533" i="1" s="1"/>
  <c r="BN533" i="1"/>
  <c r="BK533" i="1"/>
  <c r="BY533" i="1"/>
  <c r="CA533" i="1"/>
  <c r="BW533" i="1"/>
  <c r="BX533" i="1" s="1"/>
  <c r="BV533" i="1"/>
  <c r="BS534" i="1"/>
  <c r="BT534" i="1" s="1"/>
  <c r="BR534" i="1"/>
  <c r="BZ534" i="1" s="1"/>
  <c r="BP534" i="1"/>
  <c r="BQ534" i="1" s="1"/>
  <c r="BN534" i="1"/>
  <c r="BK534" i="1"/>
  <c r="BY534" i="1"/>
  <c r="CA534" i="1"/>
  <c r="BW534" i="1"/>
  <c r="BX534" i="1" s="1"/>
  <c r="BV534" i="1"/>
  <c r="BS535" i="1"/>
  <c r="BT535" i="1" s="1"/>
  <c r="BR535" i="1"/>
  <c r="BZ535" i="1" s="1"/>
  <c r="BP535" i="1"/>
  <c r="BQ535" i="1" s="1"/>
  <c r="BN535" i="1"/>
  <c r="BK535" i="1"/>
  <c r="BY535" i="1"/>
  <c r="CA535" i="1"/>
  <c r="BW535" i="1"/>
  <c r="BX535" i="1" s="1"/>
  <c r="BV535" i="1"/>
  <c r="BS536" i="1"/>
  <c r="BT536" i="1" s="1"/>
  <c r="BR536" i="1"/>
  <c r="BZ536" i="1" s="1"/>
  <c r="BP536" i="1"/>
  <c r="BQ536" i="1" s="1"/>
  <c r="BN536" i="1"/>
  <c r="BK536" i="1"/>
  <c r="BY536" i="1"/>
  <c r="CA536" i="1"/>
  <c r="BW536" i="1"/>
  <c r="BX536" i="1" s="1"/>
  <c r="BV536" i="1"/>
  <c r="BS537" i="1"/>
  <c r="BT537" i="1" s="1"/>
  <c r="BR537" i="1"/>
  <c r="BZ537" i="1" s="1"/>
  <c r="BP537" i="1"/>
  <c r="BQ537" i="1" s="1"/>
  <c r="BN537" i="1"/>
  <c r="BK537" i="1"/>
  <c r="BY537" i="1"/>
  <c r="CA537" i="1"/>
  <c r="BW537" i="1"/>
  <c r="BX537" i="1" s="1"/>
  <c r="BV537" i="1"/>
  <c r="BS538" i="1"/>
  <c r="BT538" i="1" s="1"/>
  <c r="BR538" i="1"/>
  <c r="BZ538" i="1" s="1"/>
  <c r="BP538" i="1"/>
  <c r="BQ538" i="1" s="1"/>
  <c r="BN538" i="1"/>
  <c r="BK538" i="1"/>
  <c r="BY538" i="1"/>
  <c r="CA538" i="1"/>
  <c r="BW538" i="1"/>
  <c r="BX538" i="1" s="1"/>
  <c r="BV538" i="1"/>
  <c r="BS539" i="1"/>
  <c r="BT539" i="1" s="1"/>
  <c r="BR539" i="1"/>
  <c r="BZ539" i="1" s="1"/>
  <c r="BP539" i="1"/>
  <c r="BQ539" i="1" s="1"/>
  <c r="BN539" i="1"/>
  <c r="BK539" i="1"/>
  <c r="BY539" i="1"/>
  <c r="CA539" i="1"/>
  <c r="BW539" i="1"/>
  <c r="BX539" i="1" s="1"/>
  <c r="BV539" i="1"/>
  <c r="BS540" i="1"/>
  <c r="BT540" i="1" s="1"/>
  <c r="BR540" i="1"/>
  <c r="BZ540" i="1" s="1"/>
  <c r="BP540" i="1"/>
  <c r="BQ540" i="1" s="1"/>
  <c r="BN540" i="1"/>
  <c r="BK540" i="1"/>
  <c r="BY540" i="1"/>
  <c r="CA540" i="1"/>
  <c r="BW540" i="1"/>
  <c r="BX540" i="1" s="1"/>
  <c r="BV540" i="1"/>
  <c r="BS541" i="1"/>
  <c r="BT541" i="1" s="1"/>
  <c r="BR541" i="1"/>
  <c r="BZ541" i="1" s="1"/>
  <c r="BP541" i="1"/>
  <c r="BQ541" i="1" s="1"/>
  <c r="BK541" i="1"/>
  <c r="BN541" i="1" s="1"/>
  <c r="BY541" i="1"/>
  <c r="CA541" i="1"/>
  <c r="BW541" i="1"/>
  <c r="BX541" i="1" s="1"/>
  <c r="BV541" i="1"/>
  <c r="BS542" i="1"/>
  <c r="BT542" i="1" s="1"/>
  <c r="BR542" i="1"/>
  <c r="BZ542" i="1" s="1"/>
  <c r="BP542" i="1"/>
  <c r="BQ542" i="1" s="1"/>
  <c r="BN542" i="1"/>
  <c r="BK542" i="1"/>
  <c r="BY542" i="1"/>
  <c r="CA542" i="1"/>
  <c r="BW542" i="1"/>
  <c r="BX542" i="1" s="1"/>
  <c r="BV542" i="1"/>
  <c r="BS543" i="1"/>
  <c r="BT543" i="1" s="1"/>
  <c r="BR543" i="1"/>
  <c r="BZ543" i="1" s="1"/>
  <c r="BP543" i="1"/>
  <c r="BQ543" i="1" s="1"/>
  <c r="BN543" i="1"/>
  <c r="BK543" i="1"/>
  <c r="BY543" i="1"/>
  <c r="CA543" i="1"/>
  <c r="BW543" i="1"/>
  <c r="BX543" i="1" s="1"/>
  <c r="BV543" i="1"/>
  <c r="BS544" i="1"/>
  <c r="BT544" i="1" s="1"/>
  <c r="BR544" i="1"/>
  <c r="BZ544" i="1" s="1"/>
  <c r="BP544" i="1"/>
  <c r="BQ544" i="1" s="1"/>
  <c r="BN544" i="1"/>
  <c r="BK544" i="1"/>
  <c r="BY544" i="1"/>
  <c r="CA544" i="1"/>
  <c r="BW544" i="1"/>
  <c r="BX544" i="1" s="1"/>
  <c r="BV544" i="1"/>
  <c r="BS545" i="1"/>
  <c r="BT545" i="1" s="1"/>
  <c r="BR545" i="1"/>
  <c r="BZ545" i="1" s="1"/>
  <c r="BP545" i="1"/>
  <c r="BQ545" i="1" s="1"/>
  <c r="BN545" i="1"/>
  <c r="BK545" i="1"/>
  <c r="BY545" i="1"/>
  <c r="CA545" i="1"/>
  <c r="BW545" i="1"/>
  <c r="BX545" i="1" s="1"/>
  <c r="BV545" i="1"/>
  <c r="BS546" i="1"/>
  <c r="BT546" i="1" s="1"/>
  <c r="BR546" i="1"/>
  <c r="BZ546" i="1" s="1"/>
  <c r="BP546" i="1"/>
  <c r="BQ546" i="1" s="1"/>
  <c r="BN546" i="1"/>
  <c r="BK546" i="1"/>
  <c r="BY546" i="1"/>
  <c r="CA546" i="1"/>
  <c r="BW546" i="1"/>
  <c r="BX546" i="1" s="1"/>
  <c r="BV546" i="1"/>
  <c r="BS547" i="1"/>
  <c r="BT547" i="1" s="1"/>
  <c r="BR547" i="1"/>
  <c r="BZ547" i="1" s="1"/>
  <c r="BP547" i="1"/>
  <c r="BQ547" i="1" s="1"/>
  <c r="BN547" i="1"/>
  <c r="BK547" i="1"/>
  <c r="BY547" i="1"/>
  <c r="CA547" i="1"/>
  <c r="BW547" i="1"/>
  <c r="BX547" i="1" s="1"/>
  <c r="BV547" i="1"/>
  <c r="BS548" i="1"/>
  <c r="BT548" i="1" s="1"/>
  <c r="BR548" i="1"/>
  <c r="BZ548" i="1" s="1"/>
  <c r="BP548" i="1"/>
  <c r="BQ548" i="1" s="1"/>
  <c r="BK548" i="1"/>
  <c r="BN548" i="1" s="1"/>
  <c r="BY548" i="1"/>
  <c r="CA548" i="1"/>
  <c r="BW548" i="1"/>
  <c r="BX548" i="1" s="1"/>
  <c r="BV548" i="1"/>
  <c r="BS549" i="1"/>
  <c r="BT549" i="1" s="1"/>
  <c r="BR549" i="1"/>
  <c r="BZ549" i="1" s="1"/>
  <c r="BP549" i="1"/>
  <c r="BQ549" i="1" s="1"/>
  <c r="BN549" i="1"/>
  <c r="BK549" i="1"/>
  <c r="BY549" i="1"/>
  <c r="CA549" i="1"/>
  <c r="BW549" i="1"/>
  <c r="BX549" i="1" s="1"/>
  <c r="BV549" i="1"/>
  <c r="BS550" i="1"/>
  <c r="BT550" i="1" s="1"/>
  <c r="BR550" i="1"/>
  <c r="BZ550" i="1" s="1"/>
  <c r="BP550" i="1"/>
  <c r="BQ550" i="1" s="1"/>
  <c r="BN550" i="1"/>
  <c r="BK550" i="1"/>
  <c r="BY550" i="1"/>
  <c r="CA550" i="1"/>
  <c r="BW550" i="1"/>
  <c r="BX550" i="1" s="1"/>
  <c r="BV550" i="1"/>
  <c r="BS551" i="1"/>
  <c r="BT551" i="1" s="1"/>
  <c r="BR551" i="1"/>
  <c r="BZ551" i="1" s="1"/>
  <c r="BP551" i="1"/>
  <c r="BQ551" i="1" s="1"/>
  <c r="BN551" i="1"/>
  <c r="BK551" i="1"/>
  <c r="BY551" i="1"/>
  <c r="CA551" i="1"/>
  <c r="BW551" i="1"/>
  <c r="BX551" i="1" s="1"/>
  <c r="BV551" i="1"/>
  <c r="BS552" i="1"/>
  <c r="BT552" i="1" s="1"/>
  <c r="BR552" i="1"/>
  <c r="BZ552" i="1" s="1"/>
  <c r="BP552" i="1"/>
  <c r="BQ552" i="1" s="1"/>
  <c r="BN552" i="1"/>
  <c r="BK552" i="1"/>
  <c r="BY552" i="1"/>
  <c r="CA552" i="1"/>
  <c r="BW552" i="1"/>
  <c r="BX552" i="1" s="1"/>
  <c r="BV552" i="1"/>
  <c r="BS553" i="1"/>
  <c r="BT553" i="1" s="1"/>
  <c r="BR553" i="1"/>
  <c r="BZ553" i="1" s="1"/>
  <c r="BP553" i="1"/>
  <c r="BQ553" i="1" s="1"/>
  <c r="BK553" i="1"/>
  <c r="BN553" i="1" s="1"/>
  <c r="BY553" i="1"/>
  <c r="CA553" i="1"/>
  <c r="BW553" i="1"/>
  <c r="BX553" i="1" s="1"/>
  <c r="BV553" i="1"/>
  <c r="BS554" i="1"/>
  <c r="BT554" i="1" s="1"/>
  <c r="BR554" i="1"/>
  <c r="BZ554" i="1" s="1"/>
  <c r="BP554" i="1"/>
  <c r="BQ554" i="1" s="1"/>
  <c r="BN554" i="1"/>
  <c r="BK554" i="1"/>
  <c r="BY554" i="1"/>
  <c r="CA554" i="1"/>
  <c r="BW554" i="1"/>
  <c r="BX554" i="1" s="1"/>
  <c r="BV554" i="1"/>
  <c r="BS555" i="1"/>
  <c r="BT555" i="1" s="1"/>
  <c r="BR555" i="1"/>
  <c r="BZ555" i="1" s="1"/>
  <c r="BP555" i="1"/>
  <c r="BQ555" i="1" s="1"/>
  <c r="BN555" i="1"/>
  <c r="BK555" i="1"/>
  <c r="BY555" i="1"/>
  <c r="CA555" i="1"/>
  <c r="BW555" i="1"/>
  <c r="BX555" i="1" s="1"/>
  <c r="BV555" i="1"/>
  <c r="BS556" i="1"/>
  <c r="BT556" i="1" s="1"/>
  <c r="BR556" i="1"/>
  <c r="BZ556" i="1" s="1"/>
  <c r="BP556" i="1"/>
  <c r="BQ556" i="1" s="1"/>
  <c r="BN556" i="1"/>
  <c r="BK556" i="1"/>
  <c r="BY556" i="1"/>
  <c r="CA556" i="1"/>
  <c r="BW556" i="1"/>
  <c r="BX556" i="1" s="1"/>
  <c r="BV556" i="1"/>
  <c r="BS557" i="1"/>
  <c r="BT557" i="1" s="1"/>
  <c r="BR557" i="1"/>
  <c r="BZ557" i="1" s="1"/>
  <c r="BP557" i="1"/>
  <c r="BQ557" i="1" s="1"/>
  <c r="BN557" i="1"/>
  <c r="BK557" i="1"/>
  <c r="BY557" i="1"/>
  <c r="CA557" i="1"/>
  <c r="BW557" i="1"/>
  <c r="BX557" i="1" s="1"/>
  <c r="BV557" i="1"/>
  <c r="BS558" i="1"/>
  <c r="BT558" i="1" s="1"/>
  <c r="BR558" i="1"/>
  <c r="BZ558" i="1" s="1"/>
  <c r="BP558" i="1"/>
  <c r="BQ558" i="1" s="1"/>
  <c r="BN558" i="1"/>
  <c r="BK558" i="1"/>
  <c r="BY558" i="1"/>
  <c r="CA558" i="1"/>
  <c r="BW558" i="1"/>
  <c r="BX558" i="1" s="1"/>
  <c r="BV558" i="1"/>
  <c r="BS559" i="1"/>
  <c r="BT559" i="1" s="1"/>
  <c r="BR559" i="1"/>
  <c r="BZ559" i="1" s="1"/>
  <c r="BP559" i="1"/>
  <c r="BQ559" i="1" s="1"/>
  <c r="BN559" i="1"/>
  <c r="BK559" i="1"/>
  <c r="BY559" i="1"/>
  <c r="CA559" i="1"/>
  <c r="BW559" i="1"/>
  <c r="BX559" i="1" s="1"/>
  <c r="BV559" i="1"/>
  <c r="BS560" i="1"/>
  <c r="BT560" i="1" s="1"/>
  <c r="BR560" i="1"/>
  <c r="BZ560" i="1" s="1"/>
  <c r="BP560" i="1"/>
  <c r="BQ560" i="1" s="1"/>
  <c r="BN560" i="1"/>
  <c r="BK560" i="1"/>
  <c r="BY560" i="1"/>
  <c r="CA560" i="1"/>
  <c r="BW560" i="1"/>
  <c r="BX560" i="1" s="1"/>
  <c r="BV560" i="1"/>
  <c r="BS561" i="1"/>
  <c r="BT561" i="1" s="1"/>
  <c r="BR561" i="1"/>
  <c r="BZ561" i="1" s="1"/>
  <c r="BP561" i="1"/>
  <c r="BQ561" i="1" s="1"/>
  <c r="BN561" i="1"/>
  <c r="BK561" i="1"/>
  <c r="BY561" i="1"/>
  <c r="CA561" i="1"/>
  <c r="BW561" i="1"/>
  <c r="BX561" i="1" s="1"/>
  <c r="BV561" i="1"/>
  <c r="BS562" i="1"/>
  <c r="BT562" i="1" s="1"/>
  <c r="BR562" i="1"/>
  <c r="BZ562" i="1" s="1"/>
  <c r="BP562" i="1"/>
  <c r="BQ562" i="1" s="1"/>
  <c r="BN562" i="1"/>
  <c r="BK562" i="1"/>
  <c r="BY562" i="1"/>
  <c r="CA562" i="1"/>
  <c r="BW562" i="1"/>
  <c r="BX562" i="1" s="1"/>
  <c r="BV562" i="1"/>
  <c r="BS563" i="1"/>
  <c r="BT563" i="1" s="1"/>
  <c r="BR563" i="1"/>
  <c r="BZ563" i="1" s="1"/>
  <c r="BP563" i="1"/>
  <c r="BQ563" i="1" s="1"/>
  <c r="BN563" i="1"/>
  <c r="BK563" i="1"/>
  <c r="BY563" i="1"/>
  <c r="CA563" i="1"/>
  <c r="BW563" i="1"/>
  <c r="BX563" i="1" s="1"/>
  <c r="BV563" i="1"/>
  <c r="BS564" i="1"/>
  <c r="BT564" i="1" s="1"/>
  <c r="BR564" i="1"/>
  <c r="BZ564" i="1" s="1"/>
  <c r="BP564" i="1"/>
  <c r="BQ564" i="1" s="1"/>
  <c r="BN564" i="1"/>
  <c r="BK564" i="1"/>
  <c r="BY564" i="1"/>
  <c r="CA564" i="1"/>
  <c r="BW564" i="1"/>
  <c r="BX564" i="1" s="1"/>
  <c r="BV564" i="1"/>
  <c r="BS565" i="1"/>
  <c r="BT565" i="1" s="1"/>
  <c r="BR565" i="1"/>
  <c r="BZ565" i="1" s="1"/>
  <c r="BP565" i="1"/>
  <c r="BQ565" i="1" s="1"/>
  <c r="BN565" i="1"/>
  <c r="BK565" i="1"/>
  <c r="BY565" i="1"/>
  <c r="CA565" i="1"/>
  <c r="BW565" i="1"/>
  <c r="BX565" i="1" s="1"/>
  <c r="BV565" i="1"/>
  <c r="BS566" i="1"/>
  <c r="BT566" i="1" s="1"/>
  <c r="BR566" i="1"/>
  <c r="BZ566" i="1" s="1"/>
  <c r="BP566" i="1"/>
  <c r="BQ566" i="1" s="1"/>
  <c r="BN566" i="1"/>
  <c r="BK566" i="1"/>
  <c r="BY566" i="1"/>
  <c r="CA566" i="1"/>
  <c r="BW566" i="1"/>
  <c r="BX566" i="1" s="1"/>
  <c r="BV566" i="1"/>
  <c r="BS567" i="1"/>
  <c r="BT567" i="1" s="1"/>
  <c r="BR567" i="1"/>
  <c r="BZ567" i="1" s="1"/>
  <c r="BP567" i="1"/>
  <c r="BQ567" i="1" s="1"/>
  <c r="BN567" i="1"/>
  <c r="BK567" i="1"/>
  <c r="BY567" i="1"/>
  <c r="CA567" i="1"/>
  <c r="BW567" i="1"/>
  <c r="BX567" i="1" s="1"/>
  <c r="BV5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000-000001000000}">
      <text>
        <r>
          <rPr>
            <sz val="11"/>
            <color rgb="FF000000"/>
            <rFont val="Calibri"/>
            <family val="2"/>
            <scheme val="minor"/>
          </rPr>
          <t>Need translation from Poland
	-Deleted user</t>
        </r>
      </text>
    </comment>
  </commentList>
</comments>
</file>

<file path=xl/sharedStrings.xml><?xml version="1.0" encoding="utf-8"?>
<sst xmlns="http://schemas.openxmlformats.org/spreadsheetml/2006/main" count="17171" uniqueCount="2081">
  <si>
    <t>Type</t>
  </si>
  <si>
    <t>Checklist Ranking</t>
  </si>
  <si>
    <t>Checklist Category</t>
  </si>
  <si>
    <t>Title 1: Checklist Type</t>
  </si>
  <si>
    <t>Tab Name</t>
  </si>
  <si>
    <t>Group Name</t>
  </si>
  <si>
    <t>Overview or Question</t>
  </si>
  <si>
    <t>Answer Type</t>
  </si>
  <si>
    <t>Matrix Question Title</t>
  </si>
  <si>
    <t>Matrix Question Title Key</t>
  </si>
  <si>
    <t>Country</t>
  </si>
  <si>
    <t>Exclude Country</t>
  </si>
  <si>
    <t>AIS</t>
  </si>
  <si>
    <t>Exclude AIS</t>
  </si>
  <si>
    <t>Name Resource Key</t>
  </si>
  <si>
    <t>Description Resource Key</t>
  </si>
  <si>
    <t>Expanded Text (If Y Details)</t>
  </si>
  <si>
    <t>Details Resource Key</t>
  </si>
  <si>
    <t>Photo Option</t>
  </si>
  <si>
    <t>Comment Option</t>
  </si>
  <si>
    <t>Shift AM</t>
  </si>
  <si>
    <t>Shift PM</t>
  </si>
  <si>
    <t>Shift OVERNIGHT</t>
  </si>
  <si>
    <t>Frequency: DAILY</t>
  </si>
  <si>
    <t>Frequency: WEEKLY</t>
  </si>
  <si>
    <t>Frequency: BIWEEKLY</t>
  </si>
  <si>
    <t>Frequency: MONTHLY</t>
  </si>
  <si>
    <t>Frequency: ANNUAL</t>
  </si>
  <si>
    <t>Ready</t>
  </si>
  <si>
    <t>Run</t>
  </si>
  <si>
    <t>Review</t>
  </si>
  <si>
    <t>Channel EAT-IN</t>
  </si>
  <si>
    <t>Channel DINE IN</t>
  </si>
  <si>
    <t>Channel CARRY OUT</t>
  </si>
  <si>
    <t>Channel DELIVERY</t>
  </si>
  <si>
    <t>Location Exterior</t>
  </si>
  <si>
    <t>Dough Platform</t>
  </si>
  <si>
    <t>Equipment</t>
  </si>
  <si>
    <t>Input Types</t>
  </si>
  <si>
    <t>Validation</t>
  </si>
  <si>
    <t>Additional Developer Notes</t>
  </si>
  <si>
    <t>User input space, or directional text</t>
  </si>
  <si>
    <t>Photo Requirement</t>
  </si>
  <si>
    <t>Photo Language</t>
  </si>
  <si>
    <t>Temperature Range</t>
  </si>
  <si>
    <t>Notes to developer/REMOVE BEFORE UPLOAD</t>
  </si>
  <si>
    <t>Warning Response</t>
  </si>
  <si>
    <t>LEGAL</t>
  </si>
  <si>
    <t>REMINDER</t>
  </si>
  <si>
    <t>EVIDENCE</t>
  </si>
  <si>
    <t>Microcopy</t>
  </si>
  <si>
    <t>CLP?</t>
  </si>
  <si>
    <t>CLP</t>
  </si>
  <si>
    <t>TLP?</t>
  </si>
  <si>
    <t>TLP</t>
  </si>
  <si>
    <t>Q?</t>
  </si>
  <si>
    <t>Q</t>
  </si>
  <si>
    <t>PATH</t>
  </si>
  <si>
    <t>NAME_KEY</t>
  </si>
  <si>
    <t>NAME_VALUE</t>
  </si>
  <si>
    <t>NAME_VALUE_ESCAPED</t>
  </si>
  <si>
    <t>DESC_KEY</t>
  </si>
  <si>
    <t>DESC_VALUE</t>
  </si>
  <si>
    <t>DESC_VALUE_ESCAPED</t>
  </si>
  <si>
    <t>Detail?</t>
  </si>
  <si>
    <t>DETAIL_KEY</t>
  </si>
  <si>
    <t>DETAIL_VALUE</t>
  </si>
  <si>
    <t>DETAIL_VALUE_ESCAPED</t>
  </si>
  <si>
    <t>"KEY": "VALUE",</t>
  </si>
  <si>
    <t>RESULT</t>
  </si>
  <si>
    <t>NA
..</t>
  </si>
  <si>
    <t>Forecast</t>
  </si>
  <si>
    <t>Enter your Transaction forecast for the current shift below. This value is required to receive a HutBot Scorecard and to participate in the HutBot Leaderboard.</t>
  </si>
  <si>
    <t>Poland</t>
  </si>
  <si>
    <t>checklists.content.template.forecast.name</t>
  </si>
  <si>
    <t>checklists.content.template.forecast.description</t>
  </si>
  <si>
    <t>N/A</t>
  </si>
  <si>
    <t>This is required at the start of every shift, every store.</t>
  </si>
  <si>
    <t>[open field for number]</t>
  </si>
  <si>
    <t>Y</t>
  </si>
  <si>
    <t>Shift Forecast</t>
  </si>
  <si>
    <t>Please enter the following forecast information for your shift</t>
  </si>
  <si>
    <t>checklists.content.tab.forecast-shift_forecast.name</t>
  </si>
  <si>
    <t>checklists.content.tab.forecast-shift_forecast.description</t>
  </si>
  <si>
    <t>Question</t>
  </si>
  <si>
    <t>Enter your Transaction Forecast for the current shift</t>
  </si>
  <si>
    <t>forecast integer</t>
  </si>
  <si>
    <t>Q: Forecasted Transactions</t>
  </si>
  <si>
    <t>checklists.content.question.forecasted_transactions.name</t>
  </si>
  <si>
    <t>This is the total number of orders forecasted for this shift.</t>
  </si>
  <si>
    <t>checklists.content.question.forecasted_transactions.details</t>
  </si>
  <si>
    <t>AM</t>
  </si>
  <si>
    <t>NT</t>
  </si>
  <si>
    <t>DAILY</t>
  </si>
  <si>
    <t>N</t>
  </si>
  <si>
    <t>READY</t>
  </si>
  <si>
    <t>Required at the start of every shift.</t>
  </si>
  <si>
    <t>Setup</t>
  </si>
  <si>
    <t>This routine verifies that all team members and drivers are ready to start their shift, and that the facilities and resources are ready to open the restaurant</t>
  </si>
  <si>
    <t>checklists.content.template.setup.name</t>
  </si>
  <si>
    <t>checklists.content.template.setup.description</t>
  </si>
  <si>
    <t>Please provide details (optional):</t>
  </si>
  <si>
    <t>Check In</t>
  </si>
  <si>
    <t>Check all team members into the restaurant and ensure they are in good health, following the dress code, and have all cuts and sores bandaged properly</t>
  </si>
  <si>
    <t>checklists.content.tab.setup-check_in.name</t>
  </si>
  <si>
    <t>checklists.content.tab.setup-check_in.description</t>
  </si>
  <si>
    <t>Include an option to add a photo</t>
  </si>
  <si>
    <t>Document any pest evidence</t>
  </si>
  <si>
    <t>Check all Team Members on shift to ensure they are following required uniform &amp; hygiene standards including jewellery, fingernail hygiene and hair restraints</t>
  </si>
  <si>
    <t>Y, N, N/A</t>
  </si>
  <si>
    <t>Q: Check In</t>
  </si>
  <si>
    <t>checklists.content.question.check_in3.name</t>
  </si>
  <si>
    <t>PM</t>
  </si>
  <si>
    <t>Check all Team members on shift are in good personal health and are following the health policy, ensure glove policy is applied to any cuts and sores?</t>
  </si>
  <si>
    <t>checklists.content.question.check_in2.name</t>
  </si>
  <si>
    <t>Have all team members on the shift passed the Check In</t>
  </si>
  <si>
    <t>Russia,France</t>
  </si>
  <si>
    <t>checklists.content.question.check_in.name</t>
  </si>
  <si>
    <t>Have all Team Members completed the Health Journal regarding signs of infectious diseases in self and their family members?</t>
  </si>
  <si>
    <t>Q: Shift Duties</t>
  </si>
  <si>
    <t>Russia</t>
  </si>
  <si>
    <t>checklists.content.question.health.name</t>
  </si>
  <si>
    <t>Have you examined all crew members for infectious diseases and the presence of pustular diseases and other disorders and recorded the names in the Health Journal?</t>
  </si>
  <si>
    <t>checklists.content.question.diseases.name</t>
  </si>
  <si>
    <t>Have you discussed a primary and secondary duty with all team members on shift?</t>
  </si>
  <si>
    <t>checklists.content.question.shift_duties.name</t>
  </si>
  <si>
    <t>Use your shift planner and huddle to communicate primary and secondary duties to all your team today.
 Consider the prep and cleaning duties expected from the team.</t>
  </si>
  <si>
    <t>checklists.content.question.shift_duties.details</t>
  </si>
  <si>
    <t>Assign a primary and secondary team member to each station, include photo of the deployment chart</t>
  </si>
  <si>
    <t>Q: Primary and secondary team members</t>
  </si>
  <si>
    <t>checklists.content.question.primary_and_secondary_team_members.name</t>
  </si>
  <si>
    <t>Enter the names of the primary and secondary team members for this shift in the space provided. This team member should be trained on all stations and able to move around to relieve the busiest stations throughout the shift.</t>
  </si>
  <si>
    <t>checklists.content.question.primary_and_secondary_team_members.details</t>
  </si>
  <si>
    <t>Items in this list are an exception: Require open field for text for Yes answers</t>
  </si>
  <si>
    <t>Is your team aware of their targets for the obsession measures and suggestive sell items for the day?</t>
  </si>
  <si>
    <t>Q: Obsession Measures</t>
  </si>
  <si>
    <t>checklists.content.question.obsession_measures.name</t>
  </si>
  <si>
    <t>Rally your team around the 2-3 Obsession Measures that will have the greatest impact on your customer experience. Suggestions should be items which can complement the customer order.</t>
  </si>
  <si>
    <t>checklists.content.question.obsession_measures.details</t>
  </si>
  <si>
    <t>Have you counted all cash in the change fund to verify the previous night's amount and signed the RGM log to verify the cash count?</t>
  </si>
  <si>
    <t>Q: Cash</t>
  </si>
  <si>
    <t>checklists.content.question.cash_verify.name</t>
  </si>
  <si>
    <t>Cash Management</t>
  </si>
  <si>
    <t>Have cashiers been assigned to a specific cash drawer using their personal identification code for the shift?</t>
  </si>
  <si>
    <t>checklists.content.question.cash_identification.name</t>
  </si>
  <si>
    <t>Each cashier starts his or her shift by counting the cash in their drawer to ensure the amount is correct and signed the cash count sheet?</t>
  </si>
  <si>
    <t>checklists.content.question.cash_count.name</t>
  </si>
  <si>
    <t>Figure 8</t>
  </si>
  <si>
    <t>For the following routine, walk the restaurant starting at the back door working your way forward to check for issues</t>
  </si>
  <si>
    <t>checklists.content.tab.setup-figure_8.name</t>
  </si>
  <si>
    <t>checklists.content.tab.setup-figure_8.description</t>
  </si>
  <si>
    <t>Is a thermometer available and calibrated?</t>
  </si>
  <si>
    <t>Q: Thermometer Availability</t>
  </si>
  <si>
    <t>Great Britain</t>
  </si>
  <si>
    <t>checklists.content.question.thermometer_availability.name</t>
  </si>
  <si>
    <t>Make sure that the thermometer is calibrated to within 1°C. You can use a digital calibrator or ice to perform this calibration. If the thermometer is out of range you must perform corrective actions. If you are using ice to calibrate the thermometer, make sure you have an ice tray or ice cubes available in the walk-in freezer. Please refer to the Thermometer Calibration Guide. Use this thermometer after calibration to take all temperatures as required
 (if system is battery driven, please ensure the Hut keeps a spare battery for the thermometers.)</t>
  </si>
  <si>
    <t>checklists.content.question.thermometer_availability.details</t>
  </si>
  <si>
    <t>Is a thermometer available and calibrated? Record calibration number 0.00 in answer.</t>
  </si>
  <si>
    <t>Open Field for Text</t>
  </si>
  <si>
    <t>Q: Thermometer Availability Record</t>
  </si>
  <si>
    <t>checklists.content.question.thermometer_availability_record.name</t>
  </si>
  <si>
    <t>checklists.content.question.thermometer_availability_record.details</t>
  </si>
  <si>
    <t>Are all products and ingredients approved menu items and from YUM! approved suppliers?</t>
  </si>
  <si>
    <t>Q: ingredients</t>
  </si>
  <si>
    <t>checklists.content.question.ingredients.name</t>
  </si>
  <si>
    <t>Is there full electricity power in the restaurant</t>
  </si>
  <si>
    <t>Q: electricity</t>
  </si>
  <si>
    <t>checklists.content.question.electricity.name</t>
  </si>
  <si>
    <t>Are set points on all cooking equipment properly set, including microwaves, fryers and the belt time and temp settings on ovens?</t>
  </si>
  <si>
    <t>Q: cooking</t>
  </si>
  <si>
    <t>checklists.content.question.cooking.name</t>
  </si>
  <si>
    <t>Have sufficient sanitiser buckets been located at the correct stations, with designated food and non-food contact clean cloths and clean sanitiser solution? Is the sanitiser solution verified (with test strip) at the correct strength and with appropriate timing system in place?</t>
  </si>
  <si>
    <t>Y, N + Open Field for Text</t>
  </si>
  <si>
    <t>Q: Sanitizer Bucket</t>
  </si>
  <si>
    <t>checklists.content.question.sanitizer_bucket.name</t>
  </si>
  <si>
    <t>A sanitizer bucket should contain the sanitizer water. A designated clean towel or cloth should be in the bucket. Separate cloths should be used for cleaning food contact areas and non-food contact areas.The sanitiser buckets must be checked at least every 4 hours and sanitiser strength measured (with test strip) and changed when the water is dirty or the sanitiser strength is found to be below the required concentration strength. Follow your local MSDS and colour systems and place appropriate volume of buckets in high usage areas such as: dough/ prep areas, Maketable, cut table, and wing street (where applicable), use MRD label to track 4 hr checks) Follow manufacturers guidelines for required concentration which is usually between 100-200 PPM. Use the correct test strips for the solution and follow manufacturer instructions. Follow all testing instructions including but not limited to: dip time, solution temperature, solution rest time, etc. as applicable</t>
  </si>
  <si>
    <t>checklists.content.question.sanitizer_bucket.details</t>
  </si>
  <si>
    <t>Sanitizer Bucket</t>
  </si>
  <si>
    <t>Enter the Sanitizer Bucket Concentration at the make table (200 PPM unless local regulations manufacturers instructions differ and are approved by YUM)</t>
  </si>
  <si>
    <t>Canada</t>
  </si>
  <si>
    <t>checklists.content.question.sanitizer_bucket_concentration_make_table.name</t>
  </si>
  <si>
    <t>checklists.content.question.sanitizer_bucket_concentration_make_table.details</t>
  </si>
  <si>
    <t>Enter the Sanitizer Bucket Concentration at the Dough station (200 PPM unless local regulations manufacturers instructions differ and are approved by YUM)</t>
  </si>
  <si>
    <t>checklists.content.question.sanitizer_bucket_concentration_dough_table.name</t>
  </si>
  <si>
    <t>checklists.content.question.sanitizer_bucket_concentration_dough_table.details</t>
  </si>
  <si>
    <t>Enter the Sanitizer Bucket Concentration at the Fryer station (200 PPM unless local regulations manufacturers instructions differ and are approved by YUM)</t>
  </si>
  <si>
    <t>checklists.content.question.sanitizer_bucket_concentration_fryer_station.name</t>
  </si>
  <si>
    <t>checklists.content.question.sanitizer_bucket_concentration_fryer_station.details</t>
  </si>
  <si>
    <t>Enter the Sanitizer Bucket Concentration at the Cut Station (200 PPM unless local regulations manufacturers instructions differ and are approved by YUM)</t>
  </si>
  <si>
    <t>checklists.content.question.sanitizer_bucket_concentration_cut_station.name</t>
  </si>
  <si>
    <t>A sanitizer bucket should contain the sanitizer water. A designated clean towel or cloth should be in the bucket. Separate cloths should be used for cleaning food contact areas and non-food contact areas.The sanitiser buckets must be checked at least every 4 hours and sanitiser strength measured (with test strip) and changed when the water is dirty or the sanitiser strength is found to be below the required concentration strength. Follow your local MSDS and colour systems and place appropriate volume of buckets in high usage areas such as: dough/ prep areas, Maketable, cut table, and wing street (where applicable), use MRD label to track 4 hr checks) Follow manufacturers guidelines for required concentration which is usually between 100-200 PPM. Use the correct test strips for the solution and follow manufacture instructions. Follow all testing instructions including but not limited to: dip time, solution temperature, solution rest time, etc. as applicable</t>
  </si>
  <si>
    <t>checklists.content.question.sanitizer_bucket_concentration_cut_station.details</t>
  </si>
  <si>
    <t>Paper towels and/or disposable wiping cloths are handled and stored properly. Sanitizer is at the correct strength</t>
  </si>
  <si>
    <t>Q: Disposable Single Use Cloths</t>
  </si>
  <si>
    <t>checklists.content.question.disposable_use_cloths.name</t>
  </si>
  <si>
    <t>Sanitiser solution spray bottles – follow your local market approved process for ensuring sanitiser is at the correct strength and changed at the correct frequency. Bottles must be correctly labelled and date tracked if required by manufacturer. Ensure sufficient bottles are located in high usage areas being careful not to cause a potential contamination risk e.g. do not hang bottles over food preparation areas or open crocks of food such as make table.
 Single Use Paper Towels/Roll – ensure sufficient supply stations are fully stocked and are easily accessible, towels should be stored clean and covered from potential contaminants ( e.g. covered roll holders) 
 Traditional cleaning cloths are permissible to be used for larger cleaning tasks but must be discarded immediately after use</t>
  </si>
  <si>
    <t>checklists.content.question.disposable_use_cloths.details</t>
  </si>
  <si>
    <t>Disposable Single Use Cloths</t>
  </si>
  <si>
    <t>Are smallwares associated with dietary restrictions available, clean, and clearly marked?</t>
  </si>
  <si>
    <t>Q: Dietary Restrictions_Smallware</t>
  </si>
  <si>
    <t>Poland,Russia,Great Britain</t>
  </si>
  <si>
    <t>checklists.content.question.dietary_restrictions_smallware.name</t>
  </si>
  <si>
    <t>Dietary restrictions include gluten-free, vegetarian, allergens, and other dietary needs.</t>
  </si>
  <si>
    <t>checklists.content.question.dietary_restrictions_smallware.details</t>
  </si>
  <si>
    <t>Document any holes or cracks</t>
  </si>
  <si>
    <t>Check all job aids, charts and posters and required notices , are they current, clean / good condition and located in the correct places?</t>
  </si>
  <si>
    <t>checklists.content.question.job_aids.name</t>
  </si>
  <si>
    <t>Check spec charts and job aids , shelf life charts and tracking charts - are they the most current versions, displayed in optimal or required locations?
 Check all hand sinks have the hand washing chart displayed. Check required notices are present, including window displays such as opening hours.
 Check the current Allergen materials, are they up to date and readily available?
 All charts should be displayed in a food safety way ( no pins , clean) and in good condition ( so that they are legible )</t>
  </si>
  <si>
    <t>checklists.content.question.job_aids_des.name</t>
  </si>
  <si>
    <t>MONTHLY</t>
  </si>
  <si>
    <t>Check all utensils and smallwares are clean and in good condition (no chips/cracks) discard and replace any that are damaged</t>
  </si>
  <si>
    <t>checklists.content.question.smallware_clean.name</t>
  </si>
  <si>
    <t>Cracked or damaged utensils can be a source of contamination (create foreign bodies/harbour dirt), can cause quality issues (e.g.) by allowing air through cracks or gaps) or can pose a safety risk (sharp edges can cut)
 REMEMBER' in use smallwares' such as make table and cut table utensils (cups, quality rings rocker knives) should be washed and sanitised a minimum of every 4 hours</t>
  </si>
  <si>
    <t>checklists.content.question.smallware_clean_des.name</t>
  </si>
  <si>
    <t>Is there a process in place to ensure that Pizza cutters are clean and sanitised every 30 minutes?</t>
  </si>
  <si>
    <t>Spain</t>
  </si>
  <si>
    <t>checklists.content.question.cutter_30.name</t>
  </si>
  <si>
    <t>Pizza cutters are to be washed or sanitised every 30 minutes ( or swapped out with a clean , sanitised one) . Ensure you have a process in place that will remind the team to complete this task every 30 minutes</t>
  </si>
  <si>
    <t>checklists.content.question.cutter_30_des.name</t>
  </si>
  <si>
    <t>Food and packaging properly stored in good condition; damaged goods including cans are segregated or discarded?</t>
  </si>
  <si>
    <t>Vietnam</t>
  </si>
  <si>
    <t>checklists.content.question.properly_stored.name</t>
  </si>
  <si>
    <t>Check that all food packaging is store correctly . All food and food items should be stored at least 15cms off the floor .
 Cans of food should not be swollen dented or damaged - discard if found.</t>
  </si>
  <si>
    <t>checklists.content.question.properly_stored.details</t>
  </si>
  <si>
    <t>Are all products correctly labeled according to the Product Shelf Life Chart?</t>
  </si>
  <si>
    <t>Q: Labeling</t>
  </si>
  <si>
    <t>checklists.content.question.labeling.name</t>
  </si>
  <si>
    <t>Food and packaging properly stored minimum of 15 cms off the ground, in good condition, not exposed to contamination (covered); damaged or donated food segregated; TM food/medication segregated?</t>
  </si>
  <si>
    <t>Q: Food &amp; Packing</t>
  </si>
  <si>
    <t>checklists.content.question.food_packing.name</t>
  </si>
  <si>
    <t>Are clean scissors available?</t>
  </si>
  <si>
    <t>Q: Scissors</t>
  </si>
  <si>
    <t>checklists.content.question.scissors.name</t>
  </si>
  <si>
    <t>These must be kept clean for use when opening all bags</t>
  </si>
  <si>
    <t>Are knives stored safely in a designated knife rack?</t>
  </si>
  <si>
    <t>Q: Knife Storage</t>
  </si>
  <si>
    <t>checklists.content.question.knife_storage.name</t>
  </si>
  <si>
    <t>Are heavy items stored below shoulder height?</t>
  </si>
  <si>
    <t>Q: Heavy Storage</t>
  </si>
  <si>
    <t>checklists.content.question.heavy_storage.name</t>
  </si>
  <si>
    <t>[Text field]</t>
  </si>
  <si>
    <t>Are electrical cabinets and boiler rooms locked and not used for storage?</t>
  </si>
  <si>
    <t>Q: Securing interior elements</t>
  </si>
  <si>
    <t>Australia,Russia</t>
  </si>
  <si>
    <t>checklists.content.question.securing_interior_elements.name</t>
  </si>
  <si>
    <t>Is the pavement surrounding the entrance clean?</t>
  </si>
  <si>
    <t>Q: Pavement</t>
  </si>
  <si>
    <t>checklists.content.question.pavement.name</t>
  </si>
  <si>
    <t>Hut has an exterior to maintain</t>
  </si>
  <si>
    <t>Is the restaurant free of live or dead pests?</t>
  </si>
  <si>
    <t>Q: BOH Pest Evidence</t>
  </si>
  <si>
    <t>checklists.content.question.boh_pest_evidence.name</t>
  </si>
  <si>
    <t>Use a flashlight during the search paying special attention to dark and hard to reach places.Pests include mice, rats, cockroaches, flies, beetles.</t>
  </si>
  <si>
    <t>checklists.content.question.boh_pest_evidence.details</t>
  </si>
  <si>
    <t>Are cleaning supplies and equipment available, in good condition and colour coded according to area of restaurant ? (cloths ,mops, buckets, brooms, etc).</t>
  </si>
  <si>
    <t>Q: cleaning supplies</t>
  </si>
  <si>
    <t>checklists.content.question.cleaning_supplies.name</t>
  </si>
  <si>
    <t>Is there any sewage backup present (restaurant/kitchen drains or toilets)?</t>
  </si>
  <si>
    <t>Q: sewage</t>
  </si>
  <si>
    <t>checklists.content.question.sewage.name</t>
  </si>
  <si>
    <t>Facilities</t>
  </si>
  <si>
    <t>This routine verifies that all facilities are prepared for the doors to open</t>
  </si>
  <si>
    <t>checklists.content.tab.setup-facilities.name</t>
  </si>
  <si>
    <t>checklists.content.tab.setup-facilities.description</t>
  </si>
  <si>
    <t>Is there antibacterial soap, sanitizer, and disposable gloves available at the handwash sinks?</t>
  </si>
  <si>
    <t>Q: Soap Sanitizer</t>
  </si>
  <si>
    <t>checklists.content.question.soap_sanitizer.name</t>
  </si>
  <si>
    <t>Is running water available and is it from an approved source? Is any needed certification available and in date</t>
  </si>
  <si>
    <t>Q: Water</t>
  </si>
  <si>
    <t>checklists.content.question.water.name</t>
  </si>
  <si>
    <t>Have you completed your product cutting sheet for today?</t>
  </si>
  <si>
    <t>Q: Cutting sheet</t>
  </si>
  <si>
    <t>checklists.content.question.cutting_sheet.name</t>
  </si>
  <si>
    <t>Are all glass elements and lighting intact and / or undamaged?</t>
  </si>
  <si>
    <t>Q: glass</t>
  </si>
  <si>
    <t>checklists.content.question.glass.name</t>
  </si>
  <si>
    <t>Are all Handwashing sinks accessible, functioning properly, used only for handwashing with posted handwash signs</t>
  </si>
  <si>
    <t>Q: Handwashing</t>
  </si>
  <si>
    <t>checklists.content.question.handwashing_sinks.name</t>
  </si>
  <si>
    <t>All chemicals approved, properly labelled, stored and handled correctly?</t>
  </si>
  <si>
    <t>Q: chemicals approved</t>
  </si>
  <si>
    <t>checklists.content.question.chemicals.name</t>
  </si>
  <si>
    <t>Is the mop sink clean? Are mop buckets clean, stored empty and mops stored away appropriately and out of customer view?</t>
  </si>
  <si>
    <t>Q: mop sink</t>
  </si>
  <si>
    <t>checklists.content.question.mop_sink.name</t>
  </si>
  <si>
    <t>Have all toilets been checked for cleanliness and stock, are any maintenance issues reported (see description for when to escalate)</t>
  </si>
  <si>
    <t>Q: Toilet Log</t>
  </si>
  <si>
    <t>checklists.content.question.toilet_log.name</t>
  </si>
  <si>
    <t>Is the prep sink set up and ready for use?</t>
  </si>
  <si>
    <t>Q: Prep Sink</t>
  </si>
  <si>
    <t>checklists.content.question.prep_sink.name</t>
  </si>
  <si>
    <t>The prep sink should be designated for product and not be used for any other activity.</t>
  </si>
  <si>
    <t>checklists.content.question.prep_sink.details</t>
  </si>
  <si>
    <t>Are all fire exits unlocked, not blocked, and are all escape routes clear?</t>
  </si>
  <si>
    <t>Q: Fire Exits</t>
  </si>
  <si>
    <t>checklists.content.question.fire_exits.name</t>
  </si>
  <si>
    <t>Is the service area ice bin clean, stocked and ready for use? Is the ice scoop available, in a clean and in good condition, stored in a sanitised way and not in the ice ?</t>
  </si>
  <si>
    <t>Q: Ice Machine</t>
  </si>
  <si>
    <t>checklists.content.question.ice_machine.name</t>
  </si>
  <si>
    <t>Ice Machine</t>
  </si>
  <si>
    <t>If you have window blinds, are they clean, with cords tied up out-of-reach of children?</t>
  </si>
  <si>
    <t>Q: Window Treatments</t>
  </si>
  <si>
    <t>Israel,Russia</t>
  </si>
  <si>
    <t>checklists.content.question.window_treatments.name</t>
  </si>
  <si>
    <t>Are all window, doors and signage clean and in good condition with no smears or fingerprints visible and any damage reported for maintenance?</t>
  </si>
  <si>
    <t>checklists.content.question.window_treatments_2.name</t>
  </si>
  <si>
    <t>Check the restaurant shop front both from the exterior and interior , ensure window , signage and general frontage is clean, no smears , graffiti or fingerprints. Ensure any posters or signs are clean and in good condition and not faded or out of date. No signs should be hand written. Cracks in glass should be made safe and repairs ordered</t>
  </si>
  <si>
    <t>checklists.content.question.window_treatments_2.details</t>
  </si>
  <si>
    <t>Are condiments, utensils, and napkins prepped for customer use in the Front of House?</t>
  </si>
  <si>
    <t>Q: Condiments</t>
  </si>
  <si>
    <t>checklists.content.question.condiments.name</t>
  </si>
  <si>
    <t>Are marketing materials, and menus visible and in good repair?</t>
  </si>
  <si>
    <t>Q: POP</t>
  </si>
  <si>
    <t>checklists.content.question.pop.name</t>
  </si>
  <si>
    <t>Is the dining area clean, including tables, chairs, boosters, high chairs, mats, and rugs?</t>
  </si>
  <si>
    <t>Q: Dining Area</t>
  </si>
  <si>
    <t>checklists.content.question.dining_area.name</t>
  </si>
  <si>
    <t>Are all caddies and menus wiped clean of stains and spills?</t>
  </si>
  <si>
    <t>Q: Caddies and Menus</t>
  </si>
  <si>
    <t>checklists.content.question.caddies_and_menus.name</t>
  </si>
  <si>
    <t>Is the host stand clean and free of stains or clutter?</t>
  </si>
  <si>
    <t>Q: Host Stand</t>
  </si>
  <si>
    <t>checklists.content.question.host_stand.name</t>
  </si>
  <si>
    <t>Is the ice cream station stocked and ready for customer use?</t>
  </si>
  <si>
    <t>Q: Ice cream station_Sauces</t>
  </si>
  <si>
    <t>checklists.content.question.ice_cream_station_sauces.name</t>
  </si>
  <si>
    <t>Sweet shakers prepped for customer use, the lid, nozzles, and drip trays free of build-up, sneeze guard and hopper lid cleaned and sanitized spare nozzles stored in sanitizer solution and swapped out every 4 hours</t>
  </si>
  <si>
    <t>Ice Cream Machine</t>
  </si>
  <si>
    <t>Is the dough sheeter clean and in in good repair?</t>
  </si>
  <si>
    <t>Q: Dough Sheeter</t>
  </si>
  <si>
    <t>checklists.content.question.dough_sheeter_repair.name</t>
  </si>
  <si>
    <t>Fresh - Back of House</t>
  </si>
  <si>
    <t>Is the dough sheeter calibrated?</t>
  </si>
  <si>
    <t>checklists.content.question.dough_sheeter_calibrated.name</t>
  </si>
  <si>
    <t>Check CCTV recorder if working.</t>
  </si>
  <si>
    <t>Q: CCTV</t>
  </si>
  <si>
    <t>Philippines</t>
  </si>
  <si>
    <t>checklists.content.question.cctv_recorder_working.name</t>
  </si>
  <si>
    <t>Check all CCTV CAMERAS if clear, not obstructed, and working.</t>
  </si>
  <si>
    <t>checklists.content.question.cctv_not_obstructed.name</t>
  </si>
  <si>
    <t>Take the temperature of the running water from the mixer tap at the hand sink and record here , the temperature should be approx. 38°, if it is more than &gt;5 degrees either side take action</t>
  </si>
  <si>
    <t>Q: hot water</t>
  </si>
  <si>
    <t>checklists.content.question.mixer_tap.name</t>
  </si>
  <si>
    <t>Warm water is needed to be able to wash hands effectively . Water at hands sinks should mix to approx. 38° if the water is too hot or too cold, TM will are unlikely to keep their hands under water for a full 20 seconds, there could even be risk of scalding if the water is too hot. Warm water should reach the hand sink in 60 seconds. Corrective actions need to be taken if water is significantly outside of the 38° range</t>
  </si>
  <si>
    <t>checklists.content.question.mixer_tap.details</t>
  </si>
  <si>
    <t>Dishwasher PPM</t>
  </si>
  <si>
    <t xml:space="preserve">Record temp of rinse cycle which should be &gt;82°C on the digital read out or 71°C if measured by surface temp. If using low temp, record the sanitiser chemical concentration. </t>
  </si>
  <si>
    <t>Q: Dishwasher temp PPM</t>
  </si>
  <si>
    <t>checklists.content.question.dishwasher_temp_ppm.name</t>
  </si>
  <si>
    <t>Warm water is needed to be able to wash hands effectively . Water at hands sinks should mix to approx. 38° if the water is too hot or too cold, TM are unlikely to keep their hands under water for a full 20 seconds, there could even be risk of scalding if the water is too hot. Warm water should reach the hand sink in 60 seconds. Corrective actions need to be taken if water is significantly outside of the 38° range</t>
  </si>
  <si>
    <t>checklists.content.question.dishwasher_temp_ppm.details</t>
  </si>
  <si>
    <t>Dishwasher</t>
  </si>
  <si>
    <t>Record the temperature of the wash cycle which should be &gt;49°C</t>
  </si>
  <si>
    <t>checklists.content.question.wash_cycle.name</t>
  </si>
  <si>
    <t>Are combustibles stored at least 1.5 metres away from the boiler and/or other ignition points</t>
  </si>
  <si>
    <t>Q: Combustibles</t>
  </si>
  <si>
    <t>checklists.content.question.combustibles.name</t>
  </si>
  <si>
    <t>Combustibles includes paint, cardboard, wood, paper, and solvents.</t>
  </si>
  <si>
    <t>checklists.content.question.combustibles.details</t>
  </si>
  <si>
    <t>Are all door release mechanisms working correctly in the hut?</t>
  </si>
  <si>
    <t>Q: Door Release Mechanisms</t>
  </si>
  <si>
    <t>checklists.content.question.door_release_mechanisms.name</t>
  </si>
  <si>
    <t>Oil Check</t>
  </si>
  <si>
    <t>This routine verifies the oil quality of your fryers. If oil is out of acceptable range ensure to change to new oil</t>
  </si>
  <si>
    <t>checklists.content.tab.oil_check.name</t>
  </si>
  <si>
    <t xml:space="preserve">checklists.content.tab.oil_check.description </t>
  </si>
  <si>
    <t>Oil Reading (TESTO TPM) Pressure Fryer</t>
  </si>
  <si>
    <t>Q: Pressure Oil Reading</t>
  </si>
  <si>
    <t>checklists.content.question.Pressure_Oil_Reading.name</t>
  </si>
  <si>
    <t/>
  </si>
  <si>
    <t>MFT_OIL</t>
  </si>
  <si>
    <t>Oil Reading (TESTO TPM) Open Fryer</t>
  </si>
  <si>
    <t>Q: Open Oil Reading</t>
  </si>
  <si>
    <t>checklists.content.question.Open_Oil_Reading.name</t>
  </si>
  <si>
    <t>Oil Reading (TESTO TPM) Open Fryer Sides</t>
  </si>
  <si>
    <t>Q: Open Sides Oil Reading</t>
  </si>
  <si>
    <t>checklists.content.question.Open_sides_Oil_Reading.name</t>
  </si>
  <si>
    <t>Prep</t>
  </si>
  <si>
    <t>The following routine verifies that product is ready and within temperature standards for all channels of your Hut</t>
  </si>
  <si>
    <t>checklists.content.template.prep.name</t>
  </si>
  <si>
    <t>checklists.content.template.prep.description</t>
  </si>
  <si>
    <t>Temperature</t>
  </si>
  <si>
    <t>The following temperatures must be recorded to ensure all product is within the acceptable ranges</t>
  </si>
  <si>
    <t>checklists.content.tab.prep-temperature.name</t>
  </si>
  <si>
    <t>checklists.content.tab.prep-temperature.description</t>
  </si>
  <si>
    <t>[Temp or N/A]</t>
  </si>
  <si>
    <t>Products should be between 1º-5ºC / 33.8º-41ºF</t>
  </si>
  <si>
    <t>Response may trigger an additional action
If the temperature is outside the predefined values, the content below will display</t>
  </si>
  <si>
    <t>All ingredients exceeding 5ºC/41ºF must be discarded</t>
  </si>
  <si>
    <t>Group</t>
  </si>
  <si>
    <t>Prep Equipment Temp Check</t>
  </si>
  <si>
    <t>Record the temperature of the following equipment</t>
  </si>
  <si>
    <t>checklists.content.group_question.prep_equipment_temp_check.name</t>
  </si>
  <si>
    <t>Record the temperature of the fridge.</t>
  </si>
  <si>
    <t>Fridge</t>
  </si>
  <si>
    <t>checklists.content.question.matrix.fridge_temp.name</t>
  </si>
  <si>
    <t>checklists.content.question.fridge_temp.name</t>
  </si>
  <si>
    <t>Always take the temperature of equipment. Use only calibrated thermometers for temperature taking. Follow local regulations for acceptable temperature ranges. If the tested product is out of temperature, check all other products at the make table. Discard all product out of temperature and record the details in the Shift notes.</t>
  </si>
  <si>
    <t>checklists.content.question.fridge_temp.details</t>
  </si>
  <si>
    <t>IOT</t>
  </si>
  <si>
    <t>should surface for # of fridges in configurator at start of every shift/</t>
  </si>
  <si>
    <t>Record the temperature of the Freezer.</t>
  </si>
  <si>
    <t>Freezer</t>
  </si>
  <si>
    <t>checklists.content.question.matrix.freezer_temp.name</t>
  </si>
  <si>
    <t>checklists.content.question.freezer_temp.name</t>
  </si>
  <si>
    <t>checklists.content.question.freezer_temp.details</t>
  </si>
  <si>
    <t>Record the temperature of the proofer.</t>
  </si>
  <si>
    <t>Proofer</t>
  </si>
  <si>
    <t>checklists.content.question.matrix.proofer_temp.name</t>
  </si>
  <si>
    <t>checklists.content.question.proofer_temp.name</t>
  </si>
  <si>
    <t>checklists.content.question.proofer_temp.details</t>
  </si>
  <si>
    <t>Record the temperature of the hot hold.</t>
  </si>
  <si>
    <t>Hot Hold</t>
  </si>
  <si>
    <t>checklists.content.question.matrix.hot_hold_temp.name</t>
  </si>
  <si>
    <t>checklists.content.question.hot_hold_temp.name</t>
  </si>
  <si>
    <t>checklists.content.question.hot_hold_temp.details</t>
  </si>
  <si>
    <t>Record the display temperature on the salad bar.</t>
  </si>
  <si>
    <t>Salad Bar</t>
  </si>
  <si>
    <t>checklists.content.question.matrix.salad_bar_temp.name</t>
  </si>
  <si>
    <t>checklists.content.question.salad_bar_temp.name</t>
  </si>
  <si>
    <t>Always take the temperature of products in the Salad Bar exactly when filled, and then every 4 hours. Use only calibrated thermometers for temperature taking. Follow local regulations for acceptable temperature ranges. All ingredients must be measured and the expired product should be discarded. If the tested product is out of temperature, check all other products at the make table. Discard all product out of temperature and record the details in the Shift notes.</t>
  </si>
  <si>
    <t>checklists.content.question.salad_bar_temp.details</t>
  </si>
  <si>
    <t>salad Bar</t>
  </si>
  <si>
    <t>Salad bar must be checked in the configurator/</t>
  </si>
  <si>
    <t>Record the temperature of the walk-in fridge.</t>
  </si>
  <si>
    <t>Walk-in Fridge</t>
  </si>
  <si>
    <t>checklists.content.question.matrix.walk-in_fridge_temp.name</t>
  </si>
  <si>
    <t>checklists.content.question.walk-in_fridge_temp.name</t>
  </si>
  <si>
    <t>checklists.content.question.walk-in_fridge_temp.details</t>
  </si>
  <si>
    <t>Walk in fridge must be checked in the equipment configurator&amp;/</t>
  </si>
  <si>
    <t>Record the temperature of the walk-in Freezer.</t>
  </si>
  <si>
    <t>Walk-in Freezer</t>
  </si>
  <si>
    <t>checklists.content.question.matrix.walk-in_freezer_temp.name</t>
  </si>
  <si>
    <t>checklists.content.question.walk-in_freezer_temp.name</t>
  </si>
  <si>
    <t>checklists.content.question.walk-in_freezer_temp.details</t>
  </si>
  <si>
    <t>Walk in freezer must be checked in the configurator/</t>
  </si>
  <si>
    <t>Record the temperature of the ice cream machine</t>
  </si>
  <si>
    <t>checklists.content.question.matrix.ice_cream_station_temp.name</t>
  </si>
  <si>
    <t>checklists.content.question.ice_cream_station_temp.name</t>
  </si>
  <si>
    <t>Daily</t>
  </si>
  <si>
    <t>Eat In, Dine In</t>
  </si>
  <si>
    <t>ice cream machine must be in the equipment configurator/</t>
  </si>
  <si>
    <t>Check the temperature of hot water at a non-handwash sink.</t>
  </si>
  <si>
    <t>Hot water at a non-handwash sink</t>
  </si>
  <si>
    <t>checklists.content.question.matrix.hot_water_temp.name</t>
  </si>
  <si>
    <t>checklists.content.question.hot_water_temp.name</t>
  </si>
  <si>
    <t>Hot running water should be a minimum of 49⁰C (120⁰F) in a non-handwash sink. Hot water is measured from hot running water from the tap, not standing water in the sink.</t>
  </si>
  <si>
    <t>checklists.content.question.hot_water_temp.details</t>
  </si>
  <si>
    <t>Prep Make Table Temp Check</t>
  </si>
  <si>
    <t>Record the temperature of the following ingredients on the make table</t>
  </si>
  <si>
    <t>checklists.content.group_question.prep_make_table_temp_check.name</t>
  </si>
  <si>
    <t>Record the temperature of the make table.</t>
  </si>
  <si>
    <t>Make table</t>
  </si>
  <si>
    <t>checklists.content.question.matrix.make_table_temp.name</t>
  </si>
  <si>
    <t>checklists.content.question.make_table_temp.name</t>
  </si>
  <si>
    <t>Switch on the maketable and allow half an hour to chill and reach temperature (all crocks in place). Record the temperature of the make table and ensure it meets the YUM chilled temperature standard. Use only calibrated thermometers for temperature taking. local regulation temperature standard may be followed if higher threshold than YUMs.</t>
  </si>
  <si>
    <t>checklists.content.question.make_table_temp.details</t>
  </si>
  <si>
    <t>Make Table</t>
  </si>
  <si>
    <t>IOT, MFT</t>
  </si>
  <si>
    <t>Perform a temperature check on a vegetable on the make table and record the results.</t>
  </si>
  <si>
    <t>Vegetable</t>
  </si>
  <si>
    <t>checklists.content.question.matrix.make_table_vegetable_temp.name</t>
  </si>
  <si>
    <t>checklists.content.question.make_table_vegetable_temp.name</t>
  </si>
  <si>
    <t>Always take the temperature of products in the make table exactly when filled, and then every 4 hours. Use only calibrated thermometers for temperature taking. Follow local regulations for acceptable temperature ranges. All ingredients must be measured and the expired product should be discarded. If the tested product is out of temperature, check all other products at the make table. Discard all product out of temperature and record the details in the Shift notes.</t>
  </si>
  <si>
    <t>checklists.content.question.make_table_vegetable_temp.details</t>
  </si>
  <si>
    <t>MFT</t>
  </si>
  <si>
    <t>Perform a temperature check on a sauce on the make table and record the results.</t>
  </si>
  <si>
    <t>Sauce</t>
  </si>
  <si>
    <t>checklists.content.question.matrix.make_table_sauce_temp.name</t>
  </si>
  <si>
    <t>checklists.content.question.make_table_sauce_temp.name</t>
  </si>
  <si>
    <t>checklists.content.question.make_table_sauce_temp.details</t>
  </si>
  <si>
    <t>Perform a shredded cheese temperature check on the make table and record the results.</t>
  </si>
  <si>
    <t>Shredded cheese</t>
  </si>
  <si>
    <t>checklists.content.question.matrix.make_table_shredded_cheese_temp.name</t>
  </si>
  <si>
    <t>checklists.content.question.make_table_shredded_cheese_temp.name</t>
  </si>
  <si>
    <t>checklists.content.question.make_table_shredded_cheese_temp.details</t>
  </si>
  <si>
    <t>Perform a temperature check on a crumbled meat on the make table and record the results. (UK: check Pepperoni)</t>
  </si>
  <si>
    <t>Crumbled meat (UK: Pepperoni)</t>
  </si>
  <si>
    <t>checklists.content.question.matrix.make_table_crumbled_meat_temp.name</t>
  </si>
  <si>
    <t>Israel</t>
  </si>
  <si>
    <t>checklists.content.question.make_table_crumbled_meat_temp.name</t>
  </si>
  <si>
    <t>Always take the temperature of products in the make table exactly when filled, and then every 4 hours. Use only calibrated thermometers for temperature taking. Follow local regulations for acceptable temperature ranges.</t>
  </si>
  <si>
    <t>checklists.content.question.make_table_crumbled_meat_temp.details</t>
  </si>
  <si>
    <t>Prep Pasta Table Temp Check</t>
  </si>
  <si>
    <t>Record the temperature of the following ingredients on the pasta table</t>
  </si>
  <si>
    <t>checklists.content.group_question.prep_pasta_table_temp_check.name</t>
  </si>
  <si>
    <t>Record the temperature of the pasta table</t>
  </si>
  <si>
    <t>Pasta table</t>
  </si>
  <si>
    <t>checklists.content.question.matrix.pasta_table_temp.name</t>
  </si>
  <si>
    <t>checklists.content.question.pasta_table_temp.name</t>
  </si>
  <si>
    <t>Pasta Table</t>
  </si>
  <si>
    <t>Perform a vegetable temperature check on the pasta table and record the results</t>
  </si>
  <si>
    <t>checklists.content.question.matrix.pasta_table_veg.name</t>
  </si>
  <si>
    <t>checklists.content.question.pasta_table_veg.name</t>
  </si>
  <si>
    <t>Perform a sauce temperature check on the pasta table and record the results.</t>
  </si>
  <si>
    <t>checklists.content.question.matrix.pasta_table_sauce_temp.name</t>
  </si>
  <si>
    <t>checklists.content.question.pasta_table_sauce_temp.name</t>
  </si>
  <si>
    <t>Perform a meat item temperature check on the pasta table and record the results.</t>
  </si>
  <si>
    <t>Meat item</t>
  </si>
  <si>
    <t>checklists.content.question.matrix.pasta_table_wing_temp.name</t>
  </si>
  <si>
    <t>checklists.content.question.pasta_table_wing_temp.name</t>
  </si>
  <si>
    <t>Perform a boiled pasta temperature check on the pasta table and record the results.</t>
  </si>
  <si>
    <t>Boiled pasta</t>
  </si>
  <si>
    <t>checklists.content.question.matrix.pasta_table_boiled_temp.name</t>
  </si>
  <si>
    <t>checklists.content.question.pasta_table_boiled_temp.name</t>
  </si>
  <si>
    <t>Perform a shredded cheese temperature check on the pasta table and record the results.</t>
  </si>
  <si>
    <t>checklists.content.question.matrix.pasta_table_cheese_temp.name</t>
  </si>
  <si>
    <t>checklists.content.question.pasta_table_cheese_temp.name</t>
  </si>
  <si>
    <t>Prep MFT Temp Check</t>
  </si>
  <si>
    <t>Misc: record the temperature of the following things</t>
  </si>
  <si>
    <t>checklists.content.group_question.prep_mft_temp_check.name</t>
  </si>
  <si>
    <t>The Salad Bar temperature should be 2-5°C (35.6-41°F)/</t>
  </si>
  <si>
    <t xml:space="preserve">    Please provide details (optional):</t>
  </si>
  <si>
    <t>If your hut operates a soup station, perform temperature check of the hot soup at the soup station and record the results.</t>
  </si>
  <si>
    <t>Hot soup at the soup station</t>
  </si>
  <si>
    <t>checklists.content.question.matrix.station_soup_temp.name</t>
  </si>
  <si>
    <t>Poland, Hungary, Czech Republic, Slovakia</t>
  </si>
  <si>
    <t>checklists.content.question.station_soup_temp.name</t>
  </si>
  <si>
    <t>Always use a calibrated Thermometer, take the temperature of the soup once heated . The minimum YUM ! standard temperature is ≥60°C , if your market legislation requires a higher temperature then you must follow that. If the tested product is out of temperature, discard and take corrective action to ensure soup achieves required temperature. Note corrective actions in the Shift Notes.</t>
  </si>
  <si>
    <t>checklists.content.question.station_soup_temp.details</t>
  </si>
  <si>
    <t>Soup Kettle</t>
  </si>
  <si>
    <t>If your Hut operates a salad bar, perform a temperature check on the lettuce in the salad bar and record the results.</t>
  </si>
  <si>
    <t>Lettuce in the salad bar</t>
  </si>
  <si>
    <t>checklists.content.question.matrix.salad_bar_lettuce_temp.name</t>
  </si>
  <si>
    <t>checklists.content.question.salad_bar_lettuce_temp.name</t>
  </si>
  <si>
    <t>checklists.content.question.salad_bar_lettuce_temp.details</t>
  </si>
  <si>
    <t>salad bar must be checked in the configurator/</t>
  </si>
  <si>
    <t>If your Hut operates a buffet, perform a temperature check on a product and record the results.</t>
  </si>
  <si>
    <t>Buffet product</t>
  </si>
  <si>
    <t>checklists.content.question.matrix.buffet_product_temp.name</t>
  </si>
  <si>
    <t>checklists.content.question.buffet_product_temp.name</t>
  </si>
  <si>
    <t>On the buffet, pizzas and pasta must be held above 65°C/149ºF?</t>
  </si>
  <si>
    <t>checklists.content.question.buffet_product_temp.details</t>
  </si>
  <si>
    <t>Buffet</t>
  </si>
  <si>
    <t>Temperature must be held above 65°C/149ºF</t>
  </si>
  <si>
    <t>Discard any products that fall below 65°C/149ºF</t>
  </si>
  <si>
    <t>Daily Oven Check</t>
  </si>
  <si>
    <t>Every day, check your first pizza temp out of each oven and record the oven settings here</t>
  </si>
  <si>
    <t>checklists.content.tab.prep-daily_oven_check.name</t>
  </si>
  <si>
    <t>checklists.content.tab.prep-daily_oven_check.description</t>
  </si>
  <si>
    <t>Products should be between 1º-5ºC (33.8º-41ºF)/</t>
  </si>
  <si>
    <t>Record the belt speed for the time it takes a pan to move through the oven cavity.</t>
  </si>
  <si>
    <t>Q: Pan belt speed</t>
  </si>
  <si>
    <t>checklists.content.question.pan_belt_speed.name</t>
  </si>
  <si>
    <t>Use a stopwatch to time the front of the pan when it enters the oven chamber to the moment the front of the pan exits the chamber. Record the time and note any comments. Enter NA if a specific oven deck isn't in use during your shift.</t>
  </si>
  <si>
    <t>checklists.content.question.pan_belt_speed.details</t>
  </si>
  <si>
    <t>Oven</t>
  </si>
  <si>
    <t>Prep Oven Temp Check</t>
  </si>
  <si>
    <t>Record the temperature of the following things on the oven</t>
  </si>
  <si>
    <t>checklists.content.group_question.prep_oven_temp_check.name</t>
  </si>
  <si>
    <t>Please provide details (optional):&amp;/</t>
  </si>
  <si>
    <t>Record the temperature of the oven on the controller display</t>
  </si>
  <si>
    <t>Oven Controller Display</t>
  </si>
  <si>
    <t>checklists.content.question.matrix.oven_display_temp.name</t>
  </si>
  <si>
    <t>checklists.content.question.oven_display_temp.name</t>
  </si>
  <si>
    <t>Observe the set temperature and actual temperature of the oven and record the variance here. Take action to rectify the variance.</t>
  </si>
  <si>
    <t>Oven Actual Temperature</t>
  </si>
  <si>
    <t>checklists.content.question.matrix.oven_actual_temp.name</t>
  </si>
  <si>
    <t>checklists.content.question.oven_actual_temp.name</t>
  </si>
  <si>
    <t>Oven Temperature Checks
 • Check the oven display temperature for each deck in use and record it.
 • Check the ‘set’ temperature for each deck in use and record it.
 • Using the wire and thermometer take the internal temperature of each oven deck in use and record it - this is the ‘Actual’ Temperature.
 • Does the actual temperature match the ‘set’ temperature? , if this varies &gt;10°, please take corrective action (this may require engineer attention to resolve)
 • Does the Oven display temperature match the ‘set’ temperature?, if this varies &gt;10°, a maintenance call should be placed</t>
  </si>
  <si>
    <t>checklists.content.question.oven_actual_temp.details</t>
  </si>
  <si>
    <t>Please make sure you have these questions repeated for all ovens, not just once... this should work directly with the configurator</t>
  </si>
  <si>
    <t>If you switch on an oven deck, enter the temperature of the first baked °pizza°. Take corrective action if food safe standard of 74 is not achieved (do not serve)</t>
  </si>
  <si>
    <t>First baked °pizza°</t>
  </si>
  <si>
    <t>checklists.content.question.matrix.first_baked_pizza_temp.name</t>
  </si>
  <si>
    <t>checklists.content.question.first_baked_pizza_temp.name</t>
  </si>
  <si>
    <t>For food safety, product internal temperature should be above 74C and 165 F, Check the temperature of the heaviest product of your first order of the shift to ensure the food you are serving is safe</t>
  </si>
  <si>
    <t>checklists.content.question.first_baked_pizza_temp.details</t>
  </si>
  <si>
    <t>Product</t>
  </si>
  <si>
    <t>Complete the preparation for the upcoming shift and check off the below once ready!</t>
  </si>
  <si>
    <t>checklists.content.tab.prep-product.name</t>
  </si>
  <si>
    <t>checklists.content.tab.prep-product.description</t>
  </si>
  <si>
    <t>Has all whole produce been rinsed and (if local market requires) washed in correctly measured sanitising solution before being sliced, diced, or otherwise prepared for use?</t>
  </si>
  <si>
    <t>Q: Whole</t>
  </si>
  <si>
    <t>checklists.content.question.whole_product.name</t>
  </si>
  <si>
    <t>Raw produce can often be a potential source of biological contamination and needs to be handled and prepared according to procedure. As a minimum all produce must be rinsed. Sanitising solution should be prepared according to manufacturer's instructions</t>
  </si>
  <si>
    <t>checklists.content.question.whole_product_des.name</t>
  </si>
  <si>
    <t>[Temp or N/A ]</t>
  </si>
  <si>
    <t xml:space="preserve"> Target temperature &gt; 74ºC</t>
  </si>
  <si>
    <t>Take corrective action immediately</t>
  </si>
  <si>
    <t>Record the exit temperature of a Beyond Meat pizza.</t>
  </si>
  <si>
    <t>Q: Defrosting</t>
  </si>
  <si>
    <t>Israel,Sri Lanka</t>
  </si>
  <si>
    <t>checklists.content.question.exit_temp.name</t>
  </si>
  <si>
    <t>Disabled</t>
  </si>
  <si>
    <t>[HBUS-393] temp disable this question. (updated equipment columns)</t>
  </si>
  <si>
    <t>Document your pizza top color</t>
  </si>
  <si>
    <t>Are all frozen foods defrosted properly?</t>
  </si>
  <si>
    <t>checklists.content.question.defrosting.name</t>
  </si>
  <si>
    <t>Please refer to the defrosting procedures for dough, cheese, and all frozen ingredients.</t>
  </si>
  <si>
    <t>checklists.content.question.defrosting.details</t>
  </si>
  <si>
    <t>Are all Ingredient/products held, rotated (FIFO) and labelled properly with correct timing tags and MRD labels used ?</t>
  </si>
  <si>
    <t>Q: MRD Usage</t>
  </si>
  <si>
    <t>checklists.content.question.mrd_usage.name</t>
  </si>
  <si>
    <t>All food items should have a expiry date noted. This may be pre populated by the manufacturer, but once prepared or defrosted all products should be labelled with 'Made – Ready – Discard' All food products should be rotated so that the shortest shelf life is selected first to use (FIFO)</t>
  </si>
  <si>
    <t>checklists.content.question.mrd_usage.details</t>
  </si>
  <si>
    <t>Are all food products within their shelf life and if any have exceeded their shelf life have they been discarded?</t>
  </si>
  <si>
    <t>checklists.content.question.shelf_life.name</t>
  </si>
  <si>
    <t>Any out of date product must be discarded (regardless of expiry type e.g. 'use by, sell by, best before etc' discipline is adhered to for all food items.</t>
  </si>
  <si>
    <t>checklists.content.question.shelf_life.details</t>
  </si>
  <si>
    <t>Check the proofed pan dough from the top and bottom of the stack, ensuring the product is within the crimp line</t>
  </si>
  <si>
    <t>Q:Dough Proofing</t>
  </si>
  <si>
    <t>checklists.content.question.dough_proofing.name</t>
  </si>
  <si>
    <t>Are all sides pre-portioned and stored in the correct smallware or ready within 5 steps of the where they get cooked?</t>
  </si>
  <si>
    <t>Q: Sides</t>
  </si>
  <si>
    <t>checklists.content.question.sides.name</t>
  </si>
  <si>
    <t>Adequate amount of sides can be found in the preparation chart. This includes starters, sides, and desserts.</t>
  </si>
  <si>
    <t>checklists.content.question.sides.details</t>
  </si>
  <si>
    <t>Is 100 percent of forecasted dough available?</t>
  </si>
  <si>
    <t>Q: Dough Forecast</t>
  </si>
  <si>
    <t>checklists.content.question.dough_forecast.name</t>
  </si>
  <si>
    <t>Document your test pizza</t>
  </si>
  <si>
    <t>Based on your product forecast, do you have 80% of your required pizzas for the shift stretched, sauced and cheesed? All stretched pizzas must be sauced as a minimum.</t>
  </si>
  <si>
    <t>Q: Pizzas Sauced</t>
  </si>
  <si>
    <t>checklists.content.question.pizzas_sauced.name</t>
  </si>
  <si>
    <t>All pre top must be completed prior to the start of peak periods</t>
  </si>
  <si>
    <t>Is the make table set up correctly for shift including inserts replenished with product (not overflowing), no gaps/empty spaces and lids available to use at non peak</t>
  </si>
  <si>
    <t>Q: make table Readiness</t>
  </si>
  <si>
    <t>checklists.content.question.make_table_readiness.name</t>
  </si>
  <si>
    <t>Make table should be switched on a minimum of 30 minutes prior to filling. All inserts should be filled to 2/3 only. Overfilling the ingredient pans can cause food temperature and quality issues. Make table is a ‘holding’ unit only so all product items must be pre chilled. There should be no empty spaces or gaps that allow cold air to escape and lids/covers should be used to support temperature control at non-peak times. Make Table should be prepped with all required smallwares - toppings cups, quality rings etc ready for shift .</t>
  </si>
  <si>
    <t>checklists.content.question.make_table_readiness.details</t>
  </si>
  <si>
    <t>The make table temperature should be 1-5°C (33.8 -41°F)</t>
  </si>
  <si>
    <t>This make table is outside the normal range and should be serviced immediately.</t>
  </si>
  <si>
    <t>Is the pasta table stocked for the peak?</t>
  </si>
  <si>
    <t>Q: pasta table Readiness</t>
  </si>
  <si>
    <t>checklists.content.question.pasta_table_readiness.name</t>
  </si>
  <si>
    <t>Is the cut table setup and ready for trade?</t>
  </si>
  <si>
    <t>Q: Cut table</t>
  </si>
  <si>
    <t>checklists.content.question.cut_table.name</t>
  </si>
  <si>
    <t>Enough clean pizza pans, smallwares, utensils ready for use at the cut table</t>
  </si>
  <si>
    <t>Is the carbonated drink machine clean and ready for use?</t>
  </si>
  <si>
    <t>Q: Carbonated Beverage Machine</t>
  </si>
  <si>
    <t>checklists.content.question.carbonated_beverage_machine.name</t>
  </si>
  <si>
    <t>The drip tray must be clean and sanitized</t>
  </si>
  <si>
    <t>checklists.content.question.carbonated_beverage_machine.details</t>
  </si>
  <si>
    <t>Carbonated Drink Machine</t>
  </si>
  <si>
    <t>y</t>
  </si>
  <si>
    <t>Is the salad bar clean, stocked, and ready for peak?</t>
  </si>
  <si>
    <t>Q: Salad Bar</t>
  </si>
  <si>
    <t>checklists.content.question.salad_bar.name</t>
  </si>
  <si>
    <t>Delivery</t>
  </si>
  <si>
    <t>The Delivery channel checks below must be completed prior to peak on every shift</t>
  </si>
  <si>
    <t>checklists.content.tab.prep-delivery.name</t>
  </si>
  <si>
    <t>checklists.content.tab.prep-delivery.description</t>
  </si>
  <si>
    <t>What is the goal for Under 30s for today?</t>
  </si>
  <si>
    <t>Q: Forecasted under 30s</t>
  </si>
  <si>
    <t>checklists.content.question.under_30.name</t>
  </si>
  <si>
    <t>What is the 4 weeks result for Under 30s?</t>
  </si>
  <si>
    <t>Q: Forecasted 4 week under 30s</t>
  </si>
  <si>
    <t>checklists.content.question.4weeks_30.name</t>
  </si>
  <si>
    <t>What are the Under 30s so far today?</t>
  </si>
  <si>
    <t>Q: Under 30s</t>
  </si>
  <si>
    <t>checklists.content.question.30s2.name</t>
  </si>
  <si>
    <t>What is the result for Under 30s today?</t>
  </si>
  <si>
    <t>Q: 30s</t>
  </si>
  <si>
    <t>checklists.content.question.result_30s.name</t>
  </si>
  <si>
    <t>Check all drivers licenses prior to their first delivery. Are all licenses valid?</t>
  </si>
  <si>
    <t>Q: Driver License Expiration</t>
  </si>
  <si>
    <t>Palestine,Poland</t>
  </si>
  <si>
    <t>checklists.content.question.driver_license_expiration.name</t>
  </si>
  <si>
    <t>Own Drivers</t>
  </si>
  <si>
    <t>The Hot Hold temperature range should be 65-88°C / 149-190.4°F</t>
  </si>
  <si>
    <t>This Hot Hold is outside of the acceptable range and should be serviced immediately.</t>
  </si>
  <si>
    <t>Are there drivers on the shift to meet forecasted delivery orders?</t>
  </si>
  <si>
    <t>Q: Staffing</t>
  </si>
  <si>
    <t>Palestine</t>
  </si>
  <si>
    <t>checklists.content.question.staffing.name</t>
  </si>
  <si>
    <t>Depending on the distance, 2 - 3 order drops per driver hour for 20 minute trade zones. License and insurance must be valid for each driver.</t>
  </si>
  <si>
    <t>checklists.content.question.staffing.details</t>
  </si>
  <si>
    <t>Did all delivery drivers complete their Vehicle Safety checklist?</t>
  </si>
  <si>
    <t>Q: Vehicle Checklist</t>
  </si>
  <si>
    <t>Poland,Palestine,Russia</t>
  </si>
  <si>
    <t>checklists.content.question.vehicle_checklist.name</t>
  </si>
  <si>
    <t>Take a photo of the completed driver checklist</t>
  </si>
  <si>
    <t>checklists.content.question.vehicle_checklist.details</t>
  </si>
  <si>
    <t>If available, are enough heated pouches ready for use? If heated pouches aren't available choose N/A</t>
  </si>
  <si>
    <t>Q: Heated Pouch System</t>
  </si>
  <si>
    <t>Israel,Palestine</t>
  </si>
  <si>
    <t>checklists.content.question.heated_pouch_system.name</t>
  </si>
  <si>
    <t>Heated pouches must be plugged in, plates must be reheated as needed and used for all delivery orders.</t>
  </si>
  <si>
    <t>checklists.content.question.heated_pouch_system.details</t>
  </si>
  <si>
    <t>Are delivery pouches ready for delivery?</t>
  </si>
  <si>
    <t>Q: Pouch Availability</t>
  </si>
  <si>
    <t>checklists.content.question.pouch_availability.name</t>
  </si>
  <si>
    <t>Check that all pouches are clean and in good repair. If heated pouches are used check they are pre-heated and at the correct temperature</t>
  </si>
  <si>
    <t>checklists.content.question.pouch_availability.details</t>
  </si>
  <si>
    <t>Is dispatch station stocked with leaflets and condiments?</t>
  </si>
  <si>
    <t>Q: Leaflets &amp; Condiments</t>
  </si>
  <si>
    <t>checklists.content.question.leaflets_&amp;_condiments.name</t>
  </si>
  <si>
    <t>Dispatch and Front Counter positions should restock their respective sections with packaging, condiments, and leaflets.</t>
  </si>
  <si>
    <t>checklists.content.question.leaflets_&amp;_condiments.details</t>
  </si>
  <si>
    <t>The Oven temperature variance should be within 5ºC /10°F of the displayed temp.</t>
  </si>
  <si>
    <t>This oven temperature variance is outside the acceptable range and should be serviced immediately.</t>
  </si>
  <si>
    <t>Mid Shift</t>
  </si>
  <si>
    <t>During the shift, the following routine is critical to the success of your operation</t>
  </si>
  <si>
    <t>checklists.content.template.mid_shift.name</t>
  </si>
  <si>
    <t>checklists.content.template.mid_shift.description</t>
  </si>
  <si>
    <t>Food Safety</t>
  </si>
  <si>
    <t>Perform the following checks during your shift</t>
  </si>
  <si>
    <t>checklists.content.tab.mid_shift-food_safety.name</t>
  </si>
  <si>
    <t>checklists.content.tab.mid_shift-food_safety.description</t>
  </si>
  <si>
    <t>Is your Hut free of signs of cross contamination?</t>
  </si>
  <si>
    <t>Q: Cross Contamination</t>
  </si>
  <si>
    <t>checklists.content.question.cross_contamination.name</t>
  </si>
  <si>
    <t>All team on shift should actively ensure that no conditions exist that will (or have the potential to) contaminate food and food prep tools/ areas. Sources of contamination can be chemical, biological or physical. examples (not limited to):
 Physical -'foreign bodies' such as Hair, plasters, pins, staples, pieces of packaging, glass, plastic, fingernails. TMs can often be sources of contamination through poor hygiene (dirty uniform/lack of hair restraint/sweat droplets) or behaviour (sneezing /coughing or poor hand washing)
 Chemical - cleaning chemicals stored above open food, sprayed too close to food, stored in inappropriate places.
 Biological - Pathogens that cause illness such as Noro virus, e coli . often present on desensitised food /raw meats etc - ensure correct procedures are followed around handling and preparing raw produce (veg/fruit) and that no raw meats /fish are on site</t>
  </si>
  <si>
    <t>checklists.content.question.cross_contamination.details</t>
  </si>
  <si>
    <t>RUN</t>
  </si>
  <si>
    <t>The Fridge temperature should be 2-5°C / 35.6-41°F</t>
  </si>
  <si>
    <t>This Fridge is outside the acceptable range and should be serviced immediately.</t>
  </si>
  <si>
    <t>Are all food prep and food contact areas free from potential contamination hazards (physical, chemical, biological) ?</t>
  </si>
  <si>
    <t>Q: food prep</t>
  </si>
  <si>
    <t>checklists.content.question.food_prep.name</t>
  </si>
  <si>
    <t>WEEKLY</t>
  </si>
  <si>
    <t>Is the mixer cleaned after each use?</t>
  </si>
  <si>
    <t>Q: Mixer Cleaning</t>
  </si>
  <si>
    <t>checklists.content.question.mixer_cleaning.name</t>
  </si>
  <si>
    <t>Mixer</t>
  </si>
  <si>
    <t>Walk-in Fridge temperature should be 2-5°C /35.6-41°F</t>
  </si>
  <si>
    <t>Are all smallwares and kitchen appliances properly washed and disinfected?</t>
  </si>
  <si>
    <t>Q: smallwares</t>
  </si>
  <si>
    <t>checklists.content.question.smallwares.name</t>
  </si>
  <si>
    <t>The Freezer temperature should be -18°C/ -0.4°F</t>
  </si>
  <si>
    <t>The Freezer is outside the acceptable range and should be serviced immediately.</t>
  </si>
  <si>
    <t>Are smallwares and utensils clean, in good repair, held and used correctly ?</t>
  </si>
  <si>
    <t>Q: utensils</t>
  </si>
  <si>
    <t>checklists.content.question.utensils.name</t>
  </si>
  <si>
    <t>Are fridges and ambient storage areas free of cardboard packaging?</t>
  </si>
  <si>
    <t>Q: Slicer Blades</t>
  </si>
  <si>
    <t>checklists.content.question.ambient.name</t>
  </si>
  <si>
    <t>Slicer Blades</t>
  </si>
  <si>
    <t>Document any pest evidence/</t>
  </si>
  <si>
    <t>If available, are slicer blades cleaned and safely stored?</t>
  </si>
  <si>
    <t>checklists.content.question.slicer_blades.name</t>
  </si>
  <si>
    <t>Are sliced blades in a container with the blades facing each other</t>
  </si>
  <si>
    <t>checklists.content.question.slicer_blades.details</t>
  </si>
  <si>
    <t>If you switch on an oven deck, enter the temperature of the first baked pizza</t>
  </si>
  <si>
    <t>Q: first baked pizza temp MidShift</t>
  </si>
  <si>
    <t>checklists.content.question.first_baked_pizza_temp_midshift.name</t>
  </si>
  <si>
    <t>checklists.content.question.first_baked_pizza_temp_midshift.details</t>
  </si>
  <si>
    <t>The Walk-in Freezer temperature should be&amp; -18°C -0.4°F</t>
  </si>
  <si>
    <t>The Walk-in Freezer is outside the acceptable range and should be serviced immediately./</t>
  </si>
  <si>
    <t>If you switched on an oven during the shift, Record the belt speed for the time it takes a pan to move through the oven cavity.</t>
  </si>
  <si>
    <t>Q: Pan belt speed MidShift</t>
  </si>
  <si>
    <t>checklists.content.question.pan_belt_speed_midshift.name</t>
  </si>
  <si>
    <t>checklists.content.question.pan_belt_speed_midshift.details</t>
  </si>
  <si>
    <t>If you switched on an oven during the shift, Record the temperature of the oven on the controller display</t>
  </si>
  <si>
    <t>Q: Oven Display Temp MidShift</t>
  </si>
  <si>
    <t>checklists.content.question.oven_display_temp_midshift.name</t>
  </si>
  <si>
    <t>Team</t>
  </si>
  <si>
    <t>Observe the following checks for this routine during your shift to ensure the team is providing a great and safe experience</t>
  </si>
  <si>
    <t>checklists.content.tab.mid_shift-team.name</t>
  </si>
  <si>
    <t>checklists.content.tab.mid_shift-team.description</t>
  </si>
  <si>
    <t>Check that at least 1 team member is aware of the Evacuation meeting location. Use the comment section to describe the location</t>
  </si>
  <si>
    <t>Q: Fire Meeting Place</t>
  </si>
  <si>
    <t>Australia,Palestine</t>
  </si>
  <si>
    <t>checklists.content.question.fire_meeting_place.name</t>
  </si>
  <si>
    <t>Are disposable gloves used properly when required and adhering to Personal Protective Equipment requirements for Health &amp; Safety standards?</t>
  </si>
  <si>
    <t>Q: Disposable gloves</t>
  </si>
  <si>
    <t>checklists.content.question.disposable_gloves.name</t>
  </si>
  <si>
    <t>Team members should tie up hair and wear a hat or net as required when handling food. If applicable, beard nets should be worn. All Back of House team members should wear a clean full length apron or a white disposable apron.</t>
  </si>
  <si>
    <t>checklists.content.question.disposable_gloves.details</t>
  </si>
  <si>
    <t>Are all team members practicing proper hand washing procedures?</t>
  </si>
  <si>
    <t>checklists.content.question.handwashing.name</t>
  </si>
  <si>
    <t>All team member must practice proper hand washing procedures. A proper hand wash is the number one prevention of food-borne illness. 1.Observe team members and ensure they wash and sanitise their hands frequently (during covid times every 30 minutes is recommended).
 2. Team members must wash and sanitise their hands after the following tasks and before touching food or food contact surfaces / items: they touch their face and/or hair, touch rubbish, bins, money or unclean surfaces, after handling raw produce and after completing cleanings tasks. They must also wash hands after a cigarette break, eating or drinking , coughing, sneezing, or using a disposable tissue. Team members must wash their hands on arrival to work and each time they re- enter the kitchen including after a toilet break .
 3. Delivery drivers must practicing proper hand washing procedures between deliveries
 4. Hand washing should take place in a designated hand wash sink and dry their hands with a paper towel.</t>
  </si>
  <si>
    <t>checklists.content.question.handwashing.details</t>
  </si>
  <si>
    <t>Are team members disposing of broken glass in a designated disposal bin?</t>
  </si>
  <si>
    <t>Q: Sharps Bin</t>
  </si>
  <si>
    <t>checklists.content.question.sharps_bin.name</t>
  </si>
  <si>
    <t>When seating guests, are team members opening menus and presenting recommendations and specials?</t>
  </si>
  <si>
    <t>Q: Specials</t>
  </si>
  <si>
    <t>Russia, Israel</t>
  </si>
  <si>
    <t>checklists.content.question.specials.name</t>
  </si>
  <si>
    <t>Have cash withdrawals occurred frequently over peak hours to minimize cash in till?</t>
  </si>
  <si>
    <t>checklists.content.question.cash_minimize.name</t>
  </si>
  <si>
    <t>Before cashiers clock out at the end of their shift, or are assigned to other duties, have their cash drawers been closed and archived to confirm all cash reports?</t>
  </si>
  <si>
    <t>checklists.content.question.cash_clock.name</t>
  </si>
  <si>
    <t>Products must be held above 65°C/149ºF/</t>
  </si>
  <si>
    <t>Have you reconciled all cash funds at Handover?</t>
  </si>
  <si>
    <t>checklists.content.question.cash_handover.name</t>
  </si>
  <si>
    <t>Have you printed and signed the handover sales report, verifying all expenses and deposits have been made and the information is correct?</t>
  </si>
  <si>
    <t>checklists.content.question.cash_signed.name</t>
  </si>
  <si>
    <t>Observe the following checks and provide recognition and feedback to the team members as applicable</t>
  </si>
  <si>
    <t>checklists.content.tab.mid_shift-product.name</t>
  </si>
  <si>
    <t>checklists.content.tab.mid_shift-product.description</t>
  </si>
  <si>
    <t>If dishwasher is inoperable and now washing dishes by hand, is the 3-stage washing process in place?</t>
  </si>
  <si>
    <t>Q: Washing Dishes</t>
  </si>
  <si>
    <t>checklists.content.question.washing_dishes.name</t>
  </si>
  <si>
    <t>The stage 3 process is as follows: 1. Wash with proper cleaning product 2. Rinse with water 3. Sanitize with solution.</t>
  </si>
  <si>
    <t>checklists.content.question.washing_dishes.details</t>
  </si>
  <si>
    <t>Are team members following the procedures for handling items related to dietary restrictions?</t>
  </si>
  <si>
    <t>Q: Dietary Restrictions Procedure</t>
  </si>
  <si>
    <t>Poland,Palestine,Russia,France</t>
  </si>
  <si>
    <t>checklists.content.question.dietary_restrictions_procedure.name</t>
  </si>
  <si>
    <t>Ensure your team is following the proper handling of Dietary restricted orders. Dietary restrictions may be based on allergens, culture, or personal preference. These restrictions include gluten free, vegetarian, allergens &amp; other dietary needs. For example, when handling a dietary restriction item such as a gluten-free product, team members must wear fresh disposable aprons &amp; gloves, and use designated smallwares.</t>
  </si>
  <si>
    <t>checklists.content.question.dietary_restrictions_procedure.details</t>
  </si>
  <si>
    <t>Are all team members following FIFO rotation?</t>
  </si>
  <si>
    <t>Q: BOH FIFO</t>
  </si>
  <si>
    <t>checklists.content.question.boh_fifo.name</t>
  </si>
  <si>
    <t>FIFO is First In, First Out rotation which ensures the oldest ingredients are used first to minimize waste.</t>
  </si>
  <si>
    <t>checklists.content.question.boh_fifo.details</t>
  </si>
  <si>
    <t>Are all packed orders held in heated pouches or on hot hold racks?</t>
  </si>
  <si>
    <t>Q: Packed Orders</t>
  </si>
  <si>
    <t>checklists.content.question.packed_orders.name</t>
  </si>
  <si>
    <t>Hot finished products should be held hold to maintain quality and ensure food safety.</t>
  </si>
  <si>
    <t>checklists.content.question.packed_orders.details</t>
  </si>
  <si>
    <t>Perform a temperature check on a product held hot and record the results.</t>
  </si>
  <si>
    <t>Q: Hot Foods Temp</t>
  </si>
  <si>
    <t>checklists.content.question.hot_foods_temp.name</t>
  </si>
  <si>
    <t>Use a probe to properly record the internal temperature of foods held in the Hot Hold. Foods in the Hot Hold must be above 65ºC/149ºF. Test 1 product, if the tested product is out of the temperature range, check all other products. Discard all product out of temperature and record the details in the Shift notes.</t>
  </si>
  <si>
    <t>checklists.content.question.hot_foods_temp.details</t>
  </si>
  <si>
    <t>Review an order ready to be dispatched, is the order accurate?</t>
  </si>
  <si>
    <t>Q: Delivery Order Accuracy</t>
  </si>
  <si>
    <t>checklists.content.question.delivery_order_accuracy.name</t>
  </si>
  <si>
    <t>Q: Hot Food Temp Record</t>
  </si>
  <si>
    <t>checklists.content.question.hot_food_temp_record.name</t>
  </si>
  <si>
    <t>checklists.content.question.hot_food_temp_record.details</t>
  </si>
  <si>
    <t>The exterior of your Hut is critical to the customer experience. Complete the following check to ensure the exterior is ready for customers throughout your shift</t>
  </si>
  <si>
    <t>checklists.content.tab.mid_shift-facilities.name</t>
  </si>
  <si>
    <t>checklists.content.tab.mid_shift-facilities.description</t>
  </si>
  <si>
    <t>Q: Dining Area MidShift</t>
  </si>
  <si>
    <t>checklists.content.question.dining_area_midshift.name</t>
  </si>
  <si>
    <t>Are exterior customer tables cleared in a timely manner?</t>
  </si>
  <si>
    <t>Q: Bussing Tables</t>
  </si>
  <si>
    <t>checklists.content.question.bussing_tables.name</t>
  </si>
  <si>
    <t>Brand Standards for cleanliness state customer tables should be clear in 3 minutes and reset for dine-in in 5 minutes.</t>
  </si>
  <si>
    <t>As your shift is approaching completion, complete the following routine to ensure the Hut is handedover in acceptable condition and that all handover tasks are completed to standard</t>
  </si>
  <si>
    <t>checklists.content.template.review.name</t>
  </si>
  <si>
    <t>checklists.content.template.review.description</t>
  </si>
  <si>
    <t>Record the following temperatures</t>
  </si>
  <si>
    <t>checklists.content.tab.review-temperature.name</t>
  </si>
  <si>
    <t>checklists.content.tab.review-temperature.description</t>
  </si>
  <si>
    <t>Q: Salad Bar Temp Review</t>
  </si>
  <si>
    <t>Australia</t>
  </si>
  <si>
    <t>checklists.content.question.salad_bar_temp_review.name</t>
  </si>
  <si>
    <t>Always take the temperature of products in the salad bar exactly when filled, and then every 4 hours. Use only calibrated thermometers for temperature taking. Follow local regulations for acceptable temperature ranges. All ingredients must be measured and the expired product should be discarded. If the tested product is out of temperature, check all other products at the make table. Discard all product out of temperature and record the details in the Shift notes.</t>
  </si>
  <si>
    <t>checklists.content.question.salad_bar_temp_review.details</t>
  </si>
  <si>
    <t>REV</t>
  </si>
  <si>
    <t>Perform a temperature check on the lettuce in the salad bar and record the results.</t>
  </si>
  <si>
    <t>Q: Salad Bar_Lettuce Temp Review</t>
  </si>
  <si>
    <t>checklists.content.question.salad_bar_lettuce_temp_review.name</t>
  </si>
  <si>
    <t>checklists.content.question.salad_bar_lettuce_temp_review.details</t>
  </si>
  <si>
    <t>Review Make Table Temp Check</t>
  </si>
  <si>
    <t>Record the temperature of the following ingredients on Make Table</t>
  </si>
  <si>
    <t>checklists.content.group_question.review.prep_make_table_temp_check.name</t>
  </si>
  <si>
    <t>checklists.content.question.matrix.review.make_table_vegetable_temp.name</t>
  </si>
  <si>
    <t>checklists.content.question.make_table_vegetable_temp_review.name</t>
  </si>
  <si>
    <t>checklists.content.question.make_table_vegetable_temp_review.details</t>
  </si>
  <si>
    <t>checklists.content.question.matrix.review.make_table_sauce_temp.name</t>
  </si>
  <si>
    <t>checklists.content.question.make_table_sauce_temp_review.name</t>
  </si>
  <si>
    <t>checklists.content.question.make_table_sauce_temp_review.details</t>
  </si>
  <si>
    <t>checklists.content.question.matrix.review.make_table_shredded_cheese_temp.name</t>
  </si>
  <si>
    <t>checklists.content.question.make_table_shredded_cheese_temp_review.name</t>
  </si>
  <si>
    <t>checklists.content.question.make_table_shredded_cheese_temp_review.details</t>
  </si>
  <si>
    <t>Discard any items that are expired or fall below 65°C/149ºF&amp;/</t>
  </si>
  <si>
    <t>checklists.content.question.matrix.review.make_table_crumbled_meat_temp.name</t>
  </si>
  <si>
    <t>Australia,Israel</t>
  </si>
  <si>
    <t>checklists.content.question.make_table_crumbled_meat_temp_review.name</t>
  </si>
  <si>
    <t>checklists.content.question.make_table_crumbled_meat_temp_review.details</t>
  </si>
  <si>
    <t>Cleaning</t>
  </si>
  <si>
    <t>At the end of your shift complete the following questions to verify that the assigned cleaning was completed</t>
  </si>
  <si>
    <t>checklists.content.tab.review-cleaning.name</t>
  </si>
  <si>
    <t>checklists.content.tab.review-cleaning.description</t>
  </si>
  <si>
    <t>If applicable to your shift, have the weekly cleaning tasks been completed and signed off?</t>
  </si>
  <si>
    <t>Q: Deployment Floater</t>
  </si>
  <si>
    <t>checklists.content.question.deployment_floater.name</t>
  </si>
  <si>
    <t>Utilize the Comms Board to share with the team members the weekly cleaning tasks and follow up to make sure they are completed</t>
  </si>
  <si>
    <t>checklists.content.question.deployment_floater.details</t>
  </si>
  <si>
    <t>Products exceeding 5ºC/41ºF must be discarded immediately/</t>
  </si>
  <si>
    <t>Have you completed the daily cleaning for all active oven decks?</t>
  </si>
  <si>
    <t>Q: Oven Cleaning</t>
  </si>
  <si>
    <t>checklists.content.question.oven_cleaning.name</t>
  </si>
  <si>
    <t>The Salad Bar temperature exceeds 5ºC and immediate action must be taken/</t>
  </si>
  <si>
    <t>Has an oven clean or maintenance check /procedure been completed on your shift? If yes, make sure you complete a successful product cutting for each deck involved</t>
  </si>
  <si>
    <t>Q: Oven Cleaning - Bi-weekly</t>
  </si>
  <si>
    <t>checklists.content.question.oven_cleaning_-_bi-weekly.name</t>
  </si>
  <si>
    <t>Has the make table cleaning been completed?</t>
  </si>
  <si>
    <t>Q: make table Cleaning</t>
  </si>
  <si>
    <t>checklists.content.question.make_table_cleaning.name</t>
  </si>
  <si>
    <t>Has the pasta table cleaning been completed?</t>
  </si>
  <si>
    <t>Q: pasta table Cleaning</t>
  </si>
  <si>
    <t>checklists.content.question.pasta_table_cleaning.name</t>
  </si>
  <si>
    <t>Is the fryer clean and in good repair (with no build-up of food debris, oil, grease or carbon) / Are shortening filters clean on top and underneath with no leaks?</t>
  </si>
  <si>
    <t>Q: fryer clean</t>
  </si>
  <si>
    <t>checklists.content.question.fryer clean.name</t>
  </si>
  <si>
    <t>Fryer</t>
  </si>
  <si>
    <t>Has the cut table cleaning been completed?</t>
  </si>
  <si>
    <t>Q: Cut Table Cleaning</t>
  </si>
  <si>
    <t>checklists.content.question.cut_table_cleaning.name</t>
  </si>
  <si>
    <t>Are all cold storage areas, including the freezers, clean?</t>
  </si>
  <si>
    <t>Q: Cold Storage Cleaning</t>
  </si>
  <si>
    <t>checklists.content.question.cold_storage_cleaning.name</t>
  </si>
  <si>
    <t>Was the dishwasher cleaned and allowed to dry overnight?</t>
  </si>
  <si>
    <t>Q: Dishwasher Cleaning</t>
  </si>
  <si>
    <t>checklists.content.question.dishwasher_cleaning.name</t>
  </si>
  <si>
    <t>Cleaning must include the pot wash legs, shelves, bin chute, and surface edge. After a cleaning, all internal parts of the dishwasher, such as the debris basket, and the wash and rinse arms, must be left to air dry overnight.</t>
  </si>
  <si>
    <t>checklists.content.question.dishwasher_cleaning.details</t>
  </si>
  <si>
    <t>Has the fryer cleaning been completed for all active fryers?</t>
  </si>
  <si>
    <t>Q: Fryer</t>
  </si>
  <si>
    <t>checklists.content.question.fryer.name</t>
  </si>
  <si>
    <t>Are dry storage areas clean and free of clutter?</t>
  </si>
  <si>
    <t>Q: Dry Storage</t>
  </si>
  <si>
    <t>checklists.content.question.dry_storage.name</t>
  </si>
  <si>
    <t>Dry storage clean and free of spills or debris</t>
  </si>
  <si>
    <t>checklists.content.question.dry_storage.details</t>
  </si>
  <si>
    <t>Were the floors cleaned, including under equipment?</t>
  </si>
  <si>
    <t>Q: Floors, Cleaning</t>
  </si>
  <si>
    <t>checklists.content.question.floors,_cleaning.name</t>
  </si>
  <si>
    <t>This question is to evaluate how the prior shift handed over the floors cleanliness. Proper procedure requires sweeping and mopping and dancing on the floor</t>
  </si>
  <si>
    <t>checklists.content.question.floors,_cleaning.details</t>
  </si>
  <si>
    <t>Are BOH floors, walls, ceiling and vents clean and in good repair?</t>
  </si>
  <si>
    <t>checklists.content.question.BOH_floor.name</t>
  </si>
  <si>
    <t>Are all garbage bins cleaned?</t>
  </si>
  <si>
    <t>Q: Garbage bins</t>
  </si>
  <si>
    <t>checklists.content.question.garbage_bins.name</t>
  </si>
  <si>
    <t>Are the coffee machine nozzles and milk tube sanitized?</t>
  </si>
  <si>
    <t>Q: Coffee Machine</t>
  </si>
  <si>
    <t>checklists.content.question.coffee_machine.name</t>
  </si>
  <si>
    <t>Coffee Machine</t>
  </si>
  <si>
    <t>Close</t>
  </si>
  <si>
    <t>Review that products are clearly labeled and within the acceptable shelf life.</t>
  </si>
  <si>
    <t>checklists.content.tab.review-close.name</t>
  </si>
  <si>
    <t>checklists.content.tab.review-close.description</t>
  </si>
  <si>
    <t>Are enough toppings and ingredients prepped or defrosted where applicable for the following shifts?</t>
  </si>
  <si>
    <t>Q: Toppings</t>
  </si>
  <si>
    <t>checklists.content.question.toppings.name</t>
  </si>
  <si>
    <t>Adequate amounts toppings can be found in the preparation chart. All toppings must be portioned and stored in the correct smallwares.</t>
  </si>
  <si>
    <t>checklists.content.question.toppings.details</t>
  </si>
  <si>
    <t>Have you used the dough forecast to ensure the correct amount of product is defrosted for the next day?</t>
  </si>
  <si>
    <t>Q: Dough Defrosted</t>
  </si>
  <si>
    <t>checklists.content.question.dough_defrosted.name</t>
  </si>
  <si>
    <t>Refer to your shift forecast and preparation chart.</t>
  </si>
  <si>
    <t>Frozen</t>
  </si>
  <si>
    <t>Has the cash desk and the safe has been counted? Have all cash documents been completed? And are invoices in the system, confirmed and sent?</t>
  </si>
  <si>
    <t>Q: cash deck</t>
  </si>
  <si>
    <t>checklists.content.question.cash.name</t>
  </si>
  <si>
    <t>Are all items within cold storage properly sealed and packaged?</t>
  </si>
  <si>
    <t>Q: Freezer Cleaning</t>
  </si>
  <si>
    <t>checklists.content.question.freezer_cleaning.name</t>
  </si>
  <si>
    <t>Is the external garbage properly secured, with all bags placed inside the bins?</t>
  </si>
  <si>
    <t>Q: External Garbage</t>
  </si>
  <si>
    <t>checklists.content.question.external_garbage.name</t>
  </si>
  <si>
    <t>Have you cleaned your extractor canopy and where required changed the filter?</t>
  </si>
  <si>
    <t>Q: Fryer Light stick test</t>
  </si>
  <si>
    <t>checklists.content.question.fryer_light_stick_test.name</t>
  </si>
  <si>
    <t>Have you changed your filter for the extractor canopy over the fryer?</t>
  </si>
  <si>
    <t>Q: Fryer Filter</t>
  </si>
  <si>
    <t>checklists.content.question.fryer_filter.name</t>
  </si>
  <si>
    <t>Q: Customer tables</t>
  </si>
  <si>
    <t>checklists.content.question.customer_tables.name</t>
  </si>
  <si>
    <t>Have you reconciled Team Member's cash drawers when all transactions are completed?</t>
  </si>
  <si>
    <t>checklists.content.question.cash_drawer.name</t>
  </si>
  <si>
    <t>Have you reconciled all cash funds?</t>
  </si>
  <si>
    <t>checklists.content.question.cash_reconciled.name</t>
  </si>
  <si>
    <t>Have you ensured that no funds are left in the cash drawer after closing?</t>
  </si>
  <si>
    <t>checklists.content.question.cash_nofunds.name</t>
  </si>
  <si>
    <t>Have all funds, including the change fund, been placed in the safe at the close of the restaurant?</t>
  </si>
  <si>
    <t>checklists.content.question.cash_allfunds.name</t>
  </si>
  <si>
    <t>Have you recorded the final deposit?</t>
  </si>
  <si>
    <t>checklists.content.question.cash_final.name</t>
  </si>
  <si>
    <t>Have you printed and signed the daily sales report, verifying all expenses and deposits have been made and the information is correct?</t>
  </si>
  <si>
    <t>checklists.content.question.cash_correct.name</t>
  </si>
  <si>
    <t>Handover</t>
  </si>
  <si>
    <t>Complete the following handover questions to help prepare the next shift for success.</t>
  </si>
  <si>
    <t>checklists.content.tab.review-handover.name</t>
  </si>
  <si>
    <t>checklists.content.tab.review-handover.description</t>
  </si>
  <si>
    <t>Record the names of any visitors to your Hut during your shift</t>
  </si>
  <si>
    <t>Q: Visitors</t>
  </si>
  <si>
    <t>checklists.content.question.visitors.name</t>
  </si>
  <si>
    <t>Visitors include anyone completing maintenance requests, trainers, coaches, and above store leaders.</t>
  </si>
  <si>
    <t>checklists.content.question.visitors.details</t>
  </si>
  <si>
    <t>Has the LSM plan been completed and verified?</t>
  </si>
  <si>
    <t>checklists.content.question.lsm.name</t>
  </si>
  <si>
    <t>Did you complete all of your shift closing duties?</t>
  </si>
  <si>
    <t>Q: Closing Duties</t>
  </si>
  <si>
    <t>checklists.content.question.closing_duties.name</t>
  </si>
  <si>
    <t>Describe any factors that impacted your shift goals for the day?</t>
  </si>
  <si>
    <t>Q: Shift Variables</t>
  </si>
  <si>
    <t>checklists.content.question.shift_variables.name</t>
  </si>
  <si>
    <t>Details that could impact your shift goals include staffing, forecasting, product preparation, weather, unexpected groups or large parties, changes to the floor plan, etc.</t>
  </si>
  <si>
    <t>checklists.content.question.shift_variables.details</t>
  </si>
  <si>
    <t>Did you provide individual feedback to each team member on the shift?</t>
  </si>
  <si>
    <t>Q: Team Feedback</t>
  </si>
  <si>
    <t>checklists.content.question.team_feedback.name</t>
  </si>
  <si>
    <t>Share all observations made on team members before relieving them from shifts. Give them specific feedback on how they performed. Celebrate the things they did well and coach if there were opportunities for them to do even better.
 Additionally, print any complaints or compliments to share with the team.</t>
  </si>
  <si>
    <t>checklists.content.question.team_feedback.details</t>
  </si>
  <si>
    <t>Document best practices and recognition you observed during your shift.</t>
  </si>
  <si>
    <t>Q: Observations</t>
  </si>
  <si>
    <t>checklists.content.question.observations.name</t>
  </si>
  <si>
    <t>Record any equipment repair and maintenance issues for follow-up.</t>
  </si>
  <si>
    <t>Q: Equipment Repair</t>
  </si>
  <si>
    <t>checklists.content.question.equipment_repair.name</t>
  </si>
  <si>
    <t>Did you discuss your shift details with the oncoming manager for the next shift?</t>
  </si>
  <si>
    <t>Q: Verbal Handover</t>
  </si>
  <si>
    <t>checklists.content.question.verbal_handover.name</t>
  </si>
  <si>
    <t>NA</t>
  </si>
  <si>
    <t>Weekly</t>
  </si>
  <si>
    <t>Once this routine is complete, it will only appear a full week from the date it was last completed</t>
  </si>
  <si>
    <t>checklists.content.template.weekly.name</t>
  </si>
  <si>
    <t>checklists.content.template.weekly.description</t>
  </si>
  <si>
    <t>Health &amp; Safety</t>
  </si>
  <si>
    <t>The following questions are required to ensure your team is working in a safe environment</t>
  </si>
  <si>
    <t>checklists.content.tab.weekly-health_&amp;_safety.name</t>
  </si>
  <si>
    <t>checklists.content.tab.weekly-health_&amp;_safety.description</t>
  </si>
  <si>
    <t>Did you complete the weekly fire alarm test?</t>
  </si>
  <si>
    <t>Q: Weekly Alarm Test</t>
  </si>
  <si>
    <t>Israel,Poland,Palestine,Russia</t>
  </si>
  <si>
    <t>checklists.content.question.weekly_alarm_test.name</t>
  </si>
  <si>
    <t>The fire alarm must be tested once a week. It is recommended that it is tested at the same time on the same day each week. Each call point must be numbered. You should test a different call point each time you test the alarm.</t>
  </si>
  <si>
    <t>checklists.content.question.weekly_alarm_test.details</t>
  </si>
  <si>
    <t>Are working fire extinguishers available?</t>
  </si>
  <si>
    <t>Q: Fire Extinguisher</t>
  </si>
  <si>
    <t>checklists.content.question.fire_extinguisher.name</t>
  </si>
  <si>
    <t>Fire extinguishers should be easily accessible, up to date, and ready to use, particularly in areas where cooking is taking place.</t>
  </si>
  <si>
    <t>checklists.content.question.fire_extinguisher.details</t>
  </si>
  <si>
    <t>Mark yes if you completed your weekly fire safety test and use the comment box to record the call point</t>
  </si>
  <si>
    <t>Q: Weekly Alarm Call Point</t>
  </si>
  <si>
    <t>Israel,Poland,Palestine,Russia,France</t>
  </si>
  <si>
    <t>checklists.content.question.weekly_alarm_call_point.name</t>
  </si>
  <si>
    <t>Test the emergency lights. Are all emergency lights working properly?</t>
  </si>
  <si>
    <t>Q: Emergency Lights</t>
  </si>
  <si>
    <t>Palestine,Russia,France</t>
  </si>
  <si>
    <t>checklists.content.question.emergency_lights.name</t>
  </si>
  <si>
    <t>The green or red light should go off on the emergency light while the main light should stay on.</t>
  </si>
  <si>
    <t>Is the panic alarm inside the disabled toilet working and accessible?</t>
  </si>
  <si>
    <t>Q: Emergency Toilet Alarm</t>
  </si>
  <si>
    <t>checklists.content.question.emergency_toilet_alarm.name</t>
  </si>
  <si>
    <t>Are all chemicals available with sufficient stock to last at least two weeks?</t>
  </si>
  <si>
    <t>Q: Available Chemicals</t>
  </si>
  <si>
    <t>checklists.content.question.available_chemicals.name</t>
  </si>
  <si>
    <t>Is Personal Protective Equipment (PPE) adequately stocked from an approved supplier, and in good condition?</t>
  </si>
  <si>
    <t>Q: PPE_Supply</t>
  </si>
  <si>
    <t>checklists.content.question.ppe_supply.name</t>
  </si>
  <si>
    <t>Is the "Accurately documented illness policy" poster visible for all team members to see?</t>
  </si>
  <si>
    <t>Q: Fitness for Work</t>
  </si>
  <si>
    <t>checklists.content.question.fitness_for_work.name</t>
  </si>
  <si>
    <t>Pest Walk</t>
  </si>
  <si>
    <t>Complete the Pest Walk, if any evidence of pest activity is found, corrective action must be taken immediately.</t>
  </si>
  <si>
    <t>checklists.content.tab.weekly-pest_walk.name</t>
  </si>
  <si>
    <t>checklists.content.tab.weekly-pest_walk.description</t>
  </si>
  <si>
    <t>An effective Pest Walk should take approximately 15-20 minutes walking inside and outside the restaurant searching for any signs of pest activity (droppings, gnawed packaging, nesting and outside burrows), and pest entry points (holes, gaps and cracks 0.635cm diameter in size).</t>
  </si>
  <si>
    <t>checklists.content.tab.weekly-pest_walk.details</t>
  </si>
  <si>
    <t>Review the most recent pest control report. Have all action points been resolved including ones of maintenance and hygiene?</t>
  </si>
  <si>
    <t>Q: Pest Control Report</t>
  </si>
  <si>
    <t>checklists.content.question.pest_control_report.name</t>
  </si>
  <si>
    <t>As part of routine inspections, pest contractors will detail corrective actions in their report including maintenance and hygiene requirements , check to ensure these are completed and any outstanding actions are scheduled</t>
  </si>
  <si>
    <t>checklists.content.question.pest_control_report.details</t>
  </si>
  <si>
    <t>Is an Approved PMP providing services with pest control devices checked and maintained at the required frequency?</t>
  </si>
  <si>
    <t>checklists.content.question.pmp.name</t>
  </si>
  <si>
    <t>Is the restaurant free from evidence of pest activity?</t>
  </si>
  <si>
    <t>Q: BOH Pest Evidence_Droppings</t>
  </si>
  <si>
    <t>checklists.content.question.boh_pest_evidence_droppings.name</t>
  </si>
  <si>
    <t>You do not need to see the ‘pest’ to know that you have a pest issue. Evidence of pest activity includes droppings, urine trails (or the smell of them), signs of burrowing, nesting or gnawed products and packaging .
 Use a flashlight during the walk around paying special attention to dark and hard to reach places. Droppings, burrowing or nesting materials may gather in multiple locations, a thorough search is necessary.</t>
  </si>
  <si>
    <t>checklists.content.question.boh_pest_evidence_droppings.details</t>
  </si>
  <si>
    <t>weekly walk questions/</t>
  </si>
  <si>
    <t>Are the external bins and bin area clean, clear and free of food debris and rubbish that is attractive to pests?</t>
  </si>
  <si>
    <t>Q: Bin</t>
  </si>
  <si>
    <t>checklists.content.question.bin_area_clean.name</t>
  </si>
  <si>
    <t>Possible pest entry points are sealed</t>
  </si>
  <si>
    <t>Q: BOH Structure</t>
  </si>
  <si>
    <t>checklists.content.question.boh_structure.name</t>
  </si>
  <si>
    <t>0.635cm is roughly the size of a small currency coin, or about as wide as your thumb.</t>
  </si>
  <si>
    <t>checklists.content.question.boh_structure.details</t>
  </si>
  <si>
    <t>Possible pest harbourage conditions prevented, including storage sheds and landscaping</t>
  </si>
  <si>
    <t>Q: Exterior Drainage</t>
  </si>
  <si>
    <t>checklists.content.question.exterior_drainage.name</t>
  </si>
  <si>
    <t>Please note standing water attracts larger pests such as rats.</t>
  </si>
  <si>
    <t>checklists.content.question.exterior_drainage.details</t>
  </si>
  <si>
    <t>Hut has exterior to maintain</t>
  </si>
  <si>
    <t>Are required bait stations present, secure, and placed in correct locations and serviced at the agreed frequency by a Yum! approved Pest controller?</t>
  </si>
  <si>
    <t>Q: BOH Bait Stations</t>
  </si>
  <si>
    <t>checklists.content.question.boh_bait_stations.name</t>
  </si>
  <si>
    <t>Pest control device locations should be mapped, check that according to the map all are in the correct locations, functional and non are missing (they should be located in the interior and exterior of the building). All pest control devices must be properly marked / tracked.
 Pest contractor must be YUM! approved and only using approved pest control devices and pesticides. Check service logs to ensure that the Pest controller is providing services at required frequency”
 Remember: Fly paper or “visible” hanging glue boards and snap traps should not be used .</t>
  </si>
  <si>
    <t>checklists.content.question.boh_bait_stations.details</t>
  </si>
  <si>
    <t>Pest weekly or daily question?, if daily then end of day, if weekly then need to remark in configurator here./</t>
  </si>
  <si>
    <t>If evidence of pest infestation or activity has been found, has your approved pest controller been contacted, attended and put a treatment plan in place?</t>
  </si>
  <si>
    <t>Q: Pest Corrective Action</t>
  </si>
  <si>
    <t>checklists.content.question.pest_corrective_action.name</t>
  </si>
  <si>
    <t>When evidence of pest activity or infestation is found the approved pest control company should attend as soon as possible. A treatment and monitoring plan must be put in place, followed and documented, note additional pest control visits should be expected. IN THE EVENT OF INFESTATION, YOU MUST ESCALATE IMMEDIATELY TO YOUR ARL</t>
  </si>
  <si>
    <t>checklists.content.question.pest_corrective_action.details</t>
  </si>
  <si>
    <t>The following questions verify your equipment state of repair</t>
  </si>
  <si>
    <t>checklists.content.tab.weekly-equipment.name</t>
  </si>
  <si>
    <t>checklists.content.tab.weekly-equipment.description</t>
  </si>
  <si>
    <t>Are enough cutting boards and pizza peels available and in good condition?</t>
  </si>
  <si>
    <t>Q: Cutting Boards</t>
  </si>
  <si>
    <t>checklists.content.question.cutting_boards.name</t>
  </si>
  <si>
    <t>Is the ice machine (including as part of self serve drink machines) , any ice storage bins &amp; utensils clean and free from limescale or mould?</t>
  </si>
  <si>
    <t>Q:ice machine</t>
  </si>
  <si>
    <t>checklists.content.question.ice_machine2.name</t>
  </si>
  <si>
    <t>Are delivery pouches clean and in good repair?</t>
  </si>
  <si>
    <t>Q: Pouch Cleanliness</t>
  </si>
  <si>
    <t>checklists.content.question.pouch_cleanliness.name</t>
  </si>
  <si>
    <t>Check bags on a weekly basis for stains, marks, and wear &amp; tear. Remove pouches from service where damage is unsightly. Separate pouches that need to be cleaned, and order new pouches to ensure the Hut has enough pouches for continued operation.</t>
  </si>
  <si>
    <t>checklists.content.question.pouch_cleanliness.details</t>
  </si>
  <si>
    <t>Are all seals (gaskets) on equipment clean and in good repair?</t>
  </si>
  <si>
    <t>Q:make table</t>
  </si>
  <si>
    <t>checklists.content.question.gaskets.name</t>
  </si>
  <si>
    <t>Is the make table in good condition with no visible damage?</t>
  </si>
  <si>
    <t>checklists.content.question.make_table.name</t>
  </si>
  <si>
    <t>Is the pasta table in good condition with no visible damage, such as broken seals or hinges?</t>
  </si>
  <si>
    <t>Q:pasta table</t>
  </si>
  <si>
    <t>checklists.content.question.pasta_table.name</t>
  </si>
  <si>
    <t>Is the salad bar in in good repair and free of damage?</t>
  </si>
  <si>
    <t>Q: Salad Bar Maintenance</t>
  </si>
  <si>
    <t>checklists.content.question.salad_bar_maintenance.name</t>
  </si>
  <si>
    <t>Are the ice machine drip trays in good repair?</t>
  </si>
  <si>
    <t>Q: Ice machine drip trays</t>
  </si>
  <si>
    <t>checklists.content.question.ice_machine_drip_trays.name</t>
  </si>
  <si>
    <t>Is the Ice cream machine in good repair, free of damage and broken seals and following the required sanitization and pasteurization process?</t>
  </si>
  <si>
    <t>Q: ice cream station</t>
  </si>
  <si>
    <t>checklists.content.question.ice_cream_station.name</t>
  </si>
  <si>
    <t>Ensure that any clean and sanitization process that has to be followed throughout the day is scheduled and tracked. Note down any corrective actions taken in the shift notes</t>
  </si>
  <si>
    <t>checklists.content.question.ice_cream_station.details</t>
  </si>
  <si>
    <t>Is the carbonated drink machine in good repair and free of damage?</t>
  </si>
  <si>
    <t>Q: Beverage Machine Maintenance</t>
  </si>
  <si>
    <t>checklists.content.question.beverage_machine_maintenance.name</t>
  </si>
  <si>
    <t>The following questions verify your facility conditions</t>
  </si>
  <si>
    <t>checklists.content.tab.weekly-facilities.name</t>
  </si>
  <si>
    <t>checklists.content.tab.weekly-facilities.description</t>
  </si>
  <si>
    <t>Are ceiling tiles, floor tiles, and skirting boards in the Back of House in good repair?</t>
  </si>
  <si>
    <t>Q: Facility</t>
  </si>
  <si>
    <t>checklists.content.question.facility.name</t>
  </si>
  <si>
    <t>Ceiling tiles, floors, and skirting boards should be free of damage or cracks that could allow a pest to gain easy access to your Hut.</t>
  </si>
  <si>
    <t>checklists.content.question.facility.details</t>
  </si>
  <si>
    <t>Are all lights in food production areas, shielded or are shatter proof bulbs ?</t>
  </si>
  <si>
    <t>checklists.content.question.proof_bulbs.name</t>
  </si>
  <si>
    <t>Are pipes, lines, and wires leading in to walls or ceilings in the Back of House interior completely sealed, with no visible gaps?</t>
  </si>
  <si>
    <t>Q: Pipes</t>
  </si>
  <si>
    <t>checklists.content.question.pipes.name</t>
  </si>
  <si>
    <t>Are all drains and plumbing features in the Back of House functioning properly, with no leaks or blockages?</t>
  </si>
  <si>
    <t>Q: Plumbing</t>
  </si>
  <si>
    <t>checklists.content.question.plumbing.name</t>
  </si>
  <si>
    <t>Are all lights in the food preparation and storage areas approved and in good working condition?</t>
  </si>
  <si>
    <t>Q: Lights</t>
  </si>
  <si>
    <t>checklists.content.question.lights.name</t>
  </si>
  <si>
    <t>This can include covered with a shatterproof diffuser or sneeze guard.</t>
  </si>
  <si>
    <t>checklists.content.question.lights.details</t>
  </si>
  <si>
    <t>Are exterior lights and signs in good working order?</t>
  </si>
  <si>
    <t>Q: Exterior lights and signs</t>
  </si>
  <si>
    <t>checklists.content.question.exterior_lights_and_signs.name</t>
  </si>
  <si>
    <t>Check for lights working and fixtures in good condition. If not, please report in your shift notes.</t>
  </si>
  <si>
    <t>checklists.content.question.exterior_lights_and_signs.details</t>
  </si>
  <si>
    <t>Do exterior doors and windows in the restaurant close securely?</t>
  </si>
  <si>
    <t>Q: Doors Windows</t>
  </si>
  <si>
    <t>checklists.content.question.doors_windows.name</t>
  </si>
  <si>
    <t>Is the lawn clean, and the landscaping free of weeds and overgrowth? 
Are the exterior grounds, equipment, signs, furniture clean and in good repair.
Look for: 
 ● Exterior grounds are clean with no accumulation of litter: &gt;4 pieces of litter (cigarette butts, chewing gum, gum wrapper, packaging).
 ● Grounds structures, such as fences, retaining walls, decking and dumpster doors/gates/fence are in good repair/appearance (including fading, discolouration, peeling paint, cracks, graffiti, buildup or weeds/droppings).
 ● Plants, bushes and grass areas are well maintained and not over grown or dead/dying.
 ● Stoned or mulched areas are appropriately covered.
 ● Car park, pavement and curb is clean with no buildup or oil stains. Parking lines are solidly painted.
 ● Outdoor furniture, playground equipment and signage is clean with no buildup (such as webs, droppings, graffiti or stains) and functions properly with no damage.
 ● Signage &amp; Lights are clean with no buildup (such as webs, droppings, graffiti or stains) and functions/illuminates properly with no damaged or missing letters, handwritten or misspelled words, graffiti or stains.</t>
  </si>
  <si>
    <t>Q: Landscaping</t>
  </si>
  <si>
    <t>checklists.content.question.landscaping.name</t>
  </si>
  <si>
    <t>Are fire escape and exit signs working correctly?</t>
  </si>
  <si>
    <t>Q: Fire escape and exit signs</t>
  </si>
  <si>
    <t>checklists.content.question.fire_escape_and_exit_signs.name</t>
  </si>
  <si>
    <t>Have you filled out the deposit slip/manifest with the correct figures and prepared the locked bag with the deposits?</t>
  </si>
  <si>
    <t>checklists.content.question.cash_slip.name</t>
  </si>
  <si>
    <t>A second person verifies the deposit and signs the log as a witness?</t>
  </si>
  <si>
    <t>checklists.content.question.cash_witness.name</t>
  </si>
  <si>
    <t>Is the amount and date of deposit delivered is recorded in a log?</t>
  </si>
  <si>
    <t>checklists.content.question.cash_log.name</t>
  </si>
  <si>
    <t>Product Cutting</t>
  </si>
  <si>
    <t>This routine must be completed weekly for each deck, and everytime the Oven Bi-weekly cleaning is done</t>
  </si>
  <si>
    <t>checklists.content.template.product_cutting.name</t>
  </si>
  <si>
    <t>checklists.content.template.product_cutting.description</t>
  </si>
  <si>
    <t>Once a week, every oven should be checked by conducting a full product cutting. Follow the steps below to verify the product quality and then evaluate whether the cutting passed or failed</t>
  </si>
  <si>
    <t>checklists.content.tab.product_cutting-product_cutting.name</t>
  </si>
  <si>
    <t>checklists.content.tab.product_cutting-product_cutting.description</t>
  </si>
  <si>
    <t>Did the test pizza meet the topping quantity and distribution standards?</t>
  </si>
  <si>
    <t>Q: Test Pizza Record</t>
  </si>
  <si>
    <t>checklists.content.question.topping_quantity.name</t>
  </si>
  <si>
    <t>Cook a large pizza with heaviest crust and menu toppings for your weekly product cutting. Record the recipe name and dough type that you baked in the comment section.</t>
  </si>
  <si>
    <t>checklists.content.question.test_pizza_record.name</t>
  </si>
  <si>
    <t>Your heaviest topped offering can be a Large Pan Super Supreme pizza or heavier.</t>
  </si>
  <si>
    <t>checklists.content.question.test_pizza_record.details</t>
  </si>
  <si>
    <t>Q: Oven Controller Display Temp</t>
  </si>
  <si>
    <t>checklists.content.question.oven_controller_display_temp.name</t>
  </si>
  <si>
    <t>Q: Oven Belt Speed</t>
  </si>
  <si>
    <t>checklists.content.question.oven_belt_speed.name</t>
  </si>
  <si>
    <t>checklists.content.question.oven_belt_speed.details</t>
  </si>
  <si>
    <t>Once pizza has exited the oven, take 4 separate temperatures starting with the center, and record the lowest reading</t>
  </si>
  <si>
    <t>Q: Pizza Temperature</t>
  </si>
  <si>
    <t>checklists.content.question.pizza_temperature.name</t>
  </si>
  <si>
    <t>https://www.pizzahutwiki.com/node/14709</t>
  </si>
  <si>
    <t>checklists.content.question.pizza_temperature.details</t>
  </si>
  <si>
    <t>Did the top crust color of the test pizza meet the standard?</t>
  </si>
  <si>
    <t>Q: Pizza Top Color Rating</t>
  </si>
  <si>
    <t>checklists.content.question.pizza_top_color_rating.name</t>
  </si>
  <si>
    <t>https://www.pizzahutwiki.com/node/14720</t>
  </si>
  <si>
    <t>checklists.content.question.pizza_top_color_rating.details</t>
  </si>
  <si>
    <t>Did the test pizza meet the sauce distribution standards?</t>
  </si>
  <si>
    <t>Q: Pizza Sauce Distribution</t>
  </si>
  <si>
    <t>checklists.content.question.pizza_sauce_distribution.name</t>
  </si>
  <si>
    <t>https://www.pizzahutwiki.com/node/14719</t>
  </si>
  <si>
    <t>checklists.content.question.pizza_sauce_distribution.details</t>
  </si>
  <si>
    <t>Did the test pizza meet the cheese appearance standards?</t>
  </si>
  <si>
    <t>Q: Pizza Cheese Color Rating</t>
  </si>
  <si>
    <t>checklists.content.question.pizza_cheese_color_rating.name</t>
  </si>
  <si>
    <t>https://www.pizzahutwiki.com/node/14718</t>
  </si>
  <si>
    <t>checklists.content.question.pizza_cheese_color_rating.details</t>
  </si>
  <si>
    <t>Did the height of the test pizza meet the standard?</t>
  </si>
  <si>
    <t>Q: Pizza Height</t>
  </si>
  <si>
    <t>checklists.content.question.pizza_height.name</t>
  </si>
  <si>
    <t>https://www.pizzahutwiki.com/node/14723</t>
  </si>
  <si>
    <t>checklists.content.question.pizza_height.details</t>
  </si>
  <si>
    <t>Stock Delivery</t>
  </si>
  <si>
    <t>This routine is available at anytime and should be used when receiving each of your scheduled weekly stock deliveries</t>
  </si>
  <si>
    <t>Remove 50% of the toppings, is the pizza done to standard?</t>
  </si>
  <si>
    <t>Q: Pizza Doneness Rating</t>
  </si>
  <si>
    <t>checklists.content.question.pizza_doneness_rating.name</t>
  </si>
  <si>
    <t>https://www.pizzahutwiki.com/node/14722</t>
  </si>
  <si>
    <t>checklists.content.question.pizza_doneness_rating.details</t>
  </si>
  <si>
    <t>Check the slice profile of the pizza , did this and the cell structure achieve the required standard?</t>
  </si>
  <si>
    <t>Q: Pizza Cell Structure</t>
  </si>
  <si>
    <t>checklists.content.question.pizza_cell_structure.name</t>
  </si>
  <si>
    <t>https://www.pizzahutwiki.com/node/14727</t>
  </si>
  <si>
    <t>checklists.content.question.pizza_cell_structure.details</t>
  </si>
  <si>
    <t>Did the bottom crust of the test pizza meet the standard?</t>
  </si>
  <si>
    <t>Q: Pizza Bottom Color Rating</t>
  </si>
  <si>
    <t>checklists.content.question.pizza_bottom_color_rating.name</t>
  </si>
  <si>
    <t>https://www.pizzahutwiki.com/node/14725</t>
  </si>
  <si>
    <t>checklists.content.question.pizza_bottom_color_rating.details</t>
  </si>
  <si>
    <t>Upon receiving the stock order delivery, check and record the fresh product temperatures using a calibrated thermometer</t>
  </si>
  <si>
    <t>Did the slice rigidity of the test pizza meet the standard?</t>
  </si>
  <si>
    <t>Q: Pizza Slice Rigidity</t>
  </si>
  <si>
    <t>checklists.content.question.pizza_slice_rigidity.name</t>
  </si>
  <si>
    <t>https://www.pizzahutwiki.com/node/14728</t>
  </si>
  <si>
    <t>checklists.content.question.pizza_slice_rigidity.details</t>
  </si>
  <si>
    <t>Upon receiving the stock order delivery, check and record the frozen product temperatures using a calibrated thermometer</t>
  </si>
  <si>
    <t>20/05/2022</t>
  </si>
  <si>
    <t>Did the test pizza pass every part of the product cutting above?</t>
  </si>
  <si>
    <t>Q: Cutting Pass Fail Response</t>
  </si>
  <si>
    <t>checklists.content.question.cutting_pass_fail_response.name</t>
  </si>
  <si>
    <t>Test Pizza standard for temperature, top crust, cheese, bottom color, and doneness are required for a pass.
 A failed test will require you to identify and resolve the cause(s) for this failure, troubleshooting, and a new test pizza has to be evaluated until this test passes.</t>
  </si>
  <si>
    <t>checklists.content.question.cutting_pass_fail_response.details</t>
  </si>
  <si>
    <t>Do the items you received match the items listed on your invoice?</t>
  </si>
  <si>
    <t>checklists.content.template.stock_delivery.name</t>
  </si>
  <si>
    <t>checklists.content.template.stock_delivery.description</t>
  </si>
  <si>
    <t>If your stock delivery is scheduled for a specific time range, did it arrive on time?</t>
  </si>
  <si>
    <t>Stock</t>
  </si>
  <si>
    <t>Track the details of your weekly Hut deliveries of ambient, fresh, and frozen items here</t>
  </si>
  <si>
    <t>checklists.content.tab.stock_delivery-stock.name</t>
  </si>
  <si>
    <t>checklists.content.tab.stock_delivery-stock.description</t>
  </si>
  <si>
    <t>Are the team following proper procedures when storing the stock delivery away both to ensure good food safety practice and to prevent injury?</t>
  </si>
  <si>
    <t>Note here the name of the delivery supplier, driver name, invoice /dispatch note number</t>
  </si>
  <si>
    <t>Q.Receiving Stock Delivery</t>
  </si>
  <si>
    <t>checklists.content.question.receiving _stock_delivery.name</t>
  </si>
  <si>
    <t>Note down here all required information relating to the stock delivery</t>
  </si>
  <si>
    <t>checklists.content.question.receiving _stock_delivery.details</t>
  </si>
  <si>
    <t>Q: Receiving Temperature Fresh</t>
  </si>
  <si>
    <t>checklists.content.question.receiving_temperature_fresh.name</t>
  </si>
  <si>
    <t>The food temperature must be taken outside of the vehicle. Do NOT enter the vehicle as you are not insured in case of an accident. Place the probe between the bags of product and take the temperature. Any frozen products that measure outside of the YUM! Standard temperature range, are damaged or show signs of temperature abuse must be rejected. Follow the process for recording and reporting rejected products. Record N/A if no frozen foods are received. Note: The delivery driver may provide a list of product temperatures but it is important that these are verified by the restaurant performing their own temperature checks.</t>
  </si>
  <si>
    <t>checklists.content.question.receiving_temperature_fresh.details</t>
  </si>
  <si>
    <t>Q: Receiving Temperature Frozen</t>
  </si>
  <si>
    <t>checklists.content.question.receiving_temperature_frozen.name</t>
  </si>
  <si>
    <t>The food temperature must be taken outside of the vehicle. Do NOT enter the vehicle as you are not insured in case of an accident. Place the probe between the bags of product and take the temperature. Any chilled products that exceed the YUM! Standard temperature of ≤5° or are damaged must be rejected. Follow the process for recording and reporting rejected products. Record N/A if no chilled foods are received. Note: The delivery driver may provide a list of product temperatures but it is important that these are verified by the restaurant performing their own temperature checks.</t>
  </si>
  <si>
    <t>checklists.content.question.receiving_temperature_frozen.details</t>
  </si>
  <si>
    <t>Q: Confirm Invoice</t>
  </si>
  <si>
    <t>checklists.content.question.confirm_invoice.name</t>
  </si>
  <si>
    <t>Check all items listed on the invoice (or dispatch note) are present. If an item is missing/damaged/out of required temperature range follow the correct procedure (minimally noting on the invoice/dispatch note) to ensure your invoices are correctly amended and you are not charged. Contact the delivery suppliers Customer Service helpline immediately if you are missing critical ingredients Damaged Out-of-Date – note on the invoice and reject the product. Short of life – (fresh items should have a 4 day shelf life). Note on invoice and retain. Use until product out of life and then call Customer Service to request credit for unused portion. Poor Quality – retain product and log with your carrier using the Product Quality Complaint form found under Supply Chain on the IntranetHuts should only accept products ordered.</t>
  </si>
  <si>
    <t>checklists.content.question.confirm_invoice.details</t>
  </si>
  <si>
    <t>Q: Delivery Timing</t>
  </si>
  <si>
    <t>checklists.content.question.delivery_timing.name</t>
  </si>
  <si>
    <t>Follow the agreed procedure if the stock delivery arrives earlier than the scheduled time window. If the product order is early, the driver should ask the manager if they are willing to accept and if unable to receive it early, the driver should wait until the start of the window. If by the end of the delivery time window the delivery has not arrived, please contact your delivery supplier customer services.</t>
  </si>
  <si>
    <t>checklists.content.question.delivery_timing.details</t>
  </si>
  <si>
    <t>Q: Delivery storage</t>
  </si>
  <si>
    <t>checklists.content.question.delivery_storage.name</t>
  </si>
  <si>
    <t>All frozen products should be placed away within 15 minutes of receipt or sooner, and chilled product within 30 minutes. All food products and packaging should be stored at least 16 cm (6 inches) off the floor and located/stored in a way to prevent Cross-Contamination. Care should be taken when delivery items are placed away including ensuring the team are using proper lifting techniques. Ensure all items are stacked safely to prevent toppling. Make sure any heavy items are not stored above average shoulder height.</t>
  </si>
  <si>
    <t>checklists.content.question.delivery_storage.details</t>
  </si>
  <si>
    <t>Monthly</t>
  </si>
  <si>
    <t>Once this routine is complete, it will only appear a full period from the date it was last completed</t>
  </si>
  <si>
    <t>checklists.content.template.monthly.name</t>
  </si>
  <si>
    <t>checklists.content.template.monthly.description</t>
  </si>
  <si>
    <t>Record the most recent Food Hygiene Rating information</t>
  </si>
  <si>
    <t>checklists.content.tab.monthly-health_&amp;_safety.name</t>
  </si>
  <si>
    <t>checklists.content.tab.monthly-health_&amp;_safety.description</t>
  </si>
  <si>
    <t>Is MSDS up to date and available?</t>
  </si>
  <si>
    <t>Q: Health Inspection Score</t>
  </si>
  <si>
    <t>checklists.content.question.MSDS.name</t>
  </si>
  <si>
    <t>Are the technical and safety data sheets of the cleaning products available for consultation?</t>
  </si>
  <si>
    <t>checklists.content.question.safety_data.name</t>
  </si>
  <si>
    <t>Is the most recent Local authority inspection report available, together with noted corrective actions?
 Health Authority critical non-conformances has been completed.</t>
  </si>
  <si>
    <t>checklists.content.question.authority_inspection.name</t>
  </si>
  <si>
    <t>What was the score of the last Food Hygiene Rating?</t>
  </si>
  <si>
    <t>checklists.content.question.health_inspection_score.name</t>
  </si>
  <si>
    <t>Record the date of the last Food Hygiene Rating score.</t>
  </si>
  <si>
    <t>Q: Health Inspection_Date</t>
  </si>
  <si>
    <t>checklists.content.question.health_inspection_date.name</t>
  </si>
  <si>
    <t>DATE</t>
  </si>
  <si>
    <t>Annual</t>
  </si>
  <si>
    <t>Record your annual Fire Drill and Oven PM data in the following tabs</t>
  </si>
  <si>
    <t>checklists.content.template.annual.name</t>
  </si>
  <si>
    <t>checklists.content.template.annual.description</t>
  </si>
  <si>
    <t>[Open Field for Text]</t>
  </si>
  <si>
    <t>Fire Drill</t>
  </si>
  <si>
    <t>An annual fire drill is required for your Hut, once this routine is complete, it will only appear a full calendar year from the date it was last completed</t>
  </si>
  <si>
    <t>checklists.content.tab.annual-fire_drill.name</t>
  </si>
  <si>
    <t>checklists.content.tab.annual-fire_drill.description</t>
  </si>
  <si>
    <t>Have you completed your annual fire/evacuation drill?</t>
  </si>
  <si>
    <t>Q: Annual Fire Drill</t>
  </si>
  <si>
    <t>checklists.content.question.annual_fire_drill.name</t>
  </si>
  <si>
    <t>A fire drill must be completed a minimum of once a year. Team members and managers must sign the attendance record at the back of the emergency fire plan which should be posted on the Health &amp; Safety notice board.</t>
  </si>
  <si>
    <t>checklists.content.question.annual_fire_drill.details</t>
  </si>
  <si>
    <t>Shift Notes</t>
  </si>
  <si>
    <t>Notes</t>
  </si>
  <si>
    <t>Utilize the following open text fields to document your shift notes.</t>
  </si>
  <si>
    <t>checklists.content.template.shift_notes.name</t>
  </si>
  <si>
    <t>checklists.content.template.shift_notes.description</t>
  </si>
  <si>
    <t>[temp or N/A]</t>
  </si>
  <si>
    <t>These notes will be saved at the end of your shift and available for other leaders of your Hut</t>
  </si>
  <si>
    <t>checklists.content.tab.shift_notes-notes.name</t>
  </si>
  <si>
    <t>checklists.content.tab.shift_notes-notes.description</t>
  </si>
  <si>
    <t>Notes 1</t>
  </si>
  <si>
    <t>Q: Shift Notes 1</t>
  </si>
  <si>
    <t>checklists.content.question.shift_notes_1.name</t>
  </si>
  <si>
    <t>Notes 2</t>
  </si>
  <si>
    <t>Q: Shift Notes 2</t>
  </si>
  <si>
    <t>checklists.content.question.shift_notes_2.name</t>
  </si>
  <si>
    <t>Notes 3</t>
  </si>
  <si>
    <t>Q: Shift Notes 3</t>
  </si>
  <si>
    <t>checklists.content.question.shift_notes_3.name</t>
  </si>
  <si>
    <t>Notes 4</t>
  </si>
  <si>
    <t>Q: Shift Notes 4</t>
  </si>
  <si>
    <t>checklists.content.question.shift_notes_4.name</t>
  </si>
  <si>
    <t>Notes 5</t>
  </si>
  <si>
    <t>Q: Shift Notes 5</t>
  </si>
  <si>
    <t>checklists.content.question.shift_notes_5.name</t>
  </si>
  <si>
    <t>Feedback</t>
  </si>
  <si>
    <t>App</t>
  </si>
  <si>
    <t>Your feedback is important to us. Let us know about your experience by rating each section of the HutBot mobile app below.</t>
  </si>
  <si>
    <t>checklists.content.template.feedback.name</t>
  </si>
  <si>
    <t>checklists.content.template.feedback.description</t>
  </si>
  <si>
    <t>Please rate and share details about your experience to help us improve the app.
 You can rate the section based on the following: (1) ease of use, (2) reliability, (3) quality, (4) scope of information, and (5) aesthetics and user experience?</t>
  </si>
  <si>
    <t>checklists.content.template.feedback.details</t>
  </si>
  <si>
    <t>Please answer the below section to let us know your thoughts on various parts of the app</t>
  </si>
  <si>
    <t>checklists.content.tab.feedback-app.name</t>
  </si>
  <si>
    <t>checklists.content.tab.feedback-app.description</t>
  </si>
  <si>
    <t>Does the overall HutBot application meet your expectations? If no, please provide feedback?</t>
  </si>
  <si>
    <t>Q: Overall Feedback</t>
  </si>
  <si>
    <t>checklists.content.question.overall_feedback.name</t>
  </si>
  <si>
    <t>Does the Leaderboard section of HutBot meet your expectations? If no, please provide feedback?</t>
  </si>
  <si>
    <t>Q: HutBot Leaderboard Feedback</t>
  </si>
  <si>
    <t>checklists.content.question.hutbot_leaderboard_feedback.name</t>
  </si>
  <si>
    <t>Does the Opportunities section of HutBot meet your expectations? If no, please provide feedback?</t>
  </si>
  <si>
    <t>Q: Opportunities Section Feedback</t>
  </si>
  <si>
    <t>checklists.content.question.opportunities_section_feedback.name</t>
  </si>
  <si>
    <t>Does the Checklist section of HutBot meet your expectations? If no, please provide feedback?</t>
  </si>
  <si>
    <t>Q: Checklist Section Feedback</t>
  </si>
  <si>
    <t>checklists.content.question.checklist_section_feedback.name</t>
  </si>
  <si>
    <t>Does the Hut Profile section meet your expectations? If no, please provide feedback?</t>
  </si>
  <si>
    <t>Q: Hut Profile Feedback</t>
  </si>
  <si>
    <t>checklists.content.question.hut_profile_feedback.name</t>
  </si>
  <si>
    <t>Does the Scorecard section of HutBot meet your expectations? If no, please provide feedback?</t>
  </si>
  <si>
    <t>Q: HutBot Scorecard Feedback</t>
  </si>
  <si>
    <t>checklists.content.question.hutbot_scorecard_feedback.name</t>
  </si>
  <si>
    <t>Does the User Profile section of HutBot meet your expectations? If no, please provide feedback?</t>
  </si>
  <si>
    <t>Q: User Profile Section Feedback</t>
  </si>
  <si>
    <t>checklists.content.question.user_profile_section_feedback.name</t>
  </si>
  <si>
    <t>Hut</t>
  </si>
  <si>
    <t>If you have any feedback regarding your Hut, please provide that in the section below</t>
  </si>
  <si>
    <t>checklists.content.tab.feedback-hut.name</t>
  </si>
  <si>
    <t>checklists.content.tab.feedback-hut.description</t>
  </si>
  <si>
    <t>Provide feedback regarding your hut</t>
  </si>
  <si>
    <t>Q: Hut Feedback</t>
  </si>
  <si>
    <t>checklists.content.question.hut_feedback.name</t>
  </si>
  <si>
    <t>Covid-19 Review</t>
  </si>
  <si>
    <t>An additional COVID Checklist is provided to enable the managers to complete a review of 
 the COVID actions and readiness.</t>
  </si>
  <si>
    <t>checklists.content.template.covid-19_review.name</t>
  </si>
  <si>
    <t>checklists.content.template.covid-19_review.description</t>
  </si>
  <si>
    <t>Contactless Service</t>
  </si>
  <si>
    <t>checklists.content.tab.covid-19_review-contactless_service.name</t>
  </si>
  <si>
    <t>Is Contactless Delivery training completed for all Delivery Team Members?</t>
  </si>
  <si>
    <t>Q: Contactless Delivery training</t>
  </si>
  <si>
    <t>checklists.content.question.contactless_delivery_training.name</t>
  </si>
  <si>
    <t>Add Look For - Is the training record available in logbook?
 Check appropriate training records for confirmation, note actions to be taken if training not complete</t>
  </si>
  <si>
    <t>checklists.content.question.contactless_delivery_training.detail</t>
  </si>
  <si>
    <t>Is Contactless Delivery executed correctly?</t>
  </si>
  <si>
    <t>Q: Contactless Delivery training executed correctly</t>
  </si>
  <si>
    <t>checklists.content.question.contactless_delivery_training_executed_correctly.name</t>
  </si>
  <si>
    <t>Is Contactless Carryout training completed for all Team Members?</t>
  </si>
  <si>
    <t>Q: Contactless Carryout training</t>
  </si>
  <si>
    <t>checklists.content.question.contactless_carryout_training.name</t>
  </si>
  <si>
    <t>checklists.content.question.contactless_carryout_training.detail</t>
  </si>
  <si>
    <t>Is Contactless Carryout executed correctly?</t>
  </si>
  <si>
    <t>Q: Contactless Carryout executed correctly</t>
  </si>
  <si>
    <t>checklists.content.question.contactless_carryout_executed_correctly.name</t>
  </si>
  <si>
    <t>Is Contactless Dine in training completed for all Team Members?</t>
  </si>
  <si>
    <t>Q: Contactless Dine in training</t>
  </si>
  <si>
    <t>checklists.content.question.contactless_dine_in_training.name</t>
  </si>
  <si>
    <t>checklists.content.question.contactless_dine_in_training.detail</t>
  </si>
  <si>
    <t>Is Contactless Dine in executed correctly?</t>
  </si>
  <si>
    <t>Q: Contactless Dine in executed correctly</t>
  </si>
  <si>
    <t>checklists.content.question.contactless_dine_in_executed_correctly.name</t>
  </si>
  <si>
    <t>Team &amp; Product Safety</t>
  </si>
  <si>
    <t>checklists.content.tab.covid-19_review-team_&amp;_product_safety.name</t>
  </si>
  <si>
    <t>Are Team Member temperatures being recorded before each shift?</t>
  </si>
  <si>
    <t>Q: Team Member temperatures recorded</t>
  </si>
  <si>
    <t>checklists.content.question.team_member_temperatures_recorded.name</t>
  </si>
  <si>
    <t>Add Look For - Check TM Temp Logbook 
 Check temperature tracking documentation</t>
  </si>
  <si>
    <t>checklists.content.question.team_member_temperatures_recorded.detail</t>
  </si>
  <si>
    <t>If a Team Member is exposed, are the exposure procedures followed?</t>
  </si>
  <si>
    <t>Q: Team Member is exposed</t>
  </si>
  <si>
    <t>checklists.content.question.team_member_is_exposed.name</t>
  </si>
  <si>
    <t>Are Team Members following safe distancing protocols?</t>
  </si>
  <si>
    <t>Q: safe distancing</t>
  </si>
  <si>
    <t>checklists.content.question.safe_distancing.name</t>
  </si>
  <si>
    <t>Are customer and visitor temperatures recorded prior entry to the restaurant? Is Customer contact information recorded correctly?</t>
  </si>
  <si>
    <t>Q: protective masks</t>
  </si>
  <si>
    <t>checklists.content.question.protective_masks.name</t>
  </si>
  <si>
    <t>Are customer temperature recorded prior entry to the restaurant?</t>
  </si>
  <si>
    <t>Q: customer temperature recorded</t>
  </si>
  <si>
    <t>checklists.content.question.customer_temperature_recorded.name</t>
  </si>
  <si>
    <t>Are food safe gloves being utilized by Team Members where required?</t>
  </si>
  <si>
    <t>Q: food safe gloves being utilized</t>
  </si>
  <si>
    <t>checklists.content.question.food_safe_gloves_being_utilized.name</t>
  </si>
  <si>
    <t>Cash Handling</t>
  </si>
  <si>
    <t>checklists.content.tab.covid-19_review-cash_handling.name</t>
  </si>
  <si>
    <t>Are Team Members recommending cashless payments or use glove / sanitize between transactions when handling cash?</t>
  </si>
  <si>
    <t>As your shift is approaching completion, complete the following routine to ensure the Hut is handover in accpetable condition and that all handover tasks are completed to standard</t>
  </si>
  <si>
    <t>checklists.content.question.recomending_cashless_payments.name</t>
  </si>
  <si>
    <t>Cleanliness</t>
  </si>
  <si>
    <t>checklists.content.tab.covid-19_review-cleanliness.name</t>
  </si>
  <si>
    <t>Are customer high frequency touch points sanitized frequently? This is recommended every 30 mins</t>
  </si>
  <si>
    <t>Q: customer high touch points sanitized frequently</t>
  </si>
  <si>
    <t>checklists.content.question.customer_high_touch_points_sanitized_frequently.name</t>
  </si>
  <si>
    <t>Are Delivery Bags sanitized between each order?</t>
  </si>
  <si>
    <t>Q: Delivery Bags sanitized</t>
  </si>
  <si>
    <t>checklists.content.question.delivery_bags_sanitized.name</t>
  </si>
  <si>
    <t>Melts</t>
  </si>
  <si>
    <t>checklists.content.template.melts.name</t>
  </si>
  <si>
    <t>P.O.P. Materials</t>
  </si>
  <si>
    <t>checklists.content.tab.melts-pop_materials.name</t>
  </si>
  <si>
    <t>Are all P.O.P. materials for MELTS properly positioned and in good condition?</t>
  </si>
  <si>
    <t>checklists.content.question.melts-pop_materials-condition.name</t>
  </si>
  <si>
    <t>Are the menuboards and restaurant menus up to date with all MELTS flavors?</t>
  </si>
  <si>
    <t>checklists.content.question.melts-pop_materials-menuboards_restaurant_menu.name</t>
  </si>
  <si>
    <t>Are all the MELTS flavors available for sale properly registered in the sales system?</t>
  </si>
  <si>
    <t>checklists.content.question.melts-pop_materials-melts_flavors.name</t>
  </si>
  <si>
    <t>Is the Team measuring and aware of the MELTS Units / sales performance?</t>
  </si>
  <si>
    <t>checklists.content.question.melts-pop_materials-melts_unit_and_sales_perfomance.name</t>
  </si>
  <si>
    <t>Training</t>
  </si>
  <si>
    <t>checklists.content.tab.melts-training.name</t>
  </si>
  <si>
    <t>Have all Team Members successfully completed MELTS training on ‘Hut University / Learn!Now’ and ‘PH Wiki / Pizzapedia’? (AR Training available via the information icon)</t>
  </si>
  <si>
    <t>checklists.content.question.melts-training-complete_melts_training.name</t>
  </si>
  <si>
    <t>https://wiki.hutbot.pizzahut.io/?tags=ar,melts</t>
  </si>
  <si>
    <t>checklists.content.question.melts-training-complete_melts_training.detail</t>
  </si>
  <si>
    <t>Can TMs accurately describe the product? (recite the MELTS making process and product description for sale)</t>
  </si>
  <si>
    <t>checklists.content.question.melts-training-product_description.name</t>
  </si>
  <si>
    <t>Are all Job Aids and training materials required for MELTS available and in use?</t>
  </si>
  <si>
    <t>checklists.content.question.melts-training-training_materials.name</t>
  </si>
  <si>
    <t>Are the MOD and any other member of the Management team able to discuss MELTS Plans and processes and explain the training steps that were conducted for the MELTS launch?</t>
  </si>
  <si>
    <t>checklists.content.question.melts-training-training_steps.name</t>
  </si>
  <si>
    <t xml:space="preserve">Dough Prep &amp; Forecasting </t>
  </si>
  <si>
    <t>checklists.content.tab.melts-dough_prep_and_forecasting.name</t>
  </si>
  <si>
    <t>Is the restaurant tracking daily mix and adjusting prep amounts as needed to prevent running out?</t>
  </si>
  <si>
    <t>checklists.content.question.melts-dough_prep_and_forecasting-tracking.name</t>
  </si>
  <si>
    <t xml:space="preserve">If using Fresh dough: is the restaurant following the current tempered process for Thin 'N Crispy® (shelf life after cutting will still follow the current process - two days, following your current TNC storing procedures)? </t>
  </si>
  <si>
    <t>checklists.content.question.melts-dough_prep_and_forecasting-follow_process.name</t>
  </si>
  <si>
    <t>Fresh - Commissary</t>
  </si>
  <si>
    <t>Configured for Fresh - Commissary</t>
  </si>
  <si>
    <t>If using Fresh dough: is the restaurant following the current tempered process for Thin 'N Crispy® (shelf life after cutting will still follow the current process - two days, following your current TNC storing procedures)?</t>
  </si>
  <si>
    <t>checklists.content.question.melts-dough_prep_and_forecasting-follow_process_fresh_boh.name</t>
  </si>
  <si>
    <t>Configured for Fresh - Back of House</t>
  </si>
  <si>
    <t xml:space="preserve">If using Frozen dough: is the restaurant following the defrost procedures for Thin 'N Crispy® ? </t>
  </si>
  <si>
    <t>checklists.content.question.melts-dough_prep_and_forecasting-follow_process_frozen_dough.name</t>
  </si>
  <si>
    <t>Does the TNC dough in use meet all PH standards?</t>
  </si>
  <si>
    <t>checklists.content.question.melts-dough_prep_and_forecasting-dough_ph_standards.name</t>
  </si>
  <si>
    <t>Is restaurant using medium TNC dough for MELTS?</t>
  </si>
  <si>
    <t>checklists.content.question.melts-dough_prep_and_forecasting-medium_dough.name</t>
  </si>
  <si>
    <t>Check the TNC dough MRD label, is it completed correctly within shelf life?</t>
  </si>
  <si>
    <t>checklists.content.question.melts-dough_prep_and_forecasting-dough_mrd_brand_standards.name</t>
  </si>
  <si>
    <t>Check a preassembled MELTS MRD label, is it completed correctly and within shelf life?</t>
  </si>
  <si>
    <t>checklists.content.question.melts-dough_prep_and_forecasting-melts_mrd_brand_standards.name</t>
  </si>
  <si>
    <t xml:space="preserve">Has the restaurant forecasted their pre-prep according to MELTS units / sales performance? </t>
  </si>
  <si>
    <t>checklists.content.question.melts-dough_prep_and_forecasting-melts_units_sales_perfomance.name</t>
  </si>
  <si>
    <t>Maketable</t>
  </si>
  <si>
    <t>checklists.content.tab.melts-maketable.name</t>
  </si>
  <si>
    <t>Are TMs folding the dough to crease and create topping area?</t>
  </si>
  <si>
    <t>checklists.content.question.melts-maketable-topping_area.name</t>
  </si>
  <si>
    <t>checklists.content.question.melts-maketable-topping_area.detail</t>
  </si>
  <si>
    <t>Are TMs topping and distributing according to the recipes?</t>
  </si>
  <si>
    <t>checklists.content.question.melts-maketable-recipe.name</t>
  </si>
  <si>
    <t>Are TMs using finger width gap when folding to ensure proper cookability?</t>
  </si>
  <si>
    <t>checklists.content.question.melts-maketable-cookability.name</t>
  </si>
  <si>
    <t>Cut Table</t>
  </si>
  <si>
    <t>checklists.content.tab.melts-cut_table.name</t>
  </si>
  <si>
    <t>Are TMs applying Butter oil and seasoning mix correctly?</t>
  </si>
  <si>
    <t>checklists.content.question.melts-cut_table-sauce_mix.name</t>
  </si>
  <si>
    <t>checklists.content.question.melts-cut_table-sauce_mix.detail</t>
  </si>
  <si>
    <t>Are TMs cutting the MELTS in half before serving?</t>
  </si>
  <si>
    <t>checklists.content.question.melts-cut_table-cutting_melts.name</t>
  </si>
  <si>
    <t>Are MELTS being served with the correct dipping sauce(s)?</t>
  </si>
  <si>
    <t>checklists.content.question.melts-cut_table-dipping_sauce.name</t>
  </si>
  <si>
    <t>Are TMs following the correct packaging standard according to Job Aids?</t>
  </si>
  <si>
    <t>checklists.content.question.melts-cut_table-packaging_standard.name</t>
  </si>
  <si>
    <t>Preventive maintenance</t>
  </si>
  <si>
    <t>A monthly equipment and smallware check used as part of a preventative maintenance strategy. Preventative maintenance can help identify potential issues before a problem occurs  preventing potentially costly unplanned downtime from unexpected equipment failure.  Use shift notes to note down any corrective actions that need to be taken.</t>
  </si>
  <si>
    <t>checklists.content.template.preventive_maintenance.name</t>
  </si>
  <si>
    <t>checklists.content.template.preventive_maintenance.description</t>
  </si>
  <si>
    <t>Lincoln oven</t>
  </si>
  <si>
    <t>checklists.content.tab.preventive_maintenance-lincoln_oven.name</t>
  </si>
  <si>
    <t>Has the oven been set to the correct temperature?</t>
  </si>
  <si>
    <t>Hungary</t>
  </si>
  <si>
    <t>checklists.content.question.preventive_maintenance-lincoln_oven-temperature.name</t>
  </si>
  <si>
    <t>Refer to guidance for the correct temperature setting for your oven model</t>
  </si>
  <si>
    <t>checklists.content.question.preventive_maintenance-lincoln_oven-temperature.details</t>
  </si>
  <si>
    <t>What is the temperature of the top oven deck?</t>
  </si>
  <si>
    <t>checklists.content.question.preventive_maintenance-lincoln_oven-top_oven_temperature.name</t>
  </si>
  <si>
    <t>What is the temperature of the bottom oven deck?</t>
  </si>
  <si>
    <t>checklists.content.question.preventive_maintenance-lincoln_oven-bottom_oven_temperature.name</t>
  </si>
  <si>
    <t>Do the oven doors close and open properly?</t>
  </si>
  <si>
    <t>checklists.content.question.preventive_maintenance-lincoln_oven-close_open.name</t>
  </si>
  <si>
    <t>Are the Lamellas and air tunnels are clean, no evidence of burnt, black spots?</t>
  </si>
  <si>
    <t>checklists.content.question.preventive_maintenance-lincoln_oven-lamellas_air_tunnels.name</t>
  </si>
  <si>
    <t>Are the oven deck chains cover plates in place and not damaged?</t>
  </si>
  <si>
    <t>checklists.content.question.preventive_maintenance-lincoln_oven-deck.name</t>
  </si>
  <si>
    <t>Are the side vents clean and dust free?</t>
  </si>
  <si>
    <t>checklists.content.question.preventive_maintenance-lincoln_oven-side_vents.name</t>
  </si>
  <si>
    <t>Is the oven power cord in good condition/not damaged?</t>
  </si>
  <si>
    <t>checklists.content.question.preventive_maintenance-lincoln_oven-power_cord.name</t>
  </si>
  <si>
    <t>Is the oven belt clean, without burnt, black spots or carbon build up?</t>
  </si>
  <si>
    <t>checklists.content.question.preventive_maintenance-lincoln_oven-belt.name</t>
  </si>
  <si>
    <t>Refill tower</t>
  </si>
  <si>
    <t>checklists.content.tab.preventive_maintenance-refill_tower.name</t>
  </si>
  <si>
    <t>Are the dispensing spouts and valves intact and clean and all soft drinks available?</t>
  </si>
  <si>
    <t>checklists.content.question.preventive_maintenance-refill_tower-dispensing_spouts.name</t>
  </si>
  <si>
    <t>Is there any blockage in the system (pour hot water into the drip tray)?</t>
  </si>
  <si>
    <t>checklists.content.question.preventive_maintenance-refill_tower-drip_tray.name</t>
  </si>
  <si>
    <t>Hobart mixer</t>
  </si>
  <si>
    <t>checklists.content.tab.preventive_maintenance-hobart_mixer.name</t>
  </si>
  <si>
    <t>Is the left side adjuster removed?</t>
  </si>
  <si>
    <t>checklists.content.question.preventive_maintenance-hobart_mixer-adjuster.name</t>
  </si>
  <si>
    <t>Is the mixer housing (upper part of the housing) undamaged, no openings, complete, not cracked)?</t>
  </si>
  <si>
    <t>checklists.content.question.preventive_maintenance-hobart_mixer-mixer_housing.name</t>
  </si>
  <si>
    <t>Does the rail rotate without obstruction to the position that enables operation?</t>
  </si>
  <si>
    <t>checklists.content.question.preventive_maintenance-hobart_mixer-rail_rotate.name</t>
  </si>
  <si>
    <t>Are the axle stub and mixing tools intact, no deformation or damage?</t>
  </si>
  <si>
    <t>checklists.content.question.preventive_maintenance-hobart_mixer-axle_stub.name</t>
  </si>
  <si>
    <t>Is the stop to prevent the grill from over-rotating intact and working correctly?</t>
  </si>
  <si>
    <t>checklists.content.question.preventive_maintenance-hobart_mixer-over_rotating_intact.name</t>
  </si>
  <si>
    <t>Is the equipment and cauldron free of contamination?</t>
  </si>
  <si>
    <t>checklists.content.question.preventive_maintenance-hobart_mixer-contamination.name</t>
  </si>
  <si>
    <t>Are the ventilation openings clean and dust-free?</t>
  </si>
  <si>
    <t>checklists.content.question.preventive_maintenance-hobart_mixer-ventilation.name</t>
  </si>
  <si>
    <t>Electrolux mixer</t>
  </si>
  <si>
    <t>checklists.content.tab.preventive_maintenance-electrolux_mixer.name</t>
  </si>
  <si>
    <t>Is the safety grid is intact and undamaged?</t>
  </si>
  <si>
    <t>checklists.content.question.preventive_maintenance-electrolux_mixer-grid.name</t>
  </si>
  <si>
    <t>checklists.content.question.preventive_maintenance-electrolux_mixer-rail_rotate.name</t>
  </si>
  <si>
    <t>checklists.content.question.preventive_maintenance-electrolux_mixer-axle_stub.name</t>
  </si>
  <si>
    <t>checklists.content.question.preventive_maintenance-electrolux_mixer-contamination.name</t>
  </si>
  <si>
    <t>checklists.content.question.preventive_maintenance-electrolux_mixer-ventilation.name</t>
  </si>
  <si>
    <t>Is the back vent clean and dust-free?</t>
  </si>
  <si>
    <t>checklists.content.question.preventive_maintenance-electrolux_mixer-back_vent.name</t>
  </si>
  <si>
    <t>Is there no abnormal noise (metallic, screeching) during operation?</t>
  </si>
  <si>
    <t>checklists.content.question.preventive_maintenance-electrolux_mixer-abnormal_noise.name</t>
  </si>
  <si>
    <t>Fire extinguishers</t>
  </si>
  <si>
    <t>checklists.content.tab.preventive_maintenance-fire_extinguishers.name</t>
  </si>
  <si>
    <t>Is the pointer of the pressure gauge in the green field?</t>
  </si>
  <si>
    <t>checklists.content.question.preventive_maintenance-fire_extinguishers-pressure_gauge.name</t>
  </si>
  <si>
    <t>Is there a sticker with the date of the last inspection available?</t>
  </si>
  <si>
    <t>checklists.content.question.preventive_maintenance-fire_extinguishers-sticker.name</t>
  </si>
  <si>
    <t>Note here what the expiration date on the sticker</t>
  </si>
  <si>
    <t>checklists.content.question.preventive_maintenance-fire_extinguishers-expiration_date.name</t>
  </si>
  <si>
    <t>Are the fire extinguishers in the correct locations and attached to the wall?</t>
  </si>
  <si>
    <t>checklists.content.question.preventive_maintenance-fire_extinguishers-locations.name</t>
  </si>
  <si>
    <t>Safe</t>
  </si>
  <si>
    <t>checklists.content.tab.preventive_maintenance-safe.name</t>
  </si>
  <si>
    <t>Does the safe lock function correctly, does not 'jam'?</t>
  </si>
  <si>
    <t>checklists.content.question.preventive_maintenance-safe-safe_lock.name</t>
  </si>
  <si>
    <t>Does the lock NOT beep when opened (battery not discharged)?</t>
  </si>
  <si>
    <t>checklists.content.question.preventive_maintenance-safe-battery.name</t>
  </si>
  <si>
    <t>Is the safe undamaged (knob, handle, lock, code panel etc)?</t>
  </si>
  <si>
    <t>checklists.content.question.preventive_maintenance-safe-safe_undamaged.name</t>
  </si>
  <si>
    <t>Washing machine</t>
  </si>
  <si>
    <t>checklists.content.tab.preventive_maintenance-washing_machine.name</t>
  </si>
  <si>
    <t>Is the filter on the front side accessible and clean?</t>
  </si>
  <si>
    <t>checklists.content.question.preventive_maintenance-washing_machine-filter.name</t>
  </si>
  <si>
    <t>Does the drum rotate freely when empty?</t>
  </si>
  <si>
    <t>checklists.content.question.preventive_maintenance-washing_machine-drum_rotate.name</t>
  </si>
  <si>
    <t>HVAC</t>
  </si>
  <si>
    <t>checklists.content.tab.preventive_maintenance-hvac.name</t>
  </si>
  <si>
    <t>Are the grills clean and dust-free (all rooms, corridors, changing rooms)?</t>
  </si>
  <si>
    <t>checklists.content.question.preventive_maintenance-hvac-grills.name</t>
  </si>
  <si>
    <t>Are the grease traps in the hoods clean?</t>
  </si>
  <si>
    <t>checklists.content.question.preventive_maintenance-hvac-grease_traps_clean.name</t>
  </si>
  <si>
    <t>Are the grease traps correctly placed, in good condition and without gaps or breaks?</t>
  </si>
  <si>
    <t>checklists.content.question.preventive_maintenance-hvac-grease_traps_placed.name</t>
  </si>
  <si>
    <t>Rondó Pasta spreader</t>
  </si>
  <si>
    <t>checklists.content.tab.preventive_maintenance-rondo_pasta_spreader.name</t>
  </si>
  <si>
    <t>Are the cylinders intact and do they turn without obstruction?</t>
  </si>
  <si>
    <t>checklists.content.question.preventive_maintenance-rondo_pasta_spreader-cylinders_intact.name</t>
  </si>
  <si>
    <t>Are the cylinders surfaces intact and do not stick?</t>
  </si>
  <si>
    <t>checklists.content.question.preventive_maintenance-rondo_pasta_spreader-cylinders_surfaces.name</t>
  </si>
  <si>
    <t>Is the clip-on twin rail firmly in place and clean?</t>
  </si>
  <si>
    <t>checklists.content.question.preventive_maintenance-rondo_pasta_spreader-twin_rail.name</t>
  </si>
  <si>
    <t>Are the scrapers in good condition (whole, no cracks etc)?</t>
  </si>
  <si>
    <t>checklists.content.question.preventive_maintenance-rondo_pasta_spreader-scrapers.name</t>
  </si>
  <si>
    <t>checklists.content.tab.preventive_maintenance-freezer.name</t>
  </si>
  <si>
    <t>Is there any ice build up visible?</t>
  </si>
  <si>
    <t>checklists.content.question.preventive_maintenance-freezer-ice.name</t>
  </si>
  <si>
    <t>Is the cover of the evaporator (on the ceiling) intact and no signs of damage?</t>
  </si>
  <si>
    <t>checklists.content.question.preventive_maintenance-freezer-evaporator.name</t>
  </si>
  <si>
    <t>Are goods stored correctly and not above the loading level?</t>
  </si>
  <si>
    <t>checklists.content.question.preventive_maintenance-freezer-goods_stored.name</t>
  </si>
  <si>
    <t>Are the curtains in good condition and intact?</t>
  </si>
  <si>
    <t>checklists.content.question.preventive_maintenance-freezer-curtains.name</t>
  </si>
  <si>
    <t>Are the door seals clean, intact with no damage?</t>
  </si>
  <si>
    <t>checklists.content.question.preventive_maintenance-freezer-door_seals.name</t>
  </si>
  <si>
    <t>Is the freezer temperature -15⁰C or below?</t>
  </si>
  <si>
    <t>checklists.content.question.preventive_maintenance-freezer-freezer_temperature.name</t>
  </si>
  <si>
    <t>Note the freezer temperature here</t>
  </si>
  <si>
    <t>checklists.content.question.preventive_maintenance-freezer-freezer_temperature_note.name</t>
  </si>
  <si>
    <t>Walk-in</t>
  </si>
  <si>
    <t>checklists.content.tab.preventive_maintenance-walk_in.name</t>
  </si>
  <si>
    <t>checklists.content.question.preventive_maintenance-walk_in-ice.name</t>
  </si>
  <si>
    <t>checklists.content.question.preventive_maintenance-walk_in-goods_stored.name</t>
  </si>
  <si>
    <t>checklists.content.question.preventive_maintenance-walk_in-door_seals.name</t>
  </si>
  <si>
    <t>Is the internal air temperature of the refrigerator between 1°C and 4°C?</t>
  </si>
  <si>
    <t>checklists.content.question.preventive_maintenance-walk_in-internal_air_temp.name</t>
  </si>
  <si>
    <t>Note the Walk-in temperature here</t>
  </si>
  <si>
    <t>checklists.content.question.preventive_maintenance-walk_in-temperature.name</t>
  </si>
  <si>
    <t>Floor drain</t>
  </si>
  <si>
    <t>checklists.content.tab.preventive_maintenance-floor_drain.name</t>
  </si>
  <si>
    <t>Is there any backflow around the metal plate?</t>
  </si>
  <si>
    <t>checklists.content.question.preventive_maintenance-floor_drain-metal_plate.name</t>
  </si>
  <si>
    <t>Does the metal sheet contain any objects/substances preventing flow?</t>
  </si>
  <si>
    <t>checklists.content.question.preventive_maintenance-floor_drain-metal_sheet.name</t>
  </si>
  <si>
    <t>Is the siphon clean and not clogged?</t>
  </si>
  <si>
    <t>checklists.content.question.preventive_maintenance-floor_drain-siphon.name</t>
  </si>
  <si>
    <t>POS monitor</t>
  </si>
  <si>
    <t>checklists.content.tab.preventive_maintenance-pos_monitor.name</t>
  </si>
  <si>
    <t>Are equipment wires clean and free form dust?</t>
  </si>
  <si>
    <t>checklists.content.question.preventive_maintenance-pos_monitor-wires.name</t>
  </si>
  <si>
    <t>Are all the monitors clean, with no visible dirt build up?</t>
  </si>
  <si>
    <t>checklists.content.question.preventive_maintenance-pos_monitor-monitors.name</t>
  </si>
  <si>
    <t>Do the cash registers open and close without obstruction?</t>
  </si>
  <si>
    <t>checklists.content.question.preventive_maintenance-pos_monitor-cash_registers.name</t>
  </si>
  <si>
    <t>Pepsi fridge</t>
  </si>
  <si>
    <t>checklists.content.tab.preventive_maintenance-pepsi_fridge.name</t>
  </si>
  <si>
    <t>checklists.content.question.preventive_maintenance-pepsi_fridge-internal_air_temp.name</t>
  </si>
  <si>
    <t>Note the fridge temperature here</t>
  </si>
  <si>
    <t>checklists.content.question.preventive_maintenance-pepsi_fridge-temperature.name</t>
  </si>
  <si>
    <t>Are the glass surfaces intact, crack-free and clean?</t>
  </si>
  <si>
    <t>checklists.content.question.preventive_maintenance-pepsi_fridge-glass_surfaces.name</t>
  </si>
  <si>
    <t>Are the rubber seals intact, free from damage and clean?</t>
  </si>
  <si>
    <t>checklists.content.question.preventive_maintenance-pepsi_fridge-rubber_seals.name</t>
  </si>
  <si>
    <t>checklists.content.tab.preventive_maintenance-make_table.name</t>
  </si>
  <si>
    <t>Are the green/yellow ground wires connected?</t>
  </si>
  <si>
    <t>checklists.content.question.preventive_maintenance-make_table-ground_wires.name</t>
  </si>
  <si>
    <t>Is the capacitor clean and free from dust?</t>
  </si>
  <si>
    <t>checklists.content.question.preventive_maintenance-make_table-capacitor.name</t>
  </si>
  <si>
    <t>All the inserts in place with no gaps or bent corners (allowing no air to escape)?</t>
  </si>
  <si>
    <t>checklists.content.question.preventive_maintenance-make_table-inserts.name</t>
  </si>
  <si>
    <t>Is the cooling temperature of the equipment is between 1°C and 4°C?</t>
  </si>
  <si>
    <t>checklists.content.question.preventive_maintenance-make_table-cooling_temperature.name</t>
  </si>
  <si>
    <t>checklists.content.question.preventive_maintenance-make_table-temperature_note.name</t>
  </si>
  <si>
    <t>checklists.content.question.preventive_maintenance-make_table-rubber_seals.name</t>
  </si>
  <si>
    <t>Foster Proofer</t>
  </si>
  <si>
    <t>checklists.content.tab.preventive_maintenance-foster_proofer.name</t>
  </si>
  <si>
    <t>Are the proofing carts are intact, free from damage and the rollers/wheels work correctly?</t>
  </si>
  <si>
    <t>checklists.content.question.preventive_maintenance-foster_proofer-proofing_carts.name</t>
  </si>
  <si>
    <t>Is the filter plate clean?</t>
  </si>
  <si>
    <t>checklists.content.question.preventive_maintenance-foster_proofer-filter_plate.name</t>
  </si>
  <si>
    <t>Is the panel functioning correctly and free from damage?</t>
  </si>
  <si>
    <t>checklists.content.question.preventive_maintenance-foster_proofer-panel.name</t>
  </si>
  <si>
    <t>Is there no discoloration on the inner wall of the chamber?</t>
  </si>
  <si>
    <t>checklists.content.question.preventive_maintenance-foster_proofer-chamber.name</t>
  </si>
  <si>
    <t>Are the proofing trays clean and they do not stick?</t>
  </si>
  <si>
    <t>checklists.content.question.preventive_maintenance-foster_proofer-proofing_trays.name</t>
  </si>
  <si>
    <t>Is the door insulation in good condition (seals are not cracked or damaged)?</t>
  </si>
  <si>
    <t>checklists.content.question.preventive_maintenance-foster_proofer-door_insulation.name</t>
  </si>
  <si>
    <t>Winterhalter dishwasher</t>
  </si>
  <si>
    <t>checklists.content.tab.preventive_maintenance-winterhalter_dishwasher.name</t>
  </si>
  <si>
    <t>Are all the water circulation rods and white support pins present?</t>
  </si>
  <si>
    <t>checklists.content.question.preventive_maintenance-winterhalter_dishwasher-water_circulation.name</t>
  </si>
  <si>
    <t>Are all the filter tanks and internal casing elements intact and free of limescale?</t>
  </si>
  <si>
    <t>checklists.content.question.preventive_maintenance-winterhalter_dishwasher-filter_tanks.name</t>
  </si>
  <si>
    <t>Is there enough water softener (can is at least half full)?</t>
  </si>
  <si>
    <t>checklists.content.question.preventive_maintenance-winterhalter_dishwasher-water_softener.name</t>
  </si>
  <si>
    <t>Is there enough antifoam (can is at least half full)?</t>
  </si>
  <si>
    <t>checklists.content.question.preventive_maintenance-winterhalter_dishwasher-antifoam.name</t>
  </si>
  <si>
    <t>Is there enough washing liquid (can is at least half full)?</t>
  </si>
  <si>
    <t>checklists.content.question.preventive_maintenance-winterhalter_dishwasher-washing_liquid.name</t>
  </si>
  <si>
    <t>There is enough softening salt (can is at least half full)</t>
  </si>
  <si>
    <t>checklists.content.question.preventive_maintenance-winterhalter_dishwasher-softening_salt.name</t>
  </si>
  <si>
    <t>Is there enough detergent type: F865?</t>
  </si>
  <si>
    <t>checklists.content.question.preventive_maintenance-winterhalter_dishwasher-f865.name</t>
  </si>
  <si>
    <t>Is there no error message on the display. If there is, then note the message and take action</t>
  </si>
  <si>
    <t>checklists.content.question.preventive_maintenance-winterhalter_dishwasher-error_message.name</t>
  </si>
  <si>
    <t>Is the filter at the rear water connection clean?</t>
  </si>
  <si>
    <t>checklists.content.question.preventive_maintenance-winterhalter_dishwasher-filter.name</t>
  </si>
  <si>
    <t>Is the inside of the machine clean, free of scale and flour deposits?</t>
  </si>
  <si>
    <t>checklists.content.question.preventive_maintenance-winterhalter_dishwasher-machine.name</t>
  </si>
  <si>
    <t>Bakony Elektronika HVAC panel</t>
  </si>
  <si>
    <t>checklists.content.tab.preventive_maintenance-hvac_panel.name</t>
  </si>
  <si>
    <t>Is the panel flashing and indicating a fault?</t>
  </si>
  <si>
    <t>checklists.content.question.preventive_maintenance-hvac_panel-panel_flashing.name</t>
  </si>
  <si>
    <t>Maintenance documentation</t>
  </si>
  <si>
    <t>checklists.content.tab.preventive_maintenance-documentation.name</t>
  </si>
  <si>
    <t>Is the facility folder updated, worksheets, Ambuy delivery notes checked and organized?</t>
  </si>
  <si>
    <t>checklists.content.question.preventive_maintenance-documentation-facility_folder.name</t>
  </si>
  <si>
    <t>Breakfast</t>
  </si>
  <si>
    <t>Daily Food Safety Checklist</t>
  </si>
  <si>
    <t>checklists.content.template.breakfast.name</t>
  </si>
  <si>
    <t>checklists.content.template.breakfast.description</t>
  </si>
  <si>
    <t>CCP</t>
  </si>
  <si>
    <t>checklists.content.tab.breakfast-ccp.name</t>
  </si>
  <si>
    <t>checklists.content.tab.breakfast-ccp.description</t>
  </si>
  <si>
    <t>What is the temperature of the hot table ingredient?</t>
  </si>
  <si>
    <t>checklists.content.question.breakfast-ccp-hot_table.name</t>
  </si>
  <si>
    <t>Hot ingredient temperatures must be at least 155°F, if this is not achieved, take corrective action and check again (corrective actions should be noted in the shift notes)</t>
  </si>
  <si>
    <t>checklists.content.question.breakfast-ccp-hot_table.details</t>
  </si>
  <si>
    <t>Does the temperature of the hot table ingredient meet standard?</t>
  </si>
  <si>
    <t>checklists.content.question.breakfast-ccp-hot_table_yn.name</t>
  </si>
  <si>
    <t>checklists.content.question.breakfast-ccp-hot_table_yn.details</t>
  </si>
  <si>
    <t>What is the temperature of the Hot table water?</t>
  </si>
  <si>
    <t>checklists.content.question.breakfast-ccp-hot_table_water.name</t>
  </si>
  <si>
    <t>Hot table water temperature must be at least 165°F, if this is not achieved, take corrective action and check again (corrective actions should be noted in the shift notes)</t>
  </si>
  <si>
    <t>checklists.content.question.breakfast-ccp-hot_table_water.details</t>
  </si>
  <si>
    <t>Does the temperature of the Hot table water meet standard?</t>
  </si>
  <si>
    <t>checklists.content.question.breakfast-ccp-hot_table_water_yn.name</t>
  </si>
  <si>
    <t>checklists.content.question.breakfast-ccp-hot_table_water_yn.details</t>
  </si>
  <si>
    <t>Are the thermometers calibrated and in use in the work stations? (Hot/cold table)</t>
  </si>
  <si>
    <t>checklists.content.question.breakfast-ccp-thermometers.name</t>
  </si>
  <si>
    <t>Note any corrective actions that needed to be taken in the shift notes</t>
  </si>
  <si>
    <t>checklists.content.question.breakfast-ccp-thermometers.details</t>
  </si>
  <si>
    <t>Hot &amp; Cold Table</t>
  </si>
  <si>
    <t>Temperatures and procedures</t>
  </si>
  <si>
    <t>checklists.content.tab.breakfast-hot_cold_table.name</t>
  </si>
  <si>
    <t>checklists.content.tab.breakfast-hot_cold_table.description</t>
  </si>
  <si>
    <t>What is the temperature of the Lower reach-in (Drawers)?</t>
  </si>
  <si>
    <t>checklists.content.question.breakfast-hot_cold_table-drawers.name</t>
  </si>
  <si>
    <t>The Lower reach-in (Drawers) temperature must be at 33 - 40°F. If this is not achieved, take corrective action and check again (corrective actions should be noted in the shift notes)</t>
  </si>
  <si>
    <t>checklists.content.question.breakfast-hot_cold_table-drawers.details</t>
  </si>
  <si>
    <t>Does the temperature of the Lower reach-in (Drawers) temperature meet standard?</t>
  </si>
  <si>
    <t>checklists.content.question.breakfast-hot_cold_table-drawers_yn.name</t>
  </si>
  <si>
    <t>checklists.content.question.breakfast-hot_cold_table-drawers_yn.details</t>
  </si>
  <si>
    <t>What is the temperature of the Pass Check (Staging unit)?</t>
  </si>
  <si>
    <t>checklists.content.question.breakfast-hot_cold_table-staging_unit.name</t>
  </si>
  <si>
    <t>Pass Check (Staging unit) temperature must be at least 190°F. If this is not achieved, take corrective action and check again (corrective actions should be noted in the shift notes)</t>
  </si>
  <si>
    <t>checklists.content.question.breakfast-hot_cold_table-staging_unit.details</t>
  </si>
  <si>
    <t>Does the temperature of the Pass Check meet standard?</t>
  </si>
  <si>
    <t>checklists.content.question.breakfast-hot_cold_table-staging_unit_yn.name</t>
  </si>
  <si>
    <t>checklists.content.question.breakfast-hot_cold_table-staging_unit_yn.details</t>
  </si>
  <si>
    <t>Is the table assembled according to the job aids?</t>
  </si>
  <si>
    <t>checklists.content.question.breakfast-hot_cold_table-job_aids.name</t>
  </si>
  <si>
    <t>checklists.content.question.breakfast-hot_cold_table-job_aids.details</t>
  </si>
  <si>
    <t>What is the temperature of the Scrambled eggs?</t>
  </si>
  <si>
    <t>checklists.content.question.breakfast-hot_cold_table-eggs.name</t>
  </si>
  <si>
    <t>Scrambled egg temperature must be &gt;150°F. If this is not achieved, take corrective action and check again (corrective actions should be noted in the shift notes)</t>
  </si>
  <si>
    <t>checklists.content.question.breakfast-hot_cold_table-eggs.details</t>
  </si>
  <si>
    <t>Are the quality of the Scrambled eggs within the standard (Creamy, Temperature &gt;150°F) ?</t>
  </si>
  <si>
    <t>checklists.content.question.breakfast-hot_cold_table-eggs_yn.name</t>
  </si>
  <si>
    <t>checklists.content.question.breakfast-hot_cold_table-eggs_yn.details</t>
  </si>
  <si>
    <t>What is the temperature of the beans?</t>
  </si>
  <si>
    <t>checklists.content.question.breakfast-hot_cold_table-beans.name</t>
  </si>
  <si>
    <t>Bean temperature must be &gt;150°F. If this is not achieved, take corrective action and check again (corrective actions should be noted in the shift notes)</t>
  </si>
  <si>
    <t>checklists.content.question.breakfast-hot_cold_table-beans.details</t>
  </si>
  <si>
    <t>Does the temperature of the beans meet standard?</t>
  </si>
  <si>
    <t>checklists.content.question.breakfast-hot_cold_table-beans_yn.name</t>
  </si>
  <si>
    <t>checklists.content.question.breakfast-hot_cold_table-beans_yn.details</t>
  </si>
  <si>
    <t>Griddle</t>
  </si>
  <si>
    <t>Temperatures and ingredients</t>
  </si>
  <si>
    <t>checklists.content.tab.breakfast-griddle.name</t>
  </si>
  <si>
    <t>checklists.content.tab.breakfast-griddle.description</t>
  </si>
  <si>
    <t>What is the temperature of the Griddle?</t>
  </si>
  <si>
    <t>checklists.content.question.breakfast-griddle-griddle.name</t>
  </si>
  <si>
    <t>The temperature of the griddle must be a minimum of temperature of 350°F. If this is not achieved, take corrective action and check again (corrective actions should be noted in the shift notes)</t>
  </si>
  <si>
    <t>checklists.content.question.breakfast-griddle-griddle.details</t>
  </si>
  <si>
    <t>Does the temperature of the Griddle meet standard?</t>
  </si>
  <si>
    <t>checklists.content.question.breakfast-griddle-griddle_yn.name</t>
  </si>
  <si>
    <t>checklists.content.question.breakfast-griddle-griddle_yn.details</t>
  </si>
  <si>
    <t>What is the temperature of the Panini?</t>
  </si>
  <si>
    <t>checklists.content.question.breakfast-griddle-panini.name</t>
  </si>
  <si>
    <t>The temperature of the Panini must be a minimum of temperature of 450°F. If this is not achieved, take corrective action and check again (corrective actions should be noted in the shift notes)</t>
  </si>
  <si>
    <t>checklists.content.question.breakfast-griddle-panini.details</t>
  </si>
  <si>
    <t>Does the temperature of the Panini meet standard?</t>
  </si>
  <si>
    <t>checklists.content.question.breakfast-griddle-panini_yn.name</t>
  </si>
  <si>
    <t>checklists.content.question.breakfast-griddle-panini_yn.details</t>
  </si>
  <si>
    <t>Are the sanitized eggs are in plastic cartons?</t>
  </si>
  <si>
    <t>checklists.content.question.breakfast-griddle-sanitized_eggs.name</t>
  </si>
  <si>
    <t>Record shelf life of pancake mixes</t>
  </si>
  <si>
    <t>checklists.content.question.breakfast-griddle-pancake_mixes.name</t>
  </si>
  <si>
    <t>Discard any out of date product</t>
  </si>
  <si>
    <t>checklists.content.question.breakfast-griddle-pancake_mixes.details</t>
  </si>
  <si>
    <t>Record shelf life of scrambled eggs</t>
  </si>
  <si>
    <t>checklists.content.question.breakfast-griddle-scrambled_eggs.name</t>
  </si>
  <si>
    <t>checklists.content.question.breakfast-griddle-scrambled_eggs.details</t>
  </si>
  <si>
    <t>Are all products within shelf life?</t>
  </si>
  <si>
    <t>checklists.content.question.breakfast-griddle-all_products.name</t>
  </si>
  <si>
    <t>checklists.content.question.breakfast-griddle-all_products.details</t>
  </si>
  <si>
    <t>Fruits and Yogurt</t>
  </si>
  <si>
    <t>Temperatures and times</t>
  </si>
  <si>
    <t>checklists.content.tab.breakfast-fruits_yogurt.name</t>
  </si>
  <si>
    <t>checklists.content.tab.breakfast-fruits_yogurt.description</t>
  </si>
  <si>
    <t>Are all fruits and yogurts temperature between 33°F to 40°F?</t>
  </si>
  <si>
    <t>checklists.content.question.breakfast-fruits_yogurt-temperature.name</t>
  </si>
  <si>
    <t>If the required temperature is not met, take corrective action and check again (corrective actions should be noted in the shift notes)</t>
  </si>
  <si>
    <t>checklists.content.question.breakfast-fruits_yogurt-temperature.details</t>
  </si>
  <si>
    <t>Is the fruit and yogurt table assembled according the job aid?</t>
  </si>
  <si>
    <t>checklists.content.question.breakfast-fruits_yogurt-assembly.name</t>
  </si>
  <si>
    <t>If the table is not assembled correctly than take corrective action and note these actions in the shift notes</t>
  </si>
  <si>
    <t>checklists.content.question.breakfast-fruits_yogurt-assembly.details</t>
  </si>
  <si>
    <t>What is the Fryer temperature?</t>
  </si>
  <si>
    <t>checklists.content.question.breakfast-fruits_yogurt-fryer.name</t>
  </si>
  <si>
    <t>The temperature of the Fryer must be a minimum of temperature of 350°F. If this is not achieved, take corrective action and check again (corrective actions should be noted in the shift notes)</t>
  </si>
  <si>
    <t>checklists.content.question.breakfast-fruits_yogurt-fryer.details</t>
  </si>
  <si>
    <t>Does the Fryer temperature meet standard?</t>
  </si>
  <si>
    <t>checklists.content.question.breakfast-fruits_yogurt-fryer_yn.name</t>
  </si>
  <si>
    <t>checklists.content.question.breakfast-fruits_yogurt-fryer_yn.details</t>
  </si>
  <si>
    <t>Is the fryer oil level between the two lines?</t>
  </si>
  <si>
    <t>checklists.content.question.breakfast-fruits_yogurt-fryer_oil.name</t>
  </si>
  <si>
    <t>Are the chemicals connected correctly to the "Convoterm"?</t>
  </si>
  <si>
    <t>checklists.content.question.breakfast-fruits_yogurt-convoterm.name</t>
  </si>
  <si>
    <t>Consolidated</t>
  </si>
  <si>
    <t>Procedures and product quality</t>
  </si>
  <si>
    <t>checklists.content.tab.breakfast-consolidated.name</t>
  </si>
  <si>
    <t>checklists.content.tab.breakfast-consolidated.description</t>
  </si>
  <si>
    <t>Are the final dishes decorated and comply with the standard?</t>
  </si>
  <si>
    <t>checklists.content.question.breakfast-consolidated-final_dish.name</t>
  </si>
  <si>
    <t>What is the temperature of hot hold product?</t>
  </si>
  <si>
    <t>checklists.content.question.breakfast-consolidated-hot_hold.name</t>
  </si>
  <si>
    <t>Hot hold product temperature must be &gt;140°F. If this is not achieved, take corrective action and check again (corrective actions should be noted in the shift notes)</t>
  </si>
  <si>
    <t>checklists.content.question.breakfast-consolidated-hot_hold.details</t>
  </si>
  <si>
    <t>Does the temperature of hot hold product meet standard?</t>
  </si>
  <si>
    <t>checklists.content.question.breakfast-consolidated-hot_hold_yn.name</t>
  </si>
  <si>
    <t>checklists.content.question.breakfast-consolidated-hot_hold_yn.details</t>
  </si>
  <si>
    <t>Is the total serving order time less than 12 minutes?</t>
  </si>
  <si>
    <t>checklists.content.question.breakfast-consolidated-serving_order_time.name</t>
  </si>
  <si>
    <t>Are the pre-station tables stocked with cream, guacamole, tomato?</t>
  </si>
  <si>
    <t>checklists.content.question.breakfast-consolidated-pre_station_tables.name</t>
  </si>
  <si>
    <t>Is the Expedite table neat and clean?</t>
  </si>
  <si>
    <t>checklists.content.question.breakfast-consolidated-expedite_table.name</t>
  </si>
  <si>
    <t>Station</t>
  </si>
  <si>
    <t>checklists.content.tab.breakfast-station.name</t>
  </si>
  <si>
    <t>checklists.content.tab.breakfast-station.description</t>
  </si>
  <si>
    <t>Is the fruit frozen?</t>
  </si>
  <si>
    <t>checklists.content.question.breakfast-station-fruit.name</t>
  </si>
  <si>
    <t>Is the coffee within the shelf-life (In a coffee maker 2 hours, In a carafe 30 min)?</t>
  </si>
  <si>
    <t>checklists.content.question.breakfast-station-coffee.name</t>
  </si>
  <si>
    <t>Are smoothies being served in a hurricane glass?</t>
  </si>
  <si>
    <t>checklists.content.question.breakfast-station-smoothies.name</t>
  </si>
  <si>
    <t>Salon</t>
  </si>
  <si>
    <t>Standards and Cleaning</t>
  </si>
  <si>
    <t>checklists.content.tab.breakfast-salon.name</t>
  </si>
  <si>
    <t>checklists.content.tab.breakfast-salon.description</t>
  </si>
  <si>
    <t>Is there is a dispatcher during peak hours?</t>
  </si>
  <si>
    <t>checklists.content.question.breakfast-salon-peak_hours.name</t>
  </si>
  <si>
    <t>Are orders taken in less than 2 min (take 5 times)?</t>
  </si>
  <si>
    <t>checklists.content.question.breakfast-salon-orders.name</t>
  </si>
  <si>
    <t>What is the temperature of the Coffee?</t>
  </si>
  <si>
    <t>checklists.content.question.breakfast-salon-coffee.name</t>
  </si>
  <si>
    <t>Coffee temperature must be &gt;140°F. If this is not achieved, take corrective action and check again (corrective actions should be noted in the shift notes)</t>
  </si>
  <si>
    <t>checklists.content.question.breakfast-salon-coffee.details</t>
  </si>
  <si>
    <t>Does the temperature of the Coffee meet standard?</t>
  </si>
  <si>
    <t>checklists.content.question.breakfast-salon-coffee_yn.name</t>
  </si>
  <si>
    <t>checklists.content.question.breakfast-salon-coffee_yn.details</t>
  </si>
  <si>
    <t>What is the temperature of the entrée?</t>
  </si>
  <si>
    <t>checklists.content.question.breakfast-salon-entree.name</t>
  </si>
  <si>
    <t>Entrée temperature must be &gt;140°F. If this is not achieved, take corrective action and check again (corrective actions should be noted in the shift notes)</t>
  </si>
  <si>
    <t>checklists.content.question.breakfast-salon-entree.details</t>
  </si>
  <si>
    <t>Does the temperature of the entrée meet standard?</t>
  </si>
  <si>
    <t>checklists.content.question.breakfast-salon-entree_yn.name</t>
  </si>
  <si>
    <t>checklists.content.question.breakfast-salon-entree_yn.details</t>
  </si>
  <si>
    <t>Is the TM executing up-selling items? (Quesadilla)</t>
  </si>
  <si>
    <t>checklists.content.question.breakfast-salon-quesadilla.name</t>
  </si>
  <si>
    <t>Check and taste natural and carbonated drinks, do they meet standard?</t>
  </si>
  <si>
    <t>checklists.content.question.breakfast-salon-drinks.name</t>
  </si>
  <si>
    <t>4x4</t>
  </si>
  <si>
    <t>4 X 4 / checklist</t>
  </si>
  <si>
    <t>checklists.content.template.4x4.name</t>
  </si>
  <si>
    <t>checklists.content.template.4x4.description</t>
  </si>
  <si>
    <t>Opening</t>
  </si>
  <si>
    <t>checklists.content.tab.4x4-opening.name</t>
  </si>
  <si>
    <t>Equipment and lights are all turned on?</t>
  </si>
  <si>
    <t>checklists.content.question.4x4-opening-turn_on_equipment.name</t>
  </si>
  <si>
    <t>Have you reviewed sales reports &amp; indicators?</t>
  </si>
  <si>
    <t>checklists.content.question.4x4-opening-sales_reports.name</t>
  </si>
  <si>
    <t>Have you checked that all systems have been polled and communicated to be able to start the day?</t>
  </si>
  <si>
    <t>checklists.content.question.4x4-opening-start_the_day.name</t>
  </si>
  <si>
    <t>Have you reviewed and checked emails?</t>
  </si>
  <si>
    <t>checklists.content.question.4x4-opening-emails.name</t>
  </si>
  <si>
    <t>Have you consolidated sales from the day before?</t>
  </si>
  <si>
    <t>checklists.content.question.4x4-opening-sales.name</t>
  </si>
  <si>
    <t>Have you checked the level of gas, water, CO2 and generator?</t>
  </si>
  <si>
    <t>checklists.content.question.4x4-opening-level_of_gas.name</t>
  </si>
  <si>
    <t>Have you assigned production forecasts?</t>
  </si>
  <si>
    <t>checklists.content.question.4x4-opening-production_forecasts.name</t>
  </si>
  <si>
    <t>Have you assigned utility tables?</t>
  </si>
  <si>
    <t>checklists.content.question.4x4-opening-utility_tables.name</t>
  </si>
  <si>
    <t>Do all production equipment and ingredients placement follow the job aids?</t>
  </si>
  <si>
    <t>checklists.content.question.4x4-opening-job_aids.name</t>
  </si>
  <si>
    <t>Have you validated the forecast execution?</t>
  </si>
  <si>
    <t>checklists.content.question.4x4-opening-forecast_execution.name</t>
  </si>
  <si>
    <t>Are delivery flyers planned and scheduled?</t>
  </si>
  <si>
    <t>checklists.content.question.4x4-opening-delivery_flyers.name</t>
  </si>
  <si>
    <t>Have you set up operational funds and change?</t>
  </si>
  <si>
    <t>checklists.content.question.4x4-opening-operational_funds.name</t>
  </si>
  <si>
    <t>Are all admin files/paper delivered to the RSC?</t>
  </si>
  <si>
    <t>checklists.content.question.4x4-opening-admin_files.name</t>
  </si>
  <si>
    <t>Rush</t>
  </si>
  <si>
    <t>checklists.content.tab.4x4-rush.name</t>
  </si>
  <si>
    <t>Have you completed a pre-meeting/huddle?</t>
  </si>
  <si>
    <t>checklists.content.question.4x4-rush-pre_meeting.name</t>
  </si>
  <si>
    <t>Are forecasts for cooked and staging products deployed and in place?</t>
  </si>
  <si>
    <t>checklists.content.question.4x4-rush-forecasts_for_cooked.name</t>
  </si>
  <si>
    <t>Have you made a touch point and talk with at least five customers?</t>
  </si>
  <si>
    <t>checklists.content.question.4x4-rush-touch_point.name</t>
  </si>
  <si>
    <t>Have you reviewed and checked speed times (FC)</t>
  </si>
  <si>
    <t>checklists.content.question.4x4-rush-speed_times.name</t>
  </si>
  <si>
    <t>Have you completed a critical product inventory?</t>
  </si>
  <si>
    <t>checklists.content.question.4x4-rush-product_inventory.name</t>
  </si>
  <si>
    <t>Have you made up partial cash drawers?</t>
  </si>
  <si>
    <t>checklists.content.question.4x4-rush-cash_drawers.name</t>
  </si>
  <si>
    <t>Post Rush</t>
  </si>
  <si>
    <t>checklists.content.tab.4x4-post_rush.name</t>
  </si>
  <si>
    <t>Have you recorded the waste?</t>
  </si>
  <si>
    <t>checklists.content.question.4x4-post_rush-waste.name</t>
  </si>
  <si>
    <t>Have you reviewed and completed the deployment chart?</t>
  </si>
  <si>
    <t>checklists.content.question.4x4-post_rush-deployment_chart.name</t>
  </si>
  <si>
    <t>Have you performed the first shift money sales reconciliation?</t>
  </si>
  <si>
    <t>checklists.content.question.4x4-post_rush-sales_reconciliation.name</t>
  </si>
  <si>
    <t>Have you allocated the cashier funds?</t>
  </si>
  <si>
    <t>checklists.content.question.4x4-post_rush-cashier.name</t>
  </si>
  <si>
    <t>Closing</t>
  </si>
  <si>
    <t>checklists.content.tab.4x4-closing.name</t>
  </si>
  <si>
    <t>Closing of breakfasts</t>
  </si>
  <si>
    <t>checklists.content.question.4x4-closing-breakfasts.name</t>
  </si>
  <si>
    <t>Assignment of posts/positioning/deployment chart</t>
  </si>
  <si>
    <t>checklists.content.question.4x4-closing-posts.name</t>
  </si>
  <si>
    <t>Have you conducted the critical product inventory?</t>
  </si>
  <si>
    <t>checklists.content.question.4x4-closing-product_inventory.name</t>
  </si>
  <si>
    <t>Have you made funds and petty cash?</t>
  </si>
  <si>
    <t>checklists.content.question.4x4-closing-funds.name</t>
  </si>
  <si>
    <t>Have you performed the closing shift money sales reconciliation?</t>
  </si>
  <si>
    <t>checklists.content.question.4x4-closing-reconciliation.name</t>
  </si>
  <si>
    <t>Have you recorded the record transfers?</t>
  </si>
  <si>
    <t>checklists.content.question.4x4-closing-transfers.name</t>
  </si>
  <si>
    <t>Have you validated invoices in inventory system?</t>
  </si>
  <si>
    <t>checklists.content.question.4x4-closing-invoices.name</t>
  </si>
  <si>
    <t>checklists.content.question.4x4-closing-waste.name</t>
  </si>
  <si>
    <t>Have you reviewed TMs Operational checklist?</t>
  </si>
  <si>
    <t>checklists.content.question.4x4-closing-operational_checklist.name</t>
  </si>
  <si>
    <t>Have you updated the communication boards?</t>
  </si>
  <si>
    <t>checklists.content.question.4x4-closing-communication_boards.name</t>
  </si>
  <si>
    <t>Report sales indicators</t>
  </si>
  <si>
    <t>checklists.content.question.4x4-closing-sales_indicators.name</t>
  </si>
  <si>
    <t>Have you signed time/attendance cards?</t>
  </si>
  <si>
    <t>checklists.content.question.4x4-closing-attendance_cards.name</t>
  </si>
  <si>
    <t>Have you turned off all lights and equipment?</t>
  </si>
  <si>
    <t>checklists.content.question.4x4-closing-lights_equipment.name</t>
  </si>
  <si>
    <t>Close of the restaurant</t>
  </si>
  <si>
    <t>checklists.content.question.4x4-closing-restaurant.name</t>
  </si>
  <si>
    <t>Thin Crust Pizza product cutting Routine</t>
  </si>
  <si>
    <t>This weekly routine will help identify opportunities on our pizza for proactive actioning and ensure perfect products are constantly made.</t>
  </si>
  <si>
    <t>checklists.content.template.thin_n_crispy_pizza.name</t>
  </si>
  <si>
    <t>checklists.content.template.thin_n_crispy_pizza.description</t>
  </si>
  <si>
    <t>Thin n Crispy Pizza</t>
  </si>
  <si>
    <t>checklists.content.tab.thin_n_crispy_pizza.name</t>
  </si>
  <si>
    <t>Thawed Thin Dough disc 
i) Medium - Trimmed to the inner perforations of the pan
ii) Large - Stretched to the inner perforations of the pan</t>
  </si>
  <si>
    <t>checklists.content.question.thin_n_crispy_pizza-thawed_dough_disc.name</t>
  </si>
  <si>
    <t>Record the Temperature of the Oven on the controller display</t>
  </si>
  <si>
    <t>checklists.content.question.thin_n_crispy_pizza-oven_temperature.name</t>
  </si>
  <si>
    <t>Record the Belt speed on the controller display</t>
  </si>
  <si>
    <t>checklists.content.question.thin_n_crispy_pizza-belt_speed.name</t>
  </si>
  <si>
    <t>Once pizza exits the oven, take 4 separate temperatures starting with the center and record lowest reading</t>
  </si>
  <si>
    <t>checklists.content.question.thin_n_crispy_pizza-4_separate_temperatures.name</t>
  </si>
  <si>
    <t>Place guide next to pizza and review: Did the crust color of the test pizza meet the standard?</t>
  </si>
  <si>
    <t>checklists.content.question.thin_n_crispy_pizza-crust_color.name</t>
  </si>
  <si>
    <t>Place guide next to pizza and review: Did the topping distribution of the test pizza meet the standard?</t>
  </si>
  <si>
    <t>checklists.content.question.thin_n_crispy_pizza-topping_distribution.name</t>
  </si>
  <si>
    <t>Place guide next to pizza and review: Did the cheese appearance of the test pizza meet the standard?</t>
  </si>
  <si>
    <t>checklists.content.question.thin_n_crispy_pizza-cheese_appearance.name</t>
  </si>
  <si>
    <t>Cut pizza in half using serrated knife: Did the slice profile of the test pizza meet the standard?</t>
  </si>
  <si>
    <t>checklists.content.question.thin_n_crispy_pizza-slice_profile.name</t>
  </si>
  <si>
    <t>Turn half of pizza upside down: Did the bottom crust of the test pizza meet the standard as per guide?</t>
  </si>
  <si>
    <t>checklists.content.question.thin_n_crispy_pizza-bottom_crust.name</t>
  </si>
  <si>
    <t>Cut the other half of pizza into 4 equal slices: Did the slice rigidity of the test pizza meet the standard?</t>
  </si>
  <si>
    <t>checklists.content.question.thin_n_crispy_pizza-slice_rigidity.name</t>
  </si>
  <si>
    <t>Did the test pizza pass with a "Yes" in all the above standards?</t>
  </si>
  <si>
    <t>checklists.content.question.thin_n_crispy_pizza-meet_all_standards.name</t>
  </si>
  <si>
    <t>If No, please list corrective action plan</t>
  </si>
  <si>
    <t>checklists.content.question.thin_n_crispy_pizza-action_plan.details</t>
  </si>
  <si>
    <t>Handcrafted Crust product cutting Routine</t>
  </si>
  <si>
    <t>This weekly routine will help identify quality opportunities with our handcrafted crust pizza if any for proactive actioning. Please ask Team member to make a Large multi topped handcrafted crust pizza and perform the following quality check:</t>
  </si>
  <si>
    <t>checklists.content.template.handcrafted_crust_pizza.name</t>
  </si>
  <si>
    <t>checklists.content.template.handcrafted_crust_pizza.description</t>
  </si>
  <si>
    <t>Handcrafted Crust Pizza</t>
  </si>
  <si>
    <t>checklists.content.tab.handcrafted_crust_pizza.name</t>
  </si>
  <si>
    <t>Handcrafted Crust dough appearance is shinny and smooth?</t>
  </si>
  <si>
    <t>checklists.content.question.handcrafted_crust_pizza-dough_appearance.name</t>
  </si>
  <si>
    <t>Pull 3 random HCC Dough from retarder and check dough appearance for signs the dough is fresh as per guide.</t>
  </si>
  <si>
    <t>checklists.content.question.handcrafted_crust_pizza-dough_appearance.details</t>
  </si>
  <si>
    <t>Handcrafted Crust stretched to the inner perforations of the pan</t>
  </si>
  <si>
    <t>checklists.content.question.handcrafted_crust_pizza-stretched.name</t>
  </si>
  <si>
    <t>Handcrafted Crust retarded for min 7 hours</t>
  </si>
  <si>
    <t>checklists.content.question.handcrafted_crust_pizza-retarded.name</t>
  </si>
  <si>
    <t>checklists.content.question.handcrafted_crust_pizza-oven_temperature.name</t>
  </si>
  <si>
    <t>checklists.content.question.handcrafted_crust_pizza-belt_speed.name</t>
  </si>
  <si>
    <t>Once pizza exits the oven, take 4 separate temperatures starting with the center and record lowest reading. Did the pizza temperature achieve of exceed 185°F?</t>
  </si>
  <si>
    <t>checklists.content.question.handcrafted_crust_pizza-4_separate_temperatures.name</t>
  </si>
  <si>
    <t>checklists.content.question.handcrafted_crust_pizza-crust_color.name</t>
  </si>
  <si>
    <t>checklists.content.question.handcrafted_crust_pizza-topping_distribution.name</t>
  </si>
  <si>
    <t>checklists.content.question.handcrafted_crust_pizza-cheese_appearance.name</t>
  </si>
  <si>
    <t>Cut pizza in half: Did the slice profile of the test pizza meet the standard?</t>
  </si>
  <si>
    <t>checklists.content.question.handcrafted_crust_pizza-slice_profile.name</t>
  </si>
  <si>
    <t>Place guide next to pizza and review: Did the cell structure of the test pizza meet the standard?</t>
  </si>
  <si>
    <t>checklists.content.question.handcrafted_crust_pizza-cell_structure.name</t>
  </si>
  <si>
    <t>checklists.content.question.handcrafted_crust_pizza-bottom_crust.name</t>
  </si>
  <si>
    <t>Did the test pizza pass with a "Yes" in all the above standards</t>
  </si>
  <si>
    <t>checklists.content.question.handcrafted_crust_pizza-meet_all_standards.name</t>
  </si>
  <si>
    <t>checklists.content.question.handcrafted_crust_pizza-action_plan.details</t>
  </si>
  <si>
    <t>Pest Walk Extra</t>
  </si>
  <si>
    <t>A detailed Pest Walk checklist for Poland.</t>
  </si>
  <si>
    <t>checklists.content.template.pest_walk_extra.name</t>
  </si>
  <si>
    <t>checklists.content.template.pest_walk_extra.description</t>
  </si>
  <si>
    <t>checklists.content.tab.pest_walk_extra.name</t>
  </si>
  <si>
    <t>How many rodent live-bait traps with a sticky trap do you have  in the restaurant?</t>
  </si>
  <si>
    <t>checklists.content.question.pest_walk_extra-live_bait_traps.name</t>
  </si>
  <si>
    <t>Number of traps in which pests were caught</t>
  </si>
  <si>
    <t>checklists.content.question.pest_walk_extra-number_of_traps.name</t>
  </si>
  <si>
    <t>The live-bait traps are in a good condition.</t>
  </si>
  <si>
    <t>checklists.content.question.pest_walk_extra-traps_conditions.name</t>
  </si>
  <si>
    <t>Do you have an outdoor deratization station in the restaurant?</t>
  </si>
  <si>
    <t>checklists.content.question.pest_walk_extra-outdoor_deratization_station.name</t>
  </si>
  <si>
    <t>Are the outdoor deratization stations in good technical condition?</t>
  </si>
  <si>
    <t>checklists.content.question.pest_walk_extra-outdoor_deratization_station_condition.name</t>
  </si>
  <si>
    <t>Number of SP locators in which pests were caught</t>
  </si>
  <si>
    <t>checklists.content.question.pest_walk_extra-SP_locators_number.name</t>
  </si>
  <si>
    <t>The SP locators are in a good condition.</t>
  </si>
  <si>
    <t>checklists.content.question.pest_walk_extra-SP_locators_condition.name</t>
  </si>
  <si>
    <t>Number of ecotrap sticky detector in which pests were caught</t>
  </si>
  <si>
    <t>checklists.content.question.pest_walk_extra-number_of_ecotrap.name</t>
  </si>
  <si>
    <t>The ecotrap sticky detectors are in a good condition.</t>
  </si>
  <si>
    <t>checklists.content.question.pest_walk_extra-condition_of_ecotrap.name</t>
  </si>
  <si>
    <t>Does the sticky in the UV lamp need to be replaced?</t>
  </si>
  <si>
    <t>checklists.content.question.pest_walk_extra-uv_lamp.name</t>
  </si>
  <si>
    <t>The UV lamps are in a good condition.</t>
  </si>
  <si>
    <t>checklists.content.question.pest_walk_extra-uv_lamp_condition.name</t>
  </si>
  <si>
    <t>Documentation on the system available</t>
  </si>
  <si>
    <t>checklists.content.question.pest_walk_extra-documentation.name</t>
  </si>
  <si>
    <t>Current restaurant plan available showing locations of all pest control equipment</t>
  </si>
  <si>
    <t>checklists.content.question.pest_walk_extra-restaurant_plan_of_pc_equipment.name</t>
  </si>
  <si>
    <t>Report available after last visit by pest control company</t>
  </si>
  <si>
    <t>checklists.content.question.pest_walk_extra-report_available.name</t>
  </si>
  <si>
    <t>Labels, markings that identify pest control equipment are available and reflect the current situation</t>
  </si>
  <si>
    <t>checklists.content.question.pest_walk_extra-labels_available.name</t>
  </si>
  <si>
    <t>Location of pest control equipment in accordance with the plan</t>
  </si>
  <si>
    <t>checklists.content.question.pest_walk_extra-location_of_pc_equipment.name</t>
  </si>
  <si>
    <t>The building is in a good condition, such that proper pest management and control can be provided.</t>
  </si>
  <si>
    <t>checklists.content.question.pest_walk_extra-building_condition.name</t>
  </si>
  <si>
    <t>Tight doors (no gaps below the door line or anywhere between the doors)</t>
  </si>
  <si>
    <t>checklists.content.question.pest_walk_extra-tight_doors.name</t>
  </si>
  <si>
    <t>No holes, gaps, cracks in walls, ceilings, vents</t>
  </si>
  <si>
    <t>checklists.content.question.pest_walk_extra-no_holes.name</t>
  </si>
  <si>
    <t>Airtight ventilation system, sewage system, airtight ventilation chimneys</t>
  </si>
  <si>
    <t>checklists.content.question.pest_walk_extra-sewage_system.name</t>
  </si>
  <si>
    <t>Machinery, equipment, tools, equipment stored in a proper manner, at the prescribed distance from the floor</t>
  </si>
  <si>
    <t>checklists.content.question.pest_walk_extra-equipment_stored.name</t>
  </si>
  <si>
    <t>Mosquito nets in open windows</t>
  </si>
  <si>
    <t>checklists.content.question.pest_walk_extra-mosquito_nets.name</t>
  </si>
  <si>
    <t>No residue, leftover prepared/fresh or forgotten products (including on the floor). Clean surfaces, including in less accessible areas.</t>
  </si>
  <si>
    <t>checklists.content.question.pest_walk_extra-clean_surfaces.name</t>
  </si>
  <si>
    <t>All pest control equipment/substances are properly labeled/signed</t>
  </si>
  <si>
    <t>checklists.content.question.pest_walk_extra-pc_equipment_are_labeled.name</t>
  </si>
  <si>
    <t>Additional information</t>
  </si>
  <si>
    <t>checklists.content.question.pest_walk_extra-additional_information.name</t>
  </si>
  <si>
    <t>Are the quality of the Scrambled eggs within the standard (Creamy, Temperature &gt;150°F)?</t>
  </si>
  <si>
    <t>The Lower reach-in (Drawers) temperature must be at at 33 - 40°F. If this is not achieved, take corrective action and check again (corrective actions should be noted in the shift notes)</t>
  </si>
  <si>
    <t>There is a dispatch during peak hours.</t>
  </si>
  <si>
    <t>RoutineType</t>
  </si>
  <si>
    <t>See Details</t>
  </si>
  <si>
    <t xml:space="preserve">Photo Option </t>
  </si>
  <si>
    <t>Channels</t>
  </si>
  <si>
    <t>Yes</t>
  </si>
  <si>
    <t>User</t>
  </si>
  <si>
    <t>BIWEEKLY</t>
  </si>
  <si>
    <t>ANNUAL</t>
  </si>
  <si>
    <t>No</t>
  </si>
  <si>
    <t>Induction Cooker</t>
  </si>
  <si>
    <t>Other</t>
  </si>
  <si>
    <t>Rice Cooker</t>
  </si>
  <si>
    <t>Sanitizer Spray</t>
  </si>
  <si>
    <t>NOTE: CANNOT UPLOAD TO ADMIN WITHOUT DELETING THIS PAGE</t>
  </si>
  <si>
    <t>COUNTA of Input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</si>
</sst>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rgb="FF000000"/>
      <name val="Calibri"/>
      <scheme val="minor"/>
    </font>
    <font>
      <sz val="11"/>
      <color theme="1"/>
      <name val="Calibri"/>
      <family val="2"/>
      <scheme val="minor"/>
    </font>
    <font>
      <b/>
      <sz val="11"/>
      <color theme="1"/>
      <name val="Calibri"/>
      <family val="2"/>
    </font>
    <font>
      <sz val="11"/>
      <color theme="1"/>
      <name val="Calibri"/>
      <family val="2"/>
    </font>
    <font>
      <sz val="11"/>
      <color rgb="FF4BACC6"/>
      <name val="Calibri"/>
      <family val="2"/>
    </font>
    <font>
      <sz val="11"/>
      <color rgb="FF7F7F7F"/>
      <name val="Calibri"/>
      <family val="2"/>
    </font>
    <font>
      <sz val="11"/>
      <color rgb="FF000000"/>
      <name val="Calibri"/>
      <family val="2"/>
    </font>
    <font>
      <sz val="11"/>
      <color rgb="FF92D050"/>
      <name val="Calibri"/>
      <family val="2"/>
    </font>
    <font>
      <sz val="11"/>
      <color rgb="FF9BBB59"/>
      <name val="Calibri"/>
      <family val="2"/>
    </font>
    <font>
      <sz val="11"/>
      <color rgb="FFFFC000"/>
      <name val="Calibri"/>
      <family val="2"/>
    </font>
    <font>
      <sz val="11"/>
      <color rgb="FFFF8AD8"/>
      <name val="Calibri"/>
      <family val="2"/>
    </font>
    <font>
      <sz val="11"/>
      <color rgb="FF0000FF"/>
      <name val="Calibri"/>
      <family val="2"/>
    </font>
    <font>
      <sz val="11"/>
      <color rgb="FF4F81BD"/>
      <name val="Calibri"/>
      <family val="2"/>
    </font>
    <font>
      <sz val="11"/>
      <color theme="1"/>
      <name val="Docs-Calibri"/>
    </font>
    <font>
      <sz val="11"/>
      <color rgb="FF00B050"/>
      <name val="Calibri"/>
      <family val="2"/>
    </font>
    <font>
      <sz val="11"/>
      <color rgb="FFFF0000"/>
      <name val="Calibri"/>
      <family val="2"/>
    </font>
    <font>
      <sz val="11"/>
      <color rgb="FF953734"/>
      <name val="Calibri"/>
      <family val="2"/>
    </font>
    <font>
      <b/>
      <sz val="11"/>
      <color rgb="FFFFC000"/>
      <name val="Calibri"/>
      <family val="2"/>
    </font>
    <font>
      <b/>
      <sz val="11"/>
      <color rgb="FF00B050"/>
      <name val="Calibri"/>
      <family val="2"/>
    </font>
    <font>
      <sz val="11"/>
      <color rgb="FF8064A2"/>
      <name val="Calibri"/>
      <family val="2"/>
    </font>
    <font>
      <sz val="11"/>
      <color rgb="FF548DD4"/>
      <name val="Calibri"/>
      <family val="2"/>
    </font>
    <font>
      <sz val="11"/>
      <color rgb="FF1F497D"/>
      <name val="Calibri"/>
      <family val="2"/>
    </font>
    <font>
      <sz val="11"/>
      <color rgb="FF938953"/>
      <name val="Calibri"/>
      <family val="2"/>
    </font>
    <font>
      <sz val="11"/>
      <color rgb="FF632423"/>
      <name val="Calibri"/>
      <family val="2"/>
    </font>
    <font>
      <sz val="11"/>
      <color rgb="FF7030A0"/>
      <name val="Calibri"/>
      <family val="2"/>
    </font>
    <font>
      <u/>
      <sz val="11"/>
      <color rgb="FF0000FF"/>
      <name val="Calibri"/>
      <family val="2"/>
    </font>
    <font>
      <sz val="11"/>
      <color rgb="FFE36C09"/>
      <name val="Calibri"/>
      <family val="2"/>
    </font>
    <font>
      <sz val="11"/>
      <color rgb="FF000000"/>
      <name val="Docs-Calibri"/>
    </font>
    <font>
      <sz val="11"/>
      <color rgb="FF000000"/>
      <name val="&quot;docs-Calibri&quot;"/>
    </font>
    <font>
      <b/>
      <sz val="11"/>
      <color rgb="FF000000"/>
      <name val="Calibri"/>
      <family val="2"/>
    </font>
    <font>
      <sz val="12"/>
      <color rgb="FF4A4A4A"/>
      <name val="Arial"/>
      <family val="2"/>
    </font>
    <font>
      <sz val="11"/>
      <color rgb="FFFF0000"/>
      <name val="Calibri"/>
      <family val="2"/>
      <scheme val="minor"/>
    </font>
    <font>
      <b/>
      <sz val="11"/>
      <color theme="1"/>
      <name val="Calibri"/>
      <family val="2"/>
      <scheme val="minor"/>
    </font>
    <font>
      <sz val="11"/>
      <color rgb="FF000000"/>
      <name val="Calibri"/>
      <family val="2"/>
      <scheme val="minor"/>
    </font>
  </fonts>
  <fills count="18">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A5A5A5"/>
        <bgColor rgb="FFA5A5A5"/>
      </patternFill>
    </fill>
    <fill>
      <patternFill patternType="solid">
        <fgColor rgb="FF4A86E8"/>
        <bgColor rgb="FF4A86E8"/>
      </patternFill>
    </fill>
    <fill>
      <patternFill patternType="solid">
        <fgColor rgb="FFFF0000"/>
        <bgColor rgb="FFFF0000"/>
      </patternFill>
    </fill>
    <fill>
      <patternFill patternType="solid">
        <fgColor rgb="FFFFFFFF"/>
        <bgColor rgb="FFFFFFFF"/>
      </patternFill>
    </fill>
    <fill>
      <patternFill patternType="solid">
        <fgColor rgb="FF93C47D"/>
        <bgColor rgb="FF93C47D"/>
      </patternFill>
    </fill>
    <fill>
      <patternFill patternType="solid">
        <fgColor rgb="FF6AA84F"/>
        <bgColor rgb="FF6AA84F"/>
      </patternFill>
    </fill>
    <fill>
      <patternFill patternType="solid">
        <fgColor rgb="FFEAF1DD"/>
        <bgColor rgb="FFEAF1DD"/>
      </patternFill>
    </fill>
    <fill>
      <patternFill patternType="solid">
        <fgColor rgb="FF92D050"/>
        <bgColor rgb="FF92D050"/>
      </patternFill>
    </fill>
    <fill>
      <patternFill patternType="solid">
        <fgColor rgb="FF00FF00"/>
        <bgColor rgb="FF00FF00"/>
      </patternFill>
    </fill>
    <fill>
      <patternFill patternType="solid">
        <fgColor rgb="FFB6D7A8"/>
        <bgColor rgb="FFB6D7A8"/>
      </patternFill>
    </fill>
    <fill>
      <patternFill patternType="solid">
        <fgColor rgb="FFEA9999"/>
        <bgColor rgb="FFEA9999"/>
      </patternFill>
    </fill>
    <fill>
      <patternFill patternType="solid">
        <fgColor theme="0"/>
        <bgColor theme="0"/>
      </patternFill>
    </fill>
    <fill>
      <patternFill patternType="solid">
        <fgColor rgb="FFDAEEF3"/>
        <bgColor rgb="FFDAEEF3"/>
      </patternFill>
    </fill>
    <fill>
      <patternFill patternType="solid">
        <fgColor rgb="FFFFD966"/>
        <bgColor rgb="FFFFD966"/>
      </patternFill>
    </fill>
  </fills>
  <borders count="7">
    <border>
      <left/>
      <right/>
      <top/>
      <bottom/>
      <diagonal/>
    </border>
    <border>
      <left/>
      <right style="double">
        <color rgb="FF3F3F3F"/>
      </right>
      <top style="double">
        <color rgb="FF3F3F3F"/>
      </top>
      <bottom style="double">
        <color rgb="FF3F3F3F"/>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medium">
        <color rgb="FFD8D8D8"/>
      </bottom>
      <diagonal/>
    </border>
    <border>
      <left style="thin">
        <color rgb="FF000000"/>
      </left>
      <right style="thin">
        <color rgb="FF000000"/>
      </right>
      <top/>
      <bottom style="thin">
        <color rgb="FF000000"/>
      </bottom>
      <diagonal/>
    </border>
  </borders>
  <cellStyleXfs count="1">
    <xf numFmtId="0" fontId="0" fillId="0" borderId="0"/>
  </cellStyleXfs>
  <cellXfs count="267">
    <xf numFmtId="0" fontId="0" fillId="0" borderId="0" xfId="0"/>
    <xf numFmtId="0" fontId="2" fillId="2" borderId="0" xfId="0" applyFont="1" applyFill="1" applyAlignment="1">
      <alignment vertical="center" wrapText="1"/>
    </xf>
    <xf numFmtId="0" fontId="2" fillId="3" borderId="0" xfId="0" applyFont="1" applyFill="1" applyAlignment="1">
      <alignment vertical="center" wrapText="1"/>
    </xf>
    <xf numFmtId="0" fontId="2" fillId="4" borderId="0" xfId="0" applyFont="1" applyFill="1" applyAlignment="1">
      <alignment vertical="center" wrapText="1"/>
    </xf>
    <xf numFmtId="0" fontId="3" fillId="2" borderId="1" xfId="0" applyFont="1" applyFill="1" applyBorder="1" applyAlignment="1">
      <alignment vertical="center" wrapText="1"/>
    </xf>
    <xf numFmtId="0" fontId="2" fillId="2" borderId="1" xfId="0" applyFont="1" applyFill="1" applyBorder="1" applyAlignment="1">
      <alignment vertical="center" wrapText="1"/>
    </xf>
    <xf numFmtId="14" fontId="2" fillId="2" borderId="1" xfId="0" applyNumberFormat="1" applyFont="1" applyFill="1" applyBorder="1" applyAlignment="1">
      <alignment horizontal="right" vertical="center" wrapText="1"/>
    </xf>
    <xf numFmtId="14" fontId="2" fillId="2" borderId="1" xfId="0" applyNumberFormat="1" applyFont="1" applyFill="1" applyBorder="1" applyAlignment="1">
      <alignment vertical="center" wrapText="1"/>
    </xf>
    <xf numFmtId="0" fontId="3" fillId="5" borderId="0" xfId="0" applyFont="1" applyFill="1" applyAlignment="1">
      <alignment vertical="center"/>
    </xf>
    <xf numFmtId="0" fontId="3" fillId="5" borderId="0" xfId="0" applyFont="1" applyFill="1" applyAlignment="1">
      <alignment horizontal="right" vertical="center"/>
    </xf>
    <xf numFmtId="0" fontId="3" fillId="5" borderId="0" xfId="0" applyFont="1" applyFill="1" applyAlignment="1">
      <alignment vertical="center" wrapText="1"/>
    </xf>
    <xf numFmtId="0" fontId="4"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3" fillId="5" borderId="0" xfId="0" applyFont="1" applyFill="1" applyAlignment="1">
      <alignment horizontal="center" vertical="center"/>
    </xf>
    <xf numFmtId="0" fontId="4" fillId="5" borderId="0" xfId="0" applyFont="1" applyFill="1" applyAlignment="1">
      <alignment horizontal="center" vertical="center" wrapText="1"/>
    </xf>
    <xf numFmtId="14" fontId="4" fillId="5" borderId="0" xfId="0" applyNumberFormat="1" applyFont="1" applyFill="1" applyAlignment="1">
      <alignment horizontal="right" vertical="center" wrapText="1"/>
    </xf>
    <xf numFmtId="0" fontId="3" fillId="6" borderId="0" xfId="0" applyFont="1" applyFill="1" applyAlignment="1">
      <alignment vertical="center"/>
    </xf>
    <xf numFmtId="0" fontId="3" fillId="6" borderId="0" xfId="0" applyFont="1" applyFill="1" applyAlignment="1">
      <alignment horizontal="right" vertical="center"/>
    </xf>
    <xf numFmtId="0" fontId="5" fillId="6" borderId="0" xfId="0" applyFont="1" applyFill="1" applyAlignment="1">
      <alignment horizontal="center" vertical="center"/>
    </xf>
    <xf numFmtId="0" fontId="5" fillId="6" borderId="0" xfId="0" applyFont="1" applyFill="1" applyAlignment="1">
      <alignment vertical="center"/>
    </xf>
    <xf numFmtId="0" fontId="3" fillId="6" borderId="0" xfId="0" applyFont="1" applyFill="1" applyAlignment="1">
      <alignment horizontal="center" vertical="center"/>
    </xf>
    <xf numFmtId="0" fontId="4" fillId="6" borderId="0" xfId="0" applyFont="1" applyFill="1" applyAlignment="1">
      <alignment horizontal="center" vertical="center" wrapText="1"/>
    </xf>
    <xf numFmtId="14" fontId="3" fillId="6" borderId="0" xfId="0" applyNumberFormat="1" applyFont="1" applyFill="1" applyAlignment="1">
      <alignment horizontal="right" vertical="center" wrapText="1"/>
    </xf>
    <xf numFmtId="0" fontId="3" fillId="7" borderId="0" xfId="0" applyFont="1" applyFill="1" applyAlignment="1">
      <alignment vertical="center"/>
    </xf>
    <xf numFmtId="0" fontId="3" fillId="7" borderId="0" xfId="0" applyFont="1" applyFill="1" applyAlignment="1">
      <alignment horizontal="right" vertical="center"/>
    </xf>
    <xf numFmtId="0" fontId="6" fillId="8"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4"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wrapText="1"/>
    </xf>
    <xf numFmtId="14" fontId="4" fillId="0" borderId="0" xfId="0" applyNumberFormat="1" applyFont="1" applyAlignment="1">
      <alignment horizontal="right" vertical="center" wrapText="1"/>
    </xf>
    <xf numFmtId="14" fontId="4" fillId="0" borderId="0" xfId="0" applyNumberFormat="1" applyFont="1" applyAlignment="1">
      <alignment vertical="center" wrapText="1"/>
    </xf>
    <xf numFmtId="0" fontId="3" fillId="5" borderId="2" xfId="0" applyFont="1" applyFill="1" applyBorder="1" applyAlignment="1">
      <alignment vertical="center"/>
    </xf>
    <xf numFmtId="0" fontId="7" fillId="5" borderId="0" xfId="0" applyFont="1" applyFill="1" applyAlignment="1">
      <alignment vertical="center" wrapText="1"/>
    </xf>
    <xf numFmtId="0" fontId="7" fillId="5" borderId="2" xfId="0" applyFont="1" applyFill="1" applyBorder="1" applyAlignment="1">
      <alignment vertical="center" wrapText="1"/>
    </xf>
    <xf numFmtId="0" fontId="5" fillId="5" borderId="2" xfId="0" applyFont="1" applyFill="1" applyBorder="1" applyAlignment="1">
      <alignment vertical="center"/>
    </xf>
    <xf numFmtId="0" fontId="3" fillId="5" borderId="2" xfId="0" applyFont="1" applyFill="1" applyBorder="1" applyAlignment="1">
      <alignment horizontal="center" vertical="center"/>
    </xf>
    <xf numFmtId="14" fontId="7" fillId="5" borderId="0" xfId="0" applyNumberFormat="1" applyFont="1" applyFill="1" applyAlignment="1">
      <alignment horizontal="right" vertical="center" wrapText="1"/>
    </xf>
    <xf numFmtId="0" fontId="3" fillId="6" borderId="3" xfId="0" applyFont="1" applyFill="1" applyBorder="1" applyAlignment="1">
      <alignment vertical="center"/>
    </xf>
    <xf numFmtId="0" fontId="3" fillId="6" borderId="4" xfId="0" applyFont="1" applyFill="1" applyBorder="1" applyAlignment="1">
      <alignment vertical="center"/>
    </xf>
    <xf numFmtId="0" fontId="7" fillId="6" borderId="0" xfId="0" applyFont="1" applyFill="1" applyAlignment="1">
      <alignment vertical="center" wrapText="1"/>
    </xf>
    <xf numFmtId="0" fontId="7" fillId="6" borderId="3" xfId="0" applyFont="1" applyFill="1" applyBorder="1" applyAlignment="1">
      <alignment vertical="center" wrapText="1"/>
    </xf>
    <xf numFmtId="0" fontId="7" fillId="6" borderId="4" xfId="0" applyFont="1" applyFill="1" applyBorder="1" applyAlignment="1">
      <alignment vertical="center" wrapText="1"/>
    </xf>
    <xf numFmtId="0" fontId="5" fillId="6" borderId="3" xfId="0" applyFont="1" applyFill="1" applyBorder="1" applyAlignment="1">
      <alignment horizontal="center" vertical="center"/>
    </xf>
    <xf numFmtId="0" fontId="3" fillId="6" borderId="4" xfId="0" applyFont="1" applyFill="1" applyBorder="1" applyAlignment="1">
      <alignment horizontal="center" vertical="center"/>
    </xf>
    <xf numFmtId="14" fontId="7" fillId="6" borderId="0" xfId="0" applyNumberFormat="1" applyFont="1" applyFill="1" applyAlignment="1">
      <alignment horizontal="right" vertical="center" wrapText="1"/>
    </xf>
    <xf numFmtId="0" fontId="3" fillId="8" borderId="0" xfId="0" applyFont="1" applyFill="1" applyAlignment="1">
      <alignment vertical="center"/>
    </xf>
    <xf numFmtId="0" fontId="5" fillId="8" borderId="0" xfId="0" applyFont="1" applyFill="1" applyAlignment="1">
      <alignment horizontal="center" vertical="center"/>
    </xf>
    <xf numFmtId="0" fontId="5" fillId="8" borderId="0" xfId="0" applyFont="1" applyFill="1" applyAlignment="1">
      <alignment vertical="center"/>
    </xf>
    <xf numFmtId="0" fontId="3" fillId="8" borderId="0" xfId="0" applyFont="1" applyFill="1" applyAlignment="1">
      <alignment horizontal="center" vertical="center"/>
    </xf>
    <xf numFmtId="0" fontId="4" fillId="8" borderId="0" xfId="0" applyFont="1" applyFill="1" applyAlignment="1">
      <alignment horizontal="center" vertical="center" wrapText="1"/>
    </xf>
    <xf numFmtId="14" fontId="7" fillId="8" borderId="0" xfId="0" applyNumberFormat="1" applyFont="1" applyFill="1" applyAlignment="1">
      <alignment horizontal="right" vertical="center"/>
    </xf>
    <xf numFmtId="14" fontId="3" fillId="8" borderId="0" xfId="0" applyNumberFormat="1" applyFont="1" applyFill="1" applyAlignment="1">
      <alignment vertical="center"/>
    </xf>
    <xf numFmtId="0" fontId="7" fillId="0" borderId="0" xfId="0" applyFont="1" applyAlignment="1">
      <alignment vertical="center" wrapText="1"/>
    </xf>
    <xf numFmtId="14" fontId="7" fillId="0" borderId="0" xfId="0" applyNumberFormat="1" applyFont="1" applyAlignment="1">
      <alignment horizontal="right" vertical="center"/>
    </xf>
    <xf numFmtId="14" fontId="3" fillId="0" borderId="0" xfId="0" applyNumberFormat="1" applyFont="1" applyAlignment="1">
      <alignment vertical="center"/>
    </xf>
    <xf numFmtId="0" fontId="3" fillId="9" borderId="0" xfId="0" applyFont="1" applyFill="1" applyAlignment="1">
      <alignment vertical="center"/>
    </xf>
    <xf numFmtId="0" fontId="5" fillId="9" borderId="0" xfId="0" applyFont="1" applyFill="1" applyAlignment="1">
      <alignment horizontal="center" vertical="center"/>
    </xf>
    <xf numFmtId="0" fontId="5" fillId="9" borderId="0" xfId="0" applyFont="1" applyFill="1" applyAlignment="1">
      <alignment vertical="center"/>
    </xf>
    <xf numFmtId="0" fontId="3" fillId="9" borderId="0" xfId="0" applyFont="1" applyFill="1" applyAlignment="1">
      <alignment horizontal="center" vertical="center"/>
    </xf>
    <xf numFmtId="0" fontId="4" fillId="9" borderId="0" xfId="0" applyFont="1" applyFill="1" applyAlignment="1">
      <alignment horizontal="center" vertical="center" wrapText="1"/>
    </xf>
    <xf numFmtId="14" fontId="3" fillId="9" borderId="0" xfId="0" applyNumberFormat="1" applyFont="1" applyFill="1" applyAlignment="1">
      <alignment horizontal="right" vertical="center"/>
    </xf>
    <xf numFmtId="14" fontId="3" fillId="0" borderId="0" xfId="0" applyNumberFormat="1" applyFont="1" applyAlignment="1">
      <alignment horizontal="right" vertical="center"/>
    </xf>
    <xf numFmtId="14" fontId="7" fillId="0" borderId="0" xfId="0" applyNumberFormat="1" applyFont="1" applyAlignment="1">
      <alignment horizontal="right" vertical="center" wrapText="1"/>
    </xf>
    <xf numFmtId="14" fontId="7" fillId="0" borderId="0" xfId="0" applyNumberFormat="1" applyFont="1" applyAlignment="1">
      <alignment vertical="center" wrapText="1"/>
    </xf>
    <xf numFmtId="0" fontId="7" fillId="9" borderId="0" xfId="0" applyFont="1" applyFill="1" applyAlignment="1">
      <alignment vertical="center" wrapText="1"/>
    </xf>
    <xf numFmtId="14" fontId="7" fillId="9" borderId="0" xfId="0" applyNumberFormat="1" applyFont="1" applyFill="1" applyAlignment="1">
      <alignment horizontal="right" vertical="center" wrapText="1"/>
    </xf>
    <xf numFmtId="14" fontId="7" fillId="9" borderId="0" xfId="0" applyNumberFormat="1" applyFont="1" applyFill="1" applyAlignment="1">
      <alignment vertical="center" wrapText="1"/>
    </xf>
    <xf numFmtId="0" fontId="3" fillId="7" borderId="2" xfId="0" applyFont="1" applyFill="1" applyBorder="1" applyAlignment="1">
      <alignment vertical="center"/>
    </xf>
    <xf numFmtId="0" fontId="3" fillId="0" borderId="2" xfId="0" applyFont="1" applyBorder="1" applyAlignment="1">
      <alignment vertical="center"/>
    </xf>
    <xf numFmtId="0" fontId="5" fillId="0" borderId="2" xfId="0" applyFont="1" applyBorder="1" applyAlignment="1">
      <alignment vertical="center"/>
    </xf>
    <xf numFmtId="0" fontId="3" fillId="0" borderId="2" xfId="0" applyFont="1" applyBorder="1" applyAlignment="1">
      <alignment horizontal="center" vertical="center"/>
    </xf>
    <xf numFmtId="0" fontId="3" fillId="7" borderId="3" xfId="0" applyFont="1" applyFill="1" applyBorder="1" applyAlignment="1">
      <alignment vertical="center"/>
    </xf>
    <xf numFmtId="0" fontId="3" fillId="7" borderId="4" xfId="0" applyFont="1" applyFill="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5" fillId="0" borderId="3" xfId="0" applyFont="1" applyBorder="1" applyAlignment="1">
      <alignment vertical="center"/>
    </xf>
    <xf numFmtId="0" fontId="3" fillId="0" borderId="4" xfId="0" applyFont="1" applyBorder="1" applyAlignment="1">
      <alignment horizontal="center" vertical="center"/>
    </xf>
    <xf numFmtId="0" fontId="3" fillId="4" borderId="4" xfId="0" applyFont="1" applyFill="1" applyBorder="1" applyAlignment="1">
      <alignment vertical="center"/>
    </xf>
    <xf numFmtId="0" fontId="3" fillId="10" borderId="4" xfId="0" applyFont="1" applyFill="1" applyBorder="1" applyAlignment="1">
      <alignment horizontal="center" vertical="center"/>
    </xf>
    <xf numFmtId="0" fontId="3" fillId="11" borderId="0" xfId="0" applyFont="1" applyFill="1" applyAlignment="1">
      <alignment vertical="center"/>
    </xf>
    <xf numFmtId="0" fontId="5" fillId="11" borderId="0" xfId="0" applyFont="1" applyFill="1" applyAlignment="1">
      <alignment horizontal="center" vertical="center"/>
    </xf>
    <xf numFmtId="0" fontId="5" fillId="11" borderId="0" xfId="0" applyFont="1" applyFill="1" applyAlignment="1">
      <alignment vertical="center"/>
    </xf>
    <xf numFmtId="0" fontId="3" fillId="11" borderId="0" xfId="0" applyFont="1" applyFill="1" applyAlignment="1">
      <alignment horizontal="center" vertical="center"/>
    </xf>
    <xf numFmtId="0" fontId="4" fillId="11" borderId="0" xfId="0" applyFont="1" applyFill="1" applyAlignment="1">
      <alignment horizontal="center" vertical="center" wrapText="1"/>
    </xf>
    <xf numFmtId="14" fontId="3" fillId="11" borderId="0" xfId="0" applyNumberFormat="1" applyFont="1" applyFill="1" applyAlignment="1">
      <alignment horizontal="right" vertical="center"/>
    </xf>
    <xf numFmtId="14" fontId="7" fillId="8" borderId="0" xfId="0" applyNumberFormat="1" applyFont="1" applyFill="1" applyAlignment="1">
      <alignment horizontal="right" vertical="center" wrapText="1"/>
    </xf>
    <xf numFmtId="0" fontId="3" fillId="12" borderId="0" xfId="0" applyFont="1" applyFill="1" applyAlignment="1">
      <alignment vertical="center"/>
    </xf>
    <xf numFmtId="0" fontId="7" fillId="12" borderId="0" xfId="0" applyFont="1" applyFill="1" applyAlignment="1">
      <alignment vertical="center" wrapText="1"/>
    </xf>
    <xf numFmtId="0" fontId="5" fillId="12" borderId="0" xfId="0" applyFont="1" applyFill="1" applyAlignment="1">
      <alignment horizontal="center" vertical="center"/>
    </xf>
    <xf numFmtId="0" fontId="5" fillId="12" borderId="0" xfId="0" applyFont="1" applyFill="1" applyAlignment="1">
      <alignment vertical="center"/>
    </xf>
    <xf numFmtId="0" fontId="3" fillId="12" borderId="0" xfId="0" applyFont="1" applyFill="1" applyAlignment="1">
      <alignment horizontal="center" vertical="center"/>
    </xf>
    <xf numFmtId="0" fontId="4" fillId="12" borderId="0" xfId="0" applyFont="1" applyFill="1" applyAlignment="1">
      <alignment horizontal="center" vertical="center" wrapText="1"/>
    </xf>
    <xf numFmtId="14" fontId="7" fillId="12" borderId="0" xfId="0" applyNumberFormat="1" applyFont="1" applyFill="1" applyAlignment="1">
      <alignment horizontal="right" vertical="center" wrapText="1"/>
    </xf>
    <xf numFmtId="0" fontId="3" fillId="4" borderId="0" xfId="0" applyFont="1" applyFill="1" applyAlignment="1">
      <alignment vertical="center"/>
    </xf>
    <xf numFmtId="0" fontId="3" fillId="10" borderId="0" xfId="0" applyFont="1" applyFill="1" applyAlignment="1">
      <alignment horizontal="center" vertical="center"/>
    </xf>
    <xf numFmtId="14" fontId="3" fillId="9" borderId="0" xfId="0" applyNumberFormat="1" applyFont="1" applyFill="1" applyAlignment="1">
      <alignment horizontal="right" vertical="center" wrapText="1"/>
    </xf>
    <xf numFmtId="0" fontId="3" fillId="0" borderId="0" xfId="0" applyFont="1" applyAlignment="1">
      <alignment vertical="center" wrapText="1"/>
    </xf>
    <xf numFmtId="0" fontId="8" fillId="0" borderId="0" xfId="0" applyFont="1" applyAlignment="1">
      <alignment vertical="center" wrapText="1"/>
    </xf>
    <xf numFmtId="14" fontId="8" fillId="0" borderId="0" xfId="0" applyNumberFormat="1" applyFont="1" applyAlignment="1">
      <alignment horizontal="right" vertical="center" wrapText="1"/>
    </xf>
    <xf numFmtId="14" fontId="9" fillId="0" borderId="0" xfId="0" applyNumberFormat="1" applyFont="1" applyAlignment="1">
      <alignment horizontal="right" vertical="center" wrapText="1"/>
    </xf>
    <xf numFmtId="0" fontId="3" fillId="13" borderId="0" xfId="0" applyFont="1" applyFill="1" applyAlignment="1">
      <alignment vertical="center"/>
    </xf>
    <xf numFmtId="0" fontId="5" fillId="13" borderId="0" xfId="0" applyFont="1" applyFill="1" applyAlignment="1">
      <alignment horizontal="center" vertical="center"/>
    </xf>
    <xf numFmtId="0" fontId="5" fillId="13" borderId="0" xfId="0" applyFont="1" applyFill="1" applyAlignment="1">
      <alignment vertical="center"/>
    </xf>
    <xf numFmtId="0" fontId="3" fillId="13" borderId="0" xfId="0" applyFont="1" applyFill="1" applyAlignment="1">
      <alignment horizontal="center" vertical="center"/>
    </xf>
    <xf numFmtId="0" fontId="4" fillId="13" borderId="0" xfId="0" applyFont="1" applyFill="1" applyAlignment="1">
      <alignment horizontal="center" vertical="center" wrapText="1"/>
    </xf>
    <xf numFmtId="14" fontId="7" fillId="13" borderId="0" xfId="0" applyNumberFormat="1" applyFont="1" applyFill="1" applyAlignment="1">
      <alignment horizontal="right" vertical="center"/>
    </xf>
    <xf numFmtId="14" fontId="3" fillId="8" borderId="0" xfId="0" applyNumberFormat="1" applyFont="1" applyFill="1" applyAlignment="1">
      <alignment horizontal="right" vertical="center" wrapText="1"/>
    </xf>
    <xf numFmtId="0" fontId="10" fillId="6" borderId="0" xfId="0" applyFont="1" applyFill="1" applyAlignment="1">
      <alignment vertical="center" wrapText="1"/>
    </xf>
    <xf numFmtId="0" fontId="3" fillId="3" borderId="0" xfId="0" applyFont="1" applyFill="1" applyAlignment="1">
      <alignment horizontal="right" vertical="center"/>
    </xf>
    <xf numFmtId="0" fontId="11" fillId="3" borderId="0" xfId="0" applyFont="1" applyFill="1" applyAlignment="1">
      <alignment vertical="center"/>
    </xf>
    <xf numFmtId="0" fontId="7" fillId="3" borderId="0" xfId="0" applyFont="1" applyFill="1" applyAlignment="1">
      <alignment vertical="center" wrapText="1"/>
    </xf>
    <xf numFmtId="0" fontId="5" fillId="3" borderId="0" xfId="0" applyFont="1" applyFill="1" applyAlignment="1">
      <alignment horizontal="center" vertical="center"/>
    </xf>
    <xf numFmtId="0" fontId="5" fillId="3" borderId="0" xfId="0" applyFont="1" applyFill="1" applyAlignment="1">
      <alignment vertical="center"/>
    </xf>
    <xf numFmtId="0" fontId="3" fillId="3" borderId="0" xfId="0" applyFont="1" applyFill="1" applyAlignment="1">
      <alignment horizontal="center" vertical="center"/>
    </xf>
    <xf numFmtId="0" fontId="4" fillId="3" borderId="0" xfId="0" applyFont="1" applyFill="1" applyAlignment="1">
      <alignment horizontal="center" vertical="center" wrapText="1"/>
    </xf>
    <xf numFmtId="14" fontId="7" fillId="3" borderId="0" xfId="0" applyNumberFormat="1" applyFont="1" applyFill="1" applyAlignment="1">
      <alignment horizontal="right" vertical="center" wrapText="1"/>
    </xf>
    <xf numFmtId="0" fontId="12" fillId="3" borderId="0" xfId="0" applyFont="1" applyFill="1" applyAlignment="1">
      <alignment vertical="center"/>
    </xf>
    <xf numFmtId="0" fontId="13" fillId="7" borderId="0" xfId="0" applyFont="1" applyFill="1" applyAlignment="1">
      <alignment vertical="center"/>
    </xf>
    <xf numFmtId="14" fontId="14" fillId="0" borderId="0" xfId="0" applyNumberFormat="1" applyFont="1" applyAlignment="1">
      <alignment horizontal="right" vertical="center"/>
    </xf>
    <xf numFmtId="14" fontId="14" fillId="3" borderId="0" xfId="0" applyNumberFormat="1" applyFont="1" applyFill="1" applyAlignment="1">
      <alignment horizontal="right" vertical="center"/>
    </xf>
    <xf numFmtId="0" fontId="15" fillId="0" borderId="0" xfId="0" applyFont="1" applyAlignment="1">
      <alignment horizontal="center" vertical="center"/>
    </xf>
    <xf numFmtId="0" fontId="15" fillId="0" borderId="0" xfId="0" applyFont="1" applyAlignment="1">
      <alignment horizontal="center" vertical="center" wrapText="1"/>
    </xf>
    <xf numFmtId="14" fontId="15" fillId="0" borderId="0" xfId="0" applyNumberFormat="1" applyFont="1" applyAlignment="1">
      <alignment horizontal="right" vertical="center"/>
    </xf>
    <xf numFmtId="14" fontId="14" fillId="0" borderId="0" xfId="0" applyNumberFormat="1" applyFont="1" applyAlignment="1">
      <alignment horizontal="right" vertical="center" wrapText="1"/>
    </xf>
    <xf numFmtId="14" fontId="3" fillId="3" borderId="0" xfId="0" applyNumberFormat="1" applyFont="1" applyFill="1" applyAlignment="1">
      <alignment horizontal="right" vertical="center"/>
    </xf>
    <xf numFmtId="14" fontId="16" fillId="0" borderId="0" xfId="0" applyNumberFormat="1" applyFont="1" applyAlignment="1">
      <alignment horizontal="right" vertical="center"/>
    </xf>
    <xf numFmtId="0" fontId="10" fillId="0" borderId="0" xfId="0" applyFont="1" applyAlignment="1">
      <alignment vertical="center" wrapText="1"/>
    </xf>
    <xf numFmtId="14" fontId="10" fillId="0" borderId="0" xfId="0" applyNumberFormat="1" applyFont="1" applyAlignment="1">
      <alignment horizontal="right" vertical="center" wrapText="1"/>
    </xf>
    <xf numFmtId="0" fontId="3" fillId="0" borderId="5" xfId="0" applyFont="1" applyBorder="1" applyAlignment="1">
      <alignment vertical="center"/>
    </xf>
    <xf numFmtId="0" fontId="10" fillId="0" borderId="5" xfId="0" applyFont="1" applyBorder="1" applyAlignment="1">
      <alignment vertical="center" wrapText="1"/>
    </xf>
    <xf numFmtId="14" fontId="16" fillId="0" borderId="5" xfId="0" applyNumberFormat="1" applyFont="1" applyBorder="1" applyAlignment="1">
      <alignment horizontal="right" vertical="center" wrapText="1"/>
    </xf>
    <xf numFmtId="0" fontId="3" fillId="3" borderId="3" xfId="0" applyFont="1" applyFill="1" applyBorder="1" applyAlignment="1">
      <alignment vertical="center"/>
    </xf>
    <xf numFmtId="0" fontId="11" fillId="3" borderId="2" xfId="0" applyFont="1" applyFill="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xf>
    <xf numFmtId="14" fontId="10" fillId="3" borderId="5" xfId="0" applyNumberFormat="1" applyFont="1" applyFill="1" applyBorder="1" applyAlignment="1">
      <alignment horizontal="right" vertical="center"/>
    </xf>
    <xf numFmtId="14" fontId="16" fillId="0" borderId="0" xfId="0" applyNumberFormat="1" applyFont="1" applyAlignment="1">
      <alignment horizontal="right" vertical="center" wrapText="1"/>
    </xf>
    <xf numFmtId="0" fontId="3" fillId="6" borderId="0" xfId="0" applyFont="1" applyFill="1" applyAlignment="1">
      <alignment vertical="center" wrapText="1"/>
    </xf>
    <xf numFmtId="14" fontId="10" fillId="6" borderId="0" xfId="0" applyNumberFormat="1" applyFont="1" applyFill="1" applyAlignment="1">
      <alignment horizontal="right" vertical="center" wrapText="1"/>
    </xf>
    <xf numFmtId="0" fontId="3" fillId="3" borderId="0" xfId="0" applyFont="1" applyFill="1" applyAlignment="1">
      <alignment vertical="center" wrapText="1"/>
    </xf>
    <xf numFmtId="0" fontId="10" fillId="3" borderId="0" xfId="0" applyFont="1" applyFill="1" applyAlignment="1">
      <alignment vertical="center" wrapText="1"/>
    </xf>
    <xf numFmtId="14" fontId="10" fillId="3" borderId="0" xfId="0" applyNumberFormat="1" applyFont="1" applyFill="1" applyAlignment="1">
      <alignment horizontal="right" vertical="center" wrapText="1"/>
    </xf>
    <xf numFmtId="14" fontId="10" fillId="0" borderId="0" xfId="0" applyNumberFormat="1" applyFont="1" applyAlignment="1">
      <alignment vertical="center" wrapText="1"/>
    </xf>
    <xf numFmtId="14" fontId="15" fillId="0" borderId="0" xfId="0" applyNumberFormat="1" applyFont="1" applyAlignment="1">
      <alignment horizontal="right" vertical="center" wrapText="1"/>
    </xf>
    <xf numFmtId="0" fontId="3" fillId="14" borderId="0" xfId="0" applyFont="1" applyFill="1" applyAlignment="1">
      <alignment vertical="center"/>
    </xf>
    <xf numFmtId="0" fontId="5" fillId="14" borderId="0" xfId="0" applyFont="1" applyFill="1" applyAlignment="1">
      <alignment horizontal="center" vertical="center"/>
    </xf>
    <xf numFmtId="0" fontId="5" fillId="14" borderId="0" xfId="0" applyFont="1" applyFill="1" applyAlignment="1">
      <alignment vertical="center"/>
    </xf>
    <xf numFmtId="0" fontId="3" fillId="14" borderId="0" xfId="0" applyFont="1" applyFill="1" applyAlignment="1">
      <alignment horizontal="center" vertical="center"/>
    </xf>
    <xf numFmtId="0" fontId="4" fillId="14" borderId="0" xfId="0" applyFont="1" applyFill="1" applyAlignment="1">
      <alignment horizontal="center" vertical="center" wrapText="1"/>
    </xf>
    <xf numFmtId="14" fontId="16" fillId="14" borderId="0" xfId="0" applyNumberFormat="1" applyFont="1" applyFill="1" applyAlignment="1">
      <alignment horizontal="right" vertical="center" wrapText="1"/>
    </xf>
    <xf numFmtId="0" fontId="7" fillId="0" borderId="0" xfId="0" applyFont="1" applyAlignment="1">
      <alignment vertical="center"/>
    </xf>
    <xf numFmtId="0" fontId="14" fillId="0" borderId="0" xfId="0" applyFont="1" applyAlignment="1">
      <alignment vertical="center" wrapText="1"/>
    </xf>
    <xf numFmtId="14" fontId="14" fillId="6" borderId="0" xfId="0" applyNumberFormat="1" applyFont="1" applyFill="1" applyAlignment="1">
      <alignment horizontal="right" vertical="center" wrapText="1"/>
    </xf>
    <xf numFmtId="14" fontId="17" fillId="0" borderId="0" xfId="0" applyNumberFormat="1" applyFont="1" applyAlignment="1">
      <alignment horizontal="right" vertical="center" wrapText="1"/>
    </xf>
    <xf numFmtId="14" fontId="17" fillId="8" borderId="0" xfId="0" applyNumberFormat="1" applyFont="1" applyFill="1" applyAlignment="1">
      <alignment horizontal="right" vertical="center" wrapText="1"/>
    </xf>
    <xf numFmtId="14" fontId="18" fillId="0" borderId="0" xfId="0" applyNumberFormat="1" applyFont="1" applyAlignment="1">
      <alignment horizontal="right" vertical="center" wrapText="1"/>
    </xf>
    <xf numFmtId="0" fontId="14" fillId="13" borderId="0" xfId="0" applyFont="1" applyFill="1" applyAlignment="1">
      <alignment vertical="center"/>
    </xf>
    <xf numFmtId="0" fontId="14" fillId="13" borderId="0" xfId="0" applyFont="1" applyFill="1" applyAlignment="1">
      <alignment vertical="center" wrapText="1"/>
    </xf>
    <xf numFmtId="14" fontId="18" fillId="13" borderId="0" xfId="0" applyNumberFormat="1" applyFont="1" applyFill="1" applyAlignment="1">
      <alignment horizontal="right" vertical="center" wrapText="1"/>
    </xf>
    <xf numFmtId="0" fontId="14" fillId="0" borderId="0" xfId="0" applyFont="1" applyAlignment="1">
      <alignment vertical="center"/>
    </xf>
    <xf numFmtId="14" fontId="14" fillId="6" borderId="0" xfId="0" applyNumberFormat="1" applyFont="1" applyFill="1" applyAlignment="1">
      <alignment horizontal="right" vertical="center"/>
    </xf>
    <xf numFmtId="14" fontId="19" fillId="6" borderId="0" xfId="0" applyNumberFormat="1" applyFont="1" applyFill="1" applyAlignment="1">
      <alignment horizontal="right" vertical="center" wrapText="1"/>
    </xf>
    <xf numFmtId="0" fontId="19" fillId="9" borderId="0" xfId="0" applyFont="1" applyFill="1" applyAlignment="1">
      <alignment vertical="center" wrapText="1"/>
    </xf>
    <xf numFmtId="14" fontId="19" fillId="9" borderId="0" xfId="0" applyNumberFormat="1" applyFont="1" applyFill="1" applyAlignment="1">
      <alignment horizontal="right" vertical="center" wrapText="1"/>
    </xf>
    <xf numFmtId="14" fontId="19" fillId="0" borderId="0" xfId="0" applyNumberFormat="1" applyFont="1" applyAlignment="1">
      <alignment horizontal="right" vertical="center" wrapText="1"/>
    </xf>
    <xf numFmtId="14" fontId="20" fillId="0" borderId="0" xfId="0" applyNumberFormat="1" applyFont="1" applyAlignment="1">
      <alignment horizontal="right" vertical="center" wrapText="1"/>
    </xf>
    <xf numFmtId="0" fontId="4" fillId="6" borderId="0" xfId="0" applyFont="1" applyFill="1" applyAlignment="1">
      <alignment vertical="center" wrapText="1"/>
    </xf>
    <xf numFmtId="14" fontId="3" fillId="0" borderId="0" xfId="0" applyNumberFormat="1" applyFont="1" applyAlignment="1">
      <alignment horizontal="right" vertical="center" wrapText="1"/>
    </xf>
    <xf numFmtId="14" fontId="21" fillId="0" borderId="0" xfId="0" applyNumberFormat="1" applyFont="1" applyAlignment="1">
      <alignment horizontal="right" vertical="center"/>
    </xf>
    <xf numFmtId="0" fontId="21" fillId="5" borderId="0" xfId="0" applyFont="1" applyFill="1" applyAlignment="1">
      <alignment vertical="center" wrapText="1"/>
    </xf>
    <xf numFmtId="14" fontId="14" fillId="5" borderId="0" xfId="0" applyNumberFormat="1" applyFont="1" applyFill="1" applyAlignment="1">
      <alignment horizontal="right" vertical="center"/>
    </xf>
    <xf numFmtId="14" fontId="3" fillId="5" borderId="0" xfId="0" applyNumberFormat="1" applyFont="1" applyFill="1" applyAlignment="1">
      <alignment vertical="center"/>
    </xf>
    <xf numFmtId="14" fontId="22" fillId="0" borderId="0" xfId="0" applyNumberFormat="1" applyFont="1" applyAlignment="1">
      <alignment horizontal="right" vertical="center" wrapText="1"/>
    </xf>
    <xf numFmtId="0" fontId="21" fillId="0" borderId="0" xfId="0" applyFont="1" applyAlignment="1">
      <alignment vertical="center" wrapText="1"/>
    </xf>
    <xf numFmtId="0" fontId="21" fillId="8" borderId="0" xfId="0" applyFont="1" applyFill="1" applyAlignment="1">
      <alignment vertical="center" wrapText="1"/>
    </xf>
    <xf numFmtId="14" fontId="21" fillId="8" borderId="0" xfId="0" applyNumberFormat="1" applyFont="1" applyFill="1" applyAlignment="1">
      <alignment horizontal="right" vertical="center" wrapText="1"/>
    </xf>
    <xf numFmtId="0" fontId="21" fillId="6" borderId="0" xfId="0" applyFont="1" applyFill="1" applyAlignment="1">
      <alignment vertical="center" wrapText="1"/>
    </xf>
    <xf numFmtId="14" fontId="21" fillId="6" borderId="0" xfId="0" applyNumberFormat="1" applyFont="1" applyFill="1" applyAlignment="1">
      <alignment horizontal="right" vertical="center" wrapText="1"/>
    </xf>
    <xf numFmtId="0" fontId="20" fillId="0" borderId="0" xfId="0" applyFont="1" applyAlignment="1">
      <alignment vertical="center" wrapText="1"/>
    </xf>
    <xf numFmtId="14" fontId="20" fillId="0" borderId="0" xfId="0" applyNumberFormat="1" applyFont="1" applyAlignment="1">
      <alignment horizontal="right" vertical="center"/>
    </xf>
    <xf numFmtId="14" fontId="23" fillId="0" borderId="0" xfId="0" applyNumberFormat="1" applyFont="1" applyAlignment="1">
      <alignment horizontal="right" vertical="center"/>
    </xf>
    <xf numFmtId="14" fontId="23" fillId="9" borderId="0" xfId="0" applyNumberFormat="1" applyFont="1" applyFill="1" applyAlignment="1">
      <alignment horizontal="right" vertical="center"/>
    </xf>
    <xf numFmtId="14" fontId="3" fillId="6" borderId="0" xfId="0" applyNumberFormat="1" applyFont="1" applyFill="1" applyAlignment="1">
      <alignment horizontal="right" vertical="center"/>
    </xf>
    <xf numFmtId="14" fontId="22" fillId="9" borderId="0" xfId="0" applyNumberFormat="1" applyFont="1" applyFill="1" applyAlignment="1">
      <alignment horizontal="right" vertical="center" wrapText="1"/>
    </xf>
    <xf numFmtId="14" fontId="19" fillId="0" borderId="0" xfId="0" applyNumberFormat="1" applyFont="1" applyAlignment="1">
      <alignment horizontal="right" vertical="center"/>
    </xf>
    <xf numFmtId="14" fontId="3" fillId="5" borderId="0" xfId="0" applyNumberFormat="1" applyFont="1" applyFill="1" applyAlignment="1">
      <alignment horizontal="right" vertical="center" wrapText="1"/>
    </xf>
    <xf numFmtId="14" fontId="24" fillId="0" borderId="0" xfId="0" applyNumberFormat="1" applyFont="1" applyAlignment="1">
      <alignment horizontal="right" vertical="center" wrapText="1"/>
    </xf>
    <xf numFmtId="14" fontId="3" fillId="0" borderId="0" xfId="0" applyNumberFormat="1" applyFont="1" applyAlignment="1">
      <alignment vertical="center" wrapText="1"/>
    </xf>
    <xf numFmtId="14" fontId="9" fillId="9" borderId="0" xfId="0" applyNumberFormat="1" applyFont="1" applyFill="1" applyAlignment="1">
      <alignment horizontal="right" vertical="center" wrapText="1"/>
    </xf>
    <xf numFmtId="14" fontId="3" fillId="13" borderId="0" xfId="0" applyNumberFormat="1" applyFont="1" applyFill="1" applyAlignment="1">
      <alignment horizontal="right" vertical="center"/>
    </xf>
    <xf numFmtId="0" fontId="25" fillId="7" borderId="0" xfId="0" applyFont="1" applyFill="1" applyAlignment="1">
      <alignment vertical="center"/>
    </xf>
    <xf numFmtId="0" fontId="4" fillId="0" borderId="0" xfId="0" applyFont="1" applyAlignment="1">
      <alignment horizontal="center" vertical="center"/>
    </xf>
    <xf numFmtId="14" fontId="5" fillId="0" borderId="0" xfId="0" applyNumberFormat="1" applyFont="1" applyAlignment="1">
      <alignment horizontal="right" vertical="center"/>
    </xf>
    <xf numFmtId="0" fontId="16" fillId="0" borderId="0" xfId="0" applyFont="1" applyAlignment="1">
      <alignment horizontal="right" vertical="center"/>
    </xf>
    <xf numFmtId="14" fontId="26" fillId="0" borderId="0" xfId="0" applyNumberFormat="1" applyFont="1" applyAlignment="1">
      <alignment horizontal="right" vertical="center"/>
    </xf>
    <xf numFmtId="0" fontId="4" fillId="5" borderId="0" xfId="0" applyFont="1" applyFill="1" applyAlignment="1">
      <alignment horizontal="center" vertical="center"/>
    </xf>
    <xf numFmtId="14" fontId="3" fillId="5" borderId="0" xfId="0" applyNumberFormat="1" applyFont="1" applyFill="1" applyAlignment="1">
      <alignment horizontal="right" vertical="center"/>
    </xf>
    <xf numFmtId="0" fontId="4" fillId="6" borderId="0" xfId="0" applyFont="1" applyFill="1" applyAlignment="1">
      <alignment horizontal="center" vertical="center"/>
    </xf>
    <xf numFmtId="0" fontId="19" fillId="13" borderId="0" xfId="0" applyFont="1" applyFill="1" applyAlignment="1">
      <alignment vertical="center" wrapText="1"/>
    </xf>
    <xf numFmtId="14" fontId="3" fillId="13" borderId="0" xfId="0" applyNumberFormat="1" applyFont="1" applyFill="1" applyAlignment="1">
      <alignment horizontal="right" vertical="center" wrapText="1"/>
    </xf>
    <xf numFmtId="0" fontId="7" fillId="5" borderId="0" xfId="0" applyFont="1" applyFill="1" applyAlignment="1">
      <alignment vertical="center"/>
    </xf>
    <xf numFmtId="14" fontId="7" fillId="5" borderId="0" xfId="0" applyNumberFormat="1" applyFont="1" applyFill="1" applyAlignment="1">
      <alignment vertical="center" wrapText="1"/>
    </xf>
    <xf numFmtId="0" fontId="3" fillId="10" borderId="0" xfId="0" applyFont="1" applyFill="1" applyAlignment="1">
      <alignment vertical="center"/>
    </xf>
    <xf numFmtId="0" fontId="16" fillId="0" borderId="0" xfId="0" applyFont="1" applyAlignment="1">
      <alignment vertical="center" wrapText="1"/>
    </xf>
    <xf numFmtId="0" fontId="16" fillId="6" borderId="0" xfId="0" applyFont="1" applyFill="1" applyAlignment="1">
      <alignment vertical="center" wrapText="1"/>
    </xf>
    <xf numFmtId="14" fontId="16" fillId="6" borderId="0" xfId="0" applyNumberFormat="1" applyFont="1" applyFill="1" applyAlignment="1">
      <alignment horizontal="right" vertical="center" wrapText="1"/>
    </xf>
    <xf numFmtId="0" fontId="27" fillId="7" borderId="0" xfId="0" applyFont="1" applyFill="1" applyAlignment="1">
      <alignment horizontal="left" vertical="center"/>
    </xf>
    <xf numFmtId="14" fontId="16" fillId="0" borderId="0" xfId="0" applyNumberFormat="1" applyFont="1" applyAlignment="1">
      <alignment vertical="center" wrapText="1"/>
    </xf>
    <xf numFmtId="0" fontId="27" fillId="15" borderId="0" xfId="0" applyFont="1" applyFill="1" applyAlignment="1">
      <alignment horizontal="left" vertical="center"/>
    </xf>
    <xf numFmtId="0" fontId="3" fillId="5" borderId="0" xfId="0" applyFont="1" applyFill="1" applyAlignment="1">
      <alignment horizontal="right" vertical="center" wrapText="1"/>
    </xf>
    <xf numFmtId="0" fontId="5" fillId="5" borderId="0" xfId="0" applyFont="1" applyFill="1" applyAlignment="1">
      <alignment horizontal="center" vertical="center" wrapText="1"/>
    </xf>
    <xf numFmtId="0" fontId="5" fillId="5" borderId="0" xfId="0" applyFont="1" applyFill="1" applyAlignment="1">
      <alignment vertical="center" wrapText="1"/>
    </xf>
    <xf numFmtId="0" fontId="3" fillId="5" borderId="0" xfId="0" applyFont="1" applyFill="1" applyAlignment="1">
      <alignment horizontal="center" vertical="center" wrapText="1"/>
    </xf>
    <xf numFmtId="14" fontId="14" fillId="5" borderId="0" xfId="0" applyNumberFormat="1" applyFont="1" applyFill="1" applyAlignment="1">
      <alignment horizontal="right" vertical="center" wrapText="1"/>
    </xf>
    <xf numFmtId="0" fontId="3" fillId="6" borderId="0" xfId="0" applyFont="1" applyFill="1" applyAlignment="1">
      <alignment horizontal="right"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3" fillId="6" borderId="0" xfId="0" applyFont="1" applyFill="1" applyAlignment="1">
      <alignment horizontal="center" vertical="center" wrapText="1"/>
    </xf>
    <xf numFmtId="0" fontId="3" fillId="7" borderId="0" xfId="0" applyFont="1" applyFill="1" applyAlignment="1">
      <alignment vertical="center" wrapText="1"/>
    </xf>
    <xf numFmtId="0" fontId="3" fillId="7" borderId="0" xfId="0" applyFont="1" applyFill="1" applyAlignment="1">
      <alignment horizontal="right" vertical="center" wrapText="1"/>
    </xf>
    <xf numFmtId="0" fontId="6" fillId="8" borderId="0" xfId="0" applyFont="1" applyFill="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6" fillId="0" borderId="0" xfId="0" applyFont="1" applyAlignment="1">
      <alignment vertical="center" wrapText="1"/>
    </xf>
    <xf numFmtId="0" fontId="6" fillId="5" borderId="0" xfId="0" applyFont="1" applyFill="1" applyAlignment="1">
      <alignment vertical="center"/>
    </xf>
    <xf numFmtId="14" fontId="3" fillId="5" borderId="0" xfId="0" applyNumberFormat="1" applyFont="1" applyFill="1" applyAlignment="1">
      <alignment vertical="center" wrapText="1"/>
    </xf>
    <xf numFmtId="0" fontId="6" fillId="6" borderId="0" xfId="0" applyFont="1" applyFill="1" applyAlignment="1">
      <alignment vertical="center"/>
    </xf>
    <xf numFmtId="14" fontId="3" fillId="6" borderId="0" xfId="0" applyNumberFormat="1" applyFont="1" applyFill="1" applyAlignment="1">
      <alignment vertical="center" wrapText="1"/>
    </xf>
    <xf numFmtId="0" fontId="6" fillId="7" borderId="0" xfId="0" applyFont="1" applyFill="1" applyAlignment="1">
      <alignment vertical="center"/>
    </xf>
    <xf numFmtId="0" fontId="3" fillId="16" borderId="0" xfId="0" applyFont="1" applyFill="1" applyAlignment="1">
      <alignment vertical="center" wrapText="1"/>
    </xf>
    <xf numFmtId="0" fontId="3" fillId="4" borderId="0" xfId="0" applyFont="1" applyFill="1" applyAlignment="1">
      <alignment vertical="center" wrapText="1"/>
    </xf>
    <xf numFmtId="0" fontId="3" fillId="10" borderId="0" xfId="0" applyFont="1" applyFill="1" applyAlignment="1">
      <alignment vertical="center" wrapText="1"/>
    </xf>
    <xf numFmtId="0" fontId="6" fillId="8" borderId="0" xfId="0" applyFont="1" applyFill="1" applyAlignment="1">
      <alignment horizontal="left" vertical="center"/>
    </xf>
    <xf numFmtId="0" fontId="3" fillId="7" borderId="0" xfId="0" applyFont="1" applyFill="1" applyAlignment="1">
      <alignment vertical="top"/>
    </xf>
    <xf numFmtId="0" fontId="3" fillId="7" borderId="0" xfId="0" applyFont="1" applyFill="1" applyAlignment="1">
      <alignment vertical="top" wrapText="1"/>
    </xf>
    <xf numFmtId="0" fontId="6" fillId="0" borderId="0" xfId="0" applyFont="1" applyAlignment="1">
      <alignment vertical="top" wrapText="1"/>
    </xf>
    <xf numFmtId="0" fontId="3" fillId="0" borderId="0" xfId="0" applyFont="1" applyAlignment="1">
      <alignment vertical="top" wrapText="1"/>
    </xf>
    <xf numFmtId="0" fontId="27" fillId="7" borderId="0" xfId="0" applyFont="1" applyFill="1" applyAlignment="1">
      <alignment horizontal="left"/>
    </xf>
    <xf numFmtId="0" fontId="6" fillId="0" borderId="0" xfId="0" applyFont="1" applyAlignment="1">
      <alignment vertical="top"/>
    </xf>
    <xf numFmtId="0" fontId="3" fillId="0" borderId="0" xfId="0" applyFont="1"/>
    <xf numFmtId="0" fontId="6" fillId="7" borderId="0" xfId="0" applyFont="1" applyFill="1" applyAlignment="1">
      <alignment vertical="top"/>
    </xf>
    <xf numFmtId="0" fontId="2" fillId="4" borderId="0" xfId="0" applyFont="1" applyFill="1" applyAlignment="1">
      <alignment vertical="top" wrapText="1"/>
    </xf>
    <xf numFmtId="0" fontId="6" fillId="0" borderId="0" xfId="0" applyFont="1"/>
    <xf numFmtId="0" fontId="3" fillId="0" borderId="0" xfId="0" applyFont="1" applyAlignment="1">
      <alignment vertical="top"/>
    </xf>
    <xf numFmtId="0" fontId="28" fillId="0" borderId="0" xfId="0" applyFont="1"/>
    <xf numFmtId="0" fontId="3" fillId="6" borderId="0" xfId="0" applyFont="1" applyFill="1"/>
    <xf numFmtId="0" fontId="29" fillId="0" borderId="0" xfId="0" applyFont="1"/>
    <xf numFmtId="0" fontId="3" fillId="0" borderId="6" xfId="0" applyFont="1" applyBorder="1"/>
    <xf numFmtId="0" fontId="3" fillId="6" borderId="0" xfId="0" applyFont="1" applyFill="1" applyAlignment="1">
      <alignment vertical="top" wrapText="1"/>
    </xf>
    <xf numFmtId="0" fontId="30" fillId="7" borderId="0" xfId="0" applyFont="1" applyFill="1"/>
    <xf numFmtId="0" fontId="31" fillId="0" borderId="0" xfId="0" applyFont="1"/>
    <xf numFmtId="0" fontId="32" fillId="0" borderId="0" xfId="0" applyFont="1"/>
    <xf numFmtId="0" fontId="25" fillId="12" borderId="0" xfId="0" applyFont="1" applyFill="1" applyAlignment="1">
      <alignment vertical="center"/>
    </xf>
    <xf numFmtId="0" fontId="1" fillId="0" borderId="0" xfId="0" applyFont="1"/>
    <xf numFmtId="0" fontId="1" fillId="17" borderId="0" xfId="0" applyFont="1" applyFill="1"/>
    <xf numFmtId="0" fontId="3" fillId="5" borderId="0" xfId="0" applyFont="1" applyFill="1" applyAlignment="1">
      <alignment vertical="center"/>
    </xf>
    <xf numFmtId="0" fontId="3" fillId="3" borderId="0" xfId="0" applyFont="1" applyFill="1" applyAlignment="1">
      <alignment vertical="center"/>
    </xf>
    <xf numFmtId="0" fontId="3" fillId="7" borderId="0" xfId="0" applyFont="1" applyFill="1" applyAlignment="1">
      <alignment vertical="center"/>
    </xf>
    <xf numFmtId="0" fontId="0" fillId="0" borderId="0" xfId="0"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izzahutwiki.com/node/14725" TargetMode="External"/><Relationship Id="rId13" Type="http://schemas.openxmlformats.org/officeDocument/2006/relationships/vmlDrawing" Target="../drawings/vmlDrawing1.vml"/><Relationship Id="rId3" Type="http://schemas.openxmlformats.org/officeDocument/2006/relationships/hyperlink" Target="https://www.pizzahutwiki.com/node/14719" TargetMode="External"/><Relationship Id="rId7" Type="http://schemas.openxmlformats.org/officeDocument/2006/relationships/hyperlink" Target="https://www.pizzahutwiki.com/node/14727" TargetMode="External"/><Relationship Id="rId12" Type="http://schemas.openxmlformats.org/officeDocument/2006/relationships/hyperlink" Target="https://wiki.hutbot.pizzahut.io/?tags=ar,melts" TargetMode="External"/><Relationship Id="rId2" Type="http://schemas.openxmlformats.org/officeDocument/2006/relationships/hyperlink" Target="https://www.pizzahutwiki.com/node/14720" TargetMode="External"/><Relationship Id="rId1" Type="http://schemas.openxmlformats.org/officeDocument/2006/relationships/hyperlink" Target="https://www.pizzahutwiki.com/node/14709" TargetMode="External"/><Relationship Id="rId6" Type="http://schemas.openxmlformats.org/officeDocument/2006/relationships/hyperlink" Target="https://www.pizzahutwiki.com/node/14722" TargetMode="External"/><Relationship Id="rId11" Type="http://schemas.openxmlformats.org/officeDocument/2006/relationships/hyperlink" Target="https://wiki.hutbot.pizzahut.io/?tags=ar,melts" TargetMode="External"/><Relationship Id="rId5" Type="http://schemas.openxmlformats.org/officeDocument/2006/relationships/hyperlink" Target="https://www.pizzahutwiki.com/node/14723" TargetMode="External"/><Relationship Id="rId10" Type="http://schemas.openxmlformats.org/officeDocument/2006/relationships/hyperlink" Target="https://wiki.hutbot.pizzahut.io/?tags=ar,melts" TargetMode="External"/><Relationship Id="rId4" Type="http://schemas.openxmlformats.org/officeDocument/2006/relationships/hyperlink" Target="https://www.pizzahutwiki.com/node/14718" TargetMode="External"/><Relationship Id="rId9" Type="http://schemas.openxmlformats.org/officeDocument/2006/relationships/hyperlink" Target="https://www.pizzahutwiki.com/node/14728"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096"/>
  <sheetViews>
    <sheetView topLeftCell="H1" workbookViewId="0">
      <pane ySplit="1" topLeftCell="Q588" activePane="bottomLeft" state="frozen"/>
      <selection pane="bottomLeft" activeCell="U2" sqref="U2:U623"/>
    </sheetView>
  </sheetViews>
  <sheetFormatPr defaultColWidth="14.42578125" defaultRowHeight="15" customHeight="1" outlineLevelCol="1"/>
  <cols>
    <col min="1" max="1" width="13.28515625" customWidth="1" outlineLevel="1"/>
    <col min="2" max="2" width="10.140625" customWidth="1" outlineLevel="1"/>
    <col min="3" max="3" width="11.7109375" customWidth="1" outlineLevel="1"/>
    <col min="4" max="4" width="17.28515625" customWidth="1" outlineLevel="1"/>
    <col min="5" max="5" width="21.28515625" customWidth="1" outlineLevel="1"/>
    <col min="6" max="6" width="15.140625" customWidth="1" outlineLevel="1"/>
    <col min="7" max="7" width="131.7109375" customWidth="1" outlineLevel="1"/>
    <col min="8" max="8" width="24.28515625" customWidth="1"/>
    <col min="9" max="9" width="44.28515625" customWidth="1"/>
    <col min="10" max="10" width="17.85546875" customWidth="1"/>
    <col min="11" max="11" width="28" customWidth="1"/>
    <col min="12" max="12" width="32.28515625" customWidth="1"/>
    <col min="13" max="14" width="26.140625" customWidth="1"/>
    <col min="15" max="15" width="87.7109375" customWidth="1"/>
    <col min="16" max="16" width="49" customWidth="1"/>
    <col min="17" max="18" width="84.42578125" customWidth="1"/>
    <col min="19" max="20" width="44.140625" customWidth="1"/>
    <col min="21" max="21" width="13" customWidth="1"/>
    <col min="22" max="22" width="16.42578125" customWidth="1"/>
    <col min="23" max="23" width="17.85546875" customWidth="1"/>
    <col min="24" max="24" width="19" customWidth="1"/>
    <col min="25" max="25" width="21" customWidth="1"/>
    <col min="26" max="26" width="14.7109375" customWidth="1"/>
    <col min="27" max="27" width="22.85546875" customWidth="1"/>
    <col min="28" max="28" width="21.42578125" customWidth="1"/>
    <col min="29" max="29" width="14.28515625" customWidth="1"/>
    <col min="30" max="30" width="11" customWidth="1"/>
    <col min="31" max="31" width="8.140625" customWidth="1"/>
    <col min="32" max="32" width="18.42578125" customWidth="1"/>
    <col min="33" max="33" width="32" customWidth="1"/>
    <col min="34" max="34" width="13.7109375" customWidth="1"/>
    <col min="35" max="35" width="48.140625" customWidth="1"/>
    <col min="36" max="36" width="15.7109375" customWidth="1"/>
    <col min="37" max="37" width="9.140625" customWidth="1"/>
    <col min="38" max="38" width="24.42578125" customWidth="1"/>
    <col min="39" max="40" width="20.42578125" customWidth="1"/>
    <col min="41" max="41" width="42" customWidth="1"/>
    <col min="42" max="47" width="30.85546875" customWidth="1"/>
    <col min="48" max="48" width="14.42578125" customWidth="1"/>
    <col min="49" max="49" width="34.42578125" customWidth="1"/>
    <col min="50" max="50" width="32.7109375" customWidth="1"/>
    <col min="51" max="51" width="22.28515625" customWidth="1"/>
    <col min="52" max="52" width="38.28515625" customWidth="1"/>
    <col min="53" max="53" width="23.85546875" customWidth="1"/>
    <col min="54" max="54" width="1.7109375" customWidth="1"/>
    <col min="55" max="55" width="8.85546875" customWidth="1"/>
    <col min="56" max="56" width="12.85546875" customWidth="1"/>
    <col min="57" max="57" width="12.28515625" customWidth="1"/>
    <col min="58" max="58" width="8.85546875" customWidth="1"/>
    <col min="59" max="59" width="58.28515625" customWidth="1"/>
    <col min="60" max="60" width="10.7109375" customWidth="1"/>
    <col min="61" max="61" width="49.7109375" customWidth="1"/>
    <col min="62" max="62" width="16.42578125" customWidth="1"/>
    <col min="63" max="63" width="37.140625" customWidth="1"/>
    <col min="64" max="64" width="13.85546875" customWidth="1"/>
    <col min="65" max="65" width="88.28515625" customWidth="1"/>
    <col min="66" max="66" width="24.85546875" customWidth="1"/>
    <col min="67" max="67" width="74.42578125" customWidth="1"/>
    <col min="68" max="68" width="99.42578125" customWidth="1"/>
    <col min="69" max="69" width="36.28515625" customWidth="1"/>
    <col min="70" max="70" width="76.42578125" customWidth="1"/>
    <col min="71" max="71" width="25" customWidth="1"/>
    <col min="72" max="72" width="34.7109375" customWidth="1"/>
    <col min="73" max="73" width="21.7109375" customWidth="1"/>
    <col min="74" max="74" width="76.42578125" customWidth="1"/>
    <col min="75" max="75" width="33" customWidth="1"/>
    <col min="76" max="76" width="34.7109375" customWidth="1"/>
    <col min="77" max="77" width="106.7109375" customWidth="1"/>
    <col min="78" max="79" width="76" customWidth="1"/>
    <col min="80" max="80" width="108.42578125" customWidth="1"/>
    <col min="81" max="81" width="12.7109375" customWidth="1"/>
    <col min="82" max="83" width="8.85546875" customWidth="1"/>
    <col min="84" max="84" width="22.42578125" customWidth="1"/>
    <col min="85" max="96" width="8.85546875" customWidth="1"/>
  </cols>
  <sheetData>
    <row r="1" spans="1:96" ht="52.5" customHeight="1">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3" t="s">
        <v>38</v>
      </c>
      <c r="AN1" s="3" t="s">
        <v>39</v>
      </c>
      <c r="AO1" s="1" t="s">
        <v>40</v>
      </c>
      <c r="AP1" s="4"/>
      <c r="AQ1" s="4"/>
      <c r="AR1" s="4"/>
      <c r="AS1" s="4"/>
      <c r="AT1" s="4"/>
      <c r="AU1" s="4"/>
      <c r="AV1" s="5" t="s">
        <v>41</v>
      </c>
      <c r="AW1" s="5" t="s">
        <v>42</v>
      </c>
      <c r="AX1" s="5" t="s">
        <v>43</v>
      </c>
      <c r="AY1" s="5" t="s">
        <v>44</v>
      </c>
      <c r="AZ1" s="5"/>
      <c r="BA1" s="5" t="s">
        <v>45</v>
      </c>
      <c r="BB1" s="5" t="s">
        <v>46</v>
      </c>
      <c r="BC1" s="5" t="s">
        <v>47</v>
      </c>
      <c r="BD1" s="5" t="s">
        <v>48</v>
      </c>
      <c r="BE1" s="5" t="s">
        <v>49</v>
      </c>
      <c r="BF1" s="5" t="s">
        <v>50</v>
      </c>
      <c r="BG1" s="5"/>
      <c r="BH1" s="4" t="s">
        <v>51</v>
      </c>
      <c r="BI1" s="4" t="s">
        <v>52</v>
      </c>
      <c r="BJ1" s="4" t="s">
        <v>53</v>
      </c>
      <c r="BK1" s="4" t="s">
        <v>54</v>
      </c>
      <c r="BL1" s="4" t="s">
        <v>55</v>
      </c>
      <c r="BM1" s="4" t="s">
        <v>56</v>
      </c>
      <c r="BN1" s="4" t="s">
        <v>57</v>
      </c>
      <c r="BO1" s="4" t="s">
        <v>58</v>
      </c>
      <c r="BP1" s="4" t="s">
        <v>59</v>
      </c>
      <c r="BQ1" s="4" t="s">
        <v>60</v>
      </c>
      <c r="BR1" s="4" t="s">
        <v>61</v>
      </c>
      <c r="BS1" s="4" t="s">
        <v>62</v>
      </c>
      <c r="BT1" s="4" t="s">
        <v>63</v>
      </c>
      <c r="BU1" s="4" t="s">
        <v>64</v>
      </c>
      <c r="BV1" s="4" t="s">
        <v>65</v>
      </c>
      <c r="BW1" s="4" t="s">
        <v>66</v>
      </c>
      <c r="BX1" s="4" t="s">
        <v>67</v>
      </c>
      <c r="BY1" s="4" t="s">
        <v>68</v>
      </c>
      <c r="BZ1" s="4" t="s">
        <v>68</v>
      </c>
      <c r="CA1" s="4" t="s">
        <v>68</v>
      </c>
      <c r="CB1" s="4" t="s">
        <v>69</v>
      </c>
      <c r="CC1" s="5" t="s">
        <v>70</v>
      </c>
      <c r="CD1" s="5"/>
      <c r="CE1" s="5"/>
      <c r="CF1" s="6">
        <v>45056.858493414351</v>
      </c>
      <c r="CG1" s="7">
        <v>45251.811938645835</v>
      </c>
      <c r="CH1" s="5"/>
      <c r="CI1" s="5"/>
      <c r="CJ1" s="5"/>
      <c r="CK1" s="5"/>
      <c r="CL1" s="5"/>
      <c r="CM1" s="5"/>
      <c r="CN1" s="5"/>
      <c r="CO1" s="5"/>
      <c r="CP1" s="5"/>
      <c r="CQ1" s="5"/>
      <c r="CR1" s="5"/>
    </row>
    <row r="2" spans="1:96" ht="32.1">
      <c r="A2" s="8" t="s">
        <v>52</v>
      </c>
      <c r="B2" s="9">
        <v>1</v>
      </c>
      <c r="C2" s="8" t="s">
        <v>28</v>
      </c>
      <c r="D2" s="8" t="s">
        <v>71</v>
      </c>
      <c r="E2" s="8"/>
      <c r="F2" s="8"/>
      <c r="G2" s="8" t="s">
        <v>72</v>
      </c>
      <c r="H2" s="8"/>
      <c r="I2" s="8"/>
      <c r="J2" s="8"/>
      <c r="K2" s="8" t="s">
        <v>73</v>
      </c>
      <c r="L2" s="8"/>
      <c r="M2" s="8"/>
      <c r="N2" s="8"/>
      <c r="O2" s="8" t="s">
        <v>74</v>
      </c>
      <c r="P2" s="8" t="s">
        <v>75</v>
      </c>
      <c r="Q2" s="8" t="s">
        <v>76</v>
      </c>
      <c r="R2" s="8"/>
      <c r="S2" s="8"/>
      <c r="T2" s="8"/>
      <c r="U2" s="8"/>
      <c r="V2" s="8"/>
      <c r="W2" s="8"/>
      <c r="X2" s="8"/>
      <c r="Y2" s="8"/>
      <c r="Z2" s="8"/>
      <c r="AA2" s="8"/>
      <c r="AB2" s="8"/>
      <c r="AC2" s="8"/>
      <c r="AD2" s="8"/>
      <c r="AE2" s="8"/>
      <c r="AF2" s="8"/>
      <c r="AG2" s="8"/>
      <c r="AH2" s="8"/>
      <c r="AI2" s="8"/>
      <c r="AJ2" s="8"/>
      <c r="AK2" s="8"/>
      <c r="AL2" s="8"/>
      <c r="AM2" s="8"/>
      <c r="AN2" s="8"/>
      <c r="AO2" s="8" t="s">
        <v>77</v>
      </c>
      <c r="AP2" s="8"/>
      <c r="AQ2" s="8"/>
      <c r="AR2" s="8"/>
      <c r="AS2" s="8"/>
      <c r="AT2" s="8"/>
      <c r="AU2" s="8"/>
      <c r="AV2" s="10" t="s">
        <v>78</v>
      </c>
      <c r="AW2" s="10" t="s">
        <v>76</v>
      </c>
      <c r="AX2" s="8" t="s">
        <v>76</v>
      </c>
      <c r="AY2" s="8"/>
      <c r="AZ2" s="8"/>
      <c r="BA2" s="8"/>
      <c r="BB2" s="8"/>
      <c r="BC2" s="11" t="s">
        <v>76</v>
      </c>
      <c r="BD2" s="11" t="s">
        <v>76</v>
      </c>
      <c r="BE2" s="11" t="s">
        <v>79</v>
      </c>
      <c r="BF2" s="11" t="s">
        <v>76</v>
      </c>
      <c r="BG2" s="8"/>
      <c r="BH2" s="12" t="b">
        <f t="shared" ref="BH2:BH166" si="0">ISNUMBER(FIND("CLP",A2))</f>
        <v>1</v>
      </c>
      <c r="BI2" s="13" t="e">
        <f t="shared" ref="BI2:BI166" ca="1" si="1">_xludf.CONCAT("checklists.content.template.",D2)</f>
        <v>#NAME?</v>
      </c>
      <c r="BJ2" s="12" t="b">
        <f t="shared" ref="BJ2:BJ166" si="2">ISNUMBER(FIND("TLP",A2))</f>
        <v>0</v>
      </c>
      <c r="BK2" s="13" t="str">
        <f t="shared" ref="BK2:BK166" si="3">IF(NOT(BH2),_xludf.CONCAT("checklists.content.tab.",D2,"-",E2),"")</f>
        <v/>
      </c>
      <c r="BL2" s="12" t="b">
        <f t="shared" ref="BL2:BL166" si="4">ISNUMBER(FIND("Question",A2))</f>
        <v>0</v>
      </c>
      <c r="BM2" s="13" t="str">
        <f t="shared" ref="BM2:BM114" si="5">IF(BL2,_xludf.CONCAT("checklists.content.question.",TRIM(SUBSTITUTE(K2,"Q:",""))),"")</f>
        <v/>
      </c>
      <c r="BN2" s="8" t="e">
        <f t="shared" ref="BN2:BN166" ca="1" si="6">TRIM(SUBSTITUTE(LOWER(IF(BH2,BI2,IF(BJ2,BK2,IF(BL2,BM2))))," ","_"))</f>
        <v>#NAME?</v>
      </c>
      <c r="BO2" s="8" t="e">
        <f t="shared" ref="BO2:BO166" ca="1" si="7">_xludf.CONCAT(BN2,".name")</f>
        <v>#NAME?</v>
      </c>
      <c r="BP2" s="8" t="str">
        <f t="shared" ref="BP2:BP166" si="8">IF(BH2,D2,IF(BJ2,E2,IF(BL2,G2)))</f>
        <v>Forecast</v>
      </c>
      <c r="BQ2" s="8" t="str">
        <f t="shared" ref="BQ2:BQ166" si="9">SUBSTITUTE(SUBSTITUTE(BP2,CHAR(10),"\n"),"""","\""")</f>
        <v>Forecast</v>
      </c>
      <c r="BR2" s="8" t="e">
        <f t="shared" ref="BR2:BR166" ca="1" si="10">IF(OR(BH2,BJ2),_xludf.CONCAT(BN2,".description"),"")</f>
        <v>#NAME?</v>
      </c>
      <c r="BS2" s="8" t="str">
        <f t="shared" ref="BS2:BS166" si="11">IF(OR(BH2,BJ2),G2,"")</f>
        <v>Enter your Transaction forecast for the current shift below. This value is required to receive a HutBot Scorecard and to participate in the HutBot Leaderboard.</v>
      </c>
      <c r="BT2" s="8" t="str">
        <f t="shared" ref="BT2:BT166" si="12">SUBSTITUTE(SUBSTITUTE(BS2,CHAR(10),"\n"),"""","\""")</f>
        <v>Enter your Transaction forecast for the current shift below. This value is required to receive a HutBot Scorecard and to participate in the HutBot Leaderboard.</v>
      </c>
      <c r="BU2" s="12" t="b">
        <f t="shared" ref="BU2:BU166" si="13">ISNUMBER(FIND("Yes",#REF!))</f>
        <v>0</v>
      </c>
      <c r="BV2" s="8" t="str">
        <f t="shared" ref="BV2:BV166" si="14">IF(BU2,_xludf.CONCAT(BN2,".details"),"")</f>
        <v/>
      </c>
      <c r="BW2" s="8" t="str">
        <f t="shared" ref="BW2:BW6" si="15">IF(BU2,R2,"")</f>
        <v/>
      </c>
      <c r="BX2" s="8" t="str">
        <f t="shared" ref="BX2:BX166" si="16">SUBSTITUTE(SUBSTITUTE(BW2,CHAR(10),"\n"),"""","\""")</f>
        <v/>
      </c>
      <c r="BY2" s="13" t="e">
        <f t="shared" ref="BY2:BY166" ca="1" si="17">SUBSTITUTE(SUBSTITUTE(BY$1,"KEY",BO2),"VALUE",BQ2)</f>
        <v>#NAME?</v>
      </c>
      <c r="BZ2" s="13" t="e">
        <f t="shared" ref="BZ2:BZ166" ca="1" si="18">IF(LEN(BR2)&gt;0,SUBSTITUTE(SUBSTITUTE(BZ$1,"KEY",BR2),"VALUE",BT2),"")</f>
        <v>#NAME?</v>
      </c>
      <c r="CA2" s="13" t="str">
        <f t="shared" ref="CA2:CA166" si="19">IF(BU2,SUBSTITUTE(SUBSTITUTE(CA$1,"KEY",BV2),"VALUE",BX2),"")</f>
        <v/>
      </c>
      <c r="CB2" s="14" t="e">
        <f t="shared" ref="CB2:CB166" ca="1" si="20">_xludf.CONCAT(BY2,BZ2,CA2)</f>
        <v>#NAME?</v>
      </c>
      <c r="CC2" s="15" t="b">
        <f t="shared" ref="CC2:CC166" ca="1" si="21">OR(ISNUMBER(FIND("n/a",CB2)),ISNUMBER(FIND("..",CB2)))</f>
        <v>0</v>
      </c>
      <c r="CD2" s="11"/>
      <c r="CE2" s="11"/>
      <c r="CF2" s="16">
        <v>44676.058306331019</v>
      </c>
      <c r="CG2" s="11"/>
      <c r="CH2" s="11"/>
      <c r="CI2" s="11"/>
      <c r="CJ2" s="11"/>
      <c r="CK2" s="11"/>
      <c r="CL2" s="11"/>
      <c r="CM2" s="11"/>
      <c r="CN2" s="11"/>
      <c r="CO2" s="11"/>
      <c r="CP2" s="11"/>
      <c r="CQ2" s="11"/>
      <c r="CR2" s="11"/>
    </row>
    <row r="3" spans="1:96">
      <c r="A3" s="17" t="s">
        <v>54</v>
      </c>
      <c r="B3" s="18">
        <v>1</v>
      </c>
      <c r="C3" s="17" t="s">
        <v>28</v>
      </c>
      <c r="D3" s="17" t="s">
        <v>71</v>
      </c>
      <c r="E3" s="17" t="s">
        <v>80</v>
      </c>
      <c r="F3" s="17"/>
      <c r="G3" s="17" t="s">
        <v>81</v>
      </c>
      <c r="H3" s="17"/>
      <c r="I3" s="17"/>
      <c r="J3" s="17"/>
      <c r="K3" s="17" t="s">
        <v>73</v>
      </c>
      <c r="L3" s="17"/>
      <c r="M3" s="17"/>
      <c r="N3" s="17"/>
      <c r="O3" s="17" t="s">
        <v>82</v>
      </c>
      <c r="P3" s="17" t="s">
        <v>83</v>
      </c>
      <c r="Q3" s="17" t="s">
        <v>76</v>
      </c>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9" t="b">
        <f t="shared" si="0"/>
        <v>0</v>
      </c>
      <c r="BI3" s="20" t="e">
        <f t="shared" ca="1" si="1"/>
        <v>#NAME?</v>
      </c>
      <c r="BJ3" s="19" t="b">
        <f t="shared" si="2"/>
        <v>1</v>
      </c>
      <c r="BK3" s="19" t="e">
        <f t="shared" ca="1" si="3"/>
        <v>#NAME?</v>
      </c>
      <c r="BL3" s="19" t="b">
        <f t="shared" si="4"/>
        <v>0</v>
      </c>
      <c r="BM3" s="20" t="str">
        <f t="shared" si="5"/>
        <v/>
      </c>
      <c r="BN3" s="21" t="e">
        <f t="shared" ca="1" si="6"/>
        <v>#NAME?</v>
      </c>
      <c r="BO3" s="21" t="e">
        <f t="shared" ca="1" si="7"/>
        <v>#NAME?</v>
      </c>
      <c r="BP3" s="17" t="str">
        <f t="shared" si="8"/>
        <v>Shift Forecast</v>
      </c>
      <c r="BQ3" s="17" t="str">
        <f t="shared" si="9"/>
        <v>Shift Forecast</v>
      </c>
      <c r="BR3" s="21" t="e">
        <f t="shared" ca="1" si="10"/>
        <v>#NAME?</v>
      </c>
      <c r="BS3" s="17" t="str">
        <f t="shared" si="11"/>
        <v>Please enter the following forecast information for your shift</v>
      </c>
      <c r="BT3" s="17" t="str">
        <f t="shared" si="12"/>
        <v>Please enter the following forecast information for your shift</v>
      </c>
      <c r="BU3" s="19" t="b">
        <f t="shared" si="13"/>
        <v>0</v>
      </c>
      <c r="BV3" s="17" t="str">
        <f t="shared" si="14"/>
        <v/>
      </c>
      <c r="BW3" s="17" t="str">
        <f t="shared" si="15"/>
        <v/>
      </c>
      <c r="BX3" s="17" t="str">
        <f t="shared" si="16"/>
        <v/>
      </c>
      <c r="BY3" s="19" t="e">
        <f t="shared" ca="1" si="17"/>
        <v>#NAME?</v>
      </c>
      <c r="BZ3" s="19" t="e">
        <f t="shared" ca="1" si="18"/>
        <v>#NAME?</v>
      </c>
      <c r="CA3" s="20" t="str">
        <f t="shared" si="19"/>
        <v/>
      </c>
      <c r="CB3" s="21" t="e">
        <f t="shared" ca="1" si="20"/>
        <v>#NAME?</v>
      </c>
      <c r="CC3" s="22" t="b">
        <f t="shared" ca="1" si="21"/>
        <v>0</v>
      </c>
      <c r="CD3" s="17"/>
      <c r="CE3" s="17"/>
      <c r="CF3" s="23">
        <v>44555.219796724537</v>
      </c>
      <c r="CG3" s="17"/>
      <c r="CH3" s="17"/>
      <c r="CI3" s="17"/>
      <c r="CJ3" s="17"/>
      <c r="CK3" s="17"/>
      <c r="CL3" s="17"/>
      <c r="CM3" s="17"/>
      <c r="CN3" s="17"/>
      <c r="CO3" s="17"/>
      <c r="CP3" s="17"/>
      <c r="CQ3" s="17"/>
      <c r="CR3" s="17"/>
    </row>
    <row r="4" spans="1:96" ht="15.95">
      <c r="A4" s="24" t="s">
        <v>84</v>
      </c>
      <c r="B4" s="25">
        <v>1</v>
      </c>
      <c r="C4" s="24" t="s">
        <v>28</v>
      </c>
      <c r="D4" s="24" t="s">
        <v>71</v>
      </c>
      <c r="E4" s="24" t="s">
        <v>80</v>
      </c>
      <c r="F4" s="24"/>
      <c r="G4" s="26" t="s">
        <v>85</v>
      </c>
      <c r="H4" s="24" t="s">
        <v>86</v>
      </c>
      <c r="I4" s="27" t="s">
        <v>87</v>
      </c>
      <c r="J4" s="27"/>
      <c r="K4" s="24" t="s">
        <v>73</v>
      </c>
      <c r="L4" s="24"/>
      <c r="M4" s="24"/>
      <c r="N4" s="24"/>
      <c r="O4" s="24" t="s">
        <v>88</v>
      </c>
      <c r="P4" s="24"/>
      <c r="Q4" s="24" t="s">
        <v>89</v>
      </c>
      <c r="R4" s="24" t="s">
        <v>90</v>
      </c>
      <c r="S4" s="24" t="s">
        <v>79</v>
      </c>
      <c r="T4" s="24" t="s">
        <v>79</v>
      </c>
      <c r="U4" s="24" t="s">
        <v>91</v>
      </c>
      <c r="V4" s="24"/>
      <c r="W4" s="24" t="s">
        <v>92</v>
      </c>
      <c r="X4" s="24" t="s">
        <v>93</v>
      </c>
      <c r="Y4" s="24" t="s">
        <v>94</v>
      </c>
      <c r="Z4" s="24" t="s">
        <v>94</v>
      </c>
      <c r="AA4" s="24" t="s">
        <v>94</v>
      </c>
      <c r="AB4" s="24" t="s">
        <v>94</v>
      </c>
      <c r="AC4" s="24" t="s">
        <v>95</v>
      </c>
      <c r="AD4" s="24" t="s">
        <v>94</v>
      </c>
      <c r="AE4" s="24" t="s">
        <v>94</v>
      </c>
      <c r="AF4" s="24" t="s">
        <v>79</v>
      </c>
      <c r="AG4" s="24" t="s">
        <v>79</v>
      </c>
      <c r="AH4" s="24" t="s">
        <v>79</v>
      </c>
      <c r="AI4" s="24"/>
      <c r="AJ4" s="24" t="s">
        <v>76</v>
      </c>
      <c r="AK4" s="24" t="s">
        <v>76</v>
      </c>
      <c r="AL4" s="24" t="s">
        <v>76</v>
      </c>
      <c r="AM4" s="24"/>
      <c r="AN4" s="24"/>
      <c r="AO4" s="24" t="s">
        <v>96</v>
      </c>
      <c r="AP4" s="28"/>
      <c r="AQ4" s="28"/>
      <c r="AR4" s="28"/>
      <c r="AS4" s="28"/>
      <c r="AT4" s="28"/>
      <c r="AU4" s="28"/>
      <c r="AV4" s="28"/>
      <c r="AW4" s="28"/>
      <c r="AX4" s="28"/>
      <c r="AY4" s="28"/>
      <c r="AZ4" s="28"/>
      <c r="BA4" s="28"/>
      <c r="BB4" s="28"/>
      <c r="BC4" s="29" t="s">
        <v>76</v>
      </c>
      <c r="BD4" s="29" t="s">
        <v>76</v>
      </c>
      <c r="BE4" s="29" t="s">
        <v>79</v>
      </c>
      <c r="BF4" s="29" t="s">
        <v>79</v>
      </c>
      <c r="BG4" s="28"/>
      <c r="BH4" s="30" t="b">
        <f t="shared" si="0"/>
        <v>0</v>
      </c>
      <c r="BI4" s="31" t="e">
        <f t="shared" ca="1" si="1"/>
        <v>#NAME?</v>
      </c>
      <c r="BJ4" s="30" t="b">
        <f t="shared" si="2"/>
        <v>0</v>
      </c>
      <c r="BK4" s="30" t="e">
        <f t="shared" ca="1" si="3"/>
        <v>#NAME?</v>
      </c>
      <c r="BL4" s="30" t="b">
        <f t="shared" si="4"/>
        <v>1</v>
      </c>
      <c r="BM4" s="31" t="e">
        <f t="shared" ca="1" si="5"/>
        <v>#NAME?</v>
      </c>
      <c r="BN4" s="28" t="e">
        <f t="shared" ca="1" si="6"/>
        <v>#NAME?</v>
      </c>
      <c r="BO4" s="28" t="e">
        <f t="shared" ca="1" si="7"/>
        <v>#NAME?</v>
      </c>
      <c r="BP4" s="28" t="str">
        <f t="shared" si="8"/>
        <v>Enter your Transaction Forecast for the current shift</v>
      </c>
      <c r="BQ4" s="28" t="str">
        <f t="shared" si="9"/>
        <v>Enter your Transaction Forecast for the current shift</v>
      </c>
      <c r="BR4" s="28" t="str">
        <f t="shared" si="10"/>
        <v/>
      </c>
      <c r="BS4" s="28" t="str">
        <f t="shared" si="11"/>
        <v/>
      </c>
      <c r="BT4" s="28" t="str">
        <f t="shared" si="12"/>
        <v/>
      </c>
      <c r="BU4" s="30" t="b">
        <f t="shared" si="13"/>
        <v>0</v>
      </c>
      <c r="BV4" s="28" t="str">
        <f t="shared" si="14"/>
        <v/>
      </c>
      <c r="BW4" s="28" t="str">
        <f t="shared" si="15"/>
        <v/>
      </c>
      <c r="BX4" s="28" t="str">
        <f t="shared" si="16"/>
        <v/>
      </c>
      <c r="BY4" s="31" t="e">
        <f t="shared" ca="1" si="17"/>
        <v>#NAME?</v>
      </c>
      <c r="BZ4" s="31" t="str">
        <f t="shared" si="18"/>
        <v/>
      </c>
      <c r="CA4" s="31" t="str">
        <f t="shared" si="19"/>
        <v/>
      </c>
      <c r="CB4" s="32" t="e">
        <f t="shared" ca="1" si="20"/>
        <v>#NAME?</v>
      </c>
      <c r="CC4" s="33" t="b">
        <f t="shared" ca="1" si="21"/>
        <v>0</v>
      </c>
      <c r="CD4" s="29"/>
      <c r="CE4" s="29"/>
      <c r="CF4" s="34">
        <v>44937.854793182865</v>
      </c>
      <c r="CG4" s="35">
        <v>45238.020502627318</v>
      </c>
      <c r="CH4" s="29"/>
      <c r="CI4" s="29"/>
      <c r="CJ4" s="29"/>
      <c r="CK4" s="29"/>
      <c r="CL4" s="29"/>
      <c r="CM4" s="29"/>
      <c r="CN4" s="29"/>
      <c r="CO4" s="29"/>
      <c r="CP4" s="29"/>
      <c r="CQ4" s="29"/>
      <c r="CR4" s="29"/>
    </row>
    <row r="5" spans="1:96" ht="32.1">
      <c r="A5" s="8" t="s">
        <v>52</v>
      </c>
      <c r="B5" s="9">
        <v>2</v>
      </c>
      <c r="C5" s="8" t="s">
        <v>28</v>
      </c>
      <c r="D5" s="8" t="s">
        <v>97</v>
      </c>
      <c r="E5" s="8"/>
      <c r="F5" s="8"/>
      <c r="G5" s="8" t="s">
        <v>98</v>
      </c>
      <c r="H5" s="8"/>
      <c r="I5" s="8"/>
      <c r="J5" s="8"/>
      <c r="K5" s="8"/>
      <c r="L5" s="36"/>
      <c r="M5" s="36"/>
      <c r="N5" s="36"/>
      <c r="O5" s="36" t="s">
        <v>99</v>
      </c>
      <c r="P5" s="36" t="s">
        <v>100</v>
      </c>
      <c r="Q5" s="36" t="s">
        <v>76</v>
      </c>
      <c r="R5" s="36"/>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37" t="s">
        <v>101</v>
      </c>
      <c r="AW5" s="37" t="s">
        <v>76</v>
      </c>
      <c r="AX5" s="37" t="s">
        <v>76</v>
      </c>
      <c r="AY5" s="37"/>
      <c r="AZ5" s="37"/>
      <c r="BA5" s="37"/>
      <c r="BB5" s="37"/>
      <c r="BC5" s="37"/>
      <c r="BD5" s="37"/>
      <c r="BE5" s="37"/>
      <c r="BF5" s="38"/>
      <c r="BG5" s="36"/>
      <c r="BH5" s="12" t="b">
        <f t="shared" si="0"/>
        <v>1</v>
      </c>
      <c r="BI5" s="13" t="e">
        <f t="shared" ca="1" si="1"/>
        <v>#NAME?</v>
      </c>
      <c r="BJ5" s="12" t="b">
        <f t="shared" si="2"/>
        <v>0</v>
      </c>
      <c r="BK5" s="13" t="str">
        <f t="shared" si="3"/>
        <v/>
      </c>
      <c r="BL5" s="12" t="b">
        <f t="shared" si="4"/>
        <v>0</v>
      </c>
      <c r="BM5" s="13" t="str">
        <f t="shared" si="5"/>
        <v/>
      </c>
      <c r="BN5" s="8" t="e">
        <f t="shared" ca="1" si="6"/>
        <v>#NAME?</v>
      </c>
      <c r="BO5" s="8" t="e">
        <f t="shared" ca="1" si="7"/>
        <v>#NAME?</v>
      </c>
      <c r="BP5" s="8" t="str">
        <f t="shared" si="8"/>
        <v>Setup</v>
      </c>
      <c r="BQ5" s="8" t="str">
        <f t="shared" si="9"/>
        <v>Setup</v>
      </c>
      <c r="BR5" s="8" t="e">
        <f t="shared" ca="1" si="10"/>
        <v>#NAME?</v>
      </c>
      <c r="BS5" s="8" t="str">
        <f t="shared" si="11"/>
        <v>This routine verifies that all team members and drivers are ready to start their shift, and that the facilities and resources are ready to open the restaurant</v>
      </c>
      <c r="BT5" s="8" t="str">
        <f t="shared" si="12"/>
        <v>This routine verifies that all team members and drivers are ready to start their shift, and that the facilities and resources are ready to open the restaurant</v>
      </c>
      <c r="BU5" s="12" t="b">
        <f t="shared" si="13"/>
        <v>0</v>
      </c>
      <c r="BV5" s="8" t="str">
        <f t="shared" si="14"/>
        <v/>
      </c>
      <c r="BW5" s="8" t="str">
        <f t="shared" si="15"/>
        <v/>
      </c>
      <c r="BX5" s="8" t="str">
        <f t="shared" si="16"/>
        <v/>
      </c>
      <c r="BY5" s="13" t="e">
        <f t="shared" ca="1" si="17"/>
        <v>#NAME?</v>
      </c>
      <c r="BZ5" s="13" t="e">
        <f t="shared" ca="1" si="18"/>
        <v>#NAME?</v>
      </c>
      <c r="CA5" s="39" t="str">
        <f t="shared" si="19"/>
        <v/>
      </c>
      <c r="CB5" s="40" t="e">
        <f t="shared" ca="1" si="20"/>
        <v>#NAME?</v>
      </c>
      <c r="CC5" s="15" t="b">
        <f t="shared" ca="1" si="21"/>
        <v>0</v>
      </c>
      <c r="CD5" s="37"/>
      <c r="CE5" s="37"/>
      <c r="CF5" s="41">
        <v>44965.103358252316</v>
      </c>
      <c r="CG5" s="37"/>
      <c r="CH5" s="37"/>
      <c r="CI5" s="37"/>
      <c r="CJ5" s="37"/>
      <c r="CK5" s="37"/>
      <c r="CL5" s="37"/>
      <c r="CM5" s="37"/>
      <c r="CN5" s="37"/>
      <c r="CO5" s="37"/>
      <c r="CP5" s="37"/>
      <c r="CQ5" s="37"/>
      <c r="CR5" s="37"/>
    </row>
    <row r="6" spans="1:96" ht="32.1">
      <c r="A6" s="17" t="s">
        <v>54</v>
      </c>
      <c r="B6" s="18">
        <v>2</v>
      </c>
      <c r="C6" s="17" t="s">
        <v>28</v>
      </c>
      <c r="D6" s="17" t="s">
        <v>97</v>
      </c>
      <c r="E6" s="17" t="s">
        <v>102</v>
      </c>
      <c r="F6" s="17"/>
      <c r="G6" s="17" t="s">
        <v>103</v>
      </c>
      <c r="H6" s="17"/>
      <c r="I6" s="17"/>
      <c r="J6" s="17"/>
      <c r="K6" s="42"/>
      <c r="L6" s="43"/>
      <c r="M6" s="43"/>
      <c r="N6" s="43"/>
      <c r="O6" s="43" t="s">
        <v>104</v>
      </c>
      <c r="P6" s="43" t="s">
        <v>105</v>
      </c>
      <c r="Q6" s="43" t="s">
        <v>76</v>
      </c>
      <c r="R6" s="43"/>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44" t="s">
        <v>101</v>
      </c>
      <c r="AW6" s="44" t="s">
        <v>106</v>
      </c>
      <c r="AX6" s="44" t="s">
        <v>107</v>
      </c>
      <c r="AY6" s="44"/>
      <c r="AZ6" s="44"/>
      <c r="BA6" s="44"/>
      <c r="BB6" s="44"/>
      <c r="BC6" s="44" t="s">
        <v>79</v>
      </c>
      <c r="BD6" s="44" t="s">
        <v>76</v>
      </c>
      <c r="BE6" s="45" t="s">
        <v>79</v>
      </c>
      <c r="BF6" s="46" t="s">
        <v>76</v>
      </c>
      <c r="BG6" s="43"/>
      <c r="BH6" s="19" t="b">
        <f t="shared" si="0"/>
        <v>0</v>
      </c>
      <c r="BI6" s="20" t="e">
        <f t="shared" ca="1" si="1"/>
        <v>#NAME?</v>
      </c>
      <c r="BJ6" s="19" t="b">
        <f t="shared" si="2"/>
        <v>1</v>
      </c>
      <c r="BK6" s="19" t="e">
        <f t="shared" ca="1" si="3"/>
        <v>#NAME?</v>
      </c>
      <c r="BL6" s="19" t="b">
        <f t="shared" si="4"/>
        <v>0</v>
      </c>
      <c r="BM6" s="20" t="str">
        <f t="shared" si="5"/>
        <v/>
      </c>
      <c r="BN6" s="21" t="e">
        <f t="shared" ca="1" si="6"/>
        <v>#NAME?</v>
      </c>
      <c r="BO6" s="21" t="e">
        <f t="shared" ca="1" si="7"/>
        <v>#NAME?</v>
      </c>
      <c r="BP6" s="17" t="str">
        <f t="shared" si="8"/>
        <v>Check In</v>
      </c>
      <c r="BQ6" s="17" t="str">
        <f t="shared" si="9"/>
        <v>Check In</v>
      </c>
      <c r="BR6" s="21" t="e">
        <f t="shared" ca="1" si="10"/>
        <v>#NAME?</v>
      </c>
      <c r="BS6" s="17" t="str">
        <f t="shared" si="11"/>
        <v>Check all team members into the restaurant and ensure they are in good health, following the dress code, and have all cuts and sores bandaged properly</v>
      </c>
      <c r="BT6" s="17" t="str">
        <f t="shared" si="12"/>
        <v>Check all team members into the restaurant and ensure they are in good health, following the dress code, and have all cuts and sores bandaged properly</v>
      </c>
      <c r="BU6" s="19" t="b">
        <f t="shared" si="13"/>
        <v>0</v>
      </c>
      <c r="BV6" s="17" t="str">
        <f t="shared" si="14"/>
        <v/>
      </c>
      <c r="BW6" s="17" t="str">
        <f t="shared" si="15"/>
        <v/>
      </c>
      <c r="BX6" s="17" t="str">
        <f t="shared" si="16"/>
        <v/>
      </c>
      <c r="BY6" s="19" t="e">
        <f t="shared" ca="1" si="17"/>
        <v>#NAME?</v>
      </c>
      <c r="BZ6" s="47" t="e">
        <f t="shared" ca="1" si="18"/>
        <v>#NAME?</v>
      </c>
      <c r="CA6" s="43" t="str">
        <f t="shared" si="19"/>
        <v/>
      </c>
      <c r="CB6" s="48" t="e">
        <f t="shared" ca="1" si="20"/>
        <v>#NAME?</v>
      </c>
      <c r="CC6" s="22" t="b">
        <f t="shared" ca="1" si="21"/>
        <v>0</v>
      </c>
      <c r="CD6" s="44"/>
      <c r="CE6" s="44"/>
      <c r="CF6" s="49">
        <v>44614.026902581019</v>
      </c>
      <c r="CG6" s="44"/>
      <c r="CH6" s="44"/>
      <c r="CI6" s="44"/>
      <c r="CJ6" s="44"/>
      <c r="CK6" s="44"/>
      <c r="CL6" s="44"/>
      <c r="CM6" s="44"/>
      <c r="CN6" s="44"/>
      <c r="CO6" s="44"/>
      <c r="CP6" s="44"/>
      <c r="CQ6" s="44"/>
      <c r="CR6" s="44"/>
    </row>
    <row r="7" spans="1:96">
      <c r="A7" s="24" t="s">
        <v>84</v>
      </c>
      <c r="B7" s="25">
        <v>2</v>
      </c>
      <c r="C7" s="24" t="s">
        <v>28</v>
      </c>
      <c r="D7" s="24" t="s">
        <v>97</v>
      </c>
      <c r="E7" s="24" t="s">
        <v>102</v>
      </c>
      <c r="F7" s="24"/>
      <c r="G7" s="26" t="s">
        <v>108</v>
      </c>
      <c r="H7" s="24" t="s">
        <v>109</v>
      </c>
      <c r="I7" s="27" t="s">
        <v>110</v>
      </c>
      <c r="J7" s="27"/>
      <c r="K7" s="24"/>
      <c r="L7" s="24"/>
      <c r="M7" s="24"/>
      <c r="N7" s="24"/>
      <c r="O7" s="24" t="s">
        <v>111</v>
      </c>
      <c r="P7" s="24"/>
      <c r="Q7" s="24"/>
      <c r="R7" s="24"/>
      <c r="S7" s="24" t="s">
        <v>79</v>
      </c>
      <c r="T7" s="24" t="s">
        <v>79</v>
      </c>
      <c r="U7" s="24" t="s">
        <v>91</v>
      </c>
      <c r="V7" s="24" t="s">
        <v>112</v>
      </c>
      <c r="W7" s="24" t="s">
        <v>92</v>
      </c>
      <c r="X7" s="24" t="s">
        <v>93</v>
      </c>
      <c r="Y7" s="24" t="s">
        <v>94</v>
      </c>
      <c r="Z7" s="24" t="s">
        <v>94</v>
      </c>
      <c r="AA7" s="24" t="s">
        <v>94</v>
      </c>
      <c r="AB7" s="24"/>
      <c r="AC7" s="24" t="s">
        <v>95</v>
      </c>
      <c r="AD7" s="24" t="s">
        <v>94</v>
      </c>
      <c r="AE7" s="24" t="s">
        <v>94</v>
      </c>
      <c r="AF7" s="24" t="s">
        <v>79</v>
      </c>
      <c r="AG7" s="24" t="s">
        <v>79</v>
      </c>
      <c r="AH7" s="24" t="s">
        <v>79</v>
      </c>
      <c r="AI7" s="24"/>
      <c r="AJ7" s="24" t="s">
        <v>76</v>
      </c>
      <c r="AK7" s="24" t="s">
        <v>76</v>
      </c>
      <c r="AL7" s="24" t="s">
        <v>76</v>
      </c>
      <c r="AM7" s="24"/>
      <c r="AN7" s="24"/>
      <c r="AO7" s="24"/>
      <c r="AP7" s="50"/>
      <c r="AQ7" s="50"/>
      <c r="AR7" s="50"/>
      <c r="AS7" s="50"/>
      <c r="AT7" s="50"/>
      <c r="AU7" s="50"/>
      <c r="AV7" s="50"/>
      <c r="AW7" s="50"/>
      <c r="AX7" s="50"/>
      <c r="AY7" s="50"/>
      <c r="AZ7" s="50"/>
      <c r="BA7" s="50"/>
      <c r="BB7" s="50"/>
      <c r="BC7" s="50"/>
      <c r="BD7" s="50"/>
      <c r="BE7" s="50"/>
      <c r="BF7" s="50"/>
      <c r="BG7" s="50"/>
      <c r="BH7" s="51" t="b">
        <f t="shared" si="0"/>
        <v>0</v>
      </c>
      <c r="BI7" s="52" t="e">
        <f t="shared" ca="1" si="1"/>
        <v>#NAME?</v>
      </c>
      <c r="BJ7" s="51" t="b">
        <f t="shared" si="2"/>
        <v>0</v>
      </c>
      <c r="BK7" s="51" t="e">
        <f t="shared" ca="1" si="3"/>
        <v>#NAME?</v>
      </c>
      <c r="BL7" s="51" t="b">
        <f t="shared" si="4"/>
        <v>1</v>
      </c>
      <c r="BM7" s="52" t="e">
        <f t="shared" ca="1" si="5"/>
        <v>#NAME?</v>
      </c>
      <c r="BN7" s="50" t="e">
        <f t="shared" ca="1" si="6"/>
        <v>#NAME?</v>
      </c>
      <c r="BO7" s="50" t="e">
        <f t="shared" ca="1" si="7"/>
        <v>#NAME?</v>
      </c>
      <c r="BP7" s="50" t="str">
        <f t="shared" si="8"/>
        <v>Check all Team Members on shift to ensure they are following required uniform &amp; hygiene standards including jewellery, fingernail hygiene and hair restraints</v>
      </c>
      <c r="BQ7" s="50" t="str">
        <f t="shared" si="9"/>
        <v>Check all Team Members on shift to ensure they are following required uniform &amp; hygiene standards including jewellery, fingernail hygiene and hair restraints</v>
      </c>
      <c r="BR7" s="50" t="str">
        <f t="shared" si="10"/>
        <v/>
      </c>
      <c r="BS7" s="50" t="str">
        <f t="shared" si="11"/>
        <v/>
      </c>
      <c r="BT7" s="50" t="str">
        <f t="shared" si="12"/>
        <v/>
      </c>
      <c r="BU7" s="51" t="b">
        <f t="shared" si="13"/>
        <v>0</v>
      </c>
      <c r="BV7" s="50" t="str">
        <f t="shared" si="14"/>
        <v/>
      </c>
      <c r="BW7" s="50" t="str">
        <f t="shared" ref="BW7:BW9" si="22">IF(BU7,#REF!,"")</f>
        <v/>
      </c>
      <c r="BX7" s="50" t="str">
        <f t="shared" si="16"/>
        <v/>
      </c>
      <c r="BY7" s="52" t="e">
        <f t="shared" ca="1" si="17"/>
        <v>#NAME?</v>
      </c>
      <c r="BZ7" s="52" t="str">
        <f t="shared" si="18"/>
        <v/>
      </c>
      <c r="CA7" s="52" t="str">
        <f t="shared" si="19"/>
        <v/>
      </c>
      <c r="CB7" s="53" t="e">
        <f t="shared" ca="1" si="20"/>
        <v>#NAME?</v>
      </c>
      <c r="CC7" s="54" t="b">
        <f t="shared" ca="1" si="21"/>
        <v>0</v>
      </c>
      <c r="CD7" s="50"/>
      <c r="CE7" s="50"/>
      <c r="CF7" s="55">
        <v>44937.854799849534</v>
      </c>
      <c r="CG7" s="56">
        <v>45238.02053248843</v>
      </c>
      <c r="CH7" s="50"/>
      <c r="CI7" s="50"/>
      <c r="CJ7" s="50"/>
      <c r="CK7" s="50"/>
      <c r="CL7" s="50"/>
      <c r="CM7" s="50"/>
      <c r="CN7" s="50"/>
      <c r="CO7" s="50"/>
      <c r="CP7" s="50"/>
      <c r="CQ7" s="50"/>
      <c r="CR7" s="50"/>
    </row>
    <row r="8" spans="1:96">
      <c r="A8" s="24" t="s">
        <v>84</v>
      </c>
      <c r="B8" s="25">
        <v>2</v>
      </c>
      <c r="C8" s="24" t="s">
        <v>28</v>
      </c>
      <c r="D8" s="24" t="s">
        <v>97</v>
      </c>
      <c r="E8" s="24" t="s">
        <v>102</v>
      </c>
      <c r="F8" s="24"/>
      <c r="G8" s="26" t="s">
        <v>113</v>
      </c>
      <c r="H8" s="24" t="s">
        <v>109</v>
      </c>
      <c r="I8" s="27" t="s">
        <v>110</v>
      </c>
      <c r="J8" s="27"/>
      <c r="K8" s="24"/>
      <c r="L8" s="24"/>
      <c r="M8" s="24"/>
      <c r="N8" s="24"/>
      <c r="O8" s="24" t="s">
        <v>114</v>
      </c>
      <c r="P8" s="24"/>
      <c r="Q8" s="24"/>
      <c r="R8" s="24"/>
      <c r="S8" s="24" t="s">
        <v>79</v>
      </c>
      <c r="T8" s="24" t="s">
        <v>79</v>
      </c>
      <c r="U8" s="24" t="s">
        <v>91</v>
      </c>
      <c r="V8" s="24" t="s">
        <v>112</v>
      </c>
      <c r="W8" s="24" t="s">
        <v>92</v>
      </c>
      <c r="X8" s="24" t="s">
        <v>93</v>
      </c>
      <c r="Y8" s="24" t="s">
        <v>94</v>
      </c>
      <c r="Z8" s="24" t="s">
        <v>94</v>
      </c>
      <c r="AA8" s="24" t="s">
        <v>94</v>
      </c>
      <c r="AB8" s="24"/>
      <c r="AC8" s="24" t="s">
        <v>95</v>
      </c>
      <c r="AD8" s="24" t="s">
        <v>94</v>
      </c>
      <c r="AE8" s="24" t="s">
        <v>94</v>
      </c>
      <c r="AF8" s="24" t="s">
        <v>79</v>
      </c>
      <c r="AG8" s="24" t="s">
        <v>79</v>
      </c>
      <c r="AH8" s="24" t="s">
        <v>79</v>
      </c>
      <c r="AI8" s="24"/>
      <c r="AJ8" s="24" t="s">
        <v>76</v>
      </c>
      <c r="AK8" s="24" t="s">
        <v>76</v>
      </c>
      <c r="AL8" s="24" t="s">
        <v>76</v>
      </c>
      <c r="AM8" s="24"/>
      <c r="AN8" s="24"/>
      <c r="AO8" s="24"/>
      <c r="AP8" s="50"/>
      <c r="AQ8" s="50"/>
      <c r="AR8" s="50"/>
      <c r="AS8" s="50"/>
      <c r="AT8" s="50"/>
      <c r="AU8" s="50"/>
      <c r="AV8" s="50"/>
      <c r="AW8" s="50"/>
      <c r="AX8" s="50"/>
      <c r="AY8" s="50"/>
      <c r="AZ8" s="50"/>
      <c r="BA8" s="50"/>
      <c r="BB8" s="50"/>
      <c r="BC8" s="50"/>
      <c r="BD8" s="50"/>
      <c r="BE8" s="50"/>
      <c r="BF8" s="50"/>
      <c r="BG8" s="50"/>
      <c r="BH8" s="51" t="b">
        <f t="shared" si="0"/>
        <v>0</v>
      </c>
      <c r="BI8" s="52" t="e">
        <f t="shared" ca="1" si="1"/>
        <v>#NAME?</v>
      </c>
      <c r="BJ8" s="51" t="b">
        <f t="shared" si="2"/>
        <v>0</v>
      </c>
      <c r="BK8" s="51" t="e">
        <f t="shared" ca="1" si="3"/>
        <v>#NAME?</v>
      </c>
      <c r="BL8" s="51" t="b">
        <f t="shared" si="4"/>
        <v>1</v>
      </c>
      <c r="BM8" s="52" t="e">
        <f t="shared" ca="1" si="5"/>
        <v>#NAME?</v>
      </c>
      <c r="BN8" s="50" t="e">
        <f t="shared" ca="1" si="6"/>
        <v>#NAME?</v>
      </c>
      <c r="BO8" s="50" t="e">
        <f t="shared" ca="1" si="7"/>
        <v>#NAME?</v>
      </c>
      <c r="BP8" s="50" t="str">
        <f t="shared" si="8"/>
        <v>Check all Team members on shift are in good personal health and are following the health policy, ensure glove policy is applied to any cuts and sores?</v>
      </c>
      <c r="BQ8" s="50" t="str">
        <f t="shared" si="9"/>
        <v>Check all Team members on shift are in good personal health and are following the health policy, ensure glove policy is applied to any cuts and sores?</v>
      </c>
      <c r="BR8" s="50" t="str">
        <f t="shared" si="10"/>
        <v/>
      </c>
      <c r="BS8" s="50" t="str">
        <f t="shared" si="11"/>
        <v/>
      </c>
      <c r="BT8" s="50" t="str">
        <f t="shared" si="12"/>
        <v/>
      </c>
      <c r="BU8" s="51" t="b">
        <f t="shared" si="13"/>
        <v>0</v>
      </c>
      <c r="BV8" s="50" t="str">
        <f t="shared" si="14"/>
        <v/>
      </c>
      <c r="BW8" s="50" t="str">
        <f t="shared" si="22"/>
        <v/>
      </c>
      <c r="BX8" s="50" t="str">
        <f t="shared" si="16"/>
        <v/>
      </c>
      <c r="BY8" s="52" t="e">
        <f t="shared" ca="1" si="17"/>
        <v>#NAME?</v>
      </c>
      <c r="BZ8" s="52" t="str">
        <f t="shared" si="18"/>
        <v/>
      </c>
      <c r="CA8" s="52" t="str">
        <f t="shared" si="19"/>
        <v/>
      </c>
      <c r="CB8" s="53" t="e">
        <f t="shared" ca="1" si="20"/>
        <v>#NAME?</v>
      </c>
      <c r="CC8" s="54" t="b">
        <f t="shared" ca="1" si="21"/>
        <v>0</v>
      </c>
      <c r="CD8" s="50"/>
      <c r="CE8" s="50"/>
      <c r="CF8" s="55">
        <v>44937.854813495374</v>
      </c>
      <c r="CG8" s="56">
        <v>45238.020547777778</v>
      </c>
      <c r="CH8" s="50"/>
      <c r="CI8" s="50"/>
      <c r="CJ8" s="50"/>
      <c r="CK8" s="50"/>
      <c r="CL8" s="50"/>
      <c r="CM8" s="50"/>
      <c r="CN8" s="50"/>
      <c r="CO8" s="50"/>
      <c r="CP8" s="50"/>
      <c r="CQ8" s="50"/>
      <c r="CR8" s="50"/>
    </row>
    <row r="9" spans="1:96">
      <c r="A9" s="24" t="s">
        <v>84</v>
      </c>
      <c r="B9" s="25">
        <v>2</v>
      </c>
      <c r="C9" s="24" t="s">
        <v>28</v>
      </c>
      <c r="D9" s="24" t="s">
        <v>97</v>
      </c>
      <c r="E9" s="24" t="s">
        <v>102</v>
      </c>
      <c r="F9" s="24"/>
      <c r="G9" s="26" t="s">
        <v>115</v>
      </c>
      <c r="H9" s="24" t="s">
        <v>109</v>
      </c>
      <c r="I9" s="27" t="s">
        <v>110</v>
      </c>
      <c r="J9" s="27"/>
      <c r="K9" s="24"/>
      <c r="L9" s="24" t="s">
        <v>116</v>
      </c>
      <c r="M9" s="24"/>
      <c r="N9" s="24"/>
      <c r="O9" s="24" t="s">
        <v>117</v>
      </c>
      <c r="P9" s="24"/>
      <c r="Q9" s="24"/>
      <c r="R9" s="24"/>
      <c r="S9" s="24" t="s">
        <v>79</v>
      </c>
      <c r="T9" s="24" t="s">
        <v>79</v>
      </c>
      <c r="U9" s="24" t="s">
        <v>91</v>
      </c>
      <c r="V9" s="24" t="s">
        <v>112</v>
      </c>
      <c r="W9" s="24" t="s">
        <v>92</v>
      </c>
      <c r="X9" s="24" t="s">
        <v>93</v>
      </c>
      <c r="Y9" s="24" t="s">
        <v>94</v>
      </c>
      <c r="Z9" s="24" t="s">
        <v>94</v>
      </c>
      <c r="AA9" s="24" t="s">
        <v>94</v>
      </c>
      <c r="AB9" s="24"/>
      <c r="AC9" s="24" t="s">
        <v>95</v>
      </c>
      <c r="AD9" s="24" t="s">
        <v>94</v>
      </c>
      <c r="AE9" s="24" t="s">
        <v>94</v>
      </c>
      <c r="AF9" s="24" t="s">
        <v>79</v>
      </c>
      <c r="AG9" s="24" t="s">
        <v>79</v>
      </c>
      <c r="AH9" s="24" t="s">
        <v>79</v>
      </c>
      <c r="AI9" s="24"/>
      <c r="AJ9" s="24" t="s">
        <v>76</v>
      </c>
      <c r="AK9" s="24" t="s">
        <v>76</v>
      </c>
      <c r="AL9" s="24" t="s">
        <v>76</v>
      </c>
      <c r="AM9" s="24"/>
      <c r="AN9" s="24"/>
      <c r="AO9" s="24"/>
      <c r="AP9" s="28"/>
      <c r="AQ9" s="28"/>
      <c r="AR9" s="28"/>
      <c r="AS9" s="28"/>
      <c r="AT9" s="28"/>
      <c r="AU9" s="28"/>
      <c r="AV9" s="57"/>
      <c r="AW9" s="57"/>
      <c r="AX9" s="57"/>
      <c r="AY9" s="57"/>
      <c r="AZ9" s="57"/>
      <c r="BA9" s="57"/>
      <c r="BB9" s="57"/>
      <c r="BC9" s="28"/>
      <c r="BD9" s="28"/>
      <c r="BE9" s="28"/>
      <c r="BF9" s="28"/>
      <c r="BG9" s="28"/>
      <c r="BH9" s="30" t="b">
        <f t="shared" si="0"/>
        <v>0</v>
      </c>
      <c r="BI9" s="31" t="e">
        <f t="shared" ca="1" si="1"/>
        <v>#NAME?</v>
      </c>
      <c r="BJ9" s="30" t="b">
        <f t="shared" si="2"/>
        <v>0</v>
      </c>
      <c r="BK9" s="30" t="e">
        <f t="shared" ca="1" si="3"/>
        <v>#NAME?</v>
      </c>
      <c r="BL9" s="30" t="b">
        <f t="shared" si="4"/>
        <v>1</v>
      </c>
      <c r="BM9" s="31" t="e">
        <f t="shared" ca="1" si="5"/>
        <v>#NAME?</v>
      </c>
      <c r="BN9" s="28" t="e">
        <f t="shared" ca="1" si="6"/>
        <v>#NAME?</v>
      </c>
      <c r="BO9" s="28" t="e">
        <f t="shared" ca="1" si="7"/>
        <v>#NAME?</v>
      </c>
      <c r="BP9" s="28" t="str">
        <f t="shared" si="8"/>
        <v>Have all team members on the shift passed the Check In</v>
      </c>
      <c r="BQ9" s="28" t="str">
        <f t="shared" si="9"/>
        <v>Have all team members on the shift passed the Check In</v>
      </c>
      <c r="BR9" s="28" t="str">
        <f t="shared" si="10"/>
        <v/>
      </c>
      <c r="BS9" s="28" t="str">
        <f t="shared" si="11"/>
        <v/>
      </c>
      <c r="BT9" s="28" t="str">
        <f t="shared" si="12"/>
        <v/>
      </c>
      <c r="BU9" s="30" t="b">
        <f t="shared" si="13"/>
        <v>0</v>
      </c>
      <c r="BV9" s="28" t="str">
        <f t="shared" si="14"/>
        <v/>
      </c>
      <c r="BW9" s="28" t="str">
        <f t="shared" si="22"/>
        <v/>
      </c>
      <c r="BX9" s="28" t="str">
        <f t="shared" si="16"/>
        <v/>
      </c>
      <c r="BY9" s="31" t="e">
        <f t="shared" ca="1" si="17"/>
        <v>#NAME?</v>
      </c>
      <c r="BZ9" s="31" t="str">
        <f t="shared" si="18"/>
        <v/>
      </c>
      <c r="CA9" s="31" t="str">
        <f t="shared" si="19"/>
        <v/>
      </c>
      <c r="CB9" s="32" t="e">
        <f t="shared" ca="1" si="20"/>
        <v>#NAME?</v>
      </c>
      <c r="CC9" s="33" t="b">
        <f t="shared" ca="1" si="21"/>
        <v>0</v>
      </c>
      <c r="CD9" s="28"/>
      <c r="CE9" s="28"/>
      <c r="CF9" s="58">
        <v>44937.85482876157</v>
      </c>
      <c r="CG9" s="59">
        <v>45238.020566979161</v>
      </c>
      <c r="CH9" s="28"/>
      <c r="CI9" s="28"/>
      <c r="CJ9" s="28"/>
      <c r="CK9" s="28"/>
      <c r="CL9" s="28"/>
      <c r="CM9" s="28"/>
      <c r="CN9" s="28"/>
      <c r="CO9" s="28"/>
      <c r="CP9" s="28"/>
      <c r="CQ9" s="28"/>
      <c r="CR9" s="28"/>
    </row>
    <row r="10" spans="1:96">
      <c r="A10" s="24" t="s">
        <v>84</v>
      </c>
      <c r="B10" s="25">
        <v>2</v>
      </c>
      <c r="C10" s="24" t="s">
        <v>28</v>
      </c>
      <c r="D10" s="24" t="s">
        <v>97</v>
      </c>
      <c r="E10" s="24" t="s">
        <v>102</v>
      </c>
      <c r="F10" s="24"/>
      <c r="G10" s="26" t="s">
        <v>118</v>
      </c>
      <c r="H10" s="24" t="s">
        <v>109</v>
      </c>
      <c r="I10" s="27" t="s">
        <v>119</v>
      </c>
      <c r="J10" s="27"/>
      <c r="K10" s="24" t="s">
        <v>120</v>
      </c>
      <c r="L10" s="24"/>
      <c r="M10" s="24"/>
      <c r="N10" s="24"/>
      <c r="O10" s="24" t="s">
        <v>121</v>
      </c>
      <c r="P10" s="24"/>
      <c r="Q10" s="24" t="s">
        <v>76</v>
      </c>
      <c r="R10" s="24"/>
      <c r="S10" s="24" t="s">
        <v>79</v>
      </c>
      <c r="T10" s="24" t="s">
        <v>79</v>
      </c>
      <c r="U10" s="24" t="s">
        <v>91</v>
      </c>
      <c r="V10" s="24" t="s">
        <v>112</v>
      </c>
      <c r="W10" s="24" t="s">
        <v>92</v>
      </c>
      <c r="X10" s="24" t="s">
        <v>93</v>
      </c>
      <c r="Y10" s="24" t="s">
        <v>94</v>
      </c>
      <c r="Z10" s="24" t="s">
        <v>94</v>
      </c>
      <c r="AA10" s="24" t="s">
        <v>94</v>
      </c>
      <c r="AB10" s="24"/>
      <c r="AC10" s="24" t="s">
        <v>95</v>
      </c>
      <c r="AD10" s="24" t="s">
        <v>94</v>
      </c>
      <c r="AE10" s="24" t="s">
        <v>94</v>
      </c>
      <c r="AF10" s="24" t="s">
        <v>79</v>
      </c>
      <c r="AG10" s="24" t="s">
        <v>79</v>
      </c>
      <c r="AH10" s="24" t="s">
        <v>79</v>
      </c>
      <c r="AI10" s="24"/>
      <c r="AJ10" s="24" t="s">
        <v>76</v>
      </c>
      <c r="AK10" s="24" t="s">
        <v>76</v>
      </c>
      <c r="AL10" s="24" t="s">
        <v>76</v>
      </c>
      <c r="AM10" s="24"/>
      <c r="AN10" s="24"/>
      <c r="AO10" s="24"/>
      <c r="AP10" s="60"/>
      <c r="AQ10" s="60"/>
      <c r="AR10" s="60"/>
      <c r="AS10" s="60"/>
      <c r="AT10" s="60"/>
      <c r="AU10" s="60"/>
      <c r="AV10" s="60"/>
      <c r="AW10" s="60"/>
      <c r="AX10" s="60"/>
      <c r="AY10" s="60"/>
      <c r="AZ10" s="60"/>
      <c r="BA10" s="60"/>
      <c r="BB10" s="60"/>
      <c r="BC10" s="60"/>
      <c r="BD10" s="60"/>
      <c r="BE10" s="60"/>
      <c r="BF10" s="60"/>
      <c r="BG10" s="60"/>
      <c r="BH10" s="61" t="b">
        <f t="shared" si="0"/>
        <v>0</v>
      </c>
      <c r="BI10" s="62" t="e">
        <f t="shared" ca="1" si="1"/>
        <v>#NAME?</v>
      </c>
      <c r="BJ10" s="61" t="b">
        <f t="shared" si="2"/>
        <v>0</v>
      </c>
      <c r="BK10" s="61" t="e">
        <f t="shared" ca="1" si="3"/>
        <v>#NAME?</v>
      </c>
      <c r="BL10" s="61" t="b">
        <f t="shared" si="4"/>
        <v>1</v>
      </c>
      <c r="BM10" s="62" t="e">
        <f t="shared" ca="1" si="5"/>
        <v>#NAME?</v>
      </c>
      <c r="BN10" s="60" t="e">
        <f t="shared" ca="1" si="6"/>
        <v>#NAME?</v>
      </c>
      <c r="BO10" s="60" t="e">
        <f t="shared" ca="1" si="7"/>
        <v>#NAME?</v>
      </c>
      <c r="BP10" s="60" t="str">
        <f t="shared" si="8"/>
        <v>Have all Team Members completed the Health Journal regarding signs of infectious diseases in self and their family members?</v>
      </c>
      <c r="BQ10" s="60" t="str">
        <f t="shared" si="9"/>
        <v>Have all Team Members completed the Health Journal regarding signs of infectious diseases in self and their family members?</v>
      </c>
      <c r="BR10" s="60" t="str">
        <f t="shared" si="10"/>
        <v/>
      </c>
      <c r="BS10" s="60" t="str">
        <f t="shared" si="11"/>
        <v/>
      </c>
      <c r="BT10" s="60" t="str">
        <f t="shared" si="12"/>
        <v/>
      </c>
      <c r="BU10" s="61" t="b">
        <f t="shared" si="13"/>
        <v>0</v>
      </c>
      <c r="BV10" s="60" t="str">
        <f t="shared" si="14"/>
        <v/>
      </c>
      <c r="BW10" s="60" t="str">
        <f t="shared" ref="BW10:BW108" si="23">IF(BU10,R10,"")</f>
        <v/>
      </c>
      <c r="BX10" s="60" t="str">
        <f t="shared" si="16"/>
        <v/>
      </c>
      <c r="BY10" s="62" t="e">
        <f t="shared" ca="1" si="17"/>
        <v>#NAME?</v>
      </c>
      <c r="BZ10" s="62" t="str">
        <f t="shared" si="18"/>
        <v/>
      </c>
      <c r="CA10" s="62" t="str">
        <f t="shared" si="19"/>
        <v/>
      </c>
      <c r="CB10" s="63" t="e">
        <f t="shared" ca="1" si="20"/>
        <v>#NAME?</v>
      </c>
      <c r="CC10" s="64" t="b">
        <f t="shared" ca="1" si="21"/>
        <v>0</v>
      </c>
      <c r="CD10" s="60"/>
      <c r="CE10" s="60"/>
      <c r="CF10" s="65">
        <v>44937.854846030095</v>
      </c>
      <c r="CG10" s="60"/>
      <c r="CH10" s="60"/>
      <c r="CI10" s="60"/>
      <c r="CJ10" s="60"/>
      <c r="CK10" s="60"/>
      <c r="CL10" s="60"/>
      <c r="CM10" s="60"/>
      <c r="CN10" s="60"/>
      <c r="CO10" s="60"/>
      <c r="CP10" s="60"/>
      <c r="CQ10" s="60"/>
      <c r="CR10" s="60"/>
    </row>
    <row r="11" spans="1:96">
      <c r="A11" s="24" t="s">
        <v>84</v>
      </c>
      <c r="B11" s="25">
        <v>2</v>
      </c>
      <c r="C11" s="24" t="s">
        <v>28</v>
      </c>
      <c r="D11" s="24" t="s">
        <v>97</v>
      </c>
      <c r="E11" s="24" t="s">
        <v>102</v>
      </c>
      <c r="F11" s="24"/>
      <c r="G11" s="26" t="s">
        <v>122</v>
      </c>
      <c r="H11" s="24" t="s">
        <v>109</v>
      </c>
      <c r="I11" s="27" t="s">
        <v>119</v>
      </c>
      <c r="J11" s="27"/>
      <c r="K11" s="24" t="s">
        <v>120</v>
      </c>
      <c r="L11" s="24"/>
      <c r="M11" s="24"/>
      <c r="N11" s="24"/>
      <c r="O11" s="24" t="s">
        <v>123</v>
      </c>
      <c r="P11" s="24"/>
      <c r="Q11" s="24" t="s">
        <v>76</v>
      </c>
      <c r="R11" s="24"/>
      <c r="S11" s="24" t="s">
        <v>79</v>
      </c>
      <c r="T11" s="24" t="s">
        <v>79</v>
      </c>
      <c r="U11" s="24" t="s">
        <v>91</v>
      </c>
      <c r="V11" s="24" t="s">
        <v>112</v>
      </c>
      <c r="W11" s="24" t="s">
        <v>92</v>
      </c>
      <c r="X11" s="24" t="s">
        <v>93</v>
      </c>
      <c r="Y11" s="24" t="s">
        <v>94</v>
      </c>
      <c r="Z11" s="24" t="s">
        <v>94</v>
      </c>
      <c r="AA11" s="24" t="s">
        <v>94</v>
      </c>
      <c r="AB11" s="24"/>
      <c r="AC11" s="24" t="s">
        <v>95</v>
      </c>
      <c r="AD11" s="24" t="s">
        <v>94</v>
      </c>
      <c r="AE11" s="24" t="s">
        <v>94</v>
      </c>
      <c r="AF11" s="24" t="s">
        <v>79</v>
      </c>
      <c r="AG11" s="24" t="s">
        <v>79</v>
      </c>
      <c r="AH11" s="24" t="s">
        <v>79</v>
      </c>
      <c r="AI11" s="24"/>
      <c r="AJ11" s="24" t="s">
        <v>76</v>
      </c>
      <c r="AK11" s="24" t="s">
        <v>76</v>
      </c>
      <c r="AL11" s="24" t="s">
        <v>76</v>
      </c>
      <c r="AM11" s="24"/>
      <c r="AN11" s="24"/>
      <c r="AO11" s="24"/>
      <c r="AP11" s="60"/>
      <c r="AQ11" s="60"/>
      <c r="AR11" s="60"/>
      <c r="AS11" s="60"/>
      <c r="AT11" s="60"/>
      <c r="AU11" s="60"/>
      <c r="AV11" s="60"/>
      <c r="AW11" s="60"/>
      <c r="AX11" s="60"/>
      <c r="AY11" s="60"/>
      <c r="AZ11" s="60"/>
      <c r="BA11" s="60"/>
      <c r="BB11" s="60"/>
      <c r="BC11" s="60"/>
      <c r="BD11" s="60"/>
      <c r="BE11" s="60"/>
      <c r="BF11" s="60"/>
      <c r="BG11" s="60"/>
      <c r="BH11" s="61" t="b">
        <f t="shared" si="0"/>
        <v>0</v>
      </c>
      <c r="BI11" s="62" t="e">
        <f t="shared" ca="1" si="1"/>
        <v>#NAME?</v>
      </c>
      <c r="BJ11" s="61" t="b">
        <f t="shared" si="2"/>
        <v>0</v>
      </c>
      <c r="BK11" s="61" t="e">
        <f t="shared" ca="1" si="3"/>
        <v>#NAME?</v>
      </c>
      <c r="BL11" s="61" t="b">
        <f t="shared" si="4"/>
        <v>1</v>
      </c>
      <c r="BM11" s="62" t="e">
        <f t="shared" ca="1" si="5"/>
        <v>#NAME?</v>
      </c>
      <c r="BN11" s="60" t="e">
        <f t="shared" ca="1" si="6"/>
        <v>#NAME?</v>
      </c>
      <c r="BO11" s="60" t="e">
        <f t="shared" ca="1" si="7"/>
        <v>#NAME?</v>
      </c>
      <c r="BP11" s="60" t="str">
        <f t="shared" si="8"/>
        <v>Have you examined all crew members for infectious diseases and the presence of pustular diseases and other disorders and recorded the names in the Health Journal?</v>
      </c>
      <c r="BQ11" s="60" t="str">
        <f t="shared" si="9"/>
        <v>Have you examined all crew members for infectious diseases and the presence of pustular diseases and other disorders and recorded the names in the Health Journal?</v>
      </c>
      <c r="BR11" s="60" t="str">
        <f t="shared" si="10"/>
        <v/>
      </c>
      <c r="BS11" s="60" t="str">
        <f t="shared" si="11"/>
        <v/>
      </c>
      <c r="BT11" s="60" t="str">
        <f t="shared" si="12"/>
        <v/>
      </c>
      <c r="BU11" s="61" t="b">
        <f t="shared" si="13"/>
        <v>0</v>
      </c>
      <c r="BV11" s="60" t="str">
        <f t="shared" si="14"/>
        <v/>
      </c>
      <c r="BW11" s="60" t="str">
        <f t="shared" si="23"/>
        <v/>
      </c>
      <c r="BX11" s="60" t="str">
        <f t="shared" si="16"/>
        <v/>
      </c>
      <c r="BY11" s="62" t="e">
        <f t="shared" ca="1" si="17"/>
        <v>#NAME?</v>
      </c>
      <c r="BZ11" s="62" t="str">
        <f t="shared" si="18"/>
        <v/>
      </c>
      <c r="CA11" s="62" t="str">
        <f t="shared" si="19"/>
        <v/>
      </c>
      <c r="CB11" s="63" t="e">
        <f t="shared" ca="1" si="20"/>
        <v>#NAME?</v>
      </c>
      <c r="CC11" s="64" t="b">
        <f t="shared" ca="1" si="21"/>
        <v>0</v>
      </c>
      <c r="CD11" s="60"/>
      <c r="CE11" s="60"/>
      <c r="CF11" s="65">
        <v>44937.854851111115</v>
      </c>
      <c r="CG11" s="60"/>
      <c r="CH11" s="60"/>
      <c r="CI11" s="60"/>
      <c r="CJ11" s="60"/>
      <c r="CK11" s="60"/>
      <c r="CL11" s="60"/>
      <c r="CM11" s="60"/>
      <c r="CN11" s="60"/>
      <c r="CO11" s="60"/>
      <c r="CP11" s="60"/>
      <c r="CQ11" s="60"/>
      <c r="CR11" s="60"/>
    </row>
    <row r="12" spans="1:96">
      <c r="A12" s="24" t="s">
        <v>84</v>
      </c>
      <c r="B12" s="25">
        <v>2</v>
      </c>
      <c r="C12" s="24" t="s">
        <v>28</v>
      </c>
      <c r="D12" s="24" t="s">
        <v>97</v>
      </c>
      <c r="E12" s="24" t="s">
        <v>102</v>
      </c>
      <c r="F12" s="24"/>
      <c r="G12" s="26" t="s">
        <v>124</v>
      </c>
      <c r="H12" s="24" t="s">
        <v>109</v>
      </c>
      <c r="I12" s="27" t="s">
        <v>119</v>
      </c>
      <c r="J12" s="27"/>
      <c r="K12" s="24"/>
      <c r="L12" s="24"/>
      <c r="M12" s="24"/>
      <c r="N12" s="24"/>
      <c r="O12" s="24" t="s">
        <v>125</v>
      </c>
      <c r="P12" s="24"/>
      <c r="Q12" s="24" t="s">
        <v>126</v>
      </c>
      <c r="R12" s="24" t="s">
        <v>127</v>
      </c>
      <c r="S12" s="24" t="s">
        <v>79</v>
      </c>
      <c r="T12" s="24" t="s">
        <v>79</v>
      </c>
      <c r="U12" s="24" t="s">
        <v>91</v>
      </c>
      <c r="V12" s="24" t="s">
        <v>112</v>
      </c>
      <c r="W12" s="24" t="s">
        <v>92</v>
      </c>
      <c r="X12" s="24" t="s">
        <v>93</v>
      </c>
      <c r="Y12" s="24" t="s">
        <v>94</v>
      </c>
      <c r="Z12" s="24" t="s">
        <v>94</v>
      </c>
      <c r="AA12" s="24" t="s">
        <v>94</v>
      </c>
      <c r="AB12" s="24"/>
      <c r="AC12" s="24" t="s">
        <v>95</v>
      </c>
      <c r="AD12" s="24" t="s">
        <v>94</v>
      </c>
      <c r="AE12" s="24" t="s">
        <v>94</v>
      </c>
      <c r="AF12" s="24" t="s">
        <v>79</v>
      </c>
      <c r="AG12" s="24" t="s">
        <v>79</v>
      </c>
      <c r="AH12" s="24" t="s">
        <v>79</v>
      </c>
      <c r="AI12" s="24"/>
      <c r="AJ12" s="24" t="s">
        <v>76</v>
      </c>
      <c r="AK12" s="24" t="s">
        <v>76</v>
      </c>
      <c r="AL12" s="24" t="s">
        <v>76</v>
      </c>
      <c r="AM12" s="24"/>
      <c r="AN12" s="24"/>
      <c r="AO12" s="24"/>
      <c r="AP12" s="28"/>
      <c r="AQ12" s="28"/>
      <c r="AR12" s="28"/>
      <c r="AS12" s="28"/>
      <c r="AT12" s="28"/>
      <c r="AU12" s="28"/>
      <c r="AV12" s="28"/>
      <c r="AW12" s="28"/>
      <c r="AX12" s="28"/>
      <c r="AY12" s="28"/>
      <c r="AZ12" s="28"/>
      <c r="BA12" s="28"/>
      <c r="BB12" s="28"/>
      <c r="BC12" s="28"/>
      <c r="BD12" s="28"/>
      <c r="BE12" s="28"/>
      <c r="BF12" s="28"/>
      <c r="BG12" s="28"/>
      <c r="BH12" s="30" t="b">
        <f t="shared" si="0"/>
        <v>0</v>
      </c>
      <c r="BI12" s="31" t="e">
        <f t="shared" ca="1" si="1"/>
        <v>#NAME?</v>
      </c>
      <c r="BJ12" s="30" t="b">
        <f t="shared" si="2"/>
        <v>0</v>
      </c>
      <c r="BK12" s="30" t="e">
        <f t="shared" ca="1" si="3"/>
        <v>#NAME?</v>
      </c>
      <c r="BL12" s="30" t="b">
        <f t="shared" si="4"/>
        <v>1</v>
      </c>
      <c r="BM12" s="31" t="e">
        <f t="shared" ca="1" si="5"/>
        <v>#NAME?</v>
      </c>
      <c r="BN12" s="28" t="e">
        <f t="shared" ca="1" si="6"/>
        <v>#NAME?</v>
      </c>
      <c r="BO12" s="28" t="e">
        <f t="shared" ca="1" si="7"/>
        <v>#NAME?</v>
      </c>
      <c r="BP12" s="28" t="str">
        <f t="shared" si="8"/>
        <v>Have you discussed a primary and secondary duty with all team members on shift?</v>
      </c>
      <c r="BQ12" s="28" t="str">
        <f t="shared" si="9"/>
        <v>Have you discussed a primary and secondary duty with all team members on shift?</v>
      </c>
      <c r="BR12" s="28" t="str">
        <f t="shared" si="10"/>
        <v/>
      </c>
      <c r="BS12" s="28" t="str">
        <f t="shared" si="11"/>
        <v/>
      </c>
      <c r="BT12" s="28" t="str">
        <f t="shared" si="12"/>
        <v/>
      </c>
      <c r="BU12" s="30" t="b">
        <f t="shared" si="13"/>
        <v>0</v>
      </c>
      <c r="BV12" s="28" t="str">
        <f t="shared" si="14"/>
        <v/>
      </c>
      <c r="BW12" s="28" t="str">
        <f t="shared" si="23"/>
        <v/>
      </c>
      <c r="BX12" s="28" t="str">
        <f t="shared" si="16"/>
        <v/>
      </c>
      <c r="BY12" s="31" t="e">
        <f t="shared" ca="1" si="17"/>
        <v>#NAME?</v>
      </c>
      <c r="BZ12" s="31" t="str">
        <f t="shared" si="18"/>
        <v/>
      </c>
      <c r="CA12" s="31" t="str">
        <f t="shared" si="19"/>
        <v/>
      </c>
      <c r="CB12" s="32" t="e">
        <f t="shared" ca="1" si="20"/>
        <v>#NAME?</v>
      </c>
      <c r="CC12" s="33" t="b">
        <f t="shared" ca="1" si="21"/>
        <v>0</v>
      </c>
      <c r="CD12" s="28"/>
      <c r="CE12" s="28"/>
      <c r="CF12" s="66">
        <v>44937.854872013893</v>
      </c>
      <c r="CG12" s="28"/>
      <c r="CH12" s="28"/>
      <c r="CI12" s="28"/>
      <c r="CJ12" s="28"/>
      <c r="CK12" s="28"/>
      <c r="CL12" s="28"/>
      <c r="CM12" s="28"/>
      <c r="CN12" s="28"/>
      <c r="CO12" s="28"/>
      <c r="CP12" s="28"/>
      <c r="CQ12" s="28"/>
      <c r="CR12" s="28"/>
    </row>
    <row r="13" spans="1:96" ht="32.1">
      <c r="A13" s="24" t="s">
        <v>84</v>
      </c>
      <c r="B13" s="25">
        <v>2</v>
      </c>
      <c r="C13" s="24" t="s">
        <v>28</v>
      </c>
      <c r="D13" s="24" t="s">
        <v>97</v>
      </c>
      <c r="E13" s="24" t="s">
        <v>102</v>
      </c>
      <c r="F13" s="24"/>
      <c r="G13" s="26" t="s">
        <v>128</v>
      </c>
      <c r="H13" s="24" t="s">
        <v>109</v>
      </c>
      <c r="I13" s="27" t="s">
        <v>129</v>
      </c>
      <c r="J13" s="27"/>
      <c r="K13" s="24"/>
      <c r="L13" s="24"/>
      <c r="M13" s="24"/>
      <c r="N13" s="24"/>
      <c r="O13" s="24" t="s">
        <v>130</v>
      </c>
      <c r="P13" s="24"/>
      <c r="Q13" s="24" t="s">
        <v>131</v>
      </c>
      <c r="R13" s="24" t="s">
        <v>132</v>
      </c>
      <c r="S13" s="24" t="s">
        <v>79</v>
      </c>
      <c r="T13" s="24" t="s">
        <v>79</v>
      </c>
      <c r="U13" s="24" t="s">
        <v>91</v>
      </c>
      <c r="V13" s="24" t="s">
        <v>112</v>
      </c>
      <c r="W13" s="24" t="s">
        <v>92</v>
      </c>
      <c r="X13" s="24" t="s">
        <v>93</v>
      </c>
      <c r="Y13" s="24" t="s">
        <v>94</v>
      </c>
      <c r="Z13" s="24" t="s">
        <v>94</v>
      </c>
      <c r="AA13" s="24" t="s">
        <v>94</v>
      </c>
      <c r="AB13" s="24"/>
      <c r="AC13" s="24" t="s">
        <v>95</v>
      </c>
      <c r="AD13" s="24" t="s">
        <v>94</v>
      </c>
      <c r="AE13" s="24" t="s">
        <v>94</v>
      </c>
      <c r="AF13" s="24" t="s">
        <v>79</v>
      </c>
      <c r="AG13" s="24" t="s">
        <v>79</v>
      </c>
      <c r="AH13" s="24" t="s">
        <v>79</v>
      </c>
      <c r="AI13" s="24"/>
      <c r="AJ13" s="24" t="s">
        <v>76</v>
      </c>
      <c r="AK13" s="24" t="s">
        <v>76</v>
      </c>
      <c r="AL13" s="24" t="s">
        <v>76</v>
      </c>
      <c r="AM13" s="24"/>
      <c r="AN13" s="24"/>
      <c r="AO13" s="24" t="s">
        <v>133</v>
      </c>
      <c r="AP13" s="28"/>
      <c r="AQ13" s="28"/>
      <c r="AR13" s="28"/>
      <c r="AS13" s="28"/>
      <c r="AT13" s="28"/>
      <c r="AU13" s="28"/>
      <c r="AV13" s="57" t="s">
        <v>101</v>
      </c>
      <c r="AW13" s="57" t="s">
        <v>106</v>
      </c>
      <c r="AX13" s="57" t="s">
        <v>107</v>
      </c>
      <c r="AY13" s="57"/>
      <c r="AZ13" s="57"/>
      <c r="BA13" s="57"/>
      <c r="BB13" s="57"/>
      <c r="BC13" s="57" t="s">
        <v>79</v>
      </c>
      <c r="BD13" s="57" t="s">
        <v>76</v>
      </c>
      <c r="BE13" s="57" t="s">
        <v>79</v>
      </c>
      <c r="BF13" s="57" t="s">
        <v>76</v>
      </c>
      <c r="BG13" s="28"/>
      <c r="BH13" s="30" t="b">
        <f t="shared" si="0"/>
        <v>0</v>
      </c>
      <c r="BI13" s="31" t="e">
        <f t="shared" ca="1" si="1"/>
        <v>#NAME?</v>
      </c>
      <c r="BJ13" s="30" t="b">
        <f t="shared" si="2"/>
        <v>0</v>
      </c>
      <c r="BK13" s="30" t="e">
        <f t="shared" ca="1" si="3"/>
        <v>#NAME?</v>
      </c>
      <c r="BL13" s="30" t="b">
        <f t="shared" si="4"/>
        <v>1</v>
      </c>
      <c r="BM13" s="31" t="e">
        <f t="shared" ca="1" si="5"/>
        <v>#NAME?</v>
      </c>
      <c r="BN13" s="28" t="e">
        <f t="shared" ca="1" si="6"/>
        <v>#NAME?</v>
      </c>
      <c r="BO13" s="28" t="e">
        <f t="shared" ca="1" si="7"/>
        <v>#NAME?</v>
      </c>
      <c r="BP13" s="28" t="str">
        <f t="shared" si="8"/>
        <v>Assign a primary and secondary team member to each station, include photo of the deployment chart</v>
      </c>
      <c r="BQ13" s="28" t="str">
        <f t="shared" si="9"/>
        <v>Assign a primary and secondary team member to each station, include photo of the deployment chart</v>
      </c>
      <c r="BR13" s="28" t="str">
        <f t="shared" si="10"/>
        <v/>
      </c>
      <c r="BS13" s="28" t="str">
        <f t="shared" si="11"/>
        <v/>
      </c>
      <c r="BT13" s="28" t="str">
        <f t="shared" si="12"/>
        <v/>
      </c>
      <c r="BU13" s="30" t="b">
        <f t="shared" si="13"/>
        <v>0</v>
      </c>
      <c r="BV13" s="28" t="str">
        <f t="shared" si="14"/>
        <v/>
      </c>
      <c r="BW13" s="28" t="str">
        <f t="shared" si="23"/>
        <v/>
      </c>
      <c r="BX13" s="28" t="str">
        <f t="shared" si="16"/>
        <v/>
      </c>
      <c r="BY13" s="31" t="e">
        <f t="shared" ca="1" si="17"/>
        <v>#NAME?</v>
      </c>
      <c r="BZ13" s="31" t="str">
        <f t="shared" si="18"/>
        <v/>
      </c>
      <c r="CA13" s="31" t="str">
        <f t="shared" si="19"/>
        <v/>
      </c>
      <c r="CB13" s="32" t="e">
        <f t="shared" ca="1" si="20"/>
        <v>#NAME?</v>
      </c>
      <c r="CC13" s="33" t="b">
        <f t="shared" ca="1" si="21"/>
        <v>0</v>
      </c>
      <c r="CD13" s="57"/>
      <c r="CE13" s="57"/>
      <c r="CF13" s="67">
        <v>44937.853956215273</v>
      </c>
      <c r="CG13" s="57"/>
      <c r="CH13" s="57"/>
      <c r="CI13" s="57"/>
      <c r="CJ13" s="57"/>
      <c r="CK13" s="57"/>
      <c r="CL13" s="57"/>
      <c r="CM13" s="57"/>
      <c r="CN13" s="57"/>
      <c r="CO13" s="57"/>
      <c r="CP13" s="57"/>
      <c r="CQ13" s="57"/>
      <c r="CR13" s="57"/>
    </row>
    <row r="14" spans="1:96" ht="32.1">
      <c r="A14" s="24" t="s">
        <v>84</v>
      </c>
      <c r="B14" s="25">
        <v>2</v>
      </c>
      <c r="C14" s="24" t="s">
        <v>28</v>
      </c>
      <c r="D14" s="24" t="s">
        <v>97</v>
      </c>
      <c r="E14" s="24" t="s">
        <v>102</v>
      </c>
      <c r="F14" s="24"/>
      <c r="G14" s="26" t="s">
        <v>134</v>
      </c>
      <c r="H14" s="24" t="s">
        <v>109</v>
      </c>
      <c r="I14" s="27" t="s">
        <v>135</v>
      </c>
      <c r="J14" s="27"/>
      <c r="K14" s="24"/>
      <c r="L14" s="24"/>
      <c r="M14" s="24"/>
      <c r="N14" s="24"/>
      <c r="O14" s="24" t="s">
        <v>136</v>
      </c>
      <c r="P14" s="24"/>
      <c r="Q14" s="24" t="s">
        <v>137</v>
      </c>
      <c r="R14" s="24" t="s">
        <v>138</v>
      </c>
      <c r="S14" s="24" t="s">
        <v>79</v>
      </c>
      <c r="T14" s="24" t="s">
        <v>79</v>
      </c>
      <c r="U14" s="24" t="s">
        <v>91</v>
      </c>
      <c r="V14" s="24" t="s">
        <v>112</v>
      </c>
      <c r="W14" s="24" t="s">
        <v>92</v>
      </c>
      <c r="X14" s="24" t="s">
        <v>93</v>
      </c>
      <c r="Y14" s="24" t="s">
        <v>94</v>
      </c>
      <c r="Z14" s="24" t="s">
        <v>94</v>
      </c>
      <c r="AA14" s="24" t="s">
        <v>94</v>
      </c>
      <c r="AB14" s="24"/>
      <c r="AC14" s="24" t="s">
        <v>95</v>
      </c>
      <c r="AD14" s="24" t="s">
        <v>94</v>
      </c>
      <c r="AE14" s="24" t="s">
        <v>94</v>
      </c>
      <c r="AF14" s="24" t="s">
        <v>79</v>
      </c>
      <c r="AG14" s="24" t="s">
        <v>79</v>
      </c>
      <c r="AH14" s="24" t="s">
        <v>79</v>
      </c>
      <c r="AI14" s="24"/>
      <c r="AJ14" s="24" t="s">
        <v>76</v>
      </c>
      <c r="AK14" s="24" t="s">
        <v>76</v>
      </c>
      <c r="AL14" s="24" t="s">
        <v>76</v>
      </c>
      <c r="AM14" s="24"/>
      <c r="AN14" s="24"/>
      <c r="AO14" s="24"/>
      <c r="AP14" s="28"/>
      <c r="AQ14" s="28"/>
      <c r="AR14" s="28"/>
      <c r="AS14" s="28"/>
      <c r="AT14" s="28"/>
      <c r="AU14" s="28"/>
      <c r="AV14" s="57" t="s">
        <v>101</v>
      </c>
      <c r="AW14" s="57" t="s">
        <v>106</v>
      </c>
      <c r="AX14" s="57" t="s">
        <v>107</v>
      </c>
      <c r="AY14" s="57"/>
      <c r="AZ14" s="57"/>
      <c r="BA14" s="57"/>
      <c r="BB14" s="57"/>
      <c r="BC14" s="57" t="s">
        <v>79</v>
      </c>
      <c r="BD14" s="57" t="s">
        <v>76</v>
      </c>
      <c r="BE14" s="57" t="s">
        <v>79</v>
      </c>
      <c r="BF14" s="57" t="s">
        <v>76</v>
      </c>
      <c r="BG14" s="28"/>
      <c r="BH14" s="30" t="b">
        <f t="shared" si="0"/>
        <v>0</v>
      </c>
      <c r="BI14" s="31" t="e">
        <f t="shared" ca="1" si="1"/>
        <v>#NAME?</v>
      </c>
      <c r="BJ14" s="30" t="b">
        <f t="shared" si="2"/>
        <v>0</v>
      </c>
      <c r="BK14" s="30" t="e">
        <f t="shared" ca="1" si="3"/>
        <v>#NAME?</v>
      </c>
      <c r="BL14" s="30" t="b">
        <f t="shared" si="4"/>
        <v>1</v>
      </c>
      <c r="BM14" s="31" t="e">
        <f t="shared" ca="1" si="5"/>
        <v>#NAME?</v>
      </c>
      <c r="BN14" s="28" t="e">
        <f t="shared" ca="1" si="6"/>
        <v>#NAME?</v>
      </c>
      <c r="BO14" s="28" t="e">
        <f t="shared" ca="1" si="7"/>
        <v>#NAME?</v>
      </c>
      <c r="BP14" s="28" t="str">
        <f t="shared" si="8"/>
        <v>Is your team aware of their targets for the obsession measures and suggestive sell items for the day?</v>
      </c>
      <c r="BQ14" s="28" t="str">
        <f t="shared" si="9"/>
        <v>Is your team aware of their targets for the obsession measures and suggestive sell items for the day?</v>
      </c>
      <c r="BR14" s="28" t="str">
        <f t="shared" si="10"/>
        <v/>
      </c>
      <c r="BS14" s="28" t="str">
        <f t="shared" si="11"/>
        <v/>
      </c>
      <c r="BT14" s="28" t="str">
        <f t="shared" si="12"/>
        <v/>
      </c>
      <c r="BU14" s="30" t="b">
        <f t="shared" si="13"/>
        <v>0</v>
      </c>
      <c r="BV14" s="28" t="str">
        <f t="shared" si="14"/>
        <v/>
      </c>
      <c r="BW14" s="28" t="str">
        <f t="shared" si="23"/>
        <v/>
      </c>
      <c r="BX14" s="28" t="str">
        <f t="shared" si="16"/>
        <v/>
      </c>
      <c r="BY14" s="31" t="e">
        <f t="shared" ca="1" si="17"/>
        <v>#NAME?</v>
      </c>
      <c r="BZ14" s="31" t="str">
        <f t="shared" si="18"/>
        <v/>
      </c>
      <c r="CA14" s="31" t="str">
        <f t="shared" si="19"/>
        <v/>
      </c>
      <c r="CB14" s="32" t="e">
        <f t="shared" ca="1" si="20"/>
        <v>#NAME?</v>
      </c>
      <c r="CC14" s="33" t="b">
        <f t="shared" ca="1" si="21"/>
        <v>0</v>
      </c>
      <c r="CD14" s="57"/>
      <c r="CE14" s="57"/>
      <c r="CF14" s="67">
        <v>44937.853925798612</v>
      </c>
      <c r="CG14" s="68">
        <v>45238.020568321765</v>
      </c>
      <c r="CH14" s="57"/>
      <c r="CI14" s="57"/>
      <c r="CJ14" s="57"/>
      <c r="CK14" s="57"/>
      <c r="CL14" s="57"/>
      <c r="CM14" s="57"/>
      <c r="CN14" s="57"/>
      <c r="CO14" s="57"/>
      <c r="CP14" s="57"/>
      <c r="CQ14" s="57"/>
      <c r="CR14" s="57"/>
    </row>
    <row r="15" spans="1:96" ht="32.1">
      <c r="A15" s="24" t="s">
        <v>84</v>
      </c>
      <c r="B15" s="25">
        <v>2</v>
      </c>
      <c r="C15" s="24" t="s">
        <v>28</v>
      </c>
      <c r="D15" s="24" t="s">
        <v>97</v>
      </c>
      <c r="E15" s="24" t="s">
        <v>102</v>
      </c>
      <c r="F15" s="24"/>
      <c r="G15" s="26" t="s">
        <v>139</v>
      </c>
      <c r="H15" s="24" t="s">
        <v>109</v>
      </c>
      <c r="I15" s="27" t="s">
        <v>140</v>
      </c>
      <c r="J15" s="27"/>
      <c r="K15" s="24"/>
      <c r="L15" s="24"/>
      <c r="M15" s="24"/>
      <c r="N15" s="24"/>
      <c r="O15" s="24" t="s">
        <v>141</v>
      </c>
      <c r="P15" s="24"/>
      <c r="Q15" s="24" t="s">
        <v>76</v>
      </c>
      <c r="R15" s="24"/>
      <c r="S15" s="24" t="s">
        <v>79</v>
      </c>
      <c r="T15" s="24" t="s">
        <v>79</v>
      </c>
      <c r="U15" s="24" t="s">
        <v>91</v>
      </c>
      <c r="V15" s="24" t="s">
        <v>76</v>
      </c>
      <c r="W15" s="24" t="s">
        <v>92</v>
      </c>
      <c r="X15" s="24" t="s">
        <v>93</v>
      </c>
      <c r="Y15" s="24" t="s">
        <v>94</v>
      </c>
      <c r="Z15" s="24" t="s">
        <v>94</v>
      </c>
      <c r="AA15" s="24" t="s">
        <v>94</v>
      </c>
      <c r="AB15" s="24"/>
      <c r="AC15" s="24" t="s">
        <v>95</v>
      </c>
      <c r="AD15" s="24" t="s">
        <v>94</v>
      </c>
      <c r="AE15" s="24" t="s">
        <v>94</v>
      </c>
      <c r="AF15" s="24" t="s">
        <v>79</v>
      </c>
      <c r="AG15" s="24" t="s">
        <v>79</v>
      </c>
      <c r="AH15" s="24" t="s">
        <v>79</v>
      </c>
      <c r="AI15" s="24"/>
      <c r="AJ15" s="24" t="s">
        <v>76</v>
      </c>
      <c r="AK15" s="24" t="s">
        <v>76</v>
      </c>
      <c r="AL15" s="24" t="s">
        <v>142</v>
      </c>
      <c r="AM15" s="24"/>
      <c r="AN15" s="24"/>
      <c r="AO15" s="24"/>
      <c r="AP15" s="60"/>
      <c r="AQ15" s="60"/>
      <c r="AR15" s="60"/>
      <c r="AS15" s="60"/>
      <c r="AT15" s="60"/>
      <c r="AU15" s="60"/>
      <c r="AV15" s="69" t="s">
        <v>101</v>
      </c>
      <c r="AW15" s="69" t="s">
        <v>106</v>
      </c>
      <c r="AX15" s="69" t="s">
        <v>107</v>
      </c>
      <c r="AY15" s="69"/>
      <c r="AZ15" s="69"/>
      <c r="BA15" s="69"/>
      <c r="BB15" s="69"/>
      <c r="BC15" s="69" t="s">
        <v>79</v>
      </c>
      <c r="BD15" s="69" t="s">
        <v>76</v>
      </c>
      <c r="BE15" s="69" t="s">
        <v>79</v>
      </c>
      <c r="BF15" s="69" t="s">
        <v>76</v>
      </c>
      <c r="BG15" s="60"/>
      <c r="BH15" s="61" t="b">
        <f t="shared" si="0"/>
        <v>0</v>
      </c>
      <c r="BI15" s="62" t="e">
        <f t="shared" ca="1" si="1"/>
        <v>#NAME?</v>
      </c>
      <c r="BJ15" s="61" t="b">
        <f t="shared" si="2"/>
        <v>0</v>
      </c>
      <c r="BK15" s="61" t="e">
        <f t="shared" ca="1" si="3"/>
        <v>#NAME?</v>
      </c>
      <c r="BL15" s="61" t="b">
        <f t="shared" si="4"/>
        <v>1</v>
      </c>
      <c r="BM15" s="62" t="e">
        <f t="shared" ca="1" si="5"/>
        <v>#NAME?</v>
      </c>
      <c r="BN15" s="60" t="e">
        <f t="shared" ca="1" si="6"/>
        <v>#NAME?</v>
      </c>
      <c r="BO15" s="60" t="e">
        <f t="shared" ca="1" si="7"/>
        <v>#NAME?</v>
      </c>
      <c r="BP15" s="60" t="str">
        <f t="shared" si="8"/>
        <v>Have you counted all cash in the change fund to verify the previous night's amount and signed the RGM log to verify the cash count?</v>
      </c>
      <c r="BQ15" s="60" t="str">
        <f t="shared" si="9"/>
        <v>Have you counted all cash in the change fund to verify the previous night's amount and signed the RGM log to verify the cash count?</v>
      </c>
      <c r="BR15" s="60" t="str">
        <f t="shared" si="10"/>
        <v/>
      </c>
      <c r="BS15" s="60" t="str">
        <f t="shared" si="11"/>
        <v/>
      </c>
      <c r="BT15" s="60" t="str">
        <f t="shared" si="12"/>
        <v/>
      </c>
      <c r="BU15" s="61" t="b">
        <f t="shared" si="13"/>
        <v>0</v>
      </c>
      <c r="BV15" s="60" t="str">
        <f t="shared" si="14"/>
        <v/>
      </c>
      <c r="BW15" s="60" t="str">
        <f t="shared" si="23"/>
        <v/>
      </c>
      <c r="BX15" s="60" t="str">
        <f t="shared" si="16"/>
        <v/>
      </c>
      <c r="BY15" s="62" t="e">
        <f t="shared" ca="1" si="17"/>
        <v>#NAME?</v>
      </c>
      <c r="BZ15" s="62" t="str">
        <f t="shared" si="18"/>
        <v/>
      </c>
      <c r="CA15" s="62" t="str">
        <f t="shared" si="19"/>
        <v/>
      </c>
      <c r="CB15" s="63" t="e">
        <f t="shared" ca="1" si="20"/>
        <v>#NAME?</v>
      </c>
      <c r="CC15" s="64" t="b">
        <f t="shared" ca="1" si="21"/>
        <v>0</v>
      </c>
      <c r="CD15" s="69"/>
      <c r="CE15" s="69"/>
      <c r="CF15" s="70">
        <v>44555.228705648144</v>
      </c>
      <c r="CG15" s="71">
        <v>45238.020951481478</v>
      </c>
      <c r="CH15" s="69"/>
      <c r="CI15" s="69"/>
      <c r="CJ15" s="69"/>
      <c r="CK15" s="69"/>
      <c r="CL15" s="69"/>
      <c r="CM15" s="69"/>
      <c r="CN15" s="69"/>
      <c r="CO15" s="69"/>
      <c r="CP15" s="69"/>
      <c r="CQ15" s="69"/>
      <c r="CR15" s="69"/>
    </row>
    <row r="16" spans="1:96" ht="32.1">
      <c r="A16" s="24" t="s">
        <v>84</v>
      </c>
      <c r="B16" s="25">
        <v>2</v>
      </c>
      <c r="C16" s="24" t="s">
        <v>28</v>
      </c>
      <c r="D16" s="24" t="s">
        <v>97</v>
      </c>
      <c r="E16" s="24" t="s">
        <v>102</v>
      </c>
      <c r="F16" s="24"/>
      <c r="G16" s="26" t="s">
        <v>143</v>
      </c>
      <c r="H16" s="24" t="s">
        <v>109</v>
      </c>
      <c r="I16" s="27" t="s">
        <v>140</v>
      </c>
      <c r="J16" s="27"/>
      <c r="K16" s="24"/>
      <c r="L16" s="24"/>
      <c r="M16" s="24"/>
      <c r="N16" s="24"/>
      <c r="O16" s="24" t="s">
        <v>144</v>
      </c>
      <c r="P16" s="24"/>
      <c r="Q16" s="24" t="s">
        <v>76</v>
      </c>
      <c r="R16" s="24"/>
      <c r="S16" s="24" t="s">
        <v>79</v>
      </c>
      <c r="T16" s="24" t="s">
        <v>79</v>
      </c>
      <c r="U16" s="24" t="s">
        <v>91</v>
      </c>
      <c r="V16" s="24" t="s">
        <v>76</v>
      </c>
      <c r="W16" s="24" t="s">
        <v>92</v>
      </c>
      <c r="X16" s="24" t="s">
        <v>93</v>
      </c>
      <c r="Y16" s="24" t="s">
        <v>94</v>
      </c>
      <c r="Z16" s="24" t="s">
        <v>94</v>
      </c>
      <c r="AA16" s="24" t="s">
        <v>94</v>
      </c>
      <c r="AB16" s="24"/>
      <c r="AC16" s="24" t="s">
        <v>95</v>
      </c>
      <c r="AD16" s="24" t="s">
        <v>94</v>
      </c>
      <c r="AE16" s="24" t="s">
        <v>94</v>
      </c>
      <c r="AF16" s="24" t="s">
        <v>79</v>
      </c>
      <c r="AG16" s="24" t="s">
        <v>79</v>
      </c>
      <c r="AH16" s="24" t="s">
        <v>79</v>
      </c>
      <c r="AI16" s="24"/>
      <c r="AJ16" s="24" t="s">
        <v>76</v>
      </c>
      <c r="AK16" s="24" t="s">
        <v>76</v>
      </c>
      <c r="AL16" s="24" t="s">
        <v>142</v>
      </c>
      <c r="AM16" s="24"/>
      <c r="AN16" s="24"/>
      <c r="AO16" s="24"/>
      <c r="AP16" s="60"/>
      <c r="AQ16" s="60"/>
      <c r="AR16" s="60"/>
      <c r="AS16" s="60"/>
      <c r="AT16" s="60"/>
      <c r="AU16" s="60"/>
      <c r="AV16" s="69" t="s">
        <v>101</v>
      </c>
      <c r="AW16" s="69" t="s">
        <v>106</v>
      </c>
      <c r="AX16" s="69" t="s">
        <v>107</v>
      </c>
      <c r="AY16" s="69"/>
      <c r="AZ16" s="69"/>
      <c r="BA16" s="69"/>
      <c r="BB16" s="69"/>
      <c r="BC16" s="69" t="s">
        <v>79</v>
      </c>
      <c r="BD16" s="69" t="s">
        <v>76</v>
      </c>
      <c r="BE16" s="69" t="s">
        <v>79</v>
      </c>
      <c r="BF16" s="69" t="s">
        <v>76</v>
      </c>
      <c r="BG16" s="60"/>
      <c r="BH16" s="61" t="b">
        <f t="shared" si="0"/>
        <v>0</v>
      </c>
      <c r="BI16" s="62" t="e">
        <f t="shared" ca="1" si="1"/>
        <v>#NAME?</v>
      </c>
      <c r="BJ16" s="61" t="b">
        <f t="shared" si="2"/>
        <v>0</v>
      </c>
      <c r="BK16" s="61" t="e">
        <f t="shared" ca="1" si="3"/>
        <v>#NAME?</v>
      </c>
      <c r="BL16" s="61" t="b">
        <f t="shared" si="4"/>
        <v>1</v>
      </c>
      <c r="BM16" s="62" t="e">
        <f t="shared" ca="1" si="5"/>
        <v>#NAME?</v>
      </c>
      <c r="BN16" s="60" t="e">
        <f t="shared" ca="1" si="6"/>
        <v>#NAME?</v>
      </c>
      <c r="BO16" s="60" t="e">
        <f t="shared" ca="1" si="7"/>
        <v>#NAME?</v>
      </c>
      <c r="BP16" s="60" t="str">
        <f t="shared" si="8"/>
        <v>Have cashiers been assigned to a specific cash drawer using their personal identification code for the shift?</v>
      </c>
      <c r="BQ16" s="60" t="str">
        <f t="shared" si="9"/>
        <v>Have cashiers been assigned to a specific cash drawer using their personal identification code for the shift?</v>
      </c>
      <c r="BR16" s="60" t="str">
        <f t="shared" si="10"/>
        <v/>
      </c>
      <c r="BS16" s="60" t="str">
        <f t="shared" si="11"/>
        <v/>
      </c>
      <c r="BT16" s="60" t="str">
        <f t="shared" si="12"/>
        <v/>
      </c>
      <c r="BU16" s="61" t="b">
        <f t="shared" si="13"/>
        <v>0</v>
      </c>
      <c r="BV16" s="60" t="str">
        <f t="shared" si="14"/>
        <v/>
      </c>
      <c r="BW16" s="60" t="str">
        <f t="shared" si="23"/>
        <v/>
      </c>
      <c r="BX16" s="60" t="str">
        <f t="shared" si="16"/>
        <v/>
      </c>
      <c r="BY16" s="62" t="e">
        <f t="shared" ca="1" si="17"/>
        <v>#NAME?</v>
      </c>
      <c r="BZ16" s="62" t="str">
        <f t="shared" si="18"/>
        <v/>
      </c>
      <c r="CA16" s="62" t="str">
        <f t="shared" si="19"/>
        <v/>
      </c>
      <c r="CB16" s="63" t="e">
        <f t="shared" ca="1" si="20"/>
        <v>#NAME?</v>
      </c>
      <c r="CC16" s="64" t="b">
        <f t="shared" ca="1" si="21"/>
        <v>0</v>
      </c>
      <c r="CD16" s="69"/>
      <c r="CE16" s="69"/>
      <c r="CF16" s="70">
        <v>44937.854886064815</v>
      </c>
      <c r="CG16" s="69"/>
      <c r="CH16" s="69"/>
      <c r="CI16" s="69"/>
      <c r="CJ16" s="69"/>
      <c r="CK16" s="69"/>
      <c r="CL16" s="69"/>
      <c r="CM16" s="69"/>
      <c r="CN16" s="69"/>
      <c r="CO16" s="69"/>
      <c r="CP16" s="69"/>
      <c r="CQ16" s="69"/>
      <c r="CR16" s="69"/>
    </row>
    <row r="17" spans="1:96" ht="32.1">
      <c r="A17" s="24" t="s">
        <v>84</v>
      </c>
      <c r="B17" s="25">
        <v>2</v>
      </c>
      <c r="C17" s="24" t="s">
        <v>28</v>
      </c>
      <c r="D17" s="24" t="s">
        <v>97</v>
      </c>
      <c r="E17" s="24" t="s">
        <v>102</v>
      </c>
      <c r="F17" s="24"/>
      <c r="G17" s="26" t="s">
        <v>145</v>
      </c>
      <c r="H17" s="24" t="s">
        <v>109</v>
      </c>
      <c r="I17" s="27" t="s">
        <v>140</v>
      </c>
      <c r="J17" s="27"/>
      <c r="K17" s="24"/>
      <c r="L17" s="24"/>
      <c r="M17" s="24"/>
      <c r="N17" s="24"/>
      <c r="O17" s="24" t="s">
        <v>146</v>
      </c>
      <c r="P17" s="24"/>
      <c r="Q17" s="24" t="s">
        <v>76</v>
      </c>
      <c r="R17" s="24"/>
      <c r="S17" s="24" t="s">
        <v>79</v>
      </c>
      <c r="T17" s="24" t="s">
        <v>79</v>
      </c>
      <c r="U17" s="24" t="s">
        <v>91</v>
      </c>
      <c r="V17" s="24" t="s">
        <v>76</v>
      </c>
      <c r="W17" s="24" t="s">
        <v>92</v>
      </c>
      <c r="X17" s="24" t="s">
        <v>93</v>
      </c>
      <c r="Y17" s="24" t="s">
        <v>94</v>
      </c>
      <c r="Z17" s="24" t="s">
        <v>94</v>
      </c>
      <c r="AA17" s="24" t="s">
        <v>94</v>
      </c>
      <c r="AB17" s="24"/>
      <c r="AC17" s="24" t="s">
        <v>95</v>
      </c>
      <c r="AD17" s="24" t="s">
        <v>94</v>
      </c>
      <c r="AE17" s="24" t="s">
        <v>94</v>
      </c>
      <c r="AF17" s="24" t="s">
        <v>79</v>
      </c>
      <c r="AG17" s="24" t="s">
        <v>79</v>
      </c>
      <c r="AH17" s="24" t="s">
        <v>79</v>
      </c>
      <c r="AI17" s="24"/>
      <c r="AJ17" s="24" t="s">
        <v>76</v>
      </c>
      <c r="AK17" s="24" t="s">
        <v>76</v>
      </c>
      <c r="AL17" s="24" t="s">
        <v>142</v>
      </c>
      <c r="AM17" s="24"/>
      <c r="AN17" s="24"/>
      <c r="AO17" s="24"/>
      <c r="AP17" s="60"/>
      <c r="AQ17" s="60"/>
      <c r="AR17" s="60"/>
      <c r="AS17" s="60"/>
      <c r="AT17" s="60"/>
      <c r="AU17" s="60"/>
      <c r="AV17" s="69" t="s">
        <v>101</v>
      </c>
      <c r="AW17" s="69" t="s">
        <v>106</v>
      </c>
      <c r="AX17" s="69" t="s">
        <v>107</v>
      </c>
      <c r="AY17" s="69"/>
      <c r="AZ17" s="69"/>
      <c r="BA17" s="69"/>
      <c r="BB17" s="69"/>
      <c r="BC17" s="69" t="s">
        <v>79</v>
      </c>
      <c r="BD17" s="69" t="s">
        <v>76</v>
      </c>
      <c r="BE17" s="69" t="s">
        <v>79</v>
      </c>
      <c r="BF17" s="69" t="s">
        <v>76</v>
      </c>
      <c r="BG17" s="60"/>
      <c r="BH17" s="61" t="b">
        <f t="shared" si="0"/>
        <v>0</v>
      </c>
      <c r="BI17" s="62" t="e">
        <f t="shared" ca="1" si="1"/>
        <v>#NAME?</v>
      </c>
      <c r="BJ17" s="61" t="b">
        <f t="shared" si="2"/>
        <v>0</v>
      </c>
      <c r="BK17" s="61" t="e">
        <f t="shared" ca="1" si="3"/>
        <v>#NAME?</v>
      </c>
      <c r="BL17" s="61" t="b">
        <f t="shared" si="4"/>
        <v>1</v>
      </c>
      <c r="BM17" s="62" t="e">
        <f t="shared" ca="1" si="5"/>
        <v>#NAME?</v>
      </c>
      <c r="BN17" s="60" t="e">
        <f t="shared" ca="1" si="6"/>
        <v>#NAME?</v>
      </c>
      <c r="BO17" s="60" t="e">
        <f t="shared" ca="1" si="7"/>
        <v>#NAME?</v>
      </c>
      <c r="BP17" s="60" t="str">
        <f t="shared" si="8"/>
        <v>Each cashier starts his or her shift by counting the cash in their drawer to ensure the amount is correct and signed the cash count sheet?</v>
      </c>
      <c r="BQ17" s="60" t="str">
        <f t="shared" si="9"/>
        <v>Each cashier starts his or her shift by counting the cash in their drawer to ensure the amount is correct and signed the cash count sheet?</v>
      </c>
      <c r="BR17" s="60" t="str">
        <f t="shared" si="10"/>
        <v/>
      </c>
      <c r="BS17" s="60" t="str">
        <f t="shared" si="11"/>
        <v/>
      </c>
      <c r="BT17" s="60" t="str">
        <f t="shared" si="12"/>
        <v/>
      </c>
      <c r="BU17" s="61" t="b">
        <f t="shared" si="13"/>
        <v>0</v>
      </c>
      <c r="BV17" s="60" t="str">
        <f t="shared" si="14"/>
        <v/>
      </c>
      <c r="BW17" s="60" t="str">
        <f t="shared" si="23"/>
        <v/>
      </c>
      <c r="BX17" s="60" t="str">
        <f t="shared" si="16"/>
        <v/>
      </c>
      <c r="BY17" s="62" t="e">
        <f t="shared" ca="1" si="17"/>
        <v>#NAME?</v>
      </c>
      <c r="BZ17" s="62" t="str">
        <f t="shared" si="18"/>
        <v/>
      </c>
      <c r="CA17" s="62" t="str">
        <f t="shared" si="19"/>
        <v/>
      </c>
      <c r="CB17" s="63" t="e">
        <f t="shared" ca="1" si="20"/>
        <v>#NAME?</v>
      </c>
      <c r="CC17" s="64" t="b">
        <f t="shared" ca="1" si="21"/>
        <v>0</v>
      </c>
      <c r="CD17" s="69"/>
      <c r="CE17" s="69"/>
      <c r="CF17" s="70">
        <v>44937.854886250003</v>
      </c>
      <c r="CG17" s="69"/>
      <c r="CH17" s="69"/>
      <c r="CI17" s="69"/>
      <c r="CJ17" s="69"/>
      <c r="CK17" s="69"/>
      <c r="CL17" s="69"/>
      <c r="CM17" s="69"/>
      <c r="CN17" s="69"/>
      <c r="CO17" s="69"/>
      <c r="CP17" s="69"/>
      <c r="CQ17" s="69"/>
      <c r="CR17" s="69"/>
    </row>
    <row r="18" spans="1:96">
      <c r="A18" s="17" t="s">
        <v>54</v>
      </c>
      <c r="B18" s="18">
        <v>2</v>
      </c>
      <c r="C18" s="17" t="s">
        <v>28</v>
      </c>
      <c r="D18" s="17" t="s">
        <v>97</v>
      </c>
      <c r="E18" s="17" t="s">
        <v>147</v>
      </c>
      <c r="F18" s="17"/>
      <c r="G18" s="17" t="s">
        <v>148</v>
      </c>
      <c r="H18" s="17"/>
      <c r="I18" s="17"/>
      <c r="J18" s="17"/>
      <c r="K18" s="17"/>
      <c r="L18" s="17"/>
      <c r="M18" s="17"/>
      <c r="N18" s="17"/>
      <c r="O18" s="17" t="s">
        <v>149</v>
      </c>
      <c r="P18" s="17" t="s">
        <v>150</v>
      </c>
      <c r="Q18" s="17" t="s">
        <v>76</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44"/>
      <c r="AW18" s="44"/>
      <c r="AX18" s="44"/>
      <c r="AY18" s="44"/>
      <c r="AZ18" s="44"/>
      <c r="BA18" s="44"/>
      <c r="BB18" s="44"/>
      <c r="BC18" s="17"/>
      <c r="BD18" s="17" t="s">
        <v>79</v>
      </c>
      <c r="BE18" s="17" t="s">
        <v>79</v>
      </c>
      <c r="BF18" s="17"/>
      <c r="BG18" s="17"/>
      <c r="BH18" s="19" t="b">
        <f t="shared" si="0"/>
        <v>0</v>
      </c>
      <c r="BI18" s="20" t="e">
        <f t="shared" ca="1" si="1"/>
        <v>#NAME?</v>
      </c>
      <c r="BJ18" s="19" t="b">
        <f t="shared" si="2"/>
        <v>1</v>
      </c>
      <c r="BK18" s="19" t="e">
        <f t="shared" ca="1" si="3"/>
        <v>#NAME?</v>
      </c>
      <c r="BL18" s="19" t="b">
        <f t="shared" si="4"/>
        <v>0</v>
      </c>
      <c r="BM18" s="20" t="str">
        <f t="shared" si="5"/>
        <v/>
      </c>
      <c r="BN18" s="21" t="e">
        <f t="shared" ca="1" si="6"/>
        <v>#NAME?</v>
      </c>
      <c r="BO18" s="21" t="e">
        <f t="shared" ca="1" si="7"/>
        <v>#NAME?</v>
      </c>
      <c r="BP18" s="17" t="str">
        <f t="shared" si="8"/>
        <v>Figure 8</v>
      </c>
      <c r="BQ18" s="17" t="str">
        <f t="shared" si="9"/>
        <v>Figure 8</v>
      </c>
      <c r="BR18" s="21" t="e">
        <f t="shared" ca="1" si="10"/>
        <v>#NAME?</v>
      </c>
      <c r="BS18" s="17" t="str">
        <f t="shared" si="11"/>
        <v>For the following routine, walk the restaurant starting at the back door working your way forward to check for issues</v>
      </c>
      <c r="BT18" s="17" t="str">
        <f t="shared" si="12"/>
        <v>For the following routine, walk the restaurant starting at the back door working your way forward to check for issues</v>
      </c>
      <c r="BU18" s="19" t="b">
        <f t="shared" si="13"/>
        <v>0</v>
      </c>
      <c r="BV18" s="17" t="str">
        <f t="shared" si="14"/>
        <v/>
      </c>
      <c r="BW18" s="17" t="str">
        <f t="shared" si="23"/>
        <v/>
      </c>
      <c r="BX18" s="17" t="str">
        <f t="shared" si="16"/>
        <v/>
      </c>
      <c r="BY18" s="19" t="e">
        <f t="shared" ca="1" si="17"/>
        <v>#NAME?</v>
      </c>
      <c r="BZ18" s="19" t="e">
        <f t="shared" ca="1" si="18"/>
        <v>#NAME?</v>
      </c>
      <c r="CA18" s="20" t="str">
        <f t="shared" si="19"/>
        <v/>
      </c>
      <c r="CB18" s="21" t="e">
        <f t="shared" ca="1" si="20"/>
        <v>#NAME?</v>
      </c>
      <c r="CC18" s="22" t="b">
        <f t="shared" ca="1" si="21"/>
        <v>0</v>
      </c>
      <c r="CD18" s="17"/>
      <c r="CE18" s="17"/>
      <c r="CF18" s="17"/>
      <c r="CG18" s="17"/>
      <c r="CH18" s="17"/>
      <c r="CI18" s="17"/>
      <c r="CJ18" s="17"/>
      <c r="CK18" s="17"/>
      <c r="CL18" s="17"/>
      <c r="CM18" s="17"/>
      <c r="CN18" s="17"/>
      <c r="CO18" s="17"/>
      <c r="CP18" s="17"/>
      <c r="CQ18" s="17"/>
      <c r="CR18" s="17"/>
    </row>
    <row r="19" spans="1:96" ht="32.1">
      <c r="A19" s="24" t="s">
        <v>84</v>
      </c>
      <c r="B19" s="25">
        <v>2</v>
      </c>
      <c r="C19" s="24" t="s">
        <v>28</v>
      </c>
      <c r="D19" s="24" t="s">
        <v>97</v>
      </c>
      <c r="E19" s="24" t="s">
        <v>147</v>
      </c>
      <c r="F19" s="24"/>
      <c r="G19" s="26" t="s">
        <v>151</v>
      </c>
      <c r="H19" s="24" t="s">
        <v>109</v>
      </c>
      <c r="I19" s="27" t="s">
        <v>152</v>
      </c>
      <c r="J19" s="27"/>
      <c r="K19" s="24"/>
      <c r="L19" s="24" t="s">
        <v>153</v>
      </c>
      <c r="M19" s="24"/>
      <c r="N19" s="24"/>
      <c r="O19" s="24" t="s">
        <v>154</v>
      </c>
      <c r="P19" s="24"/>
      <c r="Q19" s="24" t="s">
        <v>155</v>
      </c>
      <c r="R19" s="24" t="s">
        <v>156</v>
      </c>
      <c r="S19" s="24" t="s">
        <v>79</v>
      </c>
      <c r="T19" s="24" t="s">
        <v>79</v>
      </c>
      <c r="U19" s="24" t="s">
        <v>91</v>
      </c>
      <c r="V19" s="24" t="s">
        <v>112</v>
      </c>
      <c r="W19" s="24" t="s">
        <v>92</v>
      </c>
      <c r="X19" s="24" t="s">
        <v>93</v>
      </c>
      <c r="Y19" s="24" t="s">
        <v>94</v>
      </c>
      <c r="Z19" s="24" t="s">
        <v>94</v>
      </c>
      <c r="AA19" s="24" t="s">
        <v>94</v>
      </c>
      <c r="AB19" s="24"/>
      <c r="AC19" s="24" t="s">
        <v>95</v>
      </c>
      <c r="AD19" s="24" t="s">
        <v>94</v>
      </c>
      <c r="AE19" s="24" t="s">
        <v>94</v>
      </c>
      <c r="AF19" s="24" t="s">
        <v>79</v>
      </c>
      <c r="AG19" s="24" t="s">
        <v>79</v>
      </c>
      <c r="AH19" s="24" t="s">
        <v>79</v>
      </c>
      <c r="AI19" s="24"/>
      <c r="AJ19" s="24" t="s">
        <v>76</v>
      </c>
      <c r="AK19" s="24" t="s">
        <v>76</v>
      </c>
      <c r="AL19" s="24" t="s">
        <v>76</v>
      </c>
      <c r="AM19" s="24"/>
      <c r="AN19" s="24"/>
      <c r="AO19" s="24"/>
      <c r="AP19" s="28"/>
      <c r="AQ19" s="28"/>
      <c r="AR19" s="28"/>
      <c r="AS19" s="28"/>
      <c r="AT19" s="28"/>
      <c r="AU19" s="28"/>
      <c r="AV19" s="57" t="s">
        <v>101</v>
      </c>
      <c r="AW19" s="57" t="s">
        <v>106</v>
      </c>
      <c r="AX19" s="57" t="s">
        <v>107</v>
      </c>
      <c r="AY19" s="57"/>
      <c r="AZ19" s="57"/>
      <c r="BA19" s="57"/>
      <c r="BB19" s="57"/>
      <c r="BC19" s="57" t="s">
        <v>79</v>
      </c>
      <c r="BD19" s="57" t="s">
        <v>76</v>
      </c>
      <c r="BE19" s="57" t="s">
        <v>79</v>
      </c>
      <c r="BF19" s="57" t="s">
        <v>76</v>
      </c>
      <c r="BG19" s="28"/>
      <c r="BH19" s="30" t="b">
        <f t="shared" si="0"/>
        <v>0</v>
      </c>
      <c r="BI19" s="31" t="e">
        <f t="shared" ca="1" si="1"/>
        <v>#NAME?</v>
      </c>
      <c r="BJ19" s="30" t="b">
        <f t="shared" si="2"/>
        <v>0</v>
      </c>
      <c r="BK19" s="30" t="e">
        <f t="shared" ca="1" si="3"/>
        <v>#NAME?</v>
      </c>
      <c r="BL19" s="30" t="b">
        <f t="shared" si="4"/>
        <v>1</v>
      </c>
      <c r="BM19" s="31" t="e">
        <f t="shared" ca="1" si="5"/>
        <v>#NAME?</v>
      </c>
      <c r="BN19" s="28" t="e">
        <f t="shared" ca="1" si="6"/>
        <v>#NAME?</v>
      </c>
      <c r="BO19" s="28" t="e">
        <f t="shared" ca="1" si="7"/>
        <v>#NAME?</v>
      </c>
      <c r="BP19" s="28" t="str">
        <f t="shared" si="8"/>
        <v>Is a thermometer available and calibrated?</v>
      </c>
      <c r="BQ19" s="28" t="str">
        <f t="shared" si="9"/>
        <v>Is a thermometer available and calibrated?</v>
      </c>
      <c r="BR19" s="28" t="str">
        <f t="shared" si="10"/>
        <v/>
      </c>
      <c r="BS19" s="28" t="str">
        <f t="shared" si="11"/>
        <v/>
      </c>
      <c r="BT19" s="28" t="str">
        <f t="shared" si="12"/>
        <v/>
      </c>
      <c r="BU19" s="30" t="b">
        <f t="shared" si="13"/>
        <v>0</v>
      </c>
      <c r="BV19" s="28" t="str">
        <f t="shared" si="14"/>
        <v/>
      </c>
      <c r="BW19" s="28" t="str">
        <f t="shared" si="23"/>
        <v/>
      </c>
      <c r="BX19" s="28" t="str">
        <f t="shared" si="16"/>
        <v/>
      </c>
      <c r="BY19" s="31" t="e">
        <f t="shared" ca="1" si="17"/>
        <v>#NAME?</v>
      </c>
      <c r="BZ19" s="31" t="str">
        <f t="shared" si="18"/>
        <v/>
      </c>
      <c r="CA19" s="31" t="str">
        <f t="shared" si="19"/>
        <v/>
      </c>
      <c r="CB19" s="32" t="e">
        <f t="shared" ca="1" si="20"/>
        <v>#NAME?</v>
      </c>
      <c r="CC19" s="33" t="b">
        <f t="shared" ca="1" si="21"/>
        <v>0</v>
      </c>
      <c r="CD19" s="57"/>
      <c r="CE19" s="57"/>
      <c r="CF19" s="67">
        <v>44456.992598796292</v>
      </c>
      <c r="CG19" s="68">
        <v>45288.072437187497</v>
      </c>
      <c r="CH19" s="57"/>
      <c r="CI19" s="57"/>
      <c r="CJ19" s="57"/>
      <c r="CK19" s="57"/>
      <c r="CL19" s="57"/>
      <c r="CM19" s="57"/>
      <c r="CN19" s="57"/>
      <c r="CO19" s="57"/>
      <c r="CP19" s="57"/>
      <c r="CQ19" s="57"/>
      <c r="CR19" s="57"/>
    </row>
    <row r="20" spans="1:96" ht="32.1">
      <c r="A20" s="24" t="s">
        <v>84</v>
      </c>
      <c r="B20" s="25">
        <v>2</v>
      </c>
      <c r="C20" s="24" t="s">
        <v>28</v>
      </c>
      <c r="D20" s="24" t="s">
        <v>97</v>
      </c>
      <c r="E20" s="24" t="s">
        <v>147</v>
      </c>
      <c r="F20" s="24"/>
      <c r="G20" s="26" t="s">
        <v>157</v>
      </c>
      <c r="H20" s="24" t="s">
        <v>158</v>
      </c>
      <c r="I20" s="27" t="s">
        <v>159</v>
      </c>
      <c r="J20" s="27"/>
      <c r="K20" s="24" t="s">
        <v>153</v>
      </c>
      <c r="L20" s="24"/>
      <c r="M20" s="24"/>
      <c r="N20" s="24"/>
      <c r="O20" s="24" t="s">
        <v>160</v>
      </c>
      <c r="P20" s="24"/>
      <c r="Q20" s="24" t="s">
        <v>155</v>
      </c>
      <c r="R20" s="24" t="s">
        <v>161</v>
      </c>
      <c r="S20" s="24" t="s">
        <v>79</v>
      </c>
      <c r="T20" s="24" t="s">
        <v>79</v>
      </c>
      <c r="U20" s="24" t="s">
        <v>91</v>
      </c>
      <c r="V20" s="24" t="s">
        <v>112</v>
      </c>
      <c r="W20" s="24" t="s">
        <v>92</v>
      </c>
      <c r="X20" s="24" t="s">
        <v>93</v>
      </c>
      <c r="Y20" s="24" t="s">
        <v>94</v>
      </c>
      <c r="Z20" s="24" t="s">
        <v>94</v>
      </c>
      <c r="AA20" s="24" t="s">
        <v>94</v>
      </c>
      <c r="AB20" s="24"/>
      <c r="AC20" s="24" t="s">
        <v>95</v>
      </c>
      <c r="AD20" s="24" t="s">
        <v>94</v>
      </c>
      <c r="AE20" s="24" t="s">
        <v>94</v>
      </c>
      <c r="AF20" s="24" t="s">
        <v>79</v>
      </c>
      <c r="AG20" s="24" t="s">
        <v>79</v>
      </c>
      <c r="AH20" s="24" t="s">
        <v>79</v>
      </c>
      <c r="AI20" s="24"/>
      <c r="AJ20" s="24" t="s">
        <v>76</v>
      </c>
      <c r="AK20" s="24" t="s">
        <v>76</v>
      </c>
      <c r="AL20" s="24" t="s">
        <v>76</v>
      </c>
      <c r="AM20" s="24"/>
      <c r="AN20" s="24"/>
      <c r="AO20" s="24"/>
      <c r="AP20" s="28"/>
      <c r="AQ20" s="28"/>
      <c r="AR20" s="28"/>
      <c r="AS20" s="28"/>
      <c r="AT20" s="28"/>
      <c r="AU20" s="28"/>
      <c r="AV20" s="57" t="s">
        <v>101</v>
      </c>
      <c r="AW20" s="57" t="s">
        <v>106</v>
      </c>
      <c r="AX20" s="57" t="s">
        <v>107</v>
      </c>
      <c r="AY20" s="57"/>
      <c r="AZ20" s="57"/>
      <c r="BA20" s="57"/>
      <c r="BB20" s="57"/>
      <c r="BC20" s="57" t="s">
        <v>79</v>
      </c>
      <c r="BD20" s="57" t="s">
        <v>76</v>
      </c>
      <c r="BE20" s="57" t="s">
        <v>79</v>
      </c>
      <c r="BF20" s="57" t="s">
        <v>76</v>
      </c>
      <c r="BG20" s="28"/>
      <c r="BH20" s="30" t="b">
        <f t="shared" si="0"/>
        <v>0</v>
      </c>
      <c r="BI20" s="31" t="e">
        <f t="shared" ca="1" si="1"/>
        <v>#NAME?</v>
      </c>
      <c r="BJ20" s="30" t="b">
        <f t="shared" si="2"/>
        <v>0</v>
      </c>
      <c r="BK20" s="30" t="e">
        <f t="shared" ca="1" si="3"/>
        <v>#NAME?</v>
      </c>
      <c r="BL20" s="30" t="b">
        <f t="shared" si="4"/>
        <v>1</v>
      </c>
      <c r="BM20" s="31" t="e">
        <f t="shared" ca="1" si="5"/>
        <v>#NAME?</v>
      </c>
      <c r="BN20" s="28" t="e">
        <f t="shared" ca="1" si="6"/>
        <v>#NAME?</v>
      </c>
      <c r="BO20" s="28" t="e">
        <f t="shared" ca="1" si="7"/>
        <v>#NAME?</v>
      </c>
      <c r="BP20" s="28" t="str">
        <f t="shared" si="8"/>
        <v>Is a thermometer available and calibrated? Record calibration number 0.00 in answer.</v>
      </c>
      <c r="BQ20" s="28" t="str">
        <f t="shared" si="9"/>
        <v>Is a thermometer available and calibrated? Record calibration number 0.00 in answer.</v>
      </c>
      <c r="BR20" s="28" t="str">
        <f t="shared" si="10"/>
        <v/>
      </c>
      <c r="BS20" s="28" t="str">
        <f t="shared" si="11"/>
        <v/>
      </c>
      <c r="BT20" s="28" t="str">
        <f t="shared" si="12"/>
        <v/>
      </c>
      <c r="BU20" s="30" t="b">
        <f t="shared" si="13"/>
        <v>0</v>
      </c>
      <c r="BV20" s="28" t="str">
        <f t="shared" si="14"/>
        <v/>
      </c>
      <c r="BW20" s="28" t="str">
        <f t="shared" si="23"/>
        <v/>
      </c>
      <c r="BX20" s="28" t="str">
        <f t="shared" si="16"/>
        <v/>
      </c>
      <c r="BY20" s="31" t="e">
        <f t="shared" ca="1" si="17"/>
        <v>#NAME?</v>
      </c>
      <c r="BZ20" s="31" t="str">
        <f t="shared" si="18"/>
        <v/>
      </c>
      <c r="CA20" s="31" t="str">
        <f t="shared" si="19"/>
        <v/>
      </c>
      <c r="CB20" s="32" t="e">
        <f t="shared" ca="1" si="20"/>
        <v>#NAME?</v>
      </c>
      <c r="CC20" s="33" t="b">
        <f t="shared" ca="1" si="21"/>
        <v>0</v>
      </c>
      <c r="CD20" s="57"/>
      <c r="CE20" s="57"/>
      <c r="CF20" s="67">
        <v>44456.992598796292</v>
      </c>
      <c r="CG20" s="68">
        <v>45288.109092164348</v>
      </c>
      <c r="CH20" s="57"/>
      <c r="CI20" s="57"/>
      <c r="CJ20" s="57"/>
      <c r="CK20" s="57"/>
      <c r="CL20" s="57"/>
      <c r="CM20" s="57"/>
      <c r="CN20" s="57"/>
      <c r="CO20" s="57"/>
      <c r="CP20" s="57"/>
      <c r="CQ20" s="57"/>
      <c r="CR20" s="57"/>
    </row>
    <row r="21" spans="1:96" ht="32.1">
      <c r="A21" s="24" t="s">
        <v>84</v>
      </c>
      <c r="B21" s="25">
        <v>2</v>
      </c>
      <c r="C21" s="24" t="s">
        <v>28</v>
      </c>
      <c r="D21" s="24" t="s">
        <v>97</v>
      </c>
      <c r="E21" s="24" t="s">
        <v>147</v>
      </c>
      <c r="F21" s="24"/>
      <c r="G21" s="26" t="s">
        <v>162</v>
      </c>
      <c r="H21" s="24" t="s">
        <v>109</v>
      </c>
      <c r="I21" s="27" t="s">
        <v>163</v>
      </c>
      <c r="J21" s="27"/>
      <c r="K21" s="24"/>
      <c r="L21" s="24" t="s">
        <v>153</v>
      </c>
      <c r="M21" s="24"/>
      <c r="N21" s="24"/>
      <c r="O21" s="24" t="s">
        <v>164</v>
      </c>
      <c r="P21" s="24"/>
      <c r="Q21" s="24" t="s">
        <v>76</v>
      </c>
      <c r="R21" s="24"/>
      <c r="S21" s="24" t="s">
        <v>79</v>
      </c>
      <c r="T21" s="24" t="s">
        <v>79</v>
      </c>
      <c r="U21" s="24" t="s">
        <v>91</v>
      </c>
      <c r="V21" s="24" t="s">
        <v>112</v>
      </c>
      <c r="W21" s="24" t="s">
        <v>92</v>
      </c>
      <c r="X21" s="24" t="s">
        <v>93</v>
      </c>
      <c r="Y21" s="24" t="s">
        <v>94</v>
      </c>
      <c r="Z21" s="24" t="s">
        <v>94</v>
      </c>
      <c r="AA21" s="24" t="s">
        <v>94</v>
      </c>
      <c r="AB21" s="24"/>
      <c r="AC21" s="24" t="s">
        <v>95</v>
      </c>
      <c r="AD21" s="24" t="s">
        <v>94</v>
      </c>
      <c r="AE21" s="24" t="s">
        <v>94</v>
      </c>
      <c r="AF21" s="24" t="s">
        <v>79</v>
      </c>
      <c r="AG21" s="24" t="s">
        <v>79</v>
      </c>
      <c r="AH21" s="24" t="s">
        <v>79</v>
      </c>
      <c r="AI21" s="24"/>
      <c r="AJ21" s="24" t="s">
        <v>76</v>
      </c>
      <c r="AK21" s="24" t="s">
        <v>76</v>
      </c>
      <c r="AL21" s="24" t="s">
        <v>76</v>
      </c>
      <c r="AM21" s="24"/>
      <c r="AN21" s="24"/>
      <c r="AO21" s="24"/>
      <c r="AP21" s="60"/>
      <c r="AQ21" s="60"/>
      <c r="AR21" s="60"/>
      <c r="AS21" s="60"/>
      <c r="AT21" s="60"/>
      <c r="AU21" s="60"/>
      <c r="AV21" s="69" t="s">
        <v>101</v>
      </c>
      <c r="AW21" s="69" t="s">
        <v>106</v>
      </c>
      <c r="AX21" s="69" t="s">
        <v>107</v>
      </c>
      <c r="AY21" s="69"/>
      <c r="AZ21" s="69"/>
      <c r="BA21" s="69"/>
      <c r="BB21" s="69"/>
      <c r="BC21" s="69" t="s">
        <v>79</v>
      </c>
      <c r="BD21" s="69" t="s">
        <v>76</v>
      </c>
      <c r="BE21" s="69" t="s">
        <v>79</v>
      </c>
      <c r="BF21" s="69" t="s">
        <v>76</v>
      </c>
      <c r="BG21" s="60"/>
      <c r="BH21" s="61" t="b">
        <f t="shared" si="0"/>
        <v>0</v>
      </c>
      <c r="BI21" s="62" t="e">
        <f t="shared" ca="1" si="1"/>
        <v>#NAME?</v>
      </c>
      <c r="BJ21" s="61" t="b">
        <f t="shared" si="2"/>
        <v>0</v>
      </c>
      <c r="BK21" s="61" t="e">
        <f t="shared" ca="1" si="3"/>
        <v>#NAME?</v>
      </c>
      <c r="BL21" s="61" t="b">
        <f t="shared" si="4"/>
        <v>1</v>
      </c>
      <c r="BM21" s="62" t="e">
        <f t="shared" ca="1" si="5"/>
        <v>#NAME?</v>
      </c>
      <c r="BN21" s="60" t="e">
        <f t="shared" ca="1" si="6"/>
        <v>#NAME?</v>
      </c>
      <c r="BO21" s="60" t="e">
        <f t="shared" ca="1" si="7"/>
        <v>#NAME?</v>
      </c>
      <c r="BP21" s="60" t="str">
        <f t="shared" si="8"/>
        <v>Are all products and ingredients approved menu items and from YUM! approved suppliers?</v>
      </c>
      <c r="BQ21" s="60" t="str">
        <f t="shared" si="9"/>
        <v>Are all products and ingredients approved menu items and from YUM! approved suppliers?</v>
      </c>
      <c r="BR21" s="60" t="str">
        <f t="shared" si="10"/>
        <v/>
      </c>
      <c r="BS21" s="60" t="str">
        <f t="shared" si="11"/>
        <v/>
      </c>
      <c r="BT21" s="60" t="str">
        <f t="shared" si="12"/>
        <v/>
      </c>
      <c r="BU21" s="61" t="b">
        <f t="shared" si="13"/>
        <v>0</v>
      </c>
      <c r="BV21" s="60" t="str">
        <f t="shared" si="14"/>
        <v/>
      </c>
      <c r="BW21" s="60" t="str">
        <f t="shared" si="23"/>
        <v/>
      </c>
      <c r="BX21" s="60" t="str">
        <f t="shared" si="16"/>
        <v/>
      </c>
      <c r="BY21" s="62" t="e">
        <f t="shared" ca="1" si="17"/>
        <v>#NAME?</v>
      </c>
      <c r="BZ21" s="62" t="str">
        <f t="shared" si="18"/>
        <v/>
      </c>
      <c r="CA21" s="62" t="str">
        <f t="shared" si="19"/>
        <v/>
      </c>
      <c r="CB21" s="63" t="e">
        <f t="shared" ca="1" si="20"/>
        <v>#NAME?</v>
      </c>
      <c r="CC21" s="64" t="b">
        <f t="shared" ca="1" si="21"/>
        <v>0</v>
      </c>
      <c r="CD21" s="69"/>
      <c r="CE21" s="69"/>
      <c r="CF21" s="70">
        <v>44555.222745532403</v>
      </c>
      <c r="CG21" s="71">
        <v>45288.076369351853</v>
      </c>
      <c r="CH21" s="69"/>
      <c r="CI21" s="69"/>
      <c r="CJ21" s="69"/>
      <c r="CK21" s="69"/>
      <c r="CL21" s="69"/>
      <c r="CM21" s="69"/>
      <c r="CN21" s="69"/>
      <c r="CO21" s="69"/>
      <c r="CP21" s="69"/>
      <c r="CQ21" s="69"/>
      <c r="CR21" s="69"/>
    </row>
    <row r="22" spans="1:96" ht="32.1">
      <c r="A22" s="24" t="s">
        <v>84</v>
      </c>
      <c r="B22" s="25">
        <v>2</v>
      </c>
      <c r="C22" s="24" t="s">
        <v>28</v>
      </c>
      <c r="D22" s="24" t="s">
        <v>97</v>
      </c>
      <c r="E22" s="24" t="s">
        <v>147</v>
      </c>
      <c r="F22" s="24"/>
      <c r="G22" s="26" t="s">
        <v>165</v>
      </c>
      <c r="H22" s="24" t="s">
        <v>109</v>
      </c>
      <c r="I22" s="27" t="s">
        <v>166</v>
      </c>
      <c r="J22" s="27"/>
      <c r="K22" s="24" t="s">
        <v>73</v>
      </c>
      <c r="L22" s="24"/>
      <c r="M22" s="24"/>
      <c r="N22" s="24"/>
      <c r="O22" s="24" t="s">
        <v>167</v>
      </c>
      <c r="P22" s="24"/>
      <c r="Q22" s="24" t="s">
        <v>76</v>
      </c>
      <c r="R22" s="24"/>
      <c r="S22" s="24" t="s">
        <v>79</v>
      </c>
      <c r="T22" s="24" t="s">
        <v>79</v>
      </c>
      <c r="U22" s="24" t="s">
        <v>91</v>
      </c>
      <c r="V22" s="24" t="s">
        <v>112</v>
      </c>
      <c r="W22" s="24" t="s">
        <v>92</v>
      </c>
      <c r="X22" s="24" t="s">
        <v>93</v>
      </c>
      <c r="Y22" s="24" t="s">
        <v>94</v>
      </c>
      <c r="Z22" s="24" t="s">
        <v>94</v>
      </c>
      <c r="AA22" s="24" t="s">
        <v>94</v>
      </c>
      <c r="AB22" s="24"/>
      <c r="AC22" s="24" t="s">
        <v>95</v>
      </c>
      <c r="AD22" s="24" t="s">
        <v>94</v>
      </c>
      <c r="AE22" s="24" t="s">
        <v>94</v>
      </c>
      <c r="AF22" s="24" t="s">
        <v>79</v>
      </c>
      <c r="AG22" s="24" t="s">
        <v>79</v>
      </c>
      <c r="AH22" s="24" t="s">
        <v>79</v>
      </c>
      <c r="AI22" s="24"/>
      <c r="AJ22" s="24" t="s">
        <v>76</v>
      </c>
      <c r="AK22" s="24" t="s">
        <v>76</v>
      </c>
      <c r="AL22" s="24" t="s">
        <v>76</v>
      </c>
      <c r="AM22" s="24"/>
      <c r="AN22" s="24"/>
      <c r="AO22" s="24"/>
      <c r="AP22" s="60"/>
      <c r="AQ22" s="60"/>
      <c r="AR22" s="60"/>
      <c r="AS22" s="60"/>
      <c r="AT22" s="60"/>
      <c r="AU22" s="60"/>
      <c r="AV22" s="69" t="s">
        <v>101</v>
      </c>
      <c r="AW22" s="69" t="s">
        <v>106</v>
      </c>
      <c r="AX22" s="69" t="s">
        <v>107</v>
      </c>
      <c r="AY22" s="69"/>
      <c r="AZ22" s="69"/>
      <c r="BA22" s="69"/>
      <c r="BB22" s="69"/>
      <c r="BC22" s="69" t="s">
        <v>79</v>
      </c>
      <c r="BD22" s="69" t="s">
        <v>76</v>
      </c>
      <c r="BE22" s="69" t="s">
        <v>79</v>
      </c>
      <c r="BF22" s="69" t="s">
        <v>76</v>
      </c>
      <c r="BG22" s="60"/>
      <c r="BH22" s="61" t="b">
        <f t="shared" si="0"/>
        <v>0</v>
      </c>
      <c r="BI22" s="62" t="e">
        <f t="shared" ca="1" si="1"/>
        <v>#NAME?</v>
      </c>
      <c r="BJ22" s="61" t="b">
        <f t="shared" si="2"/>
        <v>0</v>
      </c>
      <c r="BK22" s="61" t="e">
        <f t="shared" ca="1" si="3"/>
        <v>#NAME?</v>
      </c>
      <c r="BL22" s="61" t="b">
        <f t="shared" si="4"/>
        <v>1</v>
      </c>
      <c r="BM22" s="62" t="e">
        <f t="shared" ca="1" si="5"/>
        <v>#NAME?</v>
      </c>
      <c r="BN22" s="60" t="e">
        <f t="shared" ca="1" si="6"/>
        <v>#NAME?</v>
      </c>
      <c r="BO22" s="60" t="e">
        <f t="shared" ca="1" si="7"/>
        <v>#NAME?</v>
      </c>
      <c r="BP22" s="60" t="str">
        <f t="shared" si="8"/>
        <v>Is there full electricity power in the restaurant</v>
      </c>
      <c r="BQ22" s="60" t="str">
        <f t="shared" si="9"/>
        <v>Is there full electricity power in the restaurant</v>
      </c>
      <c r="BR22" s="60" t="str">
        <f t="shared" si="10"/>
        <v/>
      </c>
      <c r="BS22" s="60" t="str">
        <f t="shared" si="11"/>
        <v/>
      </c>
      <c r="BT22" s="60" t="str">
        <f t="shared" si="12"/>
        <v/>
      </c>
      <c r="BU22" s="61" t="b">
        <f t="shared" si="13"/>
        <v>0</v>
      </c>
      <c r="BV22" s="60" t="str">
        <f t="shared" si="14"/>
        <v/>
      </c>
      <c r="BW22" s="60" t="str">
        <f t="shared" si="23"/>
        <v/>
      </c>
      <c r="BX22" s="60" t="str">
        <f t="shared" si="16"/>
        <v/>
      </c>
      <c r="BY22" s="62" t="e">
        <f t="shared" ca="1" si="17"/>
        <v>#NAME?</v>
      </c>
      <c r="BZ22" s="62" t="str">
        <f t="shared" si="18"/>
        <v/>
      </c>
      <c r="CA22" s="62" t="str">
        <f t="shared" si="19"/>
        <v/>
      </c>
      <c r="CB22" s="63" t="e">
        <f t="shared" ca="1" si="20"/>
        <v>#NAME?</v>
      </c>
      <c r="CC22" s="64" t="b">
        <f t="shared" ca="1" si="21"/>
        <v>0</v>
      </c>
      <c r="CD22" s="69"/>
      <c r="CE22" s="69"/>
      <c r="CF22" s="70">
        <v>44456.98841907407</v>
      </c>
      <c r="CG22" s="69"/>
      <c r="CH22" s="69"/>
      <c r="CI22" s="69"/>
      <c r="CJ22" s="69"/>
      <c r="CK22" s="69"/>
      <c r="CL22" s="69"/>
      <c r="CM22" s="69"/>
      <c r="CN22" s="69"/>
      <c r="CO22" s="69"/>
      <c r="CP22" s="69"/>
      <c r="CQ22" s="69"/>
      <c r="CR22" s="69"/>
    </row>
    <row r="23" spans="1:96" ht="32.1">
      <c r="A23" s="24" t="s">
        <v>84</v>
      </c>
      <c r="B23" s="25">
        <v>2</v>
      </c>
      <c r="C23" s="24" t="s">
        <v>28</v>
      </c>
      <c r="D23" s="24" t="s">
        <v>97</v>
      </c>
      <c r="E23" s="24" t="s">
        <v>147</v>
      </c>
      <c r="F23" s="24"/>
      <c r="G23" s="26" t="s">
        <v>168</v>
      </c>
      <c r="H23" s="24" t="s">
        <v>109</v>
      </c>
      <c r="I23" s="27" t="s">
        <v>169</v>
      </c>
      <c r="J23" s="27"/>
      <c r="K23" s="24"/>
      <c r="L23" s="24"/>
      <c r="M23" s="24"/>
      <c r="N23" s="24"/>
      <c r="O23" s="24" t="s">
        <v>170</v>
      </c>
      <c r="P23" s="24"/>
      <c r="Q23" s="24" t="s">
        <v>76</v>
      </c>
      <c r="R23" s="24"/>
      <c r="S23" s="24" t="s">
        <v>79</v>
      </c>
      <c r="T23" s="24" t="s">
        <v>79</v>
      </c>
      <c r="U23" s="24" t="s">
        <v>91</v>
      </c>
      <c r="V23" s="24" t="s">
        <v>112</v>
      </c>
      <c r="W23" s="24" t="s">
        <v>92</v>
      </c>
      <c r="X23" s="24" t="s">
        <v>93</v>
      </c>
      <c r="Y23" s="24" t="s">
        <v>94</v>
      </c>
      <c r="Z23" s="24" t="s">
        <v>94</v>
      </c>
      <c r="AA23" s="24" t="s">
        <v>94</v>
      </c>
      <c r="AB23" s="24"/>
      <c r="AC23" s="24" t="s">
        <v>95</v>
      </c>
      <c r="AD23" s="24" t="s">
        <v>94</v>
      </c>
      <c r="AE23" s="24" t="s">
        <v>94</v>
      </c>
      <c r="AF23" s="24" t="s">
        <v>79</v>
      </c>
      <c r="AG23" s="24" t="s">
        <v>79</v>
      </c>
      <c r="AH23" s="24" t="s">
        <v>79</v>
      </c>
      <c r="AI23" s="24"/>
      <c r="AJ23" s="24" t="s">
        <v>76</v>
      </c>
      <c r="AK23" s="24" t="s">
        <v>76</v>
      </c>
      <c r="AL23" s="24" t="s">
        <v>76</v>
      </c>
      <c r="AM23" s="24"/>
      <c r="AN23" s="24"/>
      <c r="AO23" s="24"/>
      <c r="AP23" s="60"/>
      <c r="AQ23" s="60"/>
      <c r="AR23" s="60"/>
      <c r="AS23" s="60"/>
      <c r="AT23" s="60"/>
      <c r="AU23" s="60"/>
      <c r="AV23" s="69" t="s">
        <v>101</v>
      </c>
      <c r="AW23" s="69" t="s">
        <v>106</v>
      </c>
      <c r="AX23" s="69" t="s">
        <v>107</v>
      </c>
      <c r="AY23" s="69"/>
      <c r="AZ23" s="69"/>
      <c r="BA23" s="69"/>
      <c r="BB23" s="69"/>
      <c r="BC23" s="69" t="s">
        <v>79</v>
      </c>
      <c r="BD23" s="69" t="s">
        <v>76</v>
      </c>
      <c r="BE23" s="69" t="s">
        <v>79</v>
      </c>
      <c r="BF23" s="69" t="s">
        <v>76</v>
      </c>
      <c r="BG23" s="60"/>
      <c r="BH23" s="61" t="b">
        <f t="shared" si="0"/>
        <v>0</v>
      </c>
      <c r="BI23" s="62" t="e">
        <f t="shared" ca="1" si="1"/>
        <v>#NAME?</v>
      </c>
      <c r="BJ23" s="61" t="b">
        <f t="shared" si="2"/>
        <v>0</v>
      </c>
      <c r="BK23" s="61" t="e">
        <f t="shared" ca="1" si="3"/>
        <v>#NAME?</v>
      </c>
      <c r="BL23" s="61" t="b">
        <f t="shared" si="4"/>
        <v>1</v>
      </c>
      <c r="BM23" s="62" t="e">
        <f t="shared" ca="1" si="5"/>
        <v>#NAME?</v>
      </c>
      <c r="BN23" s="60" t="e">
        <f t="shared" ca="1" si="6"/>
        <v>#NAME?</v>
      </c>
      <c r="BO23" s="60" t="e">
        <f t="shared" ca="1" si="7"/>
        <v>#NAME?</v>
      </c>
      <c r="BP23" s="60" t="str">
        <f t="shared" si="8"/>
        <v>Are set points on all cooking equipment properly set, including microwaves, fryers and the belt time and temp settings on ovens?</v>
      </c>
      <c r="BQ23" s="60" t="str">
        <f t="shared" si="9"/>
        <v>Are set points on all cooking equipment properly set, including microwaves, fryers and the belt time and temp settings on ovens?</v>
      </c>
      <c r="BR23" s="60" t="str">
        <f t="shared" si="10"/>
        <v/>
      </c>
      <c r="BS23" s="60" t="str">
        <f t="shared" si="11"/>
        <v/>
      </c>
      <c r="BT23" s="60" t="str">
        <f t="shared" si="12"/>
        <v/>
      </c>
      <c r="BU23" s="61" t="b">
        <f t="shared" si="13"/>
        <v>0</v>
      </c>
      <c r="BV23" s="60" t="str">
        <f t="shared" si="14"/>
        <v/>
      </c>
      <c r="BW23" s="60" t="str">
        <f t="shared" si="23"/>
        <v/>
      </c>
      <c r="BX23" s="60" t="str">
        <f t="shared" si="16"/>
        <v/>
      </c>
      <c r="BY23" s="62" t="e">
        <f t="shared" ca="1" si="17"/>
        <v>#NAME?</v>
      </c>
      <c r="BZ23" s="62" t="str">
        <f t="shared" si="18"/>
        <v/>
      </c>
      <c r="CA23" s="62" t="str">
        <f t="shared" si="19"/>
        <v/>
      </c>
      <c r="CB23" s="63" t="e">
        <f t="shared" ca="1" si="20"/>
        <v>#NAME?</v>
      </c>
      <c r="CC23" s="64" t="b">
        <f t="shared" ca="1" si="21"/>
        <v>0</v>
      </c>
      <c r="CD23" s="69"/>
      <c r="CE23" s="69"/>
      <c r="CF23" s="70">
        <v>44457.32477663194</v>
      </c>
      <c r="CG23" s="69"/>
      <c r="CH23" s="69"/>
      <c r="CI23" s="69"/>
      <c r="CJ23" s="69"/>
      <c r="CK23" s="69"/>
      <c r="CL23" s="69"/>
      <c r="CM23" s="69"/>
      <c r="CN23" s="69"/>
      <c r="CO23" s="69"/>
      <c r="CP23" s="69"/>
      <c r="CQ23" s="69"/>
      <c r="CR23" s="69"/>
    </row>
    <row r="24" spans="1:96">
      <c r="A24" s="24" t="s">
        <v>84</v>
      </c>
      <c r="B24" s="25">
        <v>2</v>
      </c>
      <c r="C24" s="24" t="s">
        <v>28</v>
      </c>
      <c r="D24" s="24" t="s">
        <v>97</v>
      </c>
      <c r="E24" s="24" t="s">
        <v>147</v>
      </c>
      <c r="F24" s="24"/>
      <c r="G24" s="26" t="s">
        <v>171</v>
      </c>
      <c r="H24" s="24" t="s">
        <v>172</v>
      </c>
      <c r="I24" s="27" t="s">
        <v>173</v>
      </c>
      <c r="J24" s="27"/>
      <c r="K24" s="24"/>
      <c r="L24" s="72"/>
      <c r="M24" s="72"/>
      <c r="N24" s="72"/>
      <c r="O24" s="72" t="s">
        <v>174</v>
      </c>
      <c r="P24" s="72"/>
      <c r="Q24" s="72" t="s">
        <v>175</v>
      </c>
      <c r="R24" s="72" t="s">
        <v>176</v>
      </c>
      <c r="S24" s="24" t="s">
        <v>79</v>
      </c>
      <c r="T24" s="24" t="s">
        <v>79</v>
      </c>
      <c r="U24" s="24" t="s">
        <v>91</v>
      </c>
      <c r="V24" s="24" t="s">
        <v>112</v>
      </c>
      <c r="W24" s="24" t="s">
        <v>92</v>
      </c>
      <c r="X24" s="24" t="s">
        <v>93</v>
      </c>
      <c r="Y24" s="24" t="s">
        <v>94</v>
      </c>
      <c r="Z24" s="24" t="s">
        <v>94</v>
      </c>
      <c r="AA24" s="24" t="s">
        <v>94</v>
      </c>
      <c r="AB24" s="24"/>
      <c r="AC24" s="24" t="s">
        <v>95</v>
      </c>
      <c r="AD24" s="24" t="s">
        <v>94</v>
      </c>
      <c r="AE24" s="24" t="s">
        <v>94</v>
      </c>
      <c r="AF24" s="24" t="s">
        <v>79</v>
      </c>
      <c r="AG24" s="24" t="s">
        <v>79</v>
      </c>
      <c r="AH24" s="24" t="s">
        <v>79</v>
      </c>
      <c r="AI24" s="24"/>
      <c r="AJ24" s="24" t="s">
        <v>76</v>
      </c>
      <c r="AK24" s="24" t="s">
        <v>76</v>
      </c>
      <c r="AL24" s="24" t="s">
        <v>177</v>
      </c>
      <c r="AM24" s="24"/>
      <c r="AN24" s="24"/>
      <c r="AO24" s="24"/>
      <c r="AP24" s="28"/>
      <c r="AQ24" s="28"/>
      <c r="AR24" s="28"/>
      <c r="AS24" s="28"/>
      <c r="AT24" s="28"/>
      <c r="AU24" s="28"/>
      <c r="AV24" s="28"/>
      <c r="AW24" s="28"/>
      <c r="AX24" s="28"/>
      <c r="AY24" s="28"/>
      <c r="AZ24" s="28"/>
      <c r="BA24" s="28"/>
      <c r="BB24" s="28"/>
      <c r="BC24" s="28"/>
      <c r="BD24" s="28"/>
      <c r="BE24" s="28"/>
      <c r="BF24" s="73"/>
      <c r="BG24" s="73"/>
      <c r="BH24" s="30" t="b">
        <f t="shared" si="0"/>
        <v>0</v>
      </c>
      <c r="BI24" s="31" t="e">
        <f t="shared" ca="1" si="1"/>
        <v>#NAME?</v>
      </c>
      <c r="BJ24" s="30" t="b">
        <f t="shared" si="2"/>
        <v>0</v>
      </c>
      <c r="BK24" s="30" t="e">
        <f t="shared" ca="1" si="3"/>
        <v>#NAME?</v>
      </c>
      <c r="BL24" s="30" t="b">
        <f t="shared" si="4"/>
        <v>1</v>
      </c>
      <c r="BM24" s="31" t="e">
        <f t="shared" ca="1" si="5"/>
        <v>#NAME?</v>
      </c>
      <c r="BN24" s="28" t="e">
        <f t="shared" ca="1" si="6"/>
        <v>#NAME?</v>
      </c>
      <c r="BO24" s="28" t="e">
        <f t="shared" ca="1" si="7"/>
        <v>#NAME?</v>
      </c>
      <c r="BP24" s="28" t="str">
        <f t="shared" si="8"/>
        <v>Have sufficient sanitiser buckets been located at the correct stations, with designated food and non-food contact clean cloths and clean sanitiser solution? Is the sanitiser solution verified (with test strip) at the correct strength and with appropriate timing system in place?</v>
      </c>
      <c r="BQ24" s="28" t="str">
        <f t="shared" si="9"/>
        <v>Have sufficient sanitiser buckets been located at the correct stations, with designated food and non-food contact clean cloths and clean sanitiser solution? Is the sanitiser solution verified (with test strip) at the correct strength and with appropriate timing system in place?</v>
      </c>
      <c r="BR24" s="28" t="str">
        <f t="shared" si="10"/>
        <v/>
      </c>
      <c r="BS24" s="28" t="str">
        <f t="shared" si="11"/>
        <v/>
      </c>
      <c r="BT24" s="28" t="str">
        <f t="shared" si="12"/>
        <v/>
      </c>
      <c r="BU24" s="30" t="b">
        <f t="shared" si="13"/>
        <v>0</v>
      </c>
      <c r="BV24" s="28" t="str">
        <f t="shared" si="14"/>
        <v/>
      </c>
      <c r="BW24" s="28" t="str">
        <f t="shared" si="23"/>
        <v/>
      </c>
      <c r="BX24" s="28" t="str">
        <f t="shared" si="16"/>
        <v/>
      </c>
      <c r="BY24" s="31" t="e">
        <f t="shared" ca="1" si="17"/>
        <v>#NAME?</v>
      </c>
      <c r="BZ24" s="31" t="str">
        <f t="shared" si="18"/>
        <v/>
      </c>
      <c r="CA24" s="74" t="str">
        <f t="shared" si="19"/>
        <v/>
      </c>
      <c r="CB24" s="75" t="e">
        <f t="shared" ca="1" si="20"/>
        <v>#NAME?</v>
      </c>
      <c r="CC24" s="33" t="b">
        <f t="shared" ca="1" si="21"/>
        <v>0</v>
      </c>
      <c r="CD24" s="28"/>
      <c r="CE24" s="28"/>
      <c r="CF24" s="66">
        <v>44775.253310972221</v>
      </c>
      <c r="CG24" s="28"/>
      <c r="CH24" s="28"/>
      <c r="CI24" s="28"/>
      <c r="CJ24" s="28"/>
      <c r="CK24" s="28"/>
      <c r="CL24" s="28"/>
      <c r="CM24" s="28"/>
      <c r="CN24" s="28"/>
      <c r="CO24" s="28"/>
      <c r="CP24" s="28"/>
      <c r="CQ24" s="28"/>
      <c r="CR24" s="28"/>
    </row>
    <row r="25" spans="1:96">
      <c r="A25" s="24" t="s">
        <v>84</v>
      </c>
      <c r="B25" s="25">
        <v>2</v>
      </c>
      <c r="C25" s="24" t="s">
        <v>28</v>
      </c>
      <c r="D25" s="24" t="s">
        <v>97</v>
      </c>
      <c r="E25" s="24" t="s">
        <v>147</v>
      </c>
      <c r="F25" s="24"/>
      <c r="G25" s="26" t="s">
        <v>178</v>
      </c>
      <c r="H25" s="24" t="s">
        <v>86</v>
      </c>
      <c r="I25" s="27" t="s">
        <v>173</v>
      </c>
      <c r="J25" s="27"/>
      <c r="K25" s="76" t="s">
        <v>179</v>
      </c>
      <c r="L25" s="77"/>
      <c r="M25" s="72"/>
      <c r="N25" s="72"/>
      <c r="O25" s="72" t="s">
        <v>180</v>
      </c>
      <c r="P25" s="77"/>
      <c r="Q25" s="77" t="s">
        <v>175</v>
      </c>
      <c r="R25" s="77" t="s">
        <v>181</v>
      </c>
      <c r="S25" s="24" t="s">
        <v>79</v>
      </c>
      <c r="T25" s="24" t="s">
        <v>79</v>
      </c>
      <c r="U25" s="24" t="s">
        <v>91</v>
      </c>
      <c r="V25" s="24" t="s">
        <v>112</v>
      </c>
      <c r="W25" s="24" t="s">
        <v>92</v>
      </c>
      <c r="X25" s="24" t="s">
        <v>93</v>
      </c>
      <c r="Y25" s="24" t="s">
        <v>94</v>
      </c>
      <c r="Z25" s="24" t="s">
        <v>94</v>
      </c>
      <c r="AA25" s="24" t="s">
        <v>94</v>
      </c>
      <c r="AB25" s="24"/>
      <c r="AC25" s="24" t="s">
        <v>95</v>
      </c>
      <c r="AD25" s="24" t="s">
        <v>94</v>
      </c>
      <c r="AE25" s="24" t="s">
        <v>94</v>
      </c>
      <c r="AF25" s="24" t="s">
        <v>79</v>
      </c>
      <c r="AG25" s="24" t="s">
        <v>79</v>
      </c>
      <c r="AH25" s="24" t="s">
        <v>79</v>
      </c>
      <c r="AI25" s="24"/>
      <c r="AJ25" s="24" t="s">
        <v>76</v>
      </c>
      <c r="AK25" s="24" t="s">
        <v>76</v>
      </c>
      <c r="AL25" s="24" t="s">
        <v>177</v>
      </c>
      <c r="AM25" s="24"/>
      <c r="AN25" s="24"/>
      <c r="AO25" s="24"/>
      <c r="AP25" s="28"/>
      <c r="AQ25" s="28"/>
      <c r="AR25" s="28"/>
      <c r="AS25" s="28"/>
      <c r="AT25" s="28"/>
      <c r="AU25" s="28"/>
      <c r="AV25" s="28"/>
      <c r="AW25" s="28"/>
      <c r="AX25" s="28"/>
      <c r="AY25" s="28"/>
      <c r="AZ25" s="28"/>
      <c r="BA25" s="28"/>
      <c r="BB25" s="28"/>
      <c r="BC25" s="28"/>
      <c r="BD25" s="28"/>
      <c r="BE25" s="78"/>
      <c r="BF25" s="79"/>
      <c r="BG25" s="79"/>
      <c r="BH25" s="30" t="b">
        <f t="shared" si="0"/>
        <v>0</v>
      </c>
      <c r="BI25" s="31" t="e">
        <f t="shared" ca="1" si="1"/>
        <v>#NAME?</v>
      </c>
      <c r="BJ25" s="30" t="b">
        <f t="shared" si="2"/>
        <v>0</v>
      </c>
      <c r="BK25" s="30" t="e">
        <f t="shared" ca="1" si="3"/>
        <v>#NAME?</v>
      </c>
      <c r="BL25" s="30" t="b">
        <f t="shared" si="4"/>
        <v>1</v>
      </c>
      <c r="BM25" s="31" t="e">
        <f t="shared" ca="1" si="5"/>
        <v>#NAME?</v>
      </c>
      <c r="BN25" s="28" t="e">
        <f t="shared" ca="1" si="6"/>
        <v>#NAME?</v>
      </c>
      <c r="BO25" s="28" t="e">
        <f t="shared" ca="1" si="7"/>
        <v>#NAME?</v>
      </c>
      <c r="BP25" s="28" t="str">
        <f t="shared" si="8"/>
        <v>Enter the Sanitizer Bucket Concentration at the make table (200 PPM unless local regulations manufacturers instructions differ and are approved by YUM)</v>
      </c>
      <c r="BQ25" s="28" t="str">
        <f t="shared" si="9"/>
        <v>Enter the Sanitizer Bucket Concentration at the make table (200 PPM unless local regulations manufacturers instructions differ and are approved by YUM)</v>
      </c>
      <c r="BR25" s="28" t="str">
        <f t="shared" si="10"/>
        <v/>
      </c>
      <c r="BS25" s="28" t="str">
        <f t="shared" si="11"/>
        <v/>
      </c>
      <c r="BT25" s="28" t="str">
        <f t="shared" si="12"/>
        <v/>
      </c>
      <c r="BU25" s="30" t="b">
        <f t="shared" si="13"/>
        <v>0</v>
      </c>
      <c r="BV25" s="28" t="str">
        <f t="shared" si="14"/>
        <v/>
      </c>
      <c r="BW25" s="28" t="str">
        <f t="shared" si="23"/>
        <v/>
      </c>
      <c r="BX25" s="28" t="str">
        <f t="shared" si="16"/>
        <v/>
      </c>
      <c r="BY25" s="31" t="e">
        <f t="shared" ca="1" si="17"/>
        <v>#NAME?</v>
      </c>
      <c r="BZ25" s="80" t="str">
        <f t="shared" si="18"/>
        <v/>
      </c>
      <c r="CA25" s="79" t="str">
        <f t="shared" si="19"/>
        <v/>
      </c>
      <c r="CB25" s="81" t="e">
        <f t="shared" ca="1" si="20"/>
        <v>#NAME?</v>
      </c>
      <c r="CC25" s="33" t="b">
        <f t="shared" ca="1" si="21"/>
        <v>0</v>
      </c>
      <c r="CD25" s="28"/>
      <c r="CE25" s="28"/>
      <c r="CF25" s="66">
        <v>44775.25332157407</v>
      </c>
      <c r="CG25" s="28"/>
      <c r="CH25" s="28"/>
      <c r="CI25" s="28"/>
      <c r="CJ25" s="28"/>
      <c r="CK25" s="28"/>
      <c r="CL25" s="28"/>
      <c r="CM25" s="28"/>
      <c r="CN25" s="28"/>
      <c r="CO25" s="28"/>
      <c r="CP25" s="28"/>
      <c r="CQ25" s="28"/>
      <c r="CR25" s="28"/>
    </row>
    <row r="26" spans="1:96">
      <c r="A26" s="24" t="s">
        <v>84</v>
      </c>
      <c r="B26" s="25">
        <v>2</v>
      </c>
      <c r="C26" s="24" t="s">
        <v>28</v>
      </c>
      <c r="D26" s="24" t="s">
        <v>97</v>
      </c>
      <c r="E26" s="24" t="s">
        <v>147</v>
      </c>
      <c r="F26" s="24"/>
      <c r="G26" s="26" t="s">
        <v>182</v>
      </c>
      <c r="H26" s="24" t="s">
        <v>86</v>
      </c>
      <c r="I26" s="27" t="s">
        <v>173</v>
      </c>
      <c r="J26" s="27"/>
      <c r="K26" s="76" t="s">
        <v>179</v>
      </c>
      <c r="L26" s="77"/>
      <c r="M26" s="72"/>
      <c r="N26" s="72"/>
      <c r="O26" s="72" t="s">
        <v>183</v>
      </c>
      <c r="P26" s="77"/>
      <c r="Q26" s="77" t="s">
        <v>175</v>
      </c>
      <c r="R26" s="77" t="s">
        <v>184</v>
      </c>
      <c r="S26" s="24" t="s">
        <v>79</v>
      </c>
      <c r="T26" s="24" t="s">
        <v>79</v>
      </c>
      <c r="U26" s="24" t="s">
        <v>91</v>
      </c>
      <c r="V26" s="24" t="s">
        <v>112</v>
      </c>
      <c r="W26" s="24" t="s">
        <v>92</v>
      </c>
      <c r="X26" s="24" t="s">
        <v>93</v>
      </c>
      <c r="Y26" s="24" t="s">
        <v>94</v>
      </c>
      <c r="Z26" s="24" t="s">
        <v>94</v>
      </c>
      <c r="AA26" s="24" t="s">
        <v>94</v>
      </c>
      <c r="AB26" s="24"/>
      <c r="AC26" s="24" t="s">
        <v>95</v>
      </c>
      <c r="AD26" s="24" t="s">
        <v>94</v>
      </c>
      <c r="AE26" s="24" t="s">
        <v>94</v>
      </c>
      <c r="AF26" s="24" t="s">
        <v>79</v>
      </c>
      <c r="AG26" s="24" t="s">
        <v>79</v>
      </c>
      <c r="AH26" s="24" t="s">
        <v>79</v>
      </c>
      <c r="AI26" s="24"/>
      <c r="AJ26" s="24" t="s">
        <v>76</v>
      </c>
      <c r="AK26" s="24" t="s">
        <v>76</v>
      </c>
      <c r="AL26" s="24" t="s">
        <v>177</v>
      </c>
      <c r="AM26" s="24"/>
      <c r="AN26" s="24"/>
      <c r="AO26" s="24"/>
      <c r="AP26" s="28"/>
      <c r="AQ26" s="28"/>
      <c r="AR26" s="28"/>
      <c r="AS26" s="28"/>
      <c r="AT26" s="28"/>
      <c r="AU26" s="28"/>
      <c r="AV26" s="28"/>
      <c r="AW26" s="28"/>
      <c r="AX26" s="28"/>
      <c r="AY26" s="28"/>
      <c r="AZ26" s="28"/>
      <c r="BA26" s="28"/>
      <c r="BB26" s="28"/>
      <c r="BC26" s="28"/>
      <c r="BD26" s="28"/>
      <c r="BE26" s="78"/>
      <c r="BF26" s="79"/>
      <c r="BG26" s="79"/>
      <c r="BH26" s="30" t="b">
        <f t="shared" si="0"/>
        <v>0</v>
      </c>
      <c r="BI26" s="31" t="e">
        <f t="shared" ca="1" si="1"/>
        <v>#NAME?</v>
      </c>
      <c r="BJ26" s="30" t="b">
        <f t="shared" si="2"/>
        <v>0</v>
      </c>
      <c r="BK26" s="30" t="e">
        <f t="shared" ca="1" si="3"/>
        <v>#NAME?</v>
      </c>
      <c r="BL26" s="30" t="b">
        <f t="shared" si="4"/>
        <v>1</v>
      </c>
      <c r="BM26" s="31" t="e">
        <f t="shared" ca="1" si="5"/>
        <v>#NAME?</v>
      </c>
      <c r="BN26" s="28" t="e">
        <f t="shared" ca="1" si="6"/>
        <v>#NAME?</v>
      </c>
      <c r="BO26" s="28" t="e">
        <f t="shared" ca="1" si="7"/>
        <v>#NAME?</v>
      </c>
      <c r="BP26" s="28" t="str">
        <f t="shared" si="8"/>
        <v>Enter the Sanitizer Bucket Concentration at the Dough station (200 PPM unless local regulations manufacturers instructions differ and are approved by YUM)</v>
      </c>
      <c r="BQ26" s="28" t="str">
        <f t="shared" si="9"/>
        <v>Enter the Sanitizer Bucket Concentration at the Dough station (200 PPM unless local regulations manufacturers instructions differ and are approved by YUM)</v>
      </c>
      <c r="BR26" s="28" t="str">
        <f t="shared" si="10"/>
        <v/>
      </c>
      <c r="BS26" s="28" t="str">
        <f t="shared" si="11"/>
        <v/>
      </c>
      <c r="BT26" s="28" t="str">
        <f t="shared" si="12"/>
        <v/>
      </c>
      <c r="BU26" s="30" t="b">
        <f t="shared" si="13"/>
        <v>0</v>
      </c>
      <c r="BV26" s="28" t="str">
        <f t="shared" si="14"/>
        <v/>
      </c>
      <c r="BW26" s="28" t="str">
        <f t="shared" si="23"/>
        <v/>
      </c>
      <c r="BX26" s="28" t="str">
        <f t="shared" si="16"/>
        <v/>
      </c>
      <c r="BY26" s="31" t="e">
        <f t="shared" ca="1" si="17"/>
        <v>#NAME?</v>
      </c>
      <c r="BZ26" s="80" t="str">
        <f t="shared" si="18"/>
        <v/>
      </c>
      <c r="CA26" s="79" t="str">
        <f t="shared" si="19"/>
        <v/>
      </c>
      <c r="CB26" s="81" t="e">
        <f t="shared" ca="1" si="20"/>
        <v>#NAME?</v>
      </c>
      <c r="CC26" s="33" t="b">
        <f t="shared" ca="1" si="21"/>
        <v>0</v>
      </c>
      <c r="CD26" s="28"/>
      <c r="CE26" s="28"/>
      <c r="CF26" s="66">
        <v>44775.253336539346</v>
      </c>
      <c r="CG26" s="28"/>
      <c r="CH26" s="28"/>
      <c r="CI26" s="28"/>
      <c r="CJ26" s="28"/>
      <c r="CK26" s="28"/>
      <c r="CL26" s="28"/>
      <c r="CM26" s="28"/>
      <c r="CN26" s="28"/>
      <c r="CO26" s="28"/>
      <c r="CP26" s="28"/>
      <c r="CQ26" s="28"/>
      <c r="CR26" s="28"/>
    </row>
    <row r="27" spans="1:96">
      <c r="A27" s="24" t="s">
        <v>84</v>
      </c>
      <c r="B27" s="25">
        <v>2</v>
      </c>
      <c r="C27" s="24" t="s">
        <v>28</v>
      </c>
      <c r="D27" s="24" t="s">
        <v>97</v>
      </c>
      <c r="E27" s="24" t="s">
        <v>147</v>
      </c>
      <c r="F27" s="24"/>
      <c r="G27" s="26" t="s">
        <v>185</v>
      </c>
      <c r="H27" s="24" t="s">
        <v>86</v>
      </c>
      <c r="I27" s="27" t="s">
        <v>173</v>
      </c>
      <c r="J27" s="27"/>
      <c r="K27" s="76" t="s">
        <v>179</v>
      </c>
      <c r="L27" s="77"/>
      <c r="M27" s="72"/>
      <c r="N27" s="72"/>
      <c r="O27" s="72" t="s">
        <v>186</v>
      </c>
      <c r="P27" s="77"/>
      <c r="Q27" s="77" t="s">
        <v>175</v>
      </c>
      <c r="R27" s="77" t="s">
        <v>187</v>
      </c>
      <c r="S27" s="24" t="s">
        <v>79</v>
      </c>
      <c r="T27" s="24" t="s">
        <v>79</v>
      </c>
      <c r="U27" s="24" t="s">
        <v>91</v>
      </c>
      <c r="V27" s="24" t="s">
        <v>112</v>
      </c>
      <c r="W27" s="24" t="s">
        <v>92</v>
      </c>
      <c r="X27" s="24" t="s">
        <v>93</v>
      </c>
      <c r="Y27" s="24" t="s">
        <v>94</v>
      </c>
      <c r="Z27" s="24" t="s">
        <v>94</v>
      </c>
      <c r="AA27" s="24" t="s">
        <v>94</v>
      </c>
      <c r="AB27" s="24"/>
      <c r="AC27" s="24" t="s">
        <v>95</v>
      </c>
      <c r="AD27" s="24" t="s">
        <v>94</v>
      </c>
      <c r="AE27" s="24" t="s">
        <v>94</v>
      </c>
      <c r="AF27" s="24" t="s">
        <v>79</v>
      </c>
      <c r="AG27" s="24" t="s">
        <v>79</v>
      </c>
      <c r="AH27" s="24" t="s">
        <v>79</v>
      </c>
      <c r="AI27" s="24"/>
      <c r="AJ27" s="24" t="s">
        <v>76</v>
      </c>
      <c r="AK27" s="24" t="s">
        <v>76</v>
      </c>
      <c r="AL27" s="24" t="s">
        <v>177</v>
      </c>
      <c r="AM27" s="24"/>
      <c r="AN27" s="24"/>
      <c r="AO27" s="24"/>
      <c r="AP27" s="28"/>
      <c r="AQ27" s="28"/>
      <c r="AR27" s="28"/>
      <c r="AS27" s="28"/>
      <c r="AT27" s="28"/>
      <c r="AU27" s="28"/>
      <c r="AV27" s="28"/>
      <c r="AW27" s="28"/>
      <c r="AX27" s="28"/>
      <c r="AY27" s="28"/>
      <c r="AZ27" s="28"/>
      <c r="BA27" s="28"/>
      <c r="BB27" s="28"/>
      <c r="BC27" s="28"/>
      <c r="BD27" s="28"/>
      <c r="BE27" s="78"/>
      <c r="BF27" s="79"/>
      <c r="BG27" s="82"/>
      <c r="BH27" s="30" t="b">
        <f t="shared" si="0"/>
        <v>0</v>
      </c>
      <c r="BI27" s="31" t="e">
        <f t="shared" ca="1" si="1"/>
        <v>#NAME?</v>
      </c>
      <c r="BJ27" s="30" t="b">
        <f t="shared" si="2"/>
        <v>0</v>
      </c>
      <c r="BK27" s="30" t="e">
        <f t="shared" ca="1" si="3"/>
        <v>#NAME?</v>
      </c>
      <c r="BL27" s="30" t="b">
        <f t="shared" si="4"/>
        <v>1</v>
      </c>
      <c r="BM27" s="31" t="e">
        <f t="shared" ca="1" si="5"/>
        <v>#NAME?</v>
      </c>
      <c r="BN27" s="28" t="e">
        <f t="shared" ca="1" si="6"/>
        <v>#NAME?</v>
      </c>
      <c r="BO27" s="28" t="e">
        <f t="shared" ca="1" si="7"/>
        <v>#NAME?</v>
      </c>
      <c r="BP27" s="28" t="str">
        <f t="shared" si="8"/>
        <v>Enter the Sanitizer Bucket Concentration at the Fryer station (200 PPM unless local regulations manufacturers instructions differ and are approved by YUM)</v>
      </c>
      <c r="BQ27" s="28" t="str">
        <f t="shared" si="9"/>
        <v>Enter the Sanitizer Bucket Concentration at the Fryer station (200 PPM unless local regulations manufacturers instructions differ and are approved by YUM)</v>
      </c>
      <c r="BR27" s="28" t="str">
        <f t="shared" si="10"/>
        <v/>
      </c>
      <c r="BS27" s="28" t="str">
        <f t="shared" si="11"/>
        <v/>
      </c>
      <c r="BT27" s="28" t="str">
        <f t="shared" si="12"/>
        <v/>
      </c>
      <c r="BU27" s="30" t="b">
        <f t="shared" si="13"/>
        <v>0</v>
      </c>
      <c r="BV27" s="28" t="str">
        <f t="shared" si="14"/>
        <v/>
      </c>
      <c r="BW27" s="28" t="str">
        <f t="shared" si="23"/>
        <v/>
      </c>
      <c r="BX27" s="28" t="str">
        <f t="shared" si="16"/>
        <v/>
      </c>
      <c r="BY27" s="31" t="e">
        <f t="shared" ca="1" si="17"/>
        <v>#NAME?</v>
      </c>
      <c r="BZ27" s="80" t="str">
        <f t="shared" si="18"/>
        <v/>
      </c>
      <c r="CA27" s="79" t="str">
        <f t="shared" si="19"/>
        <v/>
      </c>
      <c r="CB27" s="83" t="e">
        <f t="shared" ca="1" si="20"/>
        <v>#NAME?</v>
      </c>
      <c r="CC27" s="33" t="b">
        <f t="shared" ca="1" si="21"/>
        <v>0</v>
      </c>
      <c r="CD27" s="28"/>
      <c r="CE27" s="28"/>
      <c r="CF27" s="66">
        <v>44775.253349733801</v>
      </c>
      <c r="CG27" s="28"/>
      <c r="CH27" s="28"/>
      <c r="CI27" s="28"/>
      <c r="CJ27" s="28"/>
      <c r="CK27" s="28"/>
      <c r="CL27" s="28"/>
      <c r="CM27" s="28"/>
      <c r="CN27" s="28"/>
      <c r="CO27" s="28"/>
      <c r="CP27" s="28"/>
      <c r="CQ27" s="28"/>
      <c r="CR27" s="28"/>
    </row>
    <row r="28" spans="1:96">
      <c r="A28" s="24" t="s">
        <v>84</v>
      </c>
      <c r="B28" s="25">
        <v>2</v>
      </c>
      <c r="C28" s="24" t="s">
        <v>28</v>
      </c>
      <c r="D28" s="24" t="s">
        <v>97</v>
      </c>
      <c r="E28" s="24" t="s">
        <v>147</v>
      </c>
      <c r="F28" s="24"/>
      <c r="G28" s="26" t="s">
        <v>188</v>
      </c>
      <c r="H28" s="24" t="s">
        <v>86</v>
      </c>
      <c r="I28" s="27" t="s">
        <v>173</v>
      </c>
      <c r="J28" s="27"/>
      <c r="K28" s="76" t="s">
        <v>179</v>
      </c>
      <c r="L28" s="77"/>
      <c r="M28" s="72"/>
      <c r="N28" s="72"/>
      <c r="O28" s="72" t="s">
        <v>189</v>
      </c>
      <c r="P28" s="77"/>
      <c r="Q28" s="77" t="s">
        <v>190</v>
      </c>
      <c r="R28" s="77" t="s">
        <v>191</v>
      </c>
      <c r="S28" s="24" t="s">
        <v>79</v>
      </c>
      <c r="T28" s="24" t="s">
        <v>79</v>
      </c>
      <c r="U28" s="24" t="s">
        <v>91</v>
      </c>
      <c r="V28" s="24" t="s">
        <v>112</v>
      </c>
      <c r="W28" s="24" t="s">
        <v>92</v>
      </c>
      <c r="X28" s="24" t="s">
        <v>93</v>
      </c>
      <c r="Y28" s="24" t="s">
        <v>94</v>
      </c>
      <c r="Z28" s="24" t="s">
        <v>94</v>
      </c>
      <c r="AA28" s="24" t="s">
        <v>94</v>
      </c>
      <c r="AB28" s="24"/>
      <c r="AC28" s="24" t="s">
        <v>95</v>
      </c>
      <c r="AD28" s="24" t="s">
        <v>94</v>
      </c>
      <c r="AE28" s="24" t="s">
        <v>94</v>
      </c>
      <c r="AF28" s="24" t="s">
        <v>79</v>
      </c>
      <c r="AG28" s="24" t="s">
        <v>79</v>
      </c>
      <c r="AH28" s="24" t="s">
        <v>79</v>
      </c>
      <c r="AI28" s="24"/>
      <c r="AJ28" s="24" t="s">
        <v>76</v>
      </c>
      <c r="AK28" s="24" t="s">
        <v>76</v>
      </c>
      <c r="AL28" s="24" t="s">
        <v>177</v>
      </c>
      <c r="AM28" s="24"/>
      <c r="AN28" s="24"/>
      <c r="AO28" s="24"/>
      <c r="AP28" s="28"/>
      <c r="AQ28" s="28"/>
      <c r="AR28" s="28"/>
      <c r="AS28" s="28"/>
      <c r="AT28" s="28"/>
      <c r="AU28" s="28"/>
      <c r="AV28" s="28"/>
      <c r="AW28" s="28"/>
      <c r="AX28" s="28"/>
      <c r="AY28" s="28"/>
      <c r="AZ28" s="28"/>
      <c r="BA28" s="28"/>
      <c r="BB28" s="28"/>
      <c r="BC28" s="28"/>
      <c r="BD28" s="28"/>
      <c r="BE28" s="78"/>
      <c r="BF28" s="79"/>
      <c r="BG28" s="79"/>
      <c r="BH28" s="30" t="b">
        <f t="shared" si="0"/>
        <v>0</v>
      </c>
      <c r="BI28" s="31" t="e">
        <f t="shared" ca="1" si="1"/>
        <v>#NAME?</v>
      </c>
      <c r="BJ28" s="30" t="b">
        <f t="shared" si="2"/>
        <v>0</v>
      </c>
      <c r="BK28" s="30" t="e">
        <f t="shared" ca="1" si="3"/>
        <v>#NAME?</v>
      </c>
      <c r="BL28" s="30" t="b">
        <f t="shared" si="4"/>
        <v>1</v>
      </c>
      <c r="BM28" s="31" t="e">
        <f t="shared" ca="1" si="5"/>
        <v>#NAME?</v>
      </c>
      <c r="BN28" s="28" t="e">
        <f t="shared" ca="1" si="6"/>
        <v>#NAME?</v>
      </c>
      <c r="BO28" s="28" t="e">
        <f t="shared" ca="1" si="7"/>
        <v>#NAME?</v>
      </c>
      <c r="BP28" s="28" t="str">
        <f t="shared" si="8"/>
        <v>Enter the Sanitizer Bucket Concentration at the Cut Station (200 PPM unless local regulations manufacturers instructions differ and are approved by YUM)</v>
      </c>
      <c r="BQ28" s="28" t="str">
        <f t="shared" si="9"/>
        <v>Enter the Sanitizer Bucket Concentration at the Cut Station (200 PPM unless local regulations manufacturers instructions differ and are approved by YUM)</v>
      </c>
      <c r="BR28" s="28" t="str">
        <f t="shared" si="10"/>
        <v/>
      </c>
      <c r="BS28" s="28" t="str">
        <f t="shared" si="11"/>
        <v/>
      </c>
      <c r="BT28" s="28" t="str">
        <f t="shared" si="12"/>
        <v/>
      </c>
      <c r="BU28" s="30" t="b">
        <f t="shared" si="13"/>
        <v>0</v>
      </c>
      <c r="BV28" s="28" t="str">
        <f t="shared" si="14"/>
        <v/>
      </c>
      <c r="BW28" s="28" t="str">
        <f t="shared" si="23"/>
        <v/>
      </c>
      <c r="BX28" s="28" t="str">
        <f t="shared" si="16"/>
        <v/>
      </c>
      <c r="BY28" s="31" t="e">
        <f t="shared" ca="1" si="17"/>
        <v>#NAME?</v>
      </c>
      <c r="BZ28" s="80" t="str">
        <f t="shared" si="18"/>
        <v/>
      </c>
      <c r="CA28" s="79" t="str">
        <f t="shared" si="19"/>
        <v/>
      </c>
      <c r="CB28" s="81" t="e">
        <f t="shared" ca="1" si="20"/>
        <v>#NAME?</v>
      </c>
      <c r="CC28" s="33" t="b">
        <f t="shared" ca="1" si="21"/>
        <v>0</v>
      </c>
      <c r="CD28" s="28"/>
      <c r="CE28" s="28"/>
      <c r="CF28" s="66">
        <v>44390.83207744213</v>
      </c>
      <c r="CG28" s="28"/>
      <c r="CH28" s="28"/>
      <c r="CI28" s="28"/>
      <c r="CJ28" s="28"/>
      <c r="CK28" s="28"/>
      <c r="CL28" s="28"/>
      <c r="CM28" s="28"/>
      <c r="CN28" s="28"/>
      <c r="CO28" s="28"/>
      <c r="CP28" s="28"/>
      <c r="CQ28" s="28"/>
      <c r="CR28" s="28"/>
    </row>
    <row r="29" spans="1:96">
      <c r="A29" s="24" t="s">
        <v>84</v>
      </c>
      <c r="B29" s="25">
        <v>2</v>
      </c>
      <c r="C29" s="24" t="s">
        <v>28</v>
      </c>
      <c r="D29" s="24" t="s">
        <v>97</v>
      </c>
      <c r="E29" s="24" t="s">
        <v>147</v>
      </c>
      <c r="F29" s="24"/>
      <c r="G29" s="26" t="s">
        <v>192</v>
      </c>
      <c r="H29" s="24" t="s">
        <v>172</v>
      </c>
      <c r="I29" s="27" t="s">
        <v>193</v>
      </c>
      <c r="J29" s="27"/>
      <c r="K29" s="24"/>
      <c r="L29" s="24"/>
      <c r="M29" s="24"/>
      <c r="N29" s="24"/>
      <c r="O29" s="24" t="s">
        <v>194</v>
      </c>
      <c r="P29" s="24"/>
      <c r="Q29" s="24" t="s">
        <v>195</v>
      </c>
      <c r="R29" s="24" t="s">
        <v>196</v>
      </c>
      <c r="S29" s="24" t="s">
        <v>79</v>
      </c>
      <c r="T29" s="24" t="s">
        <v>79</v>
      </c>
      <c r="U29" s="24" t="s">
        <v>91</v>
      </c>
      <c r="V29" s="24" t="s">
        <v>112</v>
      </c>
      <c r="W29" s="24" t="s">
        <v>92</v>
      </c>
      <c r="X29" s="24" t="s">
        <v>93</v>
      </c>
      <c r="Y29" s="24" t="s">
        <v>94</v>
      </c>
      <c r="Z29" s="24" t="s">
        <v>94</v>
      </c>
      <c r="AA29" s="24" t="s">
        <v>94</v>
      </c>
      <c r="AB29" s="24"/>
      <c r="AC29" s="24" t="s">
        <v>95</v>
      </c>
      <c r="AD29" s="24" t="s">
        <v>94</v>
      </c>
      <c r="AE29" s="24" t="s">
        <v>94</v>
      </c>
      <c r="AF29" s="24" t="s">
        <v>79</v>
      </c>
      <c r="AG29" s="24" t="s">
        <v>79</v>
      </c>
      <c r="AH29" s="24" t="s">
        <v>79</v>
      </c>
      <c r="AI29" s="24"/>
      <c r="AJ29" s="24" t="s">
        <v>76</v>
      </c>
      <c r="AK29" s="24" t="s">
        <v>76</v>
      </c>
      <c r="AL29" s="24" t="s">
        <v>197</v>
      </c>
      <c r="AM29" s="24"/>
      <c r="AN29" s="24"/>
      <c r="AO29" s="24"/>
      <c r="AP29" s="28"/>
      <c r="AQ29" s="84"/>
      <c r="AR29" s="84"/>
      <c r="AS29" s="84"/>
      <c r="AT29" s="84"/>
      <c r="AU29" s="84"/>
      <c r="AV29" s="84"/>
      <c r="AW29" s="84"/>
      <c r="AX29" s="84"/>
      <c r="AY29" s="84"/>
      <c r="AZ29" s="84"/>
      <c r="BA29" s="84"/>
      <c r="BB29" s="84"/>
      <c r="BC29" s="84"/>
      <c r="BD29" s="84"/>
      <c r="BE29" s="84"/>
      <c r="BF29" s="84"/>
      <c r="BG29" s="84"/>
      <c r="BH29" s="85" t="b">
        <f t="shared" si="0"/>
        <v>0</v>
      </c>
      <c r="BI29" s="86" t="e">
        <f t="shared" ca="1" si="1"/>
        <v>#NAME?</v>
      </c>
      <c r="BJ29" s="85" t="b">
        <f t="shared" si="2"/>
        <v>0</v>
      </c>
      <c r="BK29" s="85" t="e">
        <f t="shared" ca="1" si="3"/>
        <v>#NAME?</v>
      </c>
      <c r="BL29" s="85" t="b">
        <f t="shared" si="4"/>
        <v>1</v>
      </c>
      <c r="BM29" s="86" t="e">
        <f t="shared" ca="1" si="5"/>
        <v>#NAME?</v>
      </c>
      <c r="BN29" s="84" t="e">
        <f t="shared" ca="1" si="6"/>
        <v>#NAME?</v>
      </c>
      <c r="BO29" s="84" t="e">
        <f t="shared" ca="1" si="7"/>
        <v>#NAME?</v>
      </c>
      <c r="BP29" s="84" t="str">
        <f t="shared" si="8"/>
        <v>Paper towels and/or disposable wiping cloths are handled and stored properly. Sanitizer is at the correct strength</v>
      </c>
      <c r="BQ29" s="84" t="str">
        <f t="shared" si="9"/>
        <v>Paper towels and/or disposable wiping cloths are handled and stored properly. Sanitizer is at the correct strength</v>
      </c>
      <c r="BR29" s="84" t="str">
        <f t="shared" si="10"/>
        <v/>
      </c>
      <c r="BS29" s="84" t="str">
        <f t="shared" si="11"/>
        <v/>
      </c>
      <c r="BT29" s="84" t="str">
        <f t="shared" si="12"/>
        <v/>
      </c>
      <c r="BU29" s="85" t="b">
        <f t="shared" si="13"/>
        <v>0</v>
      </c>
      <c r="BV29" s="84" t="str">
        <f t="shared" si="14"/>
        <v/>
      </c>
      <c r="BW29" s="84" t="str">
        <f t="shared" si="23"/>
        <v/>
      </c>
      <c r="BX29" s="84" t="str">
        <f t="shared" si="16"/>
        <v/>
      </c>
      <c r="BY29" s="86" t="e">
        <f t="shared" ca="1" si="17"/>
        <v>#NAME?</v>
      </c>
      <c r="BZ29" s="86" t="str">
        <f t="shared" si="18"/>
        <v/>
      </c>
      <c r="CA29" s="86" t="str">
        <f t="shared" si="19"/>
        <v/>
      </c>
      <c r="CB29" s="87" t="e">
        <f t="shared" ca="1" si="20"/>
        <v>#NAME?</v>
      </c>
      <c r="CC29" s="88" t="b">
        <f t="shared" ca="1" si="21"/>
        <v>0</v>
      </c>
      <c r="CD29" s="84"/>
      <c r="CE29" s="84"/>
      <c r="CF29" s="89">
        <v>44775.253584097227</v>
      </c>
      <c r="CG29" s="84"/>
      <c r="CH29" s="84"/>
      <c r="CI29" s="84"/>
      <c r="CJ29" s="84"/>
      <c r="CK29" s="84"/>
      <c r="CL29" s="84"/>
      <c r="CM29" s="84"/>
      <c r="CN29" s="84"/>
      <c r="CO29" s="84"/>
      <c r="CP29" s="84"/>
      <c r="CQ29" s="84"/>
      <c r="CR29" s="84"/>
    </row>
    <row r="30" spans="1:96" ht="39.75" customHeight="1">
      <c r="A30" s="24" t="s">
        <v>84</v>
      </c>
      <c r="B30" s="25">
        <v>2</v>
      </c>
      <c r="C30" s="24" t="s">
        <v>28</v>
      </c>
      <c r="D30" s="24" t="s">
        <v>97</v>
      </c>
      <c r="E30" s="24" t="s">
        <v>147</v>
      </c>
      <c r="F30" s="24"/>
      <c r="G30" s="26" t="s">
        <v>198</v>
      </c>
      <c r="H30" s="24" t="s">
        <v>109</v>
      </c>
      <c r="I30" s="27" t="s">
        <v>199</v>
      </c>
      <c r="J30" s="27"/>
      <c r="K30" s="24"/>
      <c r="L30" s="24" t="s">
        <v>200</v>
      </c>
      <c r="M30" s="24"/>
      <c r="N30" s="24"/>
      <c r="O30" s="24" t="s">
        <v>201</v>
      </c>
      <c r="P30" s="24"/>
      <c r="Q30" s="24" t="s">
        <v>202</v>
      </c>
      <c r="R30" s="24" t="s">
        <v>203</v>
      </c>
      <c r="S30" s="24" t="s">
        <v>79</v>
      </c>
      <c r="T30" s="24" t="s">
        <v>79</v>
      </c>
      <c r="U30" s="24" t="s">
        <v>91</v>
      </c>
      <c r="V30" s="24" t="s">
        <v>112</v>
      </c>
      <c r="W30" s="24" t="s">
        <v>92</v>
      </c>
      <c r="X30" s="24" t="s">
        <v>93</v>
      </c>
      <c r="Y30" s="24" t="s">
        <v>94</v>
      </c>
      <c r="Z30" s="24" t="s">
        <v>94</v>
      </c>
      <c r="AA30" s="24" t="s">
        <v>94</v>
      </c>
      <c r="AB30" s="24"/>
      <c r="AC30" s="24" t="s">
        <v>95</v>
      </c>
      <c r="AD30" s="24" t="s">
        <v>94</v>
      </c>
      <c r="AE30" s="24" t="s">
        <v>94</v>
      </c>
      <c r="AF30" s="24" t="s">
        <v>79</v>
      </c>
      <c r="AG30" s="24" t="s">
        <v>79</v>
      </c>
      <c r="AH30" s="24" t="s">
        <v>79</v>
      </c>
      <c r="AI30" s="24"/>
      <c r="AJ30" s="24" t="s">
        <v>76</v>
      </c>
      <c r="AK30" s="24" t="s">
        <v>76</v>
      </c>
      <c r="AL30" s="24" t="s">
        <v>76</v>
      </c>
      <c r="AM30" s="24"/>
      <c r="AN30" s="24"/>
      <c r="AO30" s="24"/>
      <c r="AP30" s="28"/>
      <c r="AQ30" s="28"/>
      <c r="AR30" s="28"/>
      <c r="AS30" s="28"/>
      <c r="AT30" s="28"/>
      <c r="AU30" s="28"/>
      <c r="AV30" s="57"/>
      <c r="AW30" s="57" t="s">
        <v>106</v>
      </c>
      <c r="AX30" s="57" t="s">
        <v>204</v>
      </c>
      <c r="AY30" s="57"/>
      <c r="AZ30" s="57"/>
      <c r="BA30" s="57"/>
      <c r="BB30" s="57"/>
      <c r="BC30" s="57" t="s">
        <v>79</v>
      </c>
      <c r="BD30" s="57" t="s">
        <v>76</v>
      </c>
      <c r="BE30" s="57" t="s">
        <v>79</v>
      </c>
      <c r="BF30" s="57" t="s">
        <v>76</v>
      </c>
      <c r="BG30" s="28"/>
      <c r="BH30" s="30" t="b">
        <f t="shared" si="0"/>
        <v>0</v>
      </c>
      <c r="BI30" s="31" t="e">
        <f t="shared" ca="1" si="1"/>
        <v>#NAME?</v>
      </c>
      <c r="BJ30" s="30" t="b">
        <f t="shared" si="2"/>
        <v>0</v>
      </c>
      <c r="BK30" s="30" t="e">
        <f t="shared" ca="1" si="3"/>
        <v>#NAME?</v>
      </c>
      <c r="BL30" s="30" t="b">
        <f t="shared" si="4"/>
        <v>1</v>
      </c>
      <c r="BM30" s="31" t="e">
        <f t="shared" ca="1" si="5"/>
        <v>#NAME?</v>
      </c>
      <c r="BN30" s="28" t="e">
        <f t="shared" ca="1" si="6"/>
        <v>#NAME?</v>
      </c>
      <c r="BO30" s="28" t="e">
        <f t="shared" ca="1" si="7"/>
        <v>#NAME?</v>
      </c>
      <c r="BP30" s="28" t="str">
        <f t="shared" si="8"/>
        <v>Are smallwares associated with dietary restrictions available, clean, and clearly marked?</v>
      </c>
      <c r="BQ30" s="28" t="str">
        <f t="shared" si="9"/>
        <v>Are smallwares associated with dietary restrictions available, clean, and clearly marked?</v>
      </c>
      <c r="BR30" s="28" t="str">
        <f t="shared" si="10"/>
        <v/>
      </c>
      <c r="BS30" s="28" t="str">
        <f t="shared" si="11"/>
        <v/>
      </c>
      <c r="BT30" s="28" t="str">
        <f t="shared" si="12"/>
        <v/>
      </c>
      <c r="BU30" s="30" t="b">
        <f t="shared" si="13"/>
        <v>0</v>
      </c>
      <c r="BV30" s="28" t="str">
        <f t="shared" si="14"/>
        <v/>
      </c>
      <c r="BW30" s="28" t="str">
        <f t="shared" si="23"/>
        <v/>
      </c>
      <c r="BX30" s="28" t="str">
        <f t="shared" si="16"/>
        <v/>
      </c>
      <c r="BY30" s="31" t="e">
        <f t="shared" ca="1" si="17"/>
        <v>#NAME?</v>
      </c>
      <c r="BZ30" s="31" t="str">
        <f t="shared" si="18"/>
        <v/>
      </c>
      <c r="CA30" s="31" t="str">
        <f t="shared" si="19"/>
        <v/>
      </c>
      <c r="CB30" s="32" t="e">
        <f t="shared" ca="1" si="20"/>
        <v>#NAME?</v>
      </c>
      <c r="CC30" s="33" t="b">
        <f t="shared" ca="1" si="21"/>
        <v>0</v>
      </c>
      <c r="CD30" s="57"/>
      <c r="CE30" s="57"/>
      <c r="CF30" s="67">
        <v>44507.696671608792</v>
      </c>
      <c r="CG30" s="68">
        <v>45288.09878969907</v>
      </c>
      <c r="CH30" s="57"/>
      <c r="CI30" s="57"/>
      <c r="CJ30" s="57"/>
      <c r="CK30" s="57"/>
      <c r="CL30" s="57"/>
      <c r="CM30" s="57"/>
      <c r="CN30" s="57"/>
      <c r="CO30" s="57"/>
      <c r="CP30" s="57"/>
      <c r="CQ30" s="57"/>
      <c r="CR30" s="57"/>
    </row>
    <row r="31" spans="1:96" ht="39.75" customHeight="1">
      <c r="A31" s="24" t="s">
        <v>84</v>
      </c>
      <c r="B31" s="25">
        <v>2</v>
      </c>
      <c r="C31" s="24" t="s">
        <v>28</v>
      </c>
      <c r="D31" s="24" t="s">
        <v>97</v>
      </c>
      <c r="E31" s="24" t="s">
        <v>147</v>
      </c>
      <c r="F31" s="24"/>
      <c r="G31" s="26" t="s">
        <v>205</v>
      </c>
      <c r="H31" s="24" t="s">
        <v>109</v>
      </c>
      <c r="I31" s="27"/>
      <c r="J31" s="27"/>
      <c r="K31" s="24"/>
      <c r="L31" s="24"/>
      <c r="M31" s="24"/>
      <c r="N31" s="24"/>
      <c r="O31" s="24" t="s">
        <v>206</v>
      </c>
      <c r="P31" s="24"/>
      <c r="Q31" s="24" t="s">
        <v>207</v>
      </c>
      <c r="R31" s="24" t="s">
        <v>208</v>
      </c>
      <c r="S31" s="24" t="s">
        <v>79</v>
      </c>
      <c r="T31" s="24" t="s">
        <v>79</v>
      </c>
      <c r="U31" s="24" t="s">
        <v>91</v>
      </c>
      <c r="V31" s="24" t="s">
        <v>112</v>
      </c>
      <c r="W31" s="24" t="s">
        <v>92</v>
      </c>
      <c r="X31" s="24" t="s">
        <v>94</v>
      </c>
      <c r="Y31" s="24" t="s">
        <v>94</v>
      </c>
      <c r="Z31" s="24" t="s">
        <v>94</v>
      </c>
      <c r="AA31" s="24" t="s">
        <v>209</v>
      </c>
      <c r="AB31" s="24"/>
      <c r="AC31" s="24" t="s">
        <v>95</v>
      </c>
      <c r="AD31" s="24" t="s">
        <v>94</v>
      </c>
      <c r="AE31" s="24" t="s">
        <v>94</v>
      </c>
      <c r="AF31" s="24" t="s">
        <v>79</v>
      </c>
      <c r="AG31" s="24" t="s">
        <v>79</v>
      </c>
      <c r="AH31" s="24" t="s">
        <v>79</v>
      </c>
      <c r="AI31" s="24"/>
      <c r="AJ31" s="24" t="s">
        <v>76</v>
      </c>
      <c r="AK31" s="24" t="s">
        <v>76</v>
      </c>
      <c r="AL31" s="24" t="s">
        <v>76</v>
      </c>
      <c r="AM31" s="24"/>
      <c r="AN31" s="24"/>
      <c r="AO31" s="24"/>
      <c r="AP31" s="50"/>
      <c r="AQ31" s="50"/>
      <c r="AR31" s="50"/>
      <c r="AS31" s="50"/>
      <c r="AT31" s="50"/>
      <c r="AU31" s="50"/>
      <c r="AV31" s="50"/>
      <c r="AW31" s="50" t="s">
        <v>106</v>
      </c>
      <c r="AX31" s="50" t="s">
        <v>204</v>
      </c>
      <c r="AY31" s="50"/>
      <c r="AZ31" s="50"/>
      <c r="BA31" s="50"/>
      <c r="BB31" s="50"/>
      <c r="BC31" s="50" t="s">
        <v>79</v>
      </c>
      <c r="BD31" s="50" t="s">
        <v>76</v>
      </c>
      <c r="BE31" s="50" t="s">
        <v>79</v>
      </c>
      <c r="BF31" s="50" t="s">
        <v>76</v>
      </c>
      <c r="BG31" s="50"/>
      <c r="BH31" s="51" t="b">
        <f t="shared" si="0"/>
        <v>0</v>
      </c>
      <c r="BI31" s="52" t="e">
        <f t="shared" ca="1" si="1"/>
        <v>#NAME?</v>
      </c>
      <c r="BJ31" s="51" t="b">
        <f t="shared" si="2"/>
        <v>0</v>
      </c>
      <c r="BK31" s="51" t="e">
        <f t="shared" ca="1" si="3"/>
        <v>#NAME?</v>
      </c>
      <c r="BL31" s="51" t="b">
        <f t="shared" si="4"/>
        <v>1</v>
      </c>
      <c r="BM31" s="52" t="e">
        <f t="shared" ca="1" si="5"/>
        <v>#NAME?</v>
      </c>
      <c r="BN31" s="50" t="e">
        <f t="shared" ca="1" si="6"/>
        <v>#NAME?</v>
      </c>
      <c r="BO31" s="50" t="e">
        <f t="shared" ca="1" si="7"/>
        <v>#NAME?</v>
      </c>
      <c r="BP31" s="50" t="str">
        <f t="shared" si="8"/>
        <v>Check all job aids, charts and posters and required notices , are they current, clean / good condition and located in the correct places?</v>
      </c>
      <c r="BQ31" s="50" t="str">
        <f t="shared" si="9"/>
        <v>Check all job aids, charts and posters and required notices , are they current, clean / good condition and located in the correct places?</v>
      </c>
      <c r="BR31" s="50" t="str">
        <f t="shared" si="10"/>
        <v/>
      </c>
      <c r="BS31" s="50" t="str">
        <f t="shared" si="11"/>
        <v/>
      </c>
      <c r="BT31" s="50" t="str">
        <f t="shared" si="12"/>
        <v/>
      </c>
      <c r="BU31" s="51" t="b">
        <f t="shared" si="13"/>
        <v>0</v>
      </c>
      <c r="BV31" s="50" t="str">
        <f t="shared" si="14"/>
        <v/>
      </c>
      <c r="BW31" s="50" t="str">
        <f t="shared" si="23"/>
        <v/>
      </c>
      <c r="BX31" s="50" t="str">
        <f t="shared" si="16"/>
        <v/>
      </c>
      <c r="BY31" s="52" t="e">
        <f t="shared" ca="1" si="17"/>
        <v>#NAME?</v>
      </c>
      <c r="BZ31" s="52" t="str">
        <f t="shared" si="18"/>
        <v/>
      </c>
      <c r="CA31" s="52" t="str">
        <f t="shared" si="19"/>
        <v/>
      </c>
      <c r="CB31" s="53" t="e">
        <f t="shared" ca="1" si="20"/>
        <v>#NAME?</v>
      </c>
      <c r="CC31" s="54" t="b">
        <f t="shared" ca="1" si="21"/>
        <v>0</v>
      </c>
      <c r="CD31" s="50"/>
      <c r="CE31" s="50"/>
      <c r="CF31" s="90">
        <v>44612.269227349534</v>
      </c>
      <c r="CG31" s="50"/>
      <c r="CH31" s="50"/>
      <c r="CI31" s="50"/>
      <c r="CJ31" s="50"/>
      <c r="CK31" s="50"/>
      <c r="CL31" s="50"/>
      <c r="CM31" s="50"/>
      <c r="CN31" s="50"/>
      <c r="CO31" s="50"/>
      <c r="CP31" s="50"/>
      <c r="CQ31" s="50"/>
      <c r="CR31" s="50"/>
    </row>
    <row r="32" spans="1:96" ht="39.75" customHeight="1">
      <c r="A32" s="24" t="s">
        <v>84</v>
      </c>
      <c r="B32" s="25">
        <v>2</v>
      </c>
      <c r="C32" s="24" t="s">
        <v>28</v>
      </c>
      <c r="D32" s="24" t="s">
        <v>97</v>
      </c>
      <c r="E32" s="24" t="s">
        <v>147</v>
      </c>
      <c r="F32" s="24"/>
      <c r="G32" s="26" t="s">
        <v>210</v>
      </c>
      <c r="H32" s="24" t="s">
        <v>109</v>
      </c>
      <c r="I32" s="27"/>
      <c r="J32" s="27"/>
      <c r="K32" s="24"/>
      <c r="L32" s="24"/>
      <c r="M32" s="24"/>
      <c r="N32" s="24"/>
      <c r="O32" s="24" t="s">
        <v>211</v>
      </c>
      <c r="P32" s="24"/>
      <c r="Q32" s="24" t="s">
        <v>212</v>
      </c>
      <c r="R32" s="24" t="s">
        <v>213</v>
      </c>
      <c r="S32" s="24" t="s">
        <v>79</v>
      </c>
      <c r="T32" s="24" t="s">
        <v>79</v>
      </c>
      <c r="U32" s="24" t="s">
        <v>91</v>
      </c>
      <c r="V32" s="24" t="s">
        <v>112</v>
      </c>
      <c r="W32" s="24" t="s">
        <v>92</v>
      </c>
      <c r="X32" s="24" t="s">
        <v>93</v>
      </c>
      <c r="Y32" s="24" t="s">
        <v>94</v>
      </c>
      <c r="Z32" s="24" t="s">
        <v>94</v>
      </c>
      <c r="AA32" s="24" t="s">
        <v>94</v>
      </c>
      <c r="AB32" s="24"/>
      <c r="AC32" s="24" t="s">
        <v>95</v>
      </c>
      <c r="AD32" s="24" t="s">
        <v>94</v>
      </c>
      <c r="AE32" s="24" t="s">
        <v>94</v>
      </c>
      <c r="AF32" s="24" t="s">
        <v>79</v>
      </c>
      <c r="AG32" s="24" t="s">
        <v>79</v>
      </c>
      <c r="AH32" s="24" t="s">
        <v>79</v>
      </c>
      <c r="AI32" s="24"/>
      <c r="AJ32" s="24" t="s">
        <v>76</v>
      </c>
      <c r="AK32" s="24" t="s">
        <v>76</v>
      </c>
      <c r="AL32" s="24" t="s">
        <v>76</v>
      </c>
      <c r="AM32" s="24"/>
      <c r="AN32" s="24"/>
      <c r="AO32" s="24"/>
      <c r="AP32" s="50"/>
      <c r="AQ32" s="50"/>
      <c r="AR32" s="50"/>
      <c r="AS32" s="50"/>
      <c r="AT32" s="50"/>
      <c r="AU32" s="50"/>
      <c r="AV32" s="50"/>
      <c r="AW32" s="50" t="s">
        <v>106</v>
      </c>
      <c r="AX32" s="50" t="s">
        <v>204</v>
      </c>
      <c r="AY32" s="50"/>
      <c r="AZ32" s="50"/>
      <c r="BA32" s="50"/>
      <c r="BB32" s="50"/>
      <c r="BC32" s="50" t="s">
        <v>79</v>
      </c>
      <c r="BD32" s="50" t="s">
        <v>76</v>
      </c>
      <c r="BE32" s="50" t="s">
        <v>79</v>
      </c>
      <c r="BF32" s="50" t="s">
        <v>76</v>
      </c>
      <c r="BG32" s="50"/>
      <c r="BH32" s="51" t="b">
        <f t="shared" si="0"/>
        <v>0</v>
      </c>
      <c r="BI32" s="52" t="e">
        <f t="shared" ca="1" si="1"/>
        <v>#NAME?</v>
      </c>
      <c r="BJ32" s="51" t="b">
        <f t="shared" si="2"/>
        <v>0</v>
      </c>
      <c r="BK32" s="51" t="e">
        <f t="shared" ca="1" si="3"/>
        <v>#NAME?</v>
      </c>
      <c r="BL32" s="51" t="b">
        <f t="shared" si="4"/>
        <v>1</v>
      </c>
      <c r="BM32" s="52" t="e">
        <f t="shared" ca="1" si="5"/>
        <v>#NAME?</v>
      </c>
      <c r="BN32" s="50" t="e">
        <f t="shared" ca="1" si="6"/>
        <v>#NAME?</v>
      </c>
      <c r="BO32" s="50" t="e">
        <f t="shared" ca="1" si="7"/>
        <v>#NAME?</v>
      </c>
      <c r="BP32" s="50" t="str">
        <f t="shared" si="8"/>
        <v>Check all utensils and smallwares are clean and in good condition (no chips/cracks) discard and replace any that are damaged</v>
      </c>
      <c r="BQ32" s="50" t="str">
        <f t="shared" si="9"/>
        <v>Check all utensils and smallwares are clean and in good condition (no chips/cracks) discard and replace any that are damaged</v>
      </c>
      <c r="BR32" s="50" t="str">
        <f t="shared" si="10"/>
        <v/>
      </c>
      <c r="BS32" s="50" t="str">
        <f t="shared" si="11"/>
        <v/>
      </c>
      <c r="BT32" s="50" t="str">
        <f t="shared" si="12"/>
        <v/>
      </c>
      <c r="BU32" s="51" t="b">
        <f t="shared" si="13"/>
        <v>0</v>
      </c>
      <c r="BV32" s="50" t="str">
        <f t="shared" si="14"/>
        <v/>
      </c>
      <c r="BW32" s="50" t="str">
        <f t="shared" si="23"/>
        <v/>
      </c>
      <c r="BX32" s="50" t="str">
        <f t="shared" si="16"/>
        <v/>
      </c>
      <c r="BY32" s="52" t="e">
        <f t="shared" ca="1" si="17"/>
        <v>#NAME?</v>
      </c>
      <c r="BZ32" s="52" t="str">
        <f t="shared" si="18"/>
        <v/>
      </c>
      <c r="CA32" s="52" t="str">
        <f t="shared" si="19"/>
        <v/>
      </c>
      <c r="CB32" s="53" t="e">
        <f t="shared" ca="1" si="20"/>
        <v>#NAME?</v>
      </c>
      <c r="CC32" s="54" t="b">
        <f t="shared" ca="1" si="21"/>
        <v>0</v>
      </c>
      <c r="CD32" s="50"/>
      <c r="CE32" s="50"/>
      <c r="CF32" s="90">
        <v>44612.264811932866</v>
      </c>
      <c r="CG32" s="56">
        <v>45288.096061678239</v>
      </c>
      <c r="CH32" s="50"/>
      <c r="CI32" s="50"/>
      <c r="CJ32" s="50"/>
      <c r="CK32" s="50"/>
      <c r="CL32" s="50"/>
      <c r="CM32" s="50"/>
      <c r="CN32" s="50"/>
      <c r="CO32" s="50"/>
      <c r="CP32" s="50"/>
      <c r="CQ32" s="50"/>
      <c r="CR32" s="50"/>
    </row>
    <row r="33" spans="1:96" ht="39.75" customHeight="1">
      <c r="A33" s="24" t="s">
        <v>84</v>
      </c>
      <c r="B33" s="25">
        <v>2</v>
      </c>
      <c r="C33" s="24" t="s">
        <v>28</v>
      </c>
      <c r="D33" s="24" t="s">
        <v>97</v>
      </c>
      <c r="E33" s="24" t="s">
        <v>147</v>
      </c>
      <c r="F33" s="24"/>
      <c r="G33" s="26" t="s">
        <v>214</v>
      </c>
      <c r="H33" s="24" t="s">
        <v>109</v>
      </c>
      <c r="I33" s="27"/>
      <c r="J33" s="27"/>
      <c r="K33" s="24" t="s">
        <v>215</v>
      </c>
      <c r="L33" s="24"/>
      <c r="M33" s="24"/>
      <c r="N33" s="24"/>
      <c r="O33" s="24" t="s">
        <v>216</v>
      </c>
      <c r="P33" s="24"/>
      <c r="Q33" s="24" t="s">
        <v>217</v>
      </c>
      <c r="R33" s="24" t="s">
        <v>218</v>
      </c>
      <c r="S33" s="24" t="s">
        <v>79</v>
      </c>
      <c r="T33" s="24" t="s">
        <v>79</v>
      </c>
      <c r="U33" s="24" t="s">
        <v>91</v>
      </c>
      <c r="V33" s="24" t="s">
        <v>112</v>
      </c>
      <c r="W33" s="24" t="s">
        <v>92</v>
      </c>
      <c r="X33" s="24" t="s">
        <v>93</v>
      </c>
      <c r="Y33" s="24" t="s">
        <v>94</v>
      </c>
      <c r="Z33" s="24" t="s">
        <v>94</v>
      </c>
      <c r="AA33" s="24" t="s">
        <v>94</v>
      </c>
      <c r="AB33" s="24"/>
      <c r="AC33" s="24" t="s">
        <v>95</v>
      </c>
      <c r="AD33" s="24" t="s">
        <v>94</v>
      </c>
      <c r="AE33" s="24" t="s">
        <v>94</v>
      </c>
      <c r="AF33" s="24" t="s">
        <v>79</v>
      </c>
      <c r="AG33" s="24" t="s">
        <v>79</v>
      </c>
      <c r="AH33" s="24" t="s">
        <v>79</v>
      </c>
      <c r="AI33" s="24"/>
      <c r="AJ33" s="24" t="s">
        <v>76</v>
      </c>
      <c r="AK33" s="24" t="s">
        <v>76</v>
      </c>
      <c r="AL33" s="24" t="s">
        <v>76</v>
      </c>
      <c r="AM33" s="24"/>
      <c r="AN33" s="24"/>
      <c r="AO33" s="24"/>
      <c r="AP33" s="50"/>
      <c r="AQ33" s="50"/>
      <c r="AR33" s="50"/>
      <c r="AS33" s="50"/>
      <c r="AT33" s="50"/>
      <c r="AU33" s="50"/>
      <c r="AV33" s="50"/>
      <c r="AW33" s="50" t="s">
        <v>106</v>
      </c>
      <c r="AX33" s="50" t="s">
        <v>204</v>
      </c>
      <c r="AY33" s="50"/>
      <c r="AZ33" s="50"/>
      <c r="BA33" s="50"/>
      <c r="BB33" s="50"/>
      <c r="BC33" s="50" t="s">
        <v>79</v>
      </c>
      <c r="BD33" s="50" t="s">
        <v>76</v>
      </c>
      <c r="BE33" s="50" t="s">
        <v>79</v>
      </c>
      <c r="BF33" s="50" t="s">
        <v>76</v>
      </c>
      <c r="BG33" s="50"/>
      <c r="BH33" s="51" t="b">
        <f t="shared" si="0"/>
        <v>0</v>
      </c>
      <c r="BI33" s="52" t="e">
        <f t="shared" ca="1" si="1"/>
        <v>#NAME?</v>
      </c>
      <c r="BJ33" s="51" t="b">
        <f t="shared" si="2"/>
        <v>0</v>
      </c>
      <c r="BK33" s="51" t="e">
        <f t="shared" ca="1" si="3"/>
        <v>#NAME?</v>
      </c>
      <c r="BL33" s="51" t="b">
        <f t="shared" si="4"/>
        <v>1</v>
      </c>
      <c r="BM33" s="52" t="e">
        <f t="shared" ca="1" si="5"/>
        <v>#NAME?</v>
      </c>
      <c r="BN33" s="50" t="e">
        <f t="shared" ca="1" si="6"/>
        <v>#NAME?</v>
      </c>
      <c r="BO33" s="50" t="e">
        <f t="shared" ca="1" si="7"/>
        <v>#NAME?</v>
      </c>
      <c r="BP33" s="50" t="str">
        <f t="shared" si="8"/>
        <v>Is there a process in place to ensure that Pizza cutters are clean and sanitised every 30 minutes?</v>
      </c>
      <c r="BQ33" s="50" t="str">
        <f t="shared" si="9"/>
        <v>Is there a process in place to ensure that Pizza cutters are clean and sanitised every 30 minutes?</v>
      </c>
      <c r="BR33" s="50" t="str">
        <f t="shared" si="10"/>
        <v/>
      </c>
      <c r="BS33" s="50" t="str">
        <f t="shared" si="11"/>
        <v/>
      </c>
      <c r="BT33" s="50" t="str">
        <f t="shared" si="12"/>
        <v/>
      </c>
      <c r="BU33" s="51" t="b">
        <f t="shared" si="13"/>
        <v>0</v>
      </c>
      <c r="BV33" s="50" t="str">
        <f t="shared" si="14"/>
        <v/>
      </c>
      <c r="BW33" s="50" t="str">
        <f t="shared" si="23"/>
        <v/>
      </c>
      <c r="BX33" s="50" t="str">
        <f t="shared" si="16"/>
        <v/>
      </c>
      <c r="BY33" s="52" t="e">
        <f t="shared" ca="1" si="17"/>
        <v>#NAME?</v>
      </c>
      <c r="BZ33" s="52" t="str">
        <f t="shared" si="18"/>
        <v/>
      </c>
      <c r="CA33" s="52" t="str">
        <f t="shared" si="19"/>
        <v/>
      </c>
      <c r="CB33" s="53" t="e">
        <f t="shared" ca="1" si="20"/>
        <v>#NAME?</v>
      </c>
      <c r="CC33" s="54" t="b">
        <f t="shared" ca="1" si="21"/>
        <v>0</v>
      </c>
      <c r="CD33" s="50"/>
      <c r="CE33" s="50"/>
      <c r="CF33" s="90">
        <v>44612.266623750002</v>
      </c>
      <c r="CG33" s="56">
        <v>45288.096188819443</v>
      </c>
      <c r="CH33" s="50"/>
      <c r="CI33" s="50"/>
      <c r="CJ33" s="50"/>
      <c r="CK33" s="50"/>
      <c r="CL33" s="50"/>
      <c r="CM33" s="50"/>
      <c r="CN33" s="50"/>
      <c r="CO33" s="50"/>
      <c r="CP33" s="50"/>
      <c r="CQ33" s="50"/>
      <c r="CR33" s="50"/>
    </row>
    <row r="34" spans="1:96" ht="39.75" customHeight="1">
      <c r="A34" s="24" t="s">
        <v>84</v>
      </c>
      <c r="B34" s="25">
        <v>2</v>
      </c>
      <c r="C34" s="24" t="s">
        <v>28</v>
      </c>
      <c r="D34" s="24" t="s">
        <v>97</v>
      </c>
      <c r="E34" s="24" t="s">
        <v>147</v>
      </c>
      <c r="F34" s="24"/>
      <c r="G34" s="26" t="s">
        <v>219</v>
      </c>
      <c r="H34" s="24" t="s">
        <v>109</v>
      </c>
      <c r="I34" s="27"/>
      <c r="J34" s="27"/>
      <c r="K34" s="24" t="s">
        <v>220</v>
      </c>
      <c r="L34" s="24"/>
      <c r="M34" s="24"/>
      <c r="N34" s="24"/>
      <c r="O34" s="24" t="s">
        <v>221</v>
      </c>
      <c r="P34" s="24"/>
      <c r="Q34" s="24" t="s">
        <v>222</v>
      </c>
      <c r="R34" s="24" t="s">
        <v>223</v>
      </c>
      <c r="S34" s="24" t="s">
        <v>79</v>
      </c>
      <c r="T34" s="24" t="s">
        <v>79</v>
      </c>
      <c r="U34" s="24" t="s">
        <v>91</v>
      </c>
      <c r="V34" s="24" t="s">
        <v>112</v>
      </c>
      <c r="W34" s="24" t="s">
        <v>92</v>
      </c>
      <c r="X34" s="24" t="s">
        <v>93</v>
      </c>
      <c r="Y34" s="24" t="s">
        <v>94</v>
      </c>
      <c r="Z34" s="24" t="s">
        <v>94</v>
      </c>
      <c r="AA34" s="24" t="s">
        <v>94</v>
      </c>
      <c r="AB34" s="24"/>
      <c r="AC34" s="24" t="s">
        <v>95</v>
      </c>
      <c r="AD34" s="24" t="s">
        <v>94</v>
      </c>
      <c r="AE34" s="24" t="s">
        <v>94</v>
      </c>
      <c r="AF34" s="24" t="s">
        <v>79</v>
      </c>
      <c r="AG34" s="24" t="s">
        <v>79</v>
      </c>
      <c r="AH34" s="24" t="s">
        <v>79</v>
      </c>
      <c r="AI34" s="24"/>
      <c r="AJ34" s="24" t="s">
        <v>76</v>
      </c>
      <c r="AK34" s="24" t="s">
        <v>76</v>
      </c>
      <c r="AL34" s="24" t="s">
        <v>76</v>
      </c>
      <c r="AM34" s="24"/>
      <c r="AN34" s="24"/>
      <c r="AO34" s="24"/>
      <c r="AP34" s="50"/>
      <c r="AQ34" s="50"/>
      <c r="AR34" s="50"/>
      <c r="AS34" s="50"/>
      <c r="AT34" s="50"/>
      <c r="AU34" s="50"/>
      <c r="AV34" s="50"/>
      <c r="AW34" s="50" t="s">
        <v>106</v>
      </c>
      <c r="AX34" s="50" t="s">
        <v>204</v>
      </c>
      <c r="AY34" s="50"/>
      <c r="AZ34" s="50"/>
      <c r="BA34" s="50"/>
      <c r="BB34" s="50"/>
      <c r="BC34" s="50" t="s">
        <v>79</v>
      </c>
      <c r="BD34" s="50" t="s">
        <v>76</v>
      </c>
      <c r="BE34" s="50" t="s">
        <v>79</v>
      </c>
      <c r="BF34" s="50" t="s">
        <v>76</v>
      </c>
      <c r="BG34" s="50"/>
      <c r="BH34" s="51" t="b">
        <f t="shared" si="0"/>
        <v>0</v>
      </c>
      <c r="BI34" s="52" t="e">
        <f t="shared" ca="1" si="1"/>
        <v>#NAME?</v>
      </c>
      <c r="BJ34" s="51" t="b">
        <f t="shared" si="2"/>
        <v>0</v>
      </c>
      <c r="BK34" s="51" t="e">
        <f t="shared" ca="1" si="3"/>
        <v>#NAME?</v>
      </c>
      <c r="BL34" s="51" t="b">
        <f t="shared" si="4"/>
        <v>1</v>
      </c>
      <c r="BM34" s="52" t="e">
        <f t="shared" ca="1" si="5"/>
        <v>#NAME?</v>
      </c>
      <c r="BN34" s="50" t="e">
        <f t="shared" ca="1" si="6"/>
        <v>#NAME?</v>
      </c>
      <c r="BO34" s="50" t="e">
        <f t="shared" ca="1" si="7"/>
        <v>#NAME?</v>
      </c>
      <c r="BP34" s="50" t="str">
        <f t="shared" si="8"/>
        <v>Food and packaging properly stored in good condition; damaged goods including cans are segregated or discarded?</v>
      </c>
      <c r="BQ34" s="50" t="str">
        <f t="shared" si="9"/>
        <v>Food and packaging properly stored in good condition; damaged goods including cans are segregated or discarded?</v>
      </c>
      <c r="BR34" s="50" t="str">
        <f t="shared" si="10"/>
        <v/>
      </c>
      <c r="BS34" s="50" t="str">
        <f t="shared" si="11"/>
        <v/>
      </c>
      <c r="BT34" s="50" t="str">
        <f t="shared" si="12"/>
        <v/>
      </c>
      <c r="BU34" s="51" t="b">
        <f t="shared" si="13"/>
        <v>0</v>
      </c>
      <c r="BV34" s="50" t="str">
        <f t="shared" si="14"/>
        <v/>
      </c>
      <c r="BW34" s="50" t="str">
        <f t="shared" si="23"/>
        <v/>
      </c>
      <c r="BX34" s="50" t="str">
        <f t="shared" si="16"/>
        <v/>
      </c>
      <c r="BY34" s="52" t="e">
        <f t="shared" ca="1" si="17"/>
        <v>#NAME?</v>
      </c>
      <c r="BZ34" s="52" t="str">
        <f t="shared" si="18"/>
        <v/>
      </c>
      <c r="CA34" s="52" t="str">
        <f t="shared" si="19"/>
        <v/>
      </c>
      <c r="CB34" s="53" t="e">
        <f t="shared" ca="1" si="20"/>
        <v>#NAME?</v>
      </c>
      <c r="CC34" s="54" t="b">
        <f t="shared" ca="1" si="21"/>
        <v>0</v>
      </c>
      <c r="CD34" s="50"/>
      <c r="CE34" s="50"/>
      <c r="CF34" s="90">
        <v>44718.029521111108</v>
      </c>
      <c r="CG34" s="50"/>
      <c r="CH34" s="50"/>
      <c r="CI34" s="50"/>
      <c r="CJ34" s="50"/>
      <c r="CK34" s="50"/>
      <c r="CL34" s="50"/>
      <c r="CM34" s="50"/>
      <c r="CN34" s="50"/>
      <c r="CO34" s="50"/>
      <c r="CP34" s="50"/>
      <c r="CQ34" s="50"/>
      <c r="CR34" s="50"/>
    </row>
    <row r="35" spans="1:96" ht="39.75" customHeight="1">
      <c r="A35" s="24" t="s">
        <v>84</v>
      </c>
      <c r="B35" s="25">
        <v>2</v>
      </c>
      <c r="C35" s="24" t="s">
        <v>28</v>
      </c>
      <c r="D35" s="24" t="s">
        <v>97</v>
      </c>
      <c r="E35" s="24" t="s">
        <v>147</v>
      </c>
      <c r="F35" s="24"/>
      <c r="G35" s="26" t="s">
        <v>224</v>
      </c>
      <c r="H35" s="24" t="s">
        <v>109</v>
      </c>
      <c r="I35" s="27" t="s">
        <v>225</v>
      </c>
      <c r="J35" s="27"/>
      <c r="K35" s="24"/>
      <c r="L35" s="24"/>
      <c r="M35" s="24"/>
      <c r="N35" s="24"/>
      <c r="O35" s="24" t="s">
        <v>226</v>
      </c>
      <c r="P35" s="24"/>
      <c r="Q35" s="24" t="s">
        <v>76</v>
      </c>
      <c r="R35" s="24"/>
      <c r="S35" s="24" t="s">
        <v>79</v>
      </c>
      <c r="T35" s="24" t="s">
        <v>79</v>
      </c>
      <c r="U35" s="24" t="s">
        <v>91</v>
      </c>
      <c r="V35" s="24" t="s">
        <v>112</v>
      </c>
      <c r="W35" s="24" t="s">
        <v>92</v>
      </c>
      <c r="X35" s="24" t="s">
        <v>93</v>
      </c>
      <c r="Y35" s="24" t="s">
        <v>94</v>
      </c>
      <c r="Z35" s="24" t="s">
        <v>94</v>
      </c>
      <c r="AA35" s="24" t="s">
        <v>94</v>
      </c>
      <c r="AB35" s="24"/>
      <c r="AC35" s="24" t="s">
        <v>95</v>
      </c>
      <c r="AD35" s="24" t="s">
        <v>94</v>
      </c>
      <c r="AE35" s="24" t="s">
        <v>94</v>
      </c>
      <c r="AF35" s="24" t="s">
        <v>79</v>
      </c>
      <c r="AG35" s="24" t="s">
        <v>79</v>
      </c>
      <c r="AH35" s="24" t="s">
        <v>79</v>
      </c>
      <c r="AI35" s="24"/>
      <c r="AJ35" s="24" t="s">
        <v>76</v>
      </c>
      <c r="AK35" s="24" t="s">
        <v>76</v>
      </c>
      <c r="AL35" s="24" t="s">
        <v>76</v>
      </c>
      <c r="AM35" s="24"/>
      <c r="AN35" s="24"/>
      <c r="AO35" s="24"/>
      <c r="AP35" s="28"/>
      <c r="AQ35" s="28"/>
      <c r="AR35" s="28"/>
      <c r="AS35" s="28"/>
      <c r="AT35" s="28"/>
      <c r="AU35" s="28"/>
      <c r="AV35" s="57"/>
      <c r="AW35" s="57"/>
      <c r="AX35" s="57"/>
      <c r="AY35" s="57"/>
      <c r="AZ35" s="57"/>
      <c r="BA35" s="57"/>
      <c r="BB35" s="57"/>
      <c r="BC35" s="28"/>
      <c r="BD35" s="28"/>
      <c r="BE35" s="28"/>
      <c r="BF35" s="28"/>
      <c r="BG35" s="28"/>
      <c r="BH35" s="30" t="b">
        <f t="shared" si="0"/>
        <v>0</v>
      </c>
      <c r="BI35" s="31" t="e">
        <f t="shared" ca="1" si="1"/>
        <v>#NAME?</v>
      </c>
      <c r="BJ35" s="30" t="b">
        <f t="shared" si="2"/>
        <v>0</v>
      </c>
      <c r="BK35" s="30" t="e">
        <f t="shared" ca="1" si="3"/>
        <v>#NAME?</v>
      </c>
      <c r="BL35" s="30" t="b">
        <f t="shared" si="4"/>
        <v>1</v>
      </c>
      <c r="BM35" s="31" t="e">
        <f t="shared" ca="1" si="5"/>
        <v>#NAME?</v>
      </c>
      <c r="BN35" s="28" t="e">
        <f t="shared" ca="1" si="6"/>
        <v>#NAME?</v>
      </c>
      <c r="BO35" s="28" t="e">
        <f t="shared" ca="1" si="7"/>
        <v>#NAME?</v>
      </c>
      <c r="BP35" s="28" t="str">
        <f t="shared" si="8"/>
        <v>Are all products correctly labeled according to the Product Shelf Life Chart?</v>
      </c>
      <c r="BQ35" s="28" t="str">
        <f t="shared" si="9"/>
        <v>Are all products correctly labeled according to the Product Shelf Life Chart?</v>
      </c>
      <c r="BR35" s="28" t="str">
        <f t="shared" si="10"/>
        <v/>
      </c>
      <c r="BS35" s="28" t="str">
        <f t="shared" si="11"/>
        <v/>
      </c>
      <c r="BT35" s="28" t="str">
        <f t="shared" si="12"/>
        <v/>
      </c>
      <c r="BU35" s="30" t="b">
        <f t="shared" si="13"/>
        <v>0</v>
      </c>
      <c r="BV35" s="28" t="str">
        <f t="shared" si="14"/>
        <v/>
      </c>
      <c r="BW35" s="28" t="str">
        <f t="shared" si="23"/>
        <v/>
      </c>
      <c r="BX35" s="28" t="str">
        <f t="shared" si="16"/>
        <v/>
      </c>
      <c r="BY35" s="31" t="e">
        <f t="shared" ca="1" si="17"/>
        <v>#NAME?</v>
      </c>
      <c r="BZ35" s="31" t="str">
        <f t="shared" si="18"/>
        <v/>
      </c>
      <c r="CA35" s="31" t="str">
        <f t="shared" si="19"/>
        <v/>
      </c>
      <c r="CB35" s="32" t="e">
        <f t="shared" ca="1" si="20"/>
        <v>#NAME?</v>
      </c>
      <c r="CC35" s="33" t="b">
        <f t="shared" ca="1" si="21"/>
        <v>0</v>
      </c>
      <c r="CD35" s="28"/>
      <c r="CE35" s="28"/>
      <c r="CF35" s="28"/>
      <c r="CG35" s="28"/>
      <c r="CH35" s="28"/>
      <c r="CI35" s="28"/>
      <c r="CJ35" s="28"/>
      <c r="CK35" s="28"/>
      <c r="CL35" s="28"/>
      <c r="CM35" s="28"/>
      <c r="CN35" s="28"/>
      <c r="CO35" s="28"/>
      <c r="CP35" s="28"/>
      <c r="CQ35" s="28"/>
      <c r="CR35" s="28"/>
    </row>
    <row r="36" spans="1:96" ht="15.95">
      <c r="A36" s="24" t="s">
        <v>84</v>
      </c>
      <c r="B36" s="25">
        <v>2</v>
      </c>
      <c r="C36" s="24" t="s">
        <v>28</v>
      </c>
      <c r="D36" s="24" t="s">
        <v>97</v>
      </c>
      <c r="E36" s="24" t="s">
        <v>147</v>
      </c>
      <c r="F36" s="24"/>
      <c r="G36" s="26" t="s">
        <v>227</v>
      </c>
      <c r="H36" s="24" t="s">
        <v>109</v>
      </c>
      <c r="I36" s="27" t="s">
        <v>228</v>
      </c>
      <c r="J36" s="27"/>
      <c r="K36" s="24"/>
      <c r="L36" s="24"/>
      <c r="M36" s="24"/>
      <c r="N36" s="24"/>
      <c r="O36" s="24" t="s">
        <v>229</v>
      </c>
      <c r="P36" s="24"/>
      <c r="Q36" s="24" t="s">
        <v>76</v>
      </c>
      <c r="R36" s="24"/>
      <c r="S36" s="24" t="s">
        <v>79</v>
      </c>
      <c r="T36" s="24" t="s">
        <v>79</v>
      </c>
      <c r="U36" s="24" t="s">
        <v>91</v>
      </c>
      <c r="V36" s="24" t="s">
        <v>112</v>
      </c>
      <c r="W36" s="24" t="s">
        <v>92</v>
      </c>
      <c r="X36" s="24" t="s">
        <v>93</v>
      </c>
      <c r="Y36" s="24" t="s">
        <v>94</v>
      </c>
      <c r="Z36" s="24" t="s">
        <v>94</v>
      </c>
      <c r="AA36" s="24" t="s">
        <v>94</v>
      </c>
      <c r="AB36" s="24"/>
      <c r="AC36" s="24" t="s">
        <v>95</v>
      </c>
      <c r="AD36" s="24" t="s">
        <v>94</v>
      </c>
      <c r="AE36" s="24" t="s">
        <v>94</v>
      </c>
      <c r="AF36" s="24" t="s">
        <v>79</v>
      </c>
      <c r="AG36" s="24" t="s">
        <v>79</v>
      </c>
      <c r="AH36" s="24" t="s">
        <v>79</v>
      </c>
      <c r="AI36" s="24"/>
      <c r="AJ36" s="24" t="s">
        <v>76</v>
      </c>
      <c r="AK36" s="24" t="s">
        <v>76</v>
      </c>
      <c r="AL36" s="24" t="s">
        <v>76</v>
      </c>
      <c r="AM36" s="24"/>
      <c r="AN36" s="24"/>
      <c r="AO36" s="24"/>
      <c r="AP36" s="28"/>
      <c r="AQ36" s="91"/>
      <c r="AR36" s="91"/>
      <c r="AS36" s="91"/>
      <c r="AT36" s="91"/>
      <c r="AU36" s="91"/>
      <c r="AV36" s="91"/>
      <c r="AW36" s="91"/>
      <c r="AX36" s="91"/>
      <c r="AY36" s="91"/>
      <c r="AZ36" s="91"/>
      <c r="BA36" s="91"/>
      <c r="BB36" s="91"/>
      <c r="BC36" s="92" t="s">
        <v>79</v>
      </c>
      <c r="BD36" s="92" t="s">
        <v>79</v>
      </c>
      <c r="BE36" s="91" t="s">
        <v>76</v>
      </c>
      <c r="BF36" s="91" t="s">
        <v>79</v>
      </c>
      <c r="BG36" s="91"/>
      <c r="BH36" s="93" t="b">
        <f t="shared" si="0"/>
        <v>0</v>
      </c>
      <c r="BI36" s="94" t="e">
        <f t="shared" ca="1" si="1"/>
        <v>#NAME?</v>
      </c>
      <c r="BJ36" s="93" t="b">
        <f t="shared" si="2"/>
        <v>0</v>
      </c>
      <c r="BK36" s="93" t="e">
        <f t="shared" ca="1" si="3"/>
        <v>#NAME?</v>
      </c>
      <c r="BL36" s="93" t="b">
        <f t="shared" si="4"/>
        <v>1</v>
      </c>
      <c r="BM36" s="94" t="e">
        <f t="shared" ca="1" si="5"/>
        <v>#NAME?</v>
      </c>
      <c r="BN36" s="91" t="e">
        <f t="shared" ca="1" si="6"/>
        <v>#NAME?</v>
      </c>
      <c r="BO36" s="91" t="e">
        <f t="shared" ca="1" si="7"/>
        <v>#NAME?</v>
      </c>
      <c r="BP36" s="91" t="str">
        <f t="shared" si="8"/>
        <v>Food and packaging properly stored minimum of 15 cms off the ground, in good condition, not exposed to contamination (covered); damaged or donated food segregated; TM food/medication segregated?</v>
      </c>
      <c r="BQ36" s="91" t="str">
        <f t="shared" si="9"/>
        <v>Food and packaging properly stored minimum of 15 cms off the ground, in good condition, not exposed to contamination (covered); damaged or donated food segregated; TM food/medication segregated?</v>
      </c>
      <c r="BR36" s="91" t="str">
        <f t="shared" si="10"/>
        <v/>
      </c>
      <c r="BS36" s="91" t="str">
        <f t="shared" si="11"/>
        <v/>
      </c>
      <c r="BT36" s="91" t="str">
        <f t="shared" si="12"/>
        <v/>
      </c>
      <c r="BU36" s="93" t="b">
        <f t="shared" si="13"/>
        <v>0</v>
      </c>
      <c r="BV36" s="91" t="str">
        <f t="shared" si="14"/>
        <v/>
      </c>
      <c r="BW36" s="91" t="str">
        <f t="shared" si="23"/>
        <v/>
      </c>
      <c r="BX36" s="91" t="str">
        <f t="shared" si="16"/>
        <v/>
      </c>
      <c r="BY36" s="94" t="e">
        <f t="shared" ca="1" si="17"/>
        <v>#NAME?</v>
      </c>
      <c r="BZ36" s="94" t="str">
        <f t="shared" si="18"/>
        <v/>
      </c>
      <c r="CA36" s="94" t="str">
        <f t="shared" si="19"/>
        <v/>
      </c>
      <c r="CB36" s="95" t="e">
        <f t="shared" ca="1" si="20"/>
        <v>#NAME?</v>
      </c>
      <c r="CC36" s="96" t="b">
        <f t="shared" ca="1" si="21"/>
        <v>0</v>
      </c>
      <c r="CD36" s="91"/>
      <c r="CE36" s="91"/>
      <c r="CF36" s="97">
        <v>44375.083654351853</v>
      </c>
      <c r="CG36" s="91"/>
      <c r="CH36" s="91"/>
      <c r="CI36" s="91"/>
      <c r="CJ36" s="91"/>
      <c r="CK36" s="91"/>
      <c r="CL36" s="91"/>
      <c r="CM36" s="91"/>
      <c r="CN36" s="91"/>
      <c r="CO36" s="91"/>
      <c r="CP36" s="91"/>
      <c r="CQ36" s="91"/>
      <c r="CR36" s="91"/>
    </row>
    <row r="37" spans="1:96" ht="39.75" customHeight="1">
      <c r="A37" s="24" t="s">
        <v>84</v>
      </c>
      <c r="B37" s="25">
        <v>2</v>
      </c>
      <c r="C37" s="24" t="s">
        <v>28</v>
      </c>
      <c r="D37" s="24" t="s">
        <v>97</v>
      </c>
      <c r="E37" s="24" t="s">
        <v>147</v>
      </c>
      <c r="F37" s="24"/>
      <c r="G37" s="26" t="s">
        <v>230</v>
      </c>
      <c r="H37" s="24" t="s">
        <v>109</v>
      </c>
      <c r="I37" s="27" t="s">
        <v>231</v>
      </c>
      <c r="J37" s="27"/>
      <c r="K37" s="24"/>
      <c r="L37" s="24" t="s">
        <v>120</v>
      </c>
      <c r="M37" s="24"/>
      <c r="N37" s="24"/>
      <c r="O37" s="24" t="s">
        <v>232</v>
      </c>
      <c r="P37" s="24"/>
      <c r="Q37" s="24" t="s">
        <v>233</v>
      </c>
      <c r="R37" s="24"/>
      <c r="S37" s="24" t="s">
        <v>79</v>
      </c>
      <c r="T37" s="24" t="s">
        <v>79</v>
      </c>
      <c r="U37" s="24" t="s">
        <v>91</v>
      </c>
      <c r="V37" s="24" t="s">
        <v>112</v>
      </c>
      <c r="W37" s="24" t="s">
        <v>92</v>
      </c>
      <c r="X37" s="24" t="s">
        <v>93</v>
      </c>
      <c r="Y37" s="24" t="s">
        <v>94</v>
      </c>
      <c r="Z37" s="24" t="s">
        <v>94</v>
      </c>
      <c r="AA37" s="24" t="s">
        <v>94</v>
      </c>
      <c r="AB37" s="24"/>
      <c r="AC37" s="24" t="s">
        <v>95</v>
      </c>
      <c r="AD37" s="24" t="s">
        <v>94</v>
      </c>
      <c r="AE37" s="24" t="s">
        <v>94</v>
      </c>
      <c r="AF37" s="24" t="s">
        <v>79</v>
      </c>
      <c r="AG37" s="24" t="s">
        <v>79</v>
      </c>
      <c r="AH37" s="24" t="s">
        <v>79</v>
      </c>
      <c r="AI37" s="24"/>
      <c r="AJ37" s="24" t="s">
        <v>76</v>
      </c>
      <c r="AK37" s="24" t="s">
        <v>76</v>
      </c>
      <c r="AL37" s="24" t="s">
        <v>76</v>
      </c>
      <c r="AM37" s="24"/>
      <c r="AN37" s="24"/>
      <c r="AO37" s="24"/>
      <c r="AP37" s="28"/>
      <c r="AQ37" s="28"/>
      <c r="AR37" s="28"/>
      <c r="AS37" s="28"/>
      <c r="AT37" s="28"/>
      <c r="AU37" s="28"/>
      <c r="AV37" s="57"/>
      <c r="AW37" s="57"/>
      <c r="AX37" s="57"/>
      <c r="AY37" s="57"/>
      <c r="AZ37" s="57"/>
      <c r="BA37" s="57"/>
      <c r="BB37" s="57"/>
      <c r="BC37" s="57" t="s">
        <v>79</v>
      </c>
      <c r="BD37" s="57" t="s">
        <v>79</v>
      </c>
      <c r="BE37" s="57" t="s">
        <v>76</v>
      </c>
      <c r="BF37" s="57" t="s">
        <v>79</v>
      </c>
      <c r="BG37" s="28"/>
      <c r="BH37" s="30" t="b">
        <f t="shared" si="0"/>
        <v>0</v>
      </c>
      <c r="BI37" s="31" t="e">
        <f t="shared" ca="1" si="1"/>
        <v>#NAME?</v>
      </c>
      <c r="BJ37" s="30" t="b">
        <f t="shared" si="2"/>
        <v>0</v>
      </c>
      <c r="BK37" s="30" t="e">
        <f t="shared" ca="1" si="3"/>
        <v>#NAME?</v>
      </c>
      <c r="BL37" s="30" t="b">
        <f t="shared" si="4"/>
        <v>1</v>
      </c>
      <c r="BM37" s="31" t="e">
        <f t="shared" ca="1" si="5"/>
        <v>#NAME?</v>
      </c>
      <c r="BN37" s="28" t="e">
        <f t="shared" ca="1" si="6"/>
        <v>#NAME?</v>
      </c>
      <c r="BO37" s="28" t="e">
        <f t="shared" ca="1" si="7"/>
        <v>#NAME?</v>
      </c>
      <c r="BP37" s="28" t="str">
        <f t="shared" si="8"/>
        <v>Are clean scissors available?</v>
      </c>
      <c r="BQ37" s="28" t="str">
        <f t="shared" si="9"/>
        <v>Are clean scissors available?</v>
      </c>
      <c r="BR37" s="28" t="str">
        <f t="shared" si="10"/>
        <v/>
      </c>
      <c r="BS37" s="28" t="str">
        <f t="shared" si="11"/>
        <v/>
      </c>
      <c r="BT37" s="28" t="str">
        <f t="shared" si="12"/>
        <v/>
      </c>
      <c r="BU37" s="30" t="b">
        <f t="shared" si="13"/>
        <v>0</v>
      </c>
      <c r="BV37" s="28" t="str">
        <f t="shared" si="14"/>
        <v/>
      </c>
      <c r="BW37" s="28" t="str">
        <f t="shared" si="23"/>
        <v/>
      </c>
      <c r="BX37" s="28" t="str">
        <f t="shared" si="16"/>
        <v/>
      </c>
      <c r="BY37" s="31" t="e">
        <f t="shared" ca="1" si="17"/>
        <v>#NAME?</v>
      </c>
      <c r="BZ37" s="31" t="str">
        <f t="shared" si="18"/>
        <v/>
      </c>
      <c r="CA37" s="31" t="str">
        <f t="shared" si="19"/>
        <v/>
      </c>
      <c r="CB37" s="32" t="e">
        <f t="shared" ca="1" si="20"/>
        <v>#NAME?</v>
      </c>
      <c r="CC37" s="33" t="b">
        <f t="shared" ca="1" si="21"/>
        <v>0</v>
      </c>
      <c r="CD37" s="57"/>
      <c r="CE37" s="57"/>
      <c r="CF37" s="67">
        <v>44507.694831412038</v>
      </c>
      <c r="CG37" s="57"/>
      <c r="CH37" s="57"/>
      <c r="CI37" s="57"/>
      <c r="CJ37" s="57"/>
      <c r="CK37" s="57"/>
      <c r="CL37" s="57"/>
      <c r="CM37" s="57"/>
      <c r="CN37" s="57"/>
      <c r="CO37" s="57"/>
      <c r="CP37" s="57"/>
      <c r="CQ37" s="57"/>
      <c r="CR37" s="57"/>
    </row>
    <row r="38" spans="1:96" ht="39.75" customHeight="1">
      <c r="A38" s="24" t="s">
        <v>84</v>
      </c>
      <c r="B38" s="25">
        <v>2</v>
      </c>
      <c r="C38" s="24" t="s">
        <v>28</v>
      </c>
      <c r="D38" s="24" t="s">
        <v>97</v>
      </c>
      <c r="E38" s="24" t="s">
        <v>147</v>
      </c>
      <c r="F38" s="24"/>
      <c r="G38" s="26" t="s">
        <v>234</v>
      </c>
      <c r="H38" s="24" t="s">
        <v>109</v>
      </c>
      <c r="I38" s="27" t="s">
        <v>235</v>
      </c>
      <c r="J38" s="27"/>
      <c r="K38" s="24"/>
      <c r="L38" s="24"/>
      <c r="M38" s="24"/>
      <c r="N38" s="24"/>
      <c r="O38" s="24" t="s">
        <v>236</v>
      </c>
      <c r="P38" s="24"/>
      <c r="Q38" s="24" t="s">
        <v>76</v>
      </c>
      <c r="R38" s="24"/>
      <c r="S38" s="24" t="s">
        <v>79</v>
      </c>
      <c r="T38" s="24" t="s">
        <v>79</v>
      </c>
      <c r="U38" s="24" t="s">
        <v>91</v>
      </c>
      <c r="V38" s="24" t="s">
        <v>112</v>
      </c>
      <c r="W38" s="24" t="s">
        <v>92</v>
      </c>
      <c r="X38" s="24" t="s">
        <v>93</v>
      </c>
      <c r="Y38" s="24" t="s">
        <v>94</v>
      </c>
      <c r="Z38" s="24" t="s">
        <v>94</v>
      </c>
      <c r="AA38" s="24" t="s">
        <v>94</v>
      </c>
      <c r="AB38" s="24"/>
      <c r="AC38" s="24" t="s">
        <v>95</v>
      </c>
      <c r="AD38" s="24" t="s">
        <v>94</v>
      </c>
      <c r="AE38" s="24" t="s">
        <v>94</v>
      </c>
      <c r="AF38" s="24" t="s">
        <v>79</v>
      </c>
      <c r="AG38" s="24" t="s">
        <v>79</v>
      </c>
      <c r="AH38" s="24" t="s">
        <v>79</v>
      </c>
      <c r="AI38" s="24"/>
      <c r="AJ38" s="24" t="s">
        <v>76</v>
      </c>
      <c r="AK38" s="24" t="s">
        <v>76</v>
      </c>
      <c r="AL38" s="24" t="s">
        <v>76</v>
      </c>
      <c r="AM38" s="24"/>
      <c r="AN38" s="24"/>
      <c r="AO38" s="24"/>
      <c r="AP38" s="28"/>
      <c r="AQ38" s="28"/>
      <c r="AR38" s="28"/>
      <c r="AS38" s="28"/>
      <c r="AT38" s="28"/>
      <c r="AU38" s="28"/>
      <c r="AV38" s="57"/>
      <c r="AW38" s="57" t="s">
        <v>76</v>
      </c>
      <c r="AX38" s="57" t="s">
        <v>76</v>
      </c>
      <c r="AY38" s="57"/>
      <c r="AZ38" s="57"/>
      <c r="BA38" s="57"/>
      <c r="BB38" s="57"/>
      <c r="BC38" s="57"/>
      <c r="BD38" s="57"/>
      <c r="BE38" s="57"/>
      <c r="BF38" s="57"/>
      <c r="BG38" s="28"/>
      <c r="BH38" s="30" t="b">
        <f t="shared" si="0"/>
        <v>0</v>
      </c>
      <c r="BI38" s="31" t="e">
        <f t="shared" ca="1" si="1"/>
        <v>#NAME?</v>
      </c>
      <c r="BJ38" s="30" t="b">
        <f t="shared" si="2"/>
        <v>0</v>
      </c>
      <c r="BK38" s="30" t="e">
        <f t="shared" ca="1" si="3"/>
        <v>#NAME?</v>
      </c>
      <c r="BL38" s="30" t="b">
        <f t="shared" si="4"/>
        <v>1</v>
      </c>
      <c r="BM38" s="31" t="e">
        <f t="shared" ca="1" si="5"/>
        <v>#NAME?</v>
      </c>
      <c r="BN38" s="28" t="e">
        <f t="shared" ca="1" si="6"/>
        <v>#NAME?</v>
      </c>
      <c r="BO38" s="28" t="e">
        <f t="shared" ca="1" si="7"/>
        <v>#NAME?</v>
      </c>
      <c r="BP38" s="28" t="str">
        <f t="shared" si="8"/>
        <v>Are knives stored safely in a designated knife rack?</v>
      </c>
      <c r="BQ38" s="28" t="str">
        <f t="shared" si="9"/>
        <v>Are knives stored safely in a designated knife rack?</v>
      </c>
      <c r="BR38" s="28" t="str">
        <f t="shared" si="10"/>
        <v/>
      </c>
      <c r="BS38" s="28" t="str">
        <f t="shared" si="11"/>
        <v/>
      </c>
      <c r="BT38" s="28" t="str">
        <f t="shared" si="12"/>
        <v/>
      </c>
      <c r="BU38" s="30" t="b">
        <f t="shared" si="13"/>
        <v>0</v>
      </c>
      <c r="BV38" s="28" t="str">
        <f t="shared" si="14"/>
        <v/>
      </c>
      <c r="BW38" s="28" t="str">
        <f t="shared" si="23"/>
        <v/>
      </c>
      <c r="BX38" s="28" t="str">
        <f t="shared" si="16"/>
        <v/>
      </c>
      <c r="BY38" s="31" t="e">
        <f t="shared" ca="1" si="17"/>
        <v>#NAME?</v>
      </c>
      <c r="BZ38" s="31" t="str">
        <f t="shared" si="18"/>
        <v/>
      </c>
      <c r="CA38" s="31" t="str">
        <f t="shared" si="19"/>
        <v/>
      </c>
      <c r="CB38" s="32" t="e">
        <f t="shared" ca="1" si="20"/>
        <v>#NAME?</v>
      </c>
      <c r="CC38" s="33" t="b">
        <f t="shared" ca="1" si="21"/>
        <v>0</v>
      </c>
      <c r="CD38" s="57"/>
      <c r="CE38" s="57"/>
      <c r="CF38" s="57"/>
      <c r="CG38" s="57"/>
      <c r="CH38" s="57"/>
      <c r="CI38" s="57"/>
      <c r="CJ38" s="57"/>
      <c r="CK38" s="57"/>
      <c r="CL38" s="57"/>
      <c r="CM38" s="57"/>
      <c r="CN38" s="57"/>
      <c r="CO38" s="57"/>
      <c r="CP38" s="57"/>
      <c r="CQ38" s="57"/>
      <c r="CR38" s="57"/>
    </row>
    <row r="39" spans="1:96" ht="39.75" customHeight="1">
      <c r="A39" s="24" t="s">
        <v>84</v>
      </c>
      <c r="B39" s="25">
        <v>2</v>
      </c>
      <c r="C39" s="24" t="s">
        <v>28</v>
      </c>
      <c r="D39" s="24" t="s">
        <v>97</v>
      </c>
      <c r="E39" s="24" t="s">
        <v>147</v>
      </c>
      <c r="F39" s="24"/>
      <c r="G39" s="26" t="s">
        <v>237</v>
      </c>
      <c r="H39" s="24" t="s">
        <v>109</v>
      </c>
      <c r="I39" s="27" t="s">
        <v>238</v>
      </c>
      <c r="J39" s="27"/>
      <c r="K39" s="24"/>
      <c r="L39" s="24"/>
      <c r="M39" s="24"/>
      <c r="N39" s="24"/>
      <c r="O39" s="24" t="s">
        <v>239</v>
      </c>
      <c r="P39" s="24"/>
      <c r="Q39" s="24" t="s">
        <v>76</v>
      </c>
      <c r="R39" s="24"/>
      <c r="S39" s="24" t="s">
        <v>79</v>
      </c>
      <c r="T39" s="24" t="s">
        <v>79</v>
      </c>
      <c r="U39" s="24" t="s">
        <v>91</v>
      </c>
      <c r="V39" s="24" t="s">
        <v>112</v>
      </c>
      <c r="W39" s="24" t="s">
        <v>92</v>
      </c>
      <c r="X39" s="24" t="s">
        <v>93</v>
      </c>
      <c r="Y39" s="24" t="s">
        <v>94</v>
      </c>
      <c r="Z39" s="24" t="s">
        <v>94</v>
      </c>
      <c r="AA39" s="24" t="s">
        <v>94</v>
      </c>
      <c r="AB39" s="24"/>
      <c r="AC39" s="24" t="s">
        <v>95</v>
      </c>
      <c r="AD39" s="24" t="s">
        <v>94</v>
      </c>
      <c r="AE39" s="24" t="s">
        <v>94</v>
      </c>
      <c r="AF39" s="24" t="s">
        <v>79</v>
      </c>
      <c r="AG39" s="24" t="s">
        <v>79</v>
      </c>
      <c r="AH39" s="24" t="s">
        <v>79</v>
      </c>
      <c r="AI39" s="24"/>
      <c r="AJ39" s="24" t="s">
        <v>76</v>
      </c>
      <c r="AK39" s="24" t="s">
        <v>76</v>
      </c>
      <c r="AL39" s="24" t="s">
        <v>76</v>
      </c>
      <c r="AM39" s="24"/>
      <c r="AN39" s="24"/>
      <c r="AO39" s="24"/>
      <c r="AP39" s="28"/>
      <c r="AQ39" s="28"/>
      <c r="AR39" s="28"/>
      <c r="AS39" s="28"/>
      <c r="AT39" s="28"/>
      <c r="AU39" s="28"/>
      <c r="AV39" s="57" t="s">
        <v>240</v>
      </c>
      <c r="AW39" s="57" t="s">
        <v>76</v>
      </c>
      <c r="AX39" s="57" t="s">
        <v>76</v>
      </c>
      <c r="AY39" s="57"/>
      <c r="AZ39" s="57"/>
      <c r="BA39" s="57"/>
      <c r="BB39" s="57"/>
      <c r="BC39" s="57"/>
      <c r="BD39" s="57"/>
      <c r="BE39" s="57"/>
      <c r="BF39" s="57"/>
      <c r="BG39" s="28"/>
      <c r="BH39" s="30" t="b">
        <f t="shared" si="0"/>
        <v>0</v>
      </c>
      <c r="BI39" s="31" t="e">
        <f t="shared" ca="1" si="1"/>
        <v>#NAME?</v>
      </c>
      <c r="BJ39" s="30" t="b">
        <f t="shared" si="2"/>
        <v>0</v>
      </c>
      <c r="BK39" s="30" t="e">
        <f t="shared" ca="1" si="3"/>
        <v>#NAME?</v>
      </c>
      <c r="BL39" s="30" t="b">
        <f t="shared" si="4"/>
        <v>1</v>
      </c>
      <c r="BM39" s="31" t="e">
        <f t="shared" ca="1" si="5"/>
        <v>#NAME?</v>
      </c>
      <c r="BN39" s="28" t="e">
        <f t="shared" ca="1" si="6"/>
        <v>#NAME?</v>
      </c>
      <c r="BO39" s="28" t="e">
        <f t="shared" ca="1" si="7"/>
        <v>#NAME?</v>
      </c>
      <c r="BP39" s="28" t="str">
        <f t="shared" si="8"/>
        <v>Are heavy items stored below shoulder height?</v>
      </c>
      <c r="BQ39" s="28" t="str">
        <f t="shared" si="9"/>
        <v>Are heavy items stored below shoulder height?</v>
      </c>
      <c r="BR39" s="28" t="str">
        <f t="shared" si="10"/>
        <v/>
      </c>
      <c r="BS39" s="28" t="str">
        <f t="shared" si="11"/>
        <v/>
      </c>
      <c r="BT39" s="28" t="str">
        <f t="shared" si="12"/>
        <v/>
      </c>
      <c r="BU39" s="30" t="b">
        <f t="shared" si="13"/>
        <v>0</v>
      </c>
      <c r="BV39" s="28" t="str">
        <f t="shared" si="14"/>
        <v/>
      </c>
      <c r="BW39" s="28" t="str">
        <f t="shared" si="23"/>
        <v/>
      </c>
      <c r="BX39" s="28" t="str">
        <f t="shared" si="16"/>
        <v/>
      </c>
      <c r="BY39" s="31" t="e">
        <f t="shared" ca="1" si="17"/>
        <v>#NAME?</v>
      </c>
      <c r="BZ39" s="31" t="str">
        <f t="shared" si="18"/>
        <v/>
      </c>
      <c r="CA39" s="31" t="str">
        <f t="shared" si="19"/>
        <v/>
      </c>
      <c r="CB39" s="32" t="e">
        <f t="shared" ca="1" si="20"/>
        <v>#NAME?</v>
      </c>
      <c r="CC39" s="33" t="b">
        <f t="shared" ca="1" si="21"/>
        <v>0</v>
      </c>
      <c r="CD39" s="57"/>
      <c r="CE39" s="57"/>
      <c r="CF39" s="57"/>
      <c r="CG39" s="57"/>
      <c r="CH39" s="57"/>
      <c r="CI39" s="57"/>
      <c r="CJ39" s="57"/>
      <c r="CK39" s="57"/>
      <c r="CL39" s="57"/>
      <c r="CM39" s="57"/>
      <c r="CN39" s="57"/>
      <c r="CO39" s="57"/>
      <c r="CP39" s="57"/>
      <c r="CQ39" s="57"/>
      <c r="CR39" s="57"/>
    </row>
    <row r="40" spans="1:96" ht="39.75" customHeight="1">
      <c r="A40" s="24" t="s">
        <v>84</v>
      </c>
      <c r="B40" s="25">
        <v>2</v>
      </c>
      <c r="C40" s="24" t="s">
        <v>28</v>
      </c>
      <c r="D40" s="24" t="s">
        <v>97</v>
      </c>
      <c r="E40" s="24" t="s">
        <v>147</v>
      </c>
      <c r="F40" s="24"/>
      <c r="G40" s="26" t="s">
        <v>241</v>
      </c>
      <c r="H40" s="24" t="s">
        <v>109</v>
      </c>
      <c r="I40" s="27" t="s">
        <v>242</v>
      </c>
      <c r="J40" s="27"/>
      <c r="K40" s="24"/>
      <c r="L40" s="24" t="s">
        <v>243</v>
      </c>
      <c r="M40" s="24"/>
      <c r="N40" s="24"/>
      <c r="O40" s="24" t="s">
        <v>244</v>
      </c>
      <c r="P40" s="24"/>
      <c r="Q40" s="24" t="s">
        <v>76</v>
      </c>
      <c r="R40" s="24"/>
      <c r="S40" s="24" t="s">
        <v>79</v>
      </c>
      <c r="T40" s="24" t="s">
        <v>79</v>
      </c>
      <c r="U40" s="24" t="s">
        <v>91</v>
      </c>
      <c r="V40" s="24" t="s">
        <v>112</v>
      </c>
      <c r="W40" s="24" t="s">
        <v>92</v>
      </c>
      <c r="X40" s="24" t="s">
        <v>93</v>
      </c>
      <c r="Y40" s="24" t="s">
        <v>94</v>
      </c>
      <c r="Z40" s="24" t="s">
        <v>94</v>
      </c>
      <c r="AA40" s="24" t="s">
        <v>94</v>
      </c>
      <c r="AB40" s="24"/>
      <c r="AC40" s="24" t="s">
        <v>95</v>
      </c>
      <c r="AD40" s="24" t="s">
        <v>94</v>
      </c>
      <c r="AE40" s="24" t="s">
        <v>94</v>
      </c>
      <c r="AF40" s="24" t="s">
        <v>79</v>
      </c>
      <c r="AG40" s="24" t="s">
        <v>79</v>
      </c>
      <c r="AH40" s="24" t="s">
        <v>79</v>
      </c>
      <c r="AI40" s="24"/>
      <c r="AJ40" s="24" t="s">
        <v>76</v>
      </c>
      <c r="AK40" s="24" t="s">
        <v>76</v>
      </c>
      <c r="AL40" s="24" t="s">
        <v>76</v>
      </c>
      <c r="AM40" s="24"/>
      <c r="AN40" s="24"/>
      <c r="AO40" s="24"/>
      <c r="AP40" s="28"/>
      <c r="AQ40" s="28"/>
      <c r="AR40" s="28"/>
      <c r="AS40" s="28"/>
      <c r="AT40" s="28"/>
      <c r="AU40" s="28"/>
      <c r="AV40" s="57"/>
      <c r="AW40" s="57"/>
      <c r="AX40" s="57"/>
      <c r="AY40" s="57"/>
      <c r="AZ40" s="57"/>
      <c r="BA40" s="57"/>
      <c r="BB40" s="57"/>
      <c r="BC40" s="28"/>
      <c r="BD40" s="28"/>
      <c r="BE40" s="28"/>
      <c r="BF40" s="28"/>
      <c r="BG40" s="98"/>
      <c r="BH40" s="30" t="b">
        <f t="shared" si="0"/>
        <v>0</v>
      </c>
      <c r="BI40" s="31" t="e">
        <f t="shared" ca="1" si="1"/>
        <v>#NAME?</v>
      </c>
      <c r="BJ40" s="30" t="b">
        <f t="shared" si="2"/>
        <v>0</v>
      </c>
      <c r="BK40" s="30" t="e">
        <f t="shared" ca="1" si="3"/>
        <v>#NAME?</v>
      </c>
      <c r="BL40" s="30" t="b">
        <f t="shared" si="4"/>
        <v>1</v>
      </c>
      <c r="BM40" s="31" t="e">
        <f t="shared" ca="1" si="5"/>
        <v>#NAME?</v>
      </c>
      <c r="BN40" s="28" t="e">
        <f t="shared" ca="1" si="6"/>
        <v>#NAME?</v>
      </c>
      <c r="BO40" s="28" t="e">
        <f t="shared" ca="1" si="7"/>
        <v>#NAME?</v>
      </c>
      <c r="BP40" s="28" t="str">
        <f t="shared" si="8"/>
        <v>Are electrical cabinets and boiler rooms locked and not used for storage?</v>
      </c>
      <c r="BQ40" s="28" t="str">
        <f t="shared" si="9"/>
        <v>Are electrical cabinets and boiler rooms locked and not used for storage?</v>
      </c>
      <c r="BR40" s="28" t="str">
        <f t="shared" si="10"/>
        <v/>
      </c>
      <c r="BS40" s="28" t="str">
        <f t="shared" si="11"/>
        <v/>
      </c>
      <c r="BT40" s="28" t="str">
        <f t="shared" si="12"/>
        <v/>
      </c>
      <c r="BU40" s="30" t="b">
        <f t="shared" si="13"/>
        <v>0</v>
      </c>
      <c r="BV40" s="28" t="str">
        <f t="shared" si="14"/>
        <v/>
      </c>
      <c r="BW40" s="28" t="str">
        <f t="shared" si="23"/>
        <v/>
      </c>
      <c r="BX40" s="28" t="str">
        <f t="shared" si="16"/>
        <v/>
      </c>
      <c r="BY40" s="31" t="e">
        <f t="shared" ca="1" si="17"/>
        <v>#NAME?</v>
      </c>
      <c r="BZ40" s="31" t="str">
        <f t="shared" si="18"/>
        <v/>
      </c>
      <c r="CA40" s="31" t="str">
        <f t="shared" si="19"/>
        <v/>
      </c>
      <c r="CB40" s="99" t="e">
        <f t="shared" ca="1" si="20"/>
        <v>#NAME?</v>
      </c>
      <c r="CC40" s="33" t="b">
        <f t="shared" ca="1" si="21"/>
        <v>0</v>
      </c>
      <c r="CD40" s="28"/>
      <c r="CE40" s="28"/>
      <c r="CF40" s="58">
        <v>44507.695290902775</v>
      </c>
      <c r="CG40" s="28"/>
      <c r="CH40" s="28"/>
      <c r="CI40" s="28"/>
      <c r="CJ40" s="28"/>
      <c r="CK40" s="28"/>
      <c r="CL40" s="28"/>
      <c r="CM40" s="28"/>
      <c r="CN40" s="28"/>
      <c r="CO40" s="28"/>
      <c r="CP40" s="28"/>
      <c r="CQ40" s="28"/>
      <c r="CR40" s="28"/>
    </row>
    <row r="41" spans="1:96" ht="39.75" customHeight="1">
      <c r="A41" s="24" t="s">
        <v>84</v>
      </c>
      <c r="B41" s="25">
        <v>2</v>
      </c>
      <c r="C41" s="24" t="s">
        <v>28</v>
      </c>
      <c r="D41" s="24" t="s">
        <v>97</v>
      </c>
      <c r="E41" s="24" t="s">
        <v>147</v>
      </c>
      <c r="F41" s="24"/>
      <c r="G41" s="26" t="s">
        <v>245</v>
      </c>
      <c r="H41" s="24" t="s">
        <v>109</v>
      </c>
      <c r="I41" s="27" t="s">
        <v>246</v>
      </c>
      <c r="J41" s="27"/>
      <c r="K41" s="24"/>
      <c r="L41" s="24"/>
      <c r="M41" s="24"/>
      <c r="N41" s="24"/>
      <c r="O41" s="24" t="s">
        <v>247</v>
      </c>
      <c r="P41" s="24"/>
      <c r="Q41" s="24" t="s">
        <v>76</v>
      </c>
      <c r="R41" s="24"/>
      <c r="S41" s="24" t="s">
        <v>79</v>
      </c>
      <c r="T41" s="24" t="s">
        <v>79</v>
      </c>
      <c r="U41" s="24" t="s">
        <v>91</v>
      </c>
      <c r="V41" s="24" t="s">
        <v>112</v>
      </c>
      <c r="W41" s="24" t="s">
        <v>94</v>
      </c>
      <c r="X41" s="24" t="s">
        <v>93</v>
      </c>
      <c r="Y41" s="24" t="s">
        <v>94</v>
      </c>
      <c r="Z41" s="24" t="s">
        <v>94</v>
      </c>
      <c r="AA41" s="24" t="s">
        <v>94</v>
      </c>
      <c r="AB41" s="24"/>
      <c r="AC41" s="24" t="s">
        <v>95</v>
      </c>
      <c r="AD41" s="24" t="s">
        <v>94</v>
      </c>
      <c r="AE41" s="24" t="s">
        <v>94</v>
      </c>
      <c r="AF41" s="24" t="s">
        <v>94</v>
      </c>
      <c r="AG41" s="24" t="s">
        <v>94</v>
      </c>
      <c r="AH41" s="24" t="s">
        <v>94</v>
      </c>
      <c r="AI41" s="24" t="s">
        <v>76</v>
      </c>
      <c r="AJ41" s="24" t="s">
        <v>248</v>
      </c>
      <c r="AK41" s="24" t="s">
        <v>76</v>
      </c>
      <c r="AL41" s="24" t="s">
        <v>76</v>
      </c>
      <c r="AM41" s="24"/>
      <c r="AN41" s="24"/>
      <c r="AO41" s="24"/>
      <c r="AP41" s="28"/>
      <c r="AQ41" s="28"/>
      <c r="AR41" s="28"/>
      <c r="AS41" s="28"/>
      <c r="AT41" s="28"/>
      <c r="AU41" s="28"/>
      <c r="AV41" s="57" t="s">
        <v>101</v>
      </c>
      <c r="AW41" s="57" t="s">
        <v>76</v>
      </c>
      <c r="AX41" s="57" t="s">
        <v>76</v>
      </c>
      <c r="AY41" s="57"/>
      <c r="AZ41" s="57"/>
      <c r="BA41" s="57"/>
      <c r="BB41" s="57"/>
      <c r="BC41" s="57"/>
      <c r="BD41" s="57"/>
      <c r="BE41" s="57"/>
      <c r="BF41" s="57"/>
      <c r="BG41" s="28"/>
      <c r="BH41" s="30" t="b">
        <f t="shared" si="0"/>
        <v>0</v>
      </c>
      <c r="BI41" s="31" t="e">
        <f t="shared" ca="1" si="1"/>
        <v>#NAME?</v>
      </c>
      <c r="BJ41" s="30" t="b">
        <f t="shared" si="2"/>
        <v>0</v>
      </c>
      <c r="BK41" s="30" t="e">
        <f t="shared" ca="1" si="3"/>
        <v>#NAME?</v>
      </c>
      <c r="BL41" s="30" t="b">
        <f t="shared" si="4"/>
        <v>1</v>
      </c>
      <c r="BM41" s="31" t="e">
        <f t="shared" ca="1" si="5"/>
        <v>#NAME?</v>
      </c>
      <c r="BN41" s="28" t="e">
        <f t="shared" ca="1" si="6"/>
        <v>#NAME?</v>
      </c>
      <c r="BO41" s="28" t="e">
        <f t="shared" ca="1" si="7"/>
        <v>#NAME?</v>
      </c>
      <c r="BP41" s="28" t="str">
        <f t="shared" si="8"/>
        <v>Is the pavement surrounding the entrance clean?</v>
      </c>
      <c r="BQ41" s="28" t="str">
        <f t="shared" si="9"/>
        <v>Is the pavement surrounding the entrance clean?</v>
      </c>
      <c r="BR41" s="28" t="str">
        <f t="shared" si="10"/>
        <v/>
      </c>
      <c r="BS41" s="28" t="str">
        <f t="shared" si="11"/>
        <v/>
      </c>
      <c r="BT41" s="28" t="str">
        <f t="shared" si="12"/>
        <v/>
      </c>
      <c r="BU41" s="30" t="b">
        <f t="shared" si="13"/>
        <v>0</v>
      </c>
      <c r="BV41" s="28" t="str">
        <f t="shared" si="14"/>
        <v/>
      </c>
      <c r="BW41" s="28" t="str">
        <f t="shared" si="23"/>
        <v/>
      </c>
      <c r="BX41" s="28" t="str">
        <f t="shared" si="16"/>
        <v/>
      </c>
      <c r="BY41" s="31" t="e">
        <f t="shared" ca="1" si="17"/>
        <v>#NAME?</v>
      </c>
      <c r="BZ41" s="31" t="str">
        <f t="shared" si="18"/>
        <v/>
      </c>
      <c r="CA41" s="31" t="str">
        <f t="shared" si="19"/>
        <v/>
      </c>
      <c r="CB41" s="32" t="e">
        <f t="shared" ca="1" si="20"/>
        <v>#NAME?</v>
      </c>
      <c r="CC41" s="33" t="b">
        <f t="shared" ca="1" si="21"/>
        <v>0</v>
      </c>
      <c r="CD41" s="57"/>
      <c r="CE41" s="57"/>
      <c r="CF41" s="67">
        <v>44956.963187511574</v>
      </c>
      <c r="CG41" s="57"/>
      <c r="CH41" s="57"/>
      <c r="CI41" s="57"/>
      <c r="CJ41" s="57"/>
      <c r="CK41" s="57"/>
      <c r="CL41" s="57"/>
      <c r="CM41" s="57"/>
      <c r="CN41" s="57"/>
      <c r="CO41" s="57"/>
      <c r="CP41" s="57"/>
      <c r="CQ41" s="57"/>
      <c r="CR41" s="57"/>
    </row>
    <row r="42" spans="1:96" ht="39.75" customHeight="1">
      <c r="A42" s="24" t="s">
        <v>84</v>
      </c>
      <c r="B42" s="25">
        <v>2</v>
      </c>
      <c r="C42" s="24" t="s">
        <v>28</v>
      </c>
      <c r="D42" s="24" t="s">
        <v>97</v>
      </c>
      <c r="E42" s="24" t="s">
        <v>147</v>
      </c>
      <c r="F42" s="24"/>
      <c r="G42" s="26" t="s">
        <v>249</v>
      </c>
      <c r="H42" s="24" t="s">
        <v>109</v>
      </c>
      <c r="I42" s="27" t="s">
        <v>250</v>
      </c>
      <c r="J42" s="27"/>
      <c r="K42" s="24"/>
      <c r="L42" s="24"/>
      <c r="M42" s="24"/>
      <c r="N42" s="24"/>
      <c r="O42" s="24" t="s">
        <v>251</v>
      </c>
      <c r="P42" s="24"/>
      <c r="Q42" s="24" t="s">
        <v>252</v>
      </c>
      <c r="R42" s="24" t="s">
        <v>253</v>
      </c>
      <c r="S42" s="24" t="s">
        <v>79</v>
      </c>
      <c r="T42" s="24" t="s">
        <v>79</v>
      </c>
      <c r="U42" s="24" t="s">
        <v>91</v>
      </c>
      <c r="V42" s="24" t="s">
        <v>94</v>
      </c>
      <c r="W42" s="24" t="s">
        <v>94</v>
      </c>
      <c r="X42" s="24" t="s">
        <v>93</v>
      </c>
      <c r="Y42" s="24" t="s">
        <v>94</v>
      </c>
      <c r="Z42" s="24" t="s">
        <v>94</v>
      </c>
      <c r="AA42" s="24" t="s">
        <v>94</v>
      </c>
      <c r="AB42" s="24" t="s">
        <v>94</v>
      </c>
      <c r="AC42" s="24" t="s">
        <v>95</v>
      </c>
      <c r="AD42" s="24" t="s">
        <v>94</v>
      </c>
      <c r="AE42" s="24" t="s">
        <v>94</v>
      </c>
      <c r="AF42" s="24" t="s">
        <v>79</v>
      </c>
      <c r="AG42" s="24" t="s">
        <v>79</v>
      </c>
      <c r="AH42" s="24" t="s">
        <v>79</v>
      </c>
      <c r="AI42" s="24"/>
      <c r="AJ42" s="24" t="s">
        <v>76</v>
      </c>
      <c r="AK42" s="24" t="s">
        <v>76</v>
      </c>
      <c r="AL42" s="24" t="s">
        <v>76</v>
      </c>
      <c r="AM42" s="24"/>
      <c r="AN42" s="24"/>
      <c r="AO42" s="24"/>
      <c r="AP42" s="60"/>
      <c r="AQ42" s="60"/>
      <c r="AR42" s="60"/>
      <c r="AS42" s="60"/>
      <c r="AT42" s="60"/>
      <c r="AU42" s="60"/>
      <c r="AV42" s="60"/>
      <c r="AW42" s="60"/>
      <c r="AX42" s="60"/>
      <c r="AY42" s="60"/>
      <c r="AZ42" s="60"/>
      <c r="BA42" s="60"/>
      <c r="BB42" s="60"/>
      <c r="BC42" s="60"/>
      <c r="BD42" s="60"/>
      <c r="BE42" s="60"/>
      <c r="BF42" s="60"/>
      <c r="BG42" s="60"/>
      <c r="BH42" s="61" t="b">
        <f t="shared" si="0"/>
        <v>0</v>
      </c>
      <c r="BI42" s="62" t="e">
        <f t="shared" ca="1" si="1"/>
        <v>#NAME?</v>
      </c>
      <c r="BJ42" s="61" t="b">
        <f t="shared" si="2"/>
        <v>0</v>
      </c>
      <c r="BK42" s="61" t="e">
        <f t="shared" ca="1" si="3"/>
        <v>#NAME?</v>
      </c>
      <c r="BL42" s="61" t="b">
        <f t="shared" si="4"/>
        <v>1</v>
      </c>
      <c r="BM42" s="62" t="e">
        <f t="shared" ca="1" si="5"/>
        <v>#NAME?</v>
      </c>
      <c r="BN42" s="60" t="e">
        <f t="shared" ca="1" si="6"/>
        <v>#NAME?</v>
      </c>
      <c r="BO42" s="60" t="e">
        <f t="shared" ca="1" si="7"/>
        <v>#NAME?</v>
      </c>
      <c r="BP42" s="60" t="str">
        <f t="shared" si="8"/>
        <v>Is the restaurant free of live or dead pests?</v>
      </c>
      <c r="BQ42" s="60" t="str">
        <f t="shared" si="9"/>
        <v>Is the restaurant free of live or dead pests?</v>
      </c>
      <c r="BR42" s="60" t="str">
        <f t="shared" si="10"/>
        <v/>
      </c>
      <c r="BS42" s="60" t="str">
        <f t="shared" si="11"/>
        <v/>
      </c>
      <c r="BT42" s="60" t="str">
        <f t="shared" si="12"/>
        <v/>
      </c>
      <c r="BU42" s="61" t="b">
        <f t="shared" si="13"/>
        <v>0</v>
      </c>
      <c r="BV42" s="60" t="str">
        <f t="shared" si="14"/>
        <v/>
      </c>
      <c r="BW42" s="60" t="str">
        <f t="shared" si="23"/>
        <v/>
      </c>
      <c r="BX42" s="60" t="str">
        <f t="shared" si="16"/>
        <v/>
      </c>
      <c r="BY42" s="62" t="e">
        <f t="shared" ca="1" si="17"/>
        <v>#NAME?</v>
      </c>
      <c r="BZ42" s="62" t="str">
        <f t="shared" si="18"/>
        <v/>
      </c>
      <c r="CA42" s="62" t="str">
        <f t="shared" si="19"/>
        <v/>
      </c>
      <c r="CB42" s="63" t="e">
        <f t="shared" ca="1" si="20"/>
        <v>#NAME?</v>
      </c>
      <c r="CC42" s="64" t="b">
        <f t="shared" ca="1" si="21"/>
        <v>0</v>
      </c>
      <c r="CD42" s="60"/>
      <c r="CE42" s="60"/>
      <c r="CF42" s="100">
        <v>44456.996452789353</v>
      </c>
      <c r="CG42" s="60"/>
      <c r="CH42" s="60"/>
      <c r="CI42" s="60"/>
      <c r="CJ42" s="60"/>
      <c r="CK42" s="60"/>
      <c r="CL42" s="60"/>
      <c r="CM42" s="60"/>
      <c r="CN42" s="60"/>
      <c r="CO42" s="60"/>
      <c r="CP42" s="60"/>
      <c r="CQ42" s="60"/>
      <c r="CR42" s="60"/>
    </row>
    <row r="43" spans="1:96" ht="39.75" customHeight="1">
      <c r="A43" s="24" t="s">
        <v>84</v>
      </c>
      <c r="B43" s="25">
        <v>2</v>
      </c>
      <c r="C43" s="24" t="s">
        <v>28</v>
      </c>
      <c r="D43" s="24" t="s">
        <v>97</v>
      </c>
      <c r="E43" s="24" t="s">
        <v>147</v>
      </c>
      <c r="F43" s="24"/>
      <c r="G43" s="26" t="s">
        <v>254</v>
      </c>
      <c r="H43" s="24" t="s">
        <v>109</v>
      </c>
      <c r="I43" s="27" t="s">
        <v>255</v>
      </c>
      <c r="J43" s="27"/>
      <c r="K43" s="24"/>
      <c r="L43" s="24"/>
      <c r="M43" s="24"/>
      <c r="N43" s="24"/>
      <c r="O43" s="24" t="s">
        <v>256</v>
      </c>
      <c r="P43" s="24"/>
      <c r="Q43" s="24" t="s">
        <v>76</v>
      </c>
      <c r="R43" s="24"/>
      <c r="S43" s="24" t="s">
        <v>79</v>
      </c>
      <c r="T43" s="24" t="s">
        <v>79</v>
      </c>
      <c r="U43" s="24" t="s">
        <v>91</v>
      </c>
      <c r="V43" s="24" t="s">
        <v>94</v>
      </c>
      <c r="W43" s="24" t="s">
        <v>94</v>
      </c>
      <c r="X43" s="24" t="s">
        <v>93</v>
      </c>
      <c r="Y43" s="24" t="s">
        <v>94</v>
      </c>
      <c r="Z43" s="24" t="s">
        <v>94</v>
      </c>
      <c r="AA43" s="24" t="s">
        <v>94</v>
      </c>
      <c r="AB43" s="24" t="s">
        <v>94</v>
      </c>
      <c r="AC43" s="24" t="s">
        <v>95</v>
      </c>
      <c r="AD43" s="24" t="s">
        <v>94</v>
      </c>
      <c r="AE43" s="24" t="s">
        <v>94</v>
      </c>
      <c r="AF43" s="24" t="s">
        <v>79</v>
      </c>
      <c r="AG43" s="24" t="s">
        <v>79</v>
      </c>
      <c r="AH43" s="24" t="s">
        <v>79</v>
      </c>
      <c r="AI43" s="24"/>
      <c r="AJ43" s="24" t="s">
        <v>76</v>
      </c>
      <c r="AK43" s="24" t="s">
        <v>76</v>
      </c>
      <c r="AL43" s="24" t="s">
        <v>76</v>
      </c>
      <c r="AM43" s="24"/>
      <c r="AN43" s="24"/>
      <c r="AO43" s="24"/>
      <c r="AP43" s="60"/>
      <c r="AQ43" s="60"/>
      <c r="AR43" s="60"/>
      <c r="AS43" s="60"/>
      <c r="AT43" s="60"/>
      <c r="AU43" s="60"/>
      <c r="AV43" s="60"/>
      <c r="AW43" s="60"/>
      <c r="AX43" s="60"/>
      <c r="AY43" s="60"/>
      <c r="AZ43" s="60"/>
      <c r="BA43" s="60"/>
      <c r="BB43" s="60"/>
      <c r="BC43" s="60"/>
      <c r="BD43" s="60"/>
      <c r="BE43" s="60"/>
      <c r="BF43" s="60"/>
      <c r="BG43" s="60"/>
      <c r="BH43" s="61" t="b">
        <f t="shared" si="0"/>
        <v>0</v>
      </c>
      <c r="BI43" s="62" t="e">
        <f t="shared" ca="1" si="1"/>
        <v>#NAME?</v>
      </c>
      <c r="BJ43" s="61" t="b">
        <f t="shared" si="2"/>
        <v>0</v>
      </c>
      <c r="BK43" s="61" t="e">
        <f t="shared" ca="1" si="3"/>
        <v>#NAME?</v>
      </c>
      <c r="BL43" s="61" t="b">
        <f t="shared" si="4"/>
        <v>1</v>
      </c>
      <c r="BM43" s="62" t="e">
        <f t="shared" ca="1" si="5"/>
        <v>#NAME?</v>
      </c>
      <c r="BN43" s="60" t="e">
        <f t="shared" ca="1" si="6"/>
        <v>#NAME?</v>
      </c>
      <c r="BO43" s="60" t="e">
        <f t="shared" ca="1" si="7"/>
        <v>#NAME?</v>
      </c>
      <c r="BP43" s="60" t="str">
        <f t="shared" si="8"/>
        <v>Are cleaning supplies and equipment available, in good condition and colour coded according to area of restaurant ? (cloths ,mops, buckets, brooms, etc).</v>
      </c>
      <c r="BQ43" s="60" t="str">
        <f t="shared" si="9"/>
        <v>Are cleaning supplies and equipment available, in good condition and colour coded according to area of restaurant ? (cloths ,mops, buckets, brooms, etc).</v>
      </c>
      <c r="BR43" s="60" t="str">
        <f t="shared" si="10"/>
        <v/>
      </c>
      <c r="BS43" s="60" t="str">
        <f t="shared" si="11"/>
        <v/>
      </c>
      <c r="BT43" s="60" t="str">
        <f t="shared" si="12"/>
        <v/>
      </c>
      <c r="BU43" s="61" t="b">
        <f t="shared" si="13"/>
        <v>0</v>
      </c>
      <c r="BV43" s="60" t="str">
        <f t="shared" si="14"/>
        <v/>
      </c>
      <c r="BW43" s="60" t="str">
        <f t="shared" si="23"/>
        <v/>
      </c>
      <c r="BX43" s="60" t="str">
        <f t="shared" si="16"/>
        <v/>
      </c>
      <c r="BY43" s="62" t="e">
        <f t="shared" ca="1" si="17"/>
        <v>#NAME?</v>
      </c>
      <c r="BZ43" s="62" t="str">
        <f t="shared" si="18"/>
        <v/>
      </c>
      <c r="CA43" s="62" t="str">
        <f t="shared" si="19"/>
        <v/>
      </c>
      <c r="CB43" s="63" t="e">
        <f t="shared" ca="1" si="20"/>
        <v>#NAME?</v>
      </c>
      <c r="CC43" s="64" t="b">
        <f t="shared" ca="1" si="21"/>
        <v>0</v>
      </c>
      <c r="CD43" s="60"/>
      <c r="CE43" s="60"/>
      <c r="CF43" s="100">
        <v>44456.997390937497</v>
      </c>
      <c r="CG43" s="60"/>
      <c r="CH43" s="60"/>
      <c r="CI43" s="60"/>
      <c r="CJ43" s="60"/>
      <c r="CK43" s="60"/>
      <c r="CL43" s="60"/>
      <c r="CM43" s="60"/>
      <c r="CN43" s="60"/>
      <c r="CO43" s="60"/>
      <c r="CP43" s="60"/>
      <c r="CQ43" s="60"/>
      <c r="CR43" s="60"/>
    </row>
    <row r="44" spans="1:96" ht="39.75" customHeight="1">
      <c r="A44" s="24" t="s">
        <v>84</v>
      </c>
      <c r="B44" s="25">
        <v>2</v>
      </c>
      <c r="C44" s="24" t="s">
        <v>28</v>
      </c>
      <c r="D44" s="24" t="s">
        <v>97</v>
      </c>
      <c r="E44" s="24" t="s">
        <v>147</v>
      </c>
      <c r="F44" s="24"/>
      <c r="G44" s="26" t="s">
        <v>257</v>
      </c>
      <c r="H44" s="24" t="s">
        <v>109</v>
      </c>
      <c r="I44" s="27" t="s">
        <v>258</v>
      </c>
      <c r="J44" s="27"/>
      <c r="K44" s="24"/>
      <c r="L44" s="24"/>
      <c r="M44" s="24"/>
      <c r="N44" s="24"/>
      <c r="O44" s="24" t="s">
        <v>259</v>
      </c>
      <c r="P44" s="24"/>
      <c r="Q44" s="24" t="s">
        <v>76</v>
      </c>
      <c r="R44" s="24"/>
      <c r="S44" s="24" t="s">
        <v>79</v>
      </c>
      <c r="T44" s="24" t="s">
        <v>79</v>
      </c>
      <c r="U44" s="24" t="s">
        <v>91</v>
      </c>
      <c r="V44" s="24" t="s">
        <v>94</v>
      </c>
      <c r="W44" s="24" t="s">
        <v>94</v>
      </c>
      <c r="X44" s="24" t="s">
        <v>93</v>
      </c>
      <c r="Y44" s="24" t="s">
        <v>94</v>
      </c>
      <c r="Z44" s="24" t="s">
        <v>94</v>
      </c>
      <c r="AA44" s="24" t="s">
        <v>94</v>
      </c>
      <c r="AB44" s="24" t="s">
        <v>94</v>
      </c>
      <c r="AC44" s="24" t="s">
        <v>95</v>
      </c>
      <c r="AD44" s="24" t="s">
        <v>94</v>
      </c>
      <c r="AE44" s="24" t="s">
        <v>94</v>
      </c>
      <c r="AF44" s="24" t="s">
        <v>79</v>
      </c>
      <c r="AG44" s="24" t="s">
        <v>79</v>
      </c>
      <c r="AH44" s="24" t="s">
        <v>79</v>
      </c>
      <c r="AI44" s="24"/>
      <c r="AJ44" s="24" t="s">
        <v>76</v>
      </c>
      <c r="AK44" s="24" t="s">
        <v>76</v>
      </c>
      <c r="AL44" s="24" t="s">
        <v>76</v>
      </c>
      <c r="AM44" s="24"/>
      <c r="AN44" s="24"/>
      <c r="AO44" s="24"/>
      <c r="AP44" s="60"/>
      <c r="AQ44" s="60"/>
      <c r="AR44" s="60"/>
      <c r="AS44" s="60"/>
      <c r="AT44" s="60"/>
      <c r="AU44" s="60"/>
      <c r="AV44" s="60"/>
      <c r="AW44" s="60"/>
      <c r="AX44" s="60"/>
      <c r="AY44" s="60"/>
      <c r="AZ44" s="60"/>
      <c r="BA44" s="60"/>
      <c r="BB44" s="60"/>
      <c r="BC44" s="60"/>
      <c r="BD44" s="60"/>
      <c r="BE44" s="60"/>
      <c r="BF44" s="60"/>
      <c r="BG44" s="60"/>
      <c r="BH44" s="61" t="b">
        <f t="shared" si="0"/>
        <v>0</v>
      </c>
      <c r="BI44" s="62" t="e">
        <f t="shared" ca="1" si="1"/>
        <v>#NAME?</v>
      </c>
      <c r="BJ44" s="61" t="b">
        <f t="shared" si="2"/>
        <v>0</v>
      </c>
      <c r="BK44" s="61" t="e">
        <f t="shared" ca="1" si="3"/>
        <v>#NAME?</v>
      </c>
      <c r="BL44" s="61" t="b">
        <f t="shared" si="4"/>
        <v>1</v>
      </c>
      <c r="BM44" s="62" t="e">
        <f t="shared" ca="1" si="5"/>
        <v>#NAME?</v>
      </c>
      <c r="BN44" s="60" t="e">
        <f t="shared" ca="1" si="6"/>
        <v>#NAME?</v>
      </c>
      <c r="BO44" s="60" t="e">
        <f t="shared" ca="1" si="7"/>
        <v>#NAME?</v>
      </c>
      <c r="BP44" s="60" t="str">
        <f t="shared" si="8"/>
        <v>Is there any sewage backup present (restaurant/kitchen drains or toilets)?</v>
      </c>
      <c r="BQ44" s="60" t="str">
        <f t="shared" si="9"/>
        <v>Is there any sewage backup present (restaurant/kitchen drains or toilets)?</v>
      </c>
      <c r="BR44" s="60" t="str">
        <f t="shared" si="10"/>
        <v/>
      </c>
      <c r="BS44" s="60" t="str">
        <f t="shared" si="11"/>
        <v/>
      </c>
      <c r="BT44" s="60" t="str">
        <f t="shared" si="12"/>
        <v/>
      </c>
      <c r="BU44" s="61" t="b">
        <f t="shared" si="13"/>
        <v>0</v>
      </c>
      <c r="BV44" s="60" t="str">
        <f t="shared" si="14"/>
        <v/>
      </c>
      <c r="BW44" s="60" t="str">
        <f t="shared" si="23"/>
        <v/>
      </c>
      <c r="BX44" s="60" t="str">
        <f t="shared" si="16"/>
        <v/>
      </c>
      <c r="BY44" s="62" t="e">
        <f t="shared" ca="1" si="17"/>
        <v>#NAME?</v>
      </c>
      <c r="BZ44" s="62" t="str">
        <f t="shared" si="18"/>
        <v/>
      </c>
      <c r="CA44" s="62" t="str">
        <f t="shared" si="19"/>
        <v/>
      </c>
      <c r="CB44" s="63" t="e">
        <f t="shared" ca="1" si="20"/>
        <v>#NAME?</v>
      </c>
      <c r="CC44" s="64" t="b">
        <f t="shared" ca="1" si="21"/>
        <v>0</v>
      </c>
      <c r="CD44" s="60"/>
      <c r="CE44" s="60"/>
      <c r="CF44" s="100">
        <v>44457.004903946756</v>
      </c>
      <c r="CG44" s="60"/>
      <c r="CH44" s="60"/>
      <c r="CI44" s="60"/>
      <c r="CJ44" s="60"/>
      <c r="CK44" s="60"/>
      <c r="CL44" s="60"/>
      <c r="CM44" s="60"/>
      <c r="CN44" s="60"/>
      <c r="CO44" s="60"/>
      <c r="CP44" s="60"/>
      <c r="CQ44" s="60"/>
      <c r="CR44" s="60"/>
    </row>
    <row r="45" spans="1:96" ht="39.75" customHeight="1">
      <c r="A45" s="17" t="s">
        <v>54</v>
      </c>
      <c r="B45" s="18">
        <v>2</v>
      </c>
      <c r="C45" s="17" t="s">
        <v>28</v>
      </c>
      <c r="D45" s="17" t="s">
        <v>97</v>
      </c>
      <c r="E45" s="17" t="s">
        <v>260</v>
      </c>
      <c r="F45" s="17"/>
      <c r="G45" s="17" t="s">
        <v>261</v>
      </c>
      <c r="H45" s="17"/>
      <c r="I45" s="17"/>
      <c r="J45" s="17"/>
      <c r="K45" s="17"/>
      <c r="L45" s="17"/>
      <c r="M45" s="17"/>
      <c r="N45" s="17"/>
      <c r="O45" s="17" t="s">
        <v>262</v>
      </c>
      <c r="P45" s="17" t="s">
        <v>263</v>
      </c>
      <c r="Q45" s="17" t="s">
        <v>76</v>
      </c>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44" t="s">
        <v>101</v>
      </c>
      <c r="AW45" s="44" t="s">
        <v>76</v>
      </c>
      <c r="AX45" s="44" t="s">
        <v>76</v>
      </c>
      <c r="AY45" s="44"/>
      <c r="AZ45" s="44"/>
      <c r="BA45" s="44"/>
      <c r="BB45" s="44"/>
      <c r="BC45" s="44"/>
      <c r="BD45" s="44"/>
      <c r="BE45" s="44"/>
      <c r="BF45" s="44"/>
      <c r="BG45" s="17"/>
      <c r="BH45" s="19" t="b">
        <f t="shared" si="0"/>
        <v>0</v>
      </c>
      <c r="BI45" s="20" t="e">
        <f t="shared" ca="1" si="1"/>
        <v>#NAME?</v>
      </c>
      <c r="BJ45" s="19" t="b">
        <f t="shared" si="2"/>
        <v>1</v>
      </c>
      <c r="BK45" s="19" t="e">
        <f t="shared" ca="1" si="3"/>
        <v>#NAME?</v>
      </c>
      <c r="BL45" s="19" t="b">
        <f t="shared" si="4"/>
        <v>0</v>
      </c>
      <c r="BM45" s="20" t="str">
        <f t="shared" si="5"/>
        <v/>
      </c>
      <c r="BN45" s="21" t="e">
        <f t="shared" ca="1" si="6"/>
        <v>#NAME?</v>
      </c>
      <c r="BO45" s="21" t="e">
        <f t="shared" ca="1" si="7"/>
        <v>#NAME?</v>
      </c>
      <c r="BP45" s="17" t="str">
        <f t="shared" si="8"/>
        <v>Facilities</v>
      </c>
      <c r="BQ45" s="17" t="str">
        <f t="shared" si="9"/>
        <v>Facilities</v>
      </c>
      <c r="BR45" s="21" t="e">
        <f t="shared" ca="1" si="10"/>
        <v>#NAME?</v>
      </c>
      <c r="BS45" s="17" t="str">
        <f t="shared" si="11"/>
        <v>This routine verifies that all facilities are prepared for the doors to open</v>
      </c>
      <c r="BT45" s="17" t="str">
        <f t="shared" si="12"/>
        <v>This routine verifies that all facilities are prepared for the doors to open</v>
      </c>
      <c r="BU45" s="19" t="b">
        <f t="shared" si="13"/>
        <v>0</v>
      </c>
      <c r="BV45" s="17" t="str">
        <f t="shared" si="14"/>
        <v/>
      </c>
      <c r="BW45" s="17" t="str">
        <f t="shared" si="23"/>
        <v/>
      </c>
      <c r="BX45" s="17" t="str">
        <f t="shared" si="16"/>
        <v/>
      </c>
      <c r="BY45" s="19" t="e">
        <f t="shared" ca="1" si="17"/>
        <v>#NAME?</v>
      </c>
      <c r="BZ45" s="19" t="e">
        <f t="shared" ca="1" si="18"/>
        <v>#NAME?</v>
      </c>
      <c r="CA45" s="20" t="str">
        <f t="shared" si="19"/>
        <v/>
      </c>
      <c r="CB45" s="21" t="e">
        <f t="shared" ca="1" si="20"/>
        <v>#NAME?</v>
      </c>
      <c r="CC45" s="22" t="b">
        <f t="shared" ca="1" si="21"/>
        <v>0</v>
      </c>
      <c r="CD45" s="44"/>
      <c r="CE45" s="44"/>
      <c r="CF45" s="44"/>
      <c r="CG45" s="44"/>
      <c r="CH45" s="44"/>
      <c r="CI45" s="44"/>
      <c r="CJ45" s="44"/>
      <c r="CK45" s="44"/>
      <c r="CL45" s="44"/>
      <c r="CM45" s="44"/>
      <c r="CN45" s="44"/>
      <c r="CO45" s="44"/>
      <c r="CP45" s="44"/>
      <c r="CQ45" s="44"/>
      <c r="CR45" s="44"/>
    </row>
    <row r="46" spans="1:96" ht="39.75" customHeight="1">
      <c r="A46" s="24" t="s">
        <v>84</v>
      </c>
      <c r="B46" s="25">
        <v>2</v>
      </c>
      <c r="C46" s="24" t="s">
        <v>28</v>
      </c>
      <c r="D46" s="24" t="s">
        <v>97</v>
      </c>
      <c r="E46" s="24" t="s">
        <v>260</v>
      </c>
      <c r="F46" s="24"/>
      <c r="G46" s="26" t="s">
        <v>264</v>
      </c>
      <c r="H46" s="24" t="s">
        <v>109</v>
      </c>
      <c r="I46" s="27" t="s">
        <v>265</v>
      </c>
      <c r="J46" s="27"/>
      <c r="K46" s="24"/>
      <c r="L46" s="24"/>
      <c r="M46" s="24"/>
      <c r="N46" s="24"/>
      <c r="O46" s="24" t="s">
        <v>266</v>
      </c>
      <c r="P46" s="24"/>
      <c r="Q46" s="24" t="s">
        <v>76</v>
      </c>
      <c r="R46" s="24"/>
      <c r="S46" s="24" t="s">
        <v>79</v>
      </c>
      <c r="T46" s="24" t="s">
        <v>79</v>
      </c>
      <c r="U46" s="24" t="s">
        <v>91</v>
      </c>
      <c r="V46" s="24" t="s">
        <v>112</v>
      </c>
      <c r="W46" s="24" t="s">
        <v>92</v>
      </c>
      <c r="X46" s="24" t="s">
        <v>93</v>
      </c>
      <c r="Y46" s="24" t="s">
        <v>94</v>
      </c>
      <c r="Z46" s="24" t="s">
        <v>94</v>
      </c>
      <c r="AA46" s="24" t="s">
        <v>94</v>
      </c>
      <c r="AB46" s="24"/>
      <c r="AC46" s="24" t="s">
        <v>95</v>
      </c>
      <c r="AD46" s="24" t="s">
        <v>94</v>
      </c>
      <c r="AE46" s="24" t="s">
        <v>94</v>
      </c>
      <c r="AF46" s="24" t="s">
        <v>79</v>
      </c>
      <c r="AG46" s="24" t="s">
        <v>79</v>
      </c>
      <c r="AH46" s="24" t="s">
        <v>79</v>
      </c>
      <c r="AI46" s="24"/>
      <c r="AJ46" s="24" t="s">
        <v>76</v>
      </c>
      <c r="AK46" s="24" t="s">
        <v>76</v>
      </c>
      <c r="AL46" s="24" t="s">
        <v>76</v>
      </c>
      <c r="AM46" s="24"/>
      <c r="AN46" s="24"/>
      <c r="AO46" s="24"/>
      <c r="AP46" s="28"/>
      <c r="AQ46" s="28"/>
      <c r="AR46" s="28"/>
      <c r="AS46" s="28"/>
      <c r="AT46" s="28"/>
      <c r="AU46" s="28"/>
      <c r="AV46" s="57" t="s">
        <v>101</v>
      </c>
      <c r="AW46" s="57" t="s">
        <v>76</v>
      </c>
      <c r="AX46" s="57" t="s">
        <v>76</v>
      </c>
      <c r="AY46" s="57"/>
      <c r="AZ46" s="57"/>
      <c r="BA46" s="57"/>
      <c r="BB46" s="57"/>
      <c r="BC46" s="57"/>
      <c r="BD46" s="57" t="s">
        <v>79</v>
      </c>
      <c r="BE46" s="57" t="s">
        <v>79</v>
      </c>
      <c r="BF46" s="57"/>
      <c r="BG46" s="28"/>
      <c r="BH46" s="30" t="b">
        <f t="shared" si="0"/>
        <v>0</v>
      </c>
      <c r="BI46" s="31" t="e">
        <f t="shared" ca="1" si="1"/>
        <v>#NAME?</v>
      </c>
      <c r="BJ46" s="30" t="b">
        <f t="shared" si="2"/>
        <v>0</v>
      </c>
      <c r="BK46" s="30" t="e">
        <f t="shared" ca="1" si="3"/>
        <v>#NAME?</v>
      </c>
      <c r="BL46" s="30" t="b">
        <f t="shared" si="4"/>
        <v>1</v>
      </c>
      <c r="BM46" s="31" t="e">
        <f t="shared" ca="1" si="5"/>
        <v>#NAME?</v>
      </c>
      <c r="BN46" s="28" t="e">
        <f t="shared" ca="1" si="6"/>
        <v>#NAME?</v>
      </c>
      <c r="BO46" s="28" t="e">
        <f t="shared" ca="1" si="7"/>
        <v>#NAME?</v>
      </c>
      <c r="BP46" s="28" t="str">
        <f t="shared" si="8"/>
        <v>Is there antibacterial soap, sanitizer, and disposable gloves available at the handwash sinks?</v>
      </c>
      <c r="BQ46" s="28" t="str">
        <f t="shared" si="9"/>
        <v>Is there antibacterial soap, sanitizer, and disposable gloves available at the handwash sinks?</v>
      </c>
      <c r="BR46" s="28" t="str">
        <f t="shared" si="10"/>
        <v/>
      </c>
      <c r="BS46" s="28" t="str">
        <f t="shared" si="11"/>
        <v/>
      </c>
      <c r="BT46" s="28" t="str">
        <f t="shared" si="12"/>
        <v/>
      </c>
      <c r="BU46" s="30" t="b">
        <f t="shared" si="13"/>
        <v>0</v>
      </c>
      <c r="BV46" s="28" t="str">
        <f t="shared" si="14"/>
        <v/>
      </c>
      <c r="BW46" s="28" t="str">
        <f t="shared" si="23"/>
        <v/>
      </c>
      <c r="BX46" s="28" t="str">
        <f t="shared" si="16"/>
        <v/>
      </c>
      <c r="BY46" s="31" t="e">
        <f t="shared" ca="1" si="17"/>
        <v>#NAME?</v>
      </c>
      <c r="BZ46" s="31" t="str">
        <f t="shared" si="18"/>
        <v/>
      </c>
      <c r="CA46" s="31" t="str">
        <f t="shared" si="19"/>
        <v/>
      </c>
      <c r="CB46" s="32" t="e">
        <f t="shared" ca="1" si="20"/>
        <v>#NAME?</v>
      </c>
      <c r="CC46" s="33" t="b">
        <f t="shared" ca="1" si="21"/>
        <v>0</v>
      </c>
      <c r="CD46" s="57"/>
      <c r="CE46" s="57"/>
      <c r="CF46" s="57"/>
      <c r="CG46" s="68">
        <v>45288.081305462962</v>
      </c>
      <c r="CH46" s="57"/>
      <c r="CI46" s="57"/>
      <c r="CJ46" s="57"/>
      <c r="CK46" s="57"/>
      <c r="CL46" s="57"/>
      <c r="CM46" s="57"/>
      <c r="CN46" s="57"/>
      <c r="CO46" s="57"/>
      <c r="CP46" s="57"/>
      <c r="CQ46" s="57"/>
      <c r="CR46" s="57"/>
    </row>
    <row r="47" spans="1:96" ht="39.75" customHeight="1">
      <c r="A47" s="24" t="s">
        <v>84</v>
      </c>
      <c r="B47" s="25">
        <v>2</v>
      </c>
      <c r="C47" s="24" t="s">
        <v>28</v>
      </c>
      <c r="D47" s="24" t="s">
        <v>97</v>
      </c>
      <c r="E47" s="24" t="s">
        <v>260</v>
      </c>
      <c r="F47" s="24"/>
      <c r="G47" s="26" t="s">
        <v>267</v>
      </c>
      <c r="H47" s="24" t="s">
        <v>109</v>
      </c>
      <c r="I47" s="27" t="s">
        <v>268</v>
      </c>
      <c r="J47" s="27"/>
      <c r="K47" s="24"/>
      <c r="L47" s="24"/>
      <c r="M47" s="24"/>
      <c r="N47" s="24"/>
      <c r="O47" s="24" t="s">
        <v>269</v>
      </c>
      <c r="P47" s="24"/>
      <c r="Q47" s="24" t="s">
        <v>76</v>
      </c>
      <c r="R47" s="24"/>
      <c r="S47" s="24" t="s">
        <v>79</v>
      </c>
      <c r="T47" s="24" t="s">
        <v>79</v>
      </c>
      <c r="U47" s="24" t="s">
        <v>91</v>
      </c>
      <c r="V47" s="24" t="s">
        <v>112</v>
      </c>
      <c r="W47" s="24" t="s">
        <v>92</v>
      </c>
      <c r="X47" s="24" t="s">
        <v>93</v>
      </c>
      <c r="Y47" s="24" t="s">
        <v>94</v>
      </c>
      <c r="Z47" s="24" t="s">
        <v>94</v>
      </c>
      <c r="AA47" s="24" t="s">
        <v>94</v>
      </c>
      <c r="AB47" s="24"/>
      <c r="AC47" s="24" t="s">
        <v>95</v>
      </c>
      <c r="AD47" s="24" t="s">
        <v>94</v>
      </c>
      <c r="AE47" s="24" t="s">
        <v>94</v>
      </c>
      <c r="AF47" s="24" t="s">
        <v>79</v>
      </c>
      <c r="AG47" s="24" t="s">
        <v>79</v>
      </c>
      <c r="AH47" s="24" t="s">
        <v>79</v>
      </c>
      <c r="AI47" s="24"/>
      <c r="AJ47" s="24" t="s">
        <v>76</v>
      </c>
      <c r="AK47" s="24" t="s">
        <v>76</v>
      </c>
      <c r="AL47" s="24" t="s">
        <v>76</v>
      </c>
      <c r="AM47" s="24"/>
      <c r="AN47" s="24"/>
      <c r="AO47" s="24"/>
      <c r="AP47" s="60"/>
      <c r="AQ47" s="60"/>
      <c r="AR47" s="60"/>
      <c r="AS47" s="60"/>
      <c r="AT47" s="60"/>
      <c r="AU47" s="60"/>
      <c r="AV47" s="69" t="s">
        <v>101</v>
      </c>
      <c r="AW47" s="69" t="s">
        <v>76</v>
      </c>
      <c r="AX47" s="69" t="s">
        <v>76</v>
      </c>
      <c r="AY47" s="69"/>
      <c r="AZ47" s="69"/>
      <c r="BA47" s="69"/>
      <c r="BB47" s="69"/>
      <c r="BC47" s="69"/>
      <c r="BD47" s="69" t="s">
        <v>79</v>
      </c>
      <c r="BE47" s="69" t="s">
        <v>79</v>
      </c>
      <c r="BF47" s="69"/>
      <c r="BG47" s="60"/>
      <c r="BH47" s="61" t="b">
        <f t="shared" si="0"/>
        <v>0</v>
      </c>
      <c r="BI47" s="62" t="e">
        <f t="shared" ca="1" si="1"/>
        <v>#NAME?</v>
      </c>
      <c r="BJ47" s="61" t="b">
        <f t="shared" si="2"/>
        <v>0</v>
      </c>
      <c r="BK47" s="61" t="e">
        <f t="shared" ca="1" si="3"/>
        <v>#NAME?</v>
      </c>
      <c r="BL47" s="61" t="b">
        <f t="shared" si="4"/>
        <v>1</v>
      </c>
      <c r="BM47" s="62" t="e">
        <f t="shared" ca="1" si="5"/>
        <v>#NAME?</v>
      </c>
      <c r="BN47" s="60" t="e">
        <f t="shared" ca="1" si="6"/>
        <v>#NAME?</v>
      </c>
      <c r="BO47" s="60" t="e">
        <f t="shared" ca="1" si="7"/>
        <v>#NAME?</v>
      </c>
      <c r="BP47" s="60" t="str">
        <f t="shared" si="8"/>
        <v>Is running water available and is it from an approved source? Is any needed certification available and in date</v>
      </c>
      <c r="BQ47" s="60" t="str">
        <f t="shared" si="9"/>
        <v>Is running water available and is it from an approved source? Is any needed certification available and in date</v>
      </c>
      <c r="BR47" s="60" t="str">
        <f t="shared" si="10"/>
        <v/>
      </c>
      <c r="BS47" s="60" t="str">
        <f t="shared" si="11"/>
        <v/>
      </c>
      <c r="BT47" s="60" t="str">
        <f t="shared" si="12"/>
        <v/>
      </c>
      <c r="BU47" s="61" t="b">
        <f t="shared" si="13"/>
        <v>0</v>
      </c>
      <c r="BV47" s="60" t="str">
        <f t="shared" si="14"/>
        <v/>
      </c>
      <c r="BW47" s="60" t="str">
        <f t="shared" si="23"/>
        <v/>
      </c>
      <c r="BX47" s="60" t="str">
        <f t="shared" si="16"/>
        <v/>
      </c>
      <c r="BY47" s="62" t="e">
        <f t="shared" ca="1" si="17"/>
        <v>#NAME?</v>
      </c>
      <c r="BZ47" s="62" t="str">
        <f t="shared" si="18"/>
        <v/>
      </c>
      <c r="CA47" s="62" t="str">
        <f t="shared" si="19"/>
        <v/>
      </c>
      <c r="CB47" s="63" t="e">
        <f t="shared" ca="1" si="20"/>
        <v>#NAME?</v>
      </c>
      <c r="CC47" s="64" t="b">
        <f t="shared" ca="1" si="21"/>
        <v>0</v>
      </c>
      <c r="CD47" s="69"/>
      <c r="CE47" s="69"/>
      <c r="CF47" s="70">
        <v>44456.94821263889</v>
      </c>
      <c r="CG47" s="69"/>
      <c r="CH47" s="69"/>
      <c r="CI47" s="69"/>
      <c r="CJ47" s="69"/>
      <c r="CK47" s="69"/>
      <c r="CL47" s="69"/>
      <c r="CM47" s="69"/>
      <c r="CN47" s="69"/>
      <c r="CO47" s="69"/>
      <c r="CP47" s="69"/>
      <c r="CQ47" s="69"/>
      <c r="CR47" s="69"/>
    </row>
    <row r="48" spans="1:96" ht="39.75" customHeight="1">
      <c r="A48" s="24" t="s">
        <v>84</v>
      </c>
      <c r="B48" s="25">
        <v>2</v>
      </c>
      <c r="C48" s="24" t="s">
        <v>28</v>
      </c>
      <c r="D48" s="24" t="s">
        <v>97</v>
      </c>
      <c r="E48" s="24" t="s">
        <v>260</v>
      </c>
      <c r="F48" s="24"/>
      <c r="G48" s="26" t="s">
        <v>270</v>
      </c>
      <c r="H48" s="24" t="s">
        <v>158</v>
      </c>
      <c r="I48" s="27" t="s">
        <v>271</v>
      </c>
      <c r="J48" s="27"/>
      <c r="K48" s="24" t="s">
        <v>73</v>
      </c>
      <c r="L48" s="24"/>
      <c r="M48" s="24"/>
      <c r="N48" s="24"/>
      <c r="O48" s="24" t="s">
        <v>272</v>
      </c>
      <c r="P48" s="24"/>
      <c r="Q48" s="24" t="s">
        <v>76</v>
      </c>
      <c r="R48" s="24"/>
      <c r="S48" s="24" t="s">
        <v>79</v>
      </c>
      <c r="T48" s="24" t="s">
        <v>79</v>
      </c>
      <c r="U48" s="24" t="s">
        <v>91</v>
      </c>
      <c r="V48" s="24" t="s">
        <v>112</v>
      </c>
      <c r="W48" s="24" t="s">
        <v>92</v>
      </c>
      <c r="X48" s="24" t="s">
        <v>93</v>
      </c>
      <c r="Y48" s="24" t="s">
        <v>94</v>
      </c>
      <c r="Z48" s="24" t="s">
        <v>94</v>
      </c>
      <c r="AA48" s="24" t="s">
        <v>94</v>
      </c>
      <c r="AB48" s="24"/>
      <c r="AC48" s="24" t="s">
        <v>95</v>
      </c>
      <c r="AD48" s="24" t="s">
        <v>94</v>
      </c>
      <c r="AE48" s="24" t="s">
        <v>94</v>
      </c>
      <c r="AF48" s="24" t="s">
        <v>79</v>
      </c>
      <c r="AG48" s="24" t="s">
        <v>79</v>
      </c>
      <c r="AH48" s="24" t="s">
        <v>79</v>
      </c>
      <c r="AI48" s="24"/>
      <c r="AJ48" s="24" t="s">
        <v>76</v>
      </c>
      <c r="AK48" s="24" t="s">
        <v>76</v>
      </c>
      <c r="AL48" s="24" t="s">
        <v>76</v>
      </c>
      <c r="AM48" s="24"/>
      <c r="AN48" s="24"/>
      <c r="AO48" s="24"/>
      <c r="AP48" s="60"/>
      <c r="AQ48" s="60"/>
      <c r="AR48" s="60"/>
      <c r="AS48" s="60"/>
      <c r="AT48" s="60"/>
      <c r="AU48" s="60"/>
      <c r="AV48" s="69" t="s">
        <v>101</v>
      </c>
      <c r="AW48" s="69" t="s">
        <v>76</v>
      </c>
      <c r="AX48" s="69" t="s">
        <v>76</v>
      </c>
      <c r="AY48" s="69"/>
      <c r="AZ48" s="69"/>
      <c r="BA48" s="69"/>
      <c r="BB48" s="69"/>
      <c r="BC48" s="69"/>
      <c r="BD48" s="69" t="s">
        <v>79</v>
      </c>
      <c r="BE48" s="69" t="s">
        <v>79</v>
      </c>
      <c r="BF48" s="69"/>
      <c r="BG48" s="60"/>
      <c r="BH48" s="61" t="b">
        <f t="shared" si="0"/>
        <v>0</v>
      </c>
      <c r="BI48" s="62" t="e">
        <f t="shared" ca="1" si="1"/>
        <v>#NAME?</v>
      </c>
      <c r="BJ48" s="61" t="b">
        <f t="shared" si="2"/>
        <v>0</v>
      </c>
      <c r="BK48" s="61" t="e">
        <f t="shared" ca="1" si="3"/>
        <v>#NAME?</v>
      </c>
      <c r="BL48" s="61" t="b">
        <f t="shared" si="4"/>
        <v>1</v>
      </c>
      <c r="BM48" s="62" t="e">
        <f t="shared" ca="1" si="5"/>
        <v>#NAME?</v>
      </c>
      <c r="BN48" s="60" t="e">
        <f t="shared" ca="1" si="6"/>
        <v>#NAME?</v>
      </c>
      <c r="BO48" s="60" t="e">
        <f t="shared" ca="1" si="7"/>
        <v>#NAME?</v>
      </c>
      <c r="BP48" s="60" t="str">
        <f t="shared" si="8"/>
        <v>Have you completed your product cutting sheet for today?</v>
      </c>
      <c r="BQ48" s="60" t="str">
        <f t="shared" si="9"/>
        <v>Have you completed your product cutting sheet for today?</v>
      </c>
      <c r="BR48" s="60" t="str">
        <f t="shared" si="10"/>
        <v/>
      </c>
      <c r="BS48" s="60" t="str">
        <f t="shared" si="11"/>
        <v/>
      </c>
      <c r="BT48" s="60" t="str">
        <f t="shared" si="12"/>
        <v/>
      </c>
      <c r="BU48" s="61" t="b">
        <f t="shared" si="13"/>
        <v>0</v>
      </c>
      <c r="BV48" s="60" t="str">
        <f t="shared" si="14"/>
        <v/>
      </c>
      <c r="BW48" s="60" t="str">
        <f t="shared" si="23"/>
        <v/>
      </c>
      <c r="BX48" s="60" t="str">
        <f t="shared" si="16"/>
        <v/>
      </c>
      <c r="BY48" s="62" t="e">
        <f t="shared" ca="1" si="17"/>
        <v>#NAME?</v>
      </c>
      <c r="BZ48" s="62" t="str">
        <f t="shared" si="18"/>
        <v/>
      </c>
      <c r="CA48" s="62" t="str">
        <f t="shared" si="19"/>
        <v/>
      </c>
      <c r="CB48" s="63" t="e">
        <f t="shared" ca="1" si="20"/>
        <v>#NAME?</v>
      </c>
      <c r="CC48" s="64" t="b">
        <f t="shared" ca="1" si="21"/>
        <v>0</v>
      </c>
      <c r="CD48" s="69"/>
      <c r="CE48" s="69"/>
      <c r="CF48" s="70">
        <v>44486.083794305552</v>
      </c>
      <c r="CG48" s="69"/>
      <c r="CH48" s="69"/>
      <c r="CI48" s="69"/>
      <c r="CJ48" s="69"/>
      <c r="CK48" s="69"/>
      <c r="CL48" s="69"/>
      <c r="CM48" s="69"/>
      <c r="CN48" s="69"/>
      <c r="CO48" s="69"/>
      <c r="CP48" s="69"/>
      <c r="CQ48" s="69"/>
      <c r="CR48" s="69"/>
    </row>
    <row r="49" spans="1:96" ht="39.75" customHeight="1">
      <c r="A49" s="24" t="s">
        <v>84</v>
      </c>
      <c r="B49" s="25">
        <v>2</v>
      </c>
      <c r="C49" s="24" t="s">
        <v>28</v>
      </c>
      <c r="D49" s="24" t="s">
        <v>97</v>
      </c>
      <c r="E49" s="24" t="s">
        <v>260</v>
      </c>
      <c r="F49" s="24"/>
      <c r="G49" s="26" t="s">
        <v>273</v>
      </c>
      <c r="H49" s="24" t="s">
        <v>109</v>
      </c>
      <c r="I49" s="27" t="s">
        <v>274</v>
      </c>
      <c r="J49" s="27"/>
      <c r="K49" s="24" t="s">
        <v>73</v>
      </c>
      <c r="L49" s="24"/>
      <c r="M49" s="24"/>
      <c r="N49" s="24"/>
      <c r="O49" s="24" t="s">
        <v>275</v>
      </c>
      <c r="P49" s="24"/>
      <c r="Q49" s="24" t="s">
        <v>76</v>
      </c>
      <c r="R49" s="24"/>
      <c r="S49" s="24" t="s">
        <v>79</v>
      </c>
      <c r="T49" s="24" t="s">
        <v>79</v>
      </c>
      <c r="U49" s="24" t="s">
        <v>91</v>
      </c>
      <c r="V49" s="24" t="s">
        <v>112</v>
      </c>
      <c r="W49" s="24" t="s">
        <v>92</v>
      </c>
      <c r="X49" s="24" t="s">
        <v>93</v>
      </c>
      <c r="Y49" s="24" t="s">
        <v>94</v>
      </c>
      <c r="Z49" s="24" t="s">
        <v>94</v>
      </c>
      <c r="AA49" s="24" t="s">
        <v>94</v>
      </c>
      <c r="AB49" s="24"/>
      <c r="AC49" s="24" t="s">
        <v>95</v>
      </c>
      <c r="AD49" s="24" t="s">
        <v>94</v>
      </c>
      <c r="AE49" s="24" t="s">
        <v>94</v>
      </c>
      <c r="AF49" s="24" t="s">
        <v>79</v>
      </c>
      <c r="AG49" s="24" t="s">
        <v>79</v>
      </c>
      <c r="AH49" s="24" t="s">
        <v>79</v>
      </c>
      <c r="AI49" s="24"/>
      <c r="AJ49" s="24" t="s">
        <v>76</v>
      </c>
      <c r="AK49" s="24" t="s">
        <v>76</v>
      </c>
      <c r="AL49" s="24" t="s">
        <v>76</v>
      </c>
      <c r="AM49" s="24"/>
      <c r="AN49" s="24"/>
      <c r="AO49" s="24"/>
      <c r="AP49" s="60"/>
      <c r="AQ49" s="60"/>
      <c r="AR49" s="60"/>
      <c r="AS49" s="60"/>
      <c r="AT49" s="60"/>
      <c r="AU49" s="60"/>
      <c r="AV49" s="69" t="s">
        <v>101</v>
      </c>
      <c r="AW49" s="69" t="s">
        <v>76</v>
      </c>
      <c r="AX49" s="69" t="s">
        <v>76</v>
      </c>
      <c r="AY49" s="69"/>
      <c r="AZ49" s="69"/>
      <c r="BA49" s="69"/>
      <c r="BB49" s="69"/>
      <c r="BC49" s="69"/>
      <c r="BD49" s="69" t="s">
        <v>79</v>
      </c>
      <c r="BE49" s="69" t="s">
        <v>79</v>
      </c>
      <c r="BF49" s="69"/>
      <c r="BG49" s="60"/>
      <c r="BH49" s="61" t="b">
        <f t="shared" si="0"/>
        <v>0</v>
      </c>
      <c r="BI49" s="62" t="e">
        <f t="shared" ca="1" si="1"/>
        <v>#NAME?</v>
      </c>
      <c r="BJ49" s="61" t="b">
        <f t="shared" si="2"/>
        <v>0</v>
      </c>
      <c r="BK49" s="61" t="e">
        <f t="shared" ca="1" si="3"/>
        <v>#NAME?</v>
      </c>
      <c r="BL49" s="61" t="b">
        <f t="shared" si="4"/>
        <v>1</v>
      </c>
      <c r="BM49" s="62" t="e">
        <f t="shared" ca="1" si="5"/>
        <v>#NAME?</v>
      </c>
      <c r="BN49" s="60" t="e">
        <f t="shared" ca="1" si="6"/>
        <v>#NAME?</v>
      </c>
      <c r="BO49" s="60" t="e">
        <f t="shared" ca="1" si="7"/>
        <v>#NAME?</v>
      </c>
      <c r="BP49" s="60" t="str">
        <f t="shared" si="8"/>
        <v>Are all glass elements and lighting intact and / or undamaged?</v>
      </c>
      <c r="BQ49" s="60" t="str">
        <f t="shared" si="9"/>
        <v>Are all glass elements and lighting intact and / or undamaged?</v>
      </c>
      <c r="BR49" s="60" t="str">
        <f t="shared" si="10"/>
        <v/>
      </c>
      <c r="BS49" s="60" t="str">
        <f t="shared" si="11"/>
        <v/>
      </c>
      <c r="BT49" s="60" t="str">
        <f t="shared" si="12"/>
        <v/>
      </c>
      <c r="BU49" s="61" t="b">
        <f t="shared" si="13"/>
        <v>0</v>
      </c>
      <c r="BV49" s="60" t="str">
        <f t="shared" si="14"/>
        <v/>
      </c>
      <c r="BW49" s="60" t="str">
        <f t="shared" si="23"/>
        <v/>
      </c>
      <c r="BX49" s="60" t="str">
        <f t="shared" si="16"/>
        <v/>
      </c>
      <c r="BY49" s="62" t="e">
        <f t="shared" ca="1" si="17"/>
        <v>#NAME?</v>
      </c>
      <c r="BZ49" s="62" t="str">
        <f t="shared" si="18"/>
        <v/>
      </c>
      <c r="CA49" s="62" t="str">
        <f t="shared" si="19"/>
        <v/>
      </c>
      <c r="CB49" s="63" t="e">
        <f t="shared" ca="1" si="20"/>
        <v>#NAME?</v>
      </c>
      <c r="CC49" s="64" t="b">
        <f t="shared" ca="1" si="21"/>
        <v>0</v>
      </c>
      <c r="CD49" s="69"/>
      <c r="CE49" s="69"/>
      <c r="CF49" s="70">
        <v>44456.982859861106</v>
      </c>
      <c r="CG49" s="69"/>
      <c r="CH49" s="69"/>
      <c r="CI49" s="69"/>
      <c r="CJ49" s="69"/>
      <c r="CK49" s="69"/>
      <c r="CL49" s="69"/>
      <c r="CM49" s="69"/>
      <c r="CN49" s="69"/>
      <c r="CO49" s="69"/>
      <c r="CP49" s="69"/>
      <c r="CQ49" s="69"/>
      <c r="CR49" s="69"/>
    </row>
    <row r="50" spans="1:96" ht="39.75" customHeight="1">
      <c r="A50" s="24" t="s">
        <v>84</v>
      </c>
      <c r="B50" s="25">
        <v>2</v>
      </c>
      <c r="C50" s="24" t="s">
        <v>28</v>
      </c>
      <c r="D50" s="24" t="s">
        <v>97</v>
      </c>
      <c r="E50" s="24" t="s">
        <v>260</v>
      </c>
      <c r="F50" s="24"/>
      <c r="G50" s="26" t="s">
        <v>276</v>
      </c>
      <c r="H50" s="24" t="s">
        <v>109</v>
      </c>
      <c r="I50" s="27" t="s">
        <v>277</v>
      </c>
      <c r="J50" s="27"/>
      <c r="K50" s="24"/>
      <c r="L50" s="24"/>
      <c r="M50" s="24"/>
      <c r="N50" s="24"/>
      <c r="O50" s="24" t="s">
        <v>278</v>
      </c>
      <c r="P50" s="24"/>
      <c r="Q50" s="24" t="s">
        <v>76</v>
      </c>
      <c r="R50" s="24"/>
      <c r="S50" s="24" t="s">
        <v>79</v>
      </c>
      <c r="T50" s="24" t="s">
        <v>79</v>
      </c>
      <c r="U50" s="24" t="s">
        <v>91</v>
      </c>
      <c r="V50" s="24" t="s">
        <v>112</v>
      </c>
      <c r="W50" s="24" t="s">
        <v>92</v>
      </c>
      <c r="X50" s="24" t="s">
        <v>93</v>
      </c>
      <c r="Y50" s="24" t="s">
        <v>94</v>
      </c>
      <c r="Z50" s="24" t="s">
        <v>94</v>
      </c>
      <c r="AA50" s="24" t="s">
        <v>94</v>
      </c>
      <c r="AB50" s="24"/>
      <c r="AC50" s="24" t="s">
        <v>95</v>
      </c>
      <c r="AD50" s="24" t="s">
        <v>94</v>
      </c>
      <c r="AE50" s="24" t="s">
        <v>94</v>
      </c>
      <c r="AF50" s="24" t="s">
        <v>79</v>
      </c>
      <c r="AG50" s="24" t="s">
        <v>79</v>
      </c>
      <c r="AH50" s="24" t="s">
        <v>79</v>
      </c>
      <c r="AI50" s="24"/>
      <c r="AJ50" s="24" t="s">
        <v>76</v>
      </c>
      <c r="AK50" s="24" t="s">
        <v>76</v>
      </c>
      <c r="AL50" s="24" t="s">
        <v>76</v>
      </c>
      <c r="AM50" s="24"/>
      <c r="AN50" s="24"/>
      <c r="AO50" s="24"/>
      <c r="AP50" s="60"/>
      <c r="AQ50" s="60"/>
      <c r="AR50" s="60"/>
      <c r="AS50" s="60"/>
      <c r="AT50" s="60"/>
      <c r="AU50" s="60"/>
      <c r="AV50" s="69" t="s">
        <v>101</v>
      </c>
      <c r="AW50" s="69" t="s">
        <v>76</v>
      </c>
      <c r="AX50" s="69" t="s">
        <v>76</v>
      </c>
      <c r="AY50" s="69"/>
      <c r="AZ50" s="69"/>
      <c r="BA50" s="69"/>
      <c r="BB50" s="69"/>
      <c r="BC50" s="69"/>
      <c r="BD50" s="69" t="s">
        <v>79</v>
      </c>
      <c r="BE50" s="69" t="s">
        <v>79</v>
      </c>
      <c r="BF50" s="69"/>
      <c r="BG50" s="60"/>
      <c r="BH50" s="61" t="b">
        <f t="shared" si="0"/>
        <v>0</v>
      </c>
      <c r="BI50" s="62" t="e">
        <f t="shared" ca="1" si="1"/>
        <v>#NAME?</v>
      </c>
      <c r="BJ50" s="61" t="b">
        <f t="shared" si="2"/>
        <v>0</v>
      </c>
      <c r="BK50" s="61" t="e">
        <f t="shared" ca="1" si="3"/>
        <v>#NAME?</v>
      </c>
      <c r="BL50" s="61" t="b">
        <f t="shared" si="4"/>
        <v>1</v>
      </c>
      <c r="BM50" s="62" t="e">
        <f t="shared" ca="1" si="5"/>
        <v>#NAME?</v>
      </c>
      <c r="BN50" s="60" t="e">
        <f t="shared" ca="1" si="6"/>
        <v>#NAME?</v>
      </c>
      <c r="BO50" s="60" t="e">
        <f t="shared" ca="1" si="7"/>
        <v>#NAME?</v>
      </c>
      <c r="BP50" s="60" t="str">
        <f t="shared" si="8"/>
        <v>Are all Handwashing sinks accessible, functioning properly, used only for handwashing with posted handwash signs</v>
      </c>
      <c r="BQ50" s="60" t="str">
        <f t="shared" si="9"/>
        <v>Are all Handwashing sinks accessible, functioning properly, used only for handwashing with posted handwash signs</v>
      </c>
      <c r="BR50" s="60" t="str">
        <f t="shared" si="10"/>
        <v/>
      </c>
      <c r="BS50" s="60" t="str">
        <f t="shared" si="11"/>
        <v/>
      </c>
      <c r="BT50" s="60" t="str">
        <f t="shared" si="12"/>
        <v/>
      </c>
      <c r="BU50" s="61" t="b">
        <f t="shared" si="13"/>
        <v>0</v>
      </c>
      <c r="BV50" s="60" t="str">
        <f t="shared" si="14"/>
        <v/>
      </c>
      <c r="BW50" s="60" t="str">
        <f t="shared" si="23"/>
        <v/>
      </c>
      <c r="BX50" s="60" t="str">
        <f t="shared" si="16"/>
        <v/>
      </c>
      <c r="BY50" s="62" t="e">
        <f t="shared" ca="1" si="17"/>
        <v>#NAME?</v>
      </c>
      <c r="BZ50" s="62" t="str">
        <f t="shared" si="18"/>
        <v/>
      </c>
      <c r="CA50" s="62" t="str">
        <f t="shared" si="19"/>
        <v/>
      </c>
      <c r="CB50" s="63" t="e">
        <f t="shared" ca="1" si="20"/>
        <v>#NAME?</v>
      </c>
      <c r="CC50" s="64" t="b">
        <f t="shared" ca="1" si="21"/>
        <v>0</v>
      </c>
      <c r="CD50" s="69"/>
      <c r="CE50" s="69"/>
      <c r="CF50" s="70">
        <v>44456.979473171297</v>
      </c>
      <c r="CG50" s="69"/>
      <c r="CH50" s="69"/>
      <c r="CI50" s="69"/>
      <c r="CJ50" s="69"/>
      <c r="CK50" s="69"/>
      <c r="CL50" s="69"/>
      <c r="CM50" s="69"/>
      <c r="CN50" s="69"/>
      <c r="CO50" s="69"/>
      <c r="CP50" s="69"/>
      <c r="CQ50" s="69"/>
      <c r="CR50" s="69"/>
    </row>
    <row r="51" spans="1:96" ht="39.75" customHeight="1">
      <c r="A51" s="24" t="s">
        <v>84</v>
      </c>
      <c r="B51" s="25">
        <v>2</v>
      </c>
      <c r="C51" s="24" t="s">
        <v>28</v>
      </c>
      <c r="D51" s="24" t="s">
        <v>97</v>
      </c>
      <c r="E51" s="24" t="s">
        <v>260</v>
      </c>
      <c r="F51" s="24"/>
      <c r="G51" s="26" t="s">
        <v>279</v>
      </c>
      <c r="H51" s="24" t="s">
        <v>109</v>
      </c>
      <c r="I51" s="27" t="s">
        <v>280</v>
      </c>
      <c r="J51" s="27"/>
      <c r="K51" s="24"/>
      <c r="L51" s="24"/>
      <c r="M51" s="24"/>
      <c r="N51" s="24"/>
      <c r="O51" s="24" t="s">
        <v>281</v>
      </c>
      <c r="P51" s="24"/>
      <c r="Q51" s="24" t="s">
        <v>76</v>
      </c>
      <c r="R51" s="24"/>
      <c r="S51" s="24" t="s">
        <v>79</v>
      </c>
      <c r="T51" s="24" t="s">
        <v>79</v>
      </c>
      <c r="U51" s="24" t="s">
        <v>91</v>
      </c>
      <c r="V51" s="24" t="s">
        <v>112</v>
      </c>
      <c r="W51" s="24" t="s">
        <v>92</v>
      </c>
      <c r="X51" s="24" t="s">
        <v>93</v>
      </c>
      <c r="Y51" s="24" t="s">
        <v>94</v>
      </c>
      <c r="Z51" s="24" t="s">
        <v>94</v>
      </c>
      <c r="AA51" s="24" t="s">
        <v>94</v>
      </c>
      <c r="AB51" s="24"/>
      <c r="AC51" s="24" t="s">
        <v>95</v>
      </c>
      <c r="AD51" s="24" t="s">
        <v>94</v>
      </c>
      <c r="AE51" s="24" t="s">
        <v>94</v>
      </c>
      <c r="AF51" s="24" t="s">
        <v>79</v>
      </c>
      <c r="AG51" s="24" t="s">
        <v>79</v>
      </c>
      <c r="AH51" s="24" t="s">
        <v>79</v>
      </c>
      <c r="AI51" s="24"/>
      <c r="AJ51" s="24" t="s">
        <v>76</v>
      </c>
      <c r="AK51" s="24" t="s">
        <v>76</v>
      </c>
      <c r="AL51" s="24" t="s">
        <v>76</v>
      </c>
      <c r="AM51" s="24"/>
      <c r="AN51" s="24"/>
      <c r="AO51" s="24"/>
      <c r="AP51" s="60"/>
      <c r="AQ51" s="60"/>
      <c r="AR51" s="60"/>
      <c r="AS51" s="60"/>
      <c r="AT51" s="60"/>
      <c r="AU51" s="60"/>
      <c r="AV51" s="69" t="s">
        <v>101</v>
      </c>
      <c r="AW51" s="69" t="s">
        <v>76</v>
      </c>
      <c r="AX51" s="69" t="s">
        <v>76</v>
      </c>
      <c r="AY51" s="69"/>
      <c r="AZ51" s="69"/>
      <c r="BA51" s="69"/>
      <c r="BB51" s="69"/>
      <c r="BC51" s="69"/>
      <c r="BD51" s="69" t="s">
        <v>79</v>
      </c>
      <c r="BE51" s="69" t="s">
        <v>79</v>
      </c>
      <c r="BF51" s="69"/>
      <c r="BG51" s="60"/>
      <c r="BH51" s="61" t="b">
        <f t="shared" si="0"/>
        <v>0</v>
      </c>
      <c r="BI51" s="62" t="e">
        <f t="shared" ca="1" si="1"/>
        <v>#NAME?</v>
      </c>
      <c r="BJ51" s="61" t="b">
        <f t="shared" si="2"/>
        <v>0</v>
      </c>
      <c r="BK51" s="61" t="e">
        <f t="shared" ca="1" si="3"/>
        <v>#NAME?</v>
      </c>
      <c r="BL51" s="61" t="b">
        <f t="shared" si="4"/>
        <v>1</v>
      </c>
      <c r="BM51" s="62" t="e">
        <f t="shared" ca="1" si="5"/>
        <v>#NAME?</v>
      </c>
      <c r="BN51" s="60" t="e">
        <f t="shared" ca="1" si="6"/>
        <v>#NAME?</v>
      </c>
      <c r="BO51" s="60" t="e">
        <f t="shared" ca="1" si="7"/>
        <v>#NAME?</v>
      </c>
      <c r="BP51" s="60" t="str">
        <f t="shared" si="8"/>
        <v>All chemicals approved, properly labelled, stored and handled correctly?</v>
      </c>
      <c r="BQ51" s="60" t="str">
        <f t="shared" si="9"/>
        <v>All chemicals approved, properly labelled, stored and handled correctly?</v>
      </c>
      <c r="BR51" s="60" t="str">
        <f t="shared" si="10"/>
        <v/>
      </c>
      <c r="BS51" s="60" t="str">
        <f t="shared" si="11"/>
        <v/>
      </c>
      <c r="BT51" s="60" t="str">
        <f t="shared" si="12"/>
        <v/>
      </c>
      <c r="BU51" s="61" t="b">
        <f t="shared" si="13"/>
        <v>0</v>
      </c>
      <c r="BV51" s="60" t="str">
        <f t="shared" si="14"/>
        <v/>
      </c>
      <c r="BW51" s="60" t="str">
        <f t="shared" si="23"/>
        <v/>
      </c>
      <c r="BX51" s="60" t="str">
        <f t="shared" si="16"/>
        <v/>
      </c>
      <c r="BY51" s="62" t="e">
        <f t="shared" ca="1" si="17"/>
        <v>#NAME?</v>
      </c>
      <c r="BZ51" s="62" t="str">
        <f t="shared" si="18"/>
        <v/>
      </c>
      <c r="CA51" s="62" t="str">
        <f t="shared" si="19"/>
        <v/>
      </c>
      <c r="CB51" s="63" t="e">
        <f t="shared" ca="1" si="20"/>
        <v>#NAME?</v>
      </c>
      <c r="CC51" s="64" t="b">
        <f t="shared" ca="1" si="21"/>
        <v>0</v>
      </c>
      <c r="CD51" s="69"/>
      <c r="CE51" s="69"/>
      <c r="CF51" s="70">
        <v>44456.980006562502</v>
      </c>
      <c r="CG51" s="69"/>
      <c r="CH51" s="69"/>
      <c r="CI51" s="69"/>
      <c r="CJ51" s="69"/>
      <c r="CK51" s="69"/>
      <c r="CL51" s="69"/>
      <c r="CM51" s="69"/>
      <c r="CN51" s="69"/>
      <c r="CO51" s="69"/>
      <c r="CP51" s="69"/>
      <c r="CQ51" s="69"/>
      <c r="CR51" s="69"/>
    </row>
    <row r="52" spans="1:96" ht="39.75" customHeight="1">
      <c r="A52" s="24" t="s">
        <v>84</v>
      </c>
      <c r="B52" s="25">
        <v>2</v>
      </c>
      <c r="C52" s="24" t="s">
        <v>28</v>
      </c>
      <c r="D52" s="24" t="s">
        <v>97</v>
      </c>
      <c r="E52" s="24" t="s">
        <v>260</v>
      </c>
      <c r="F52" s="24"/>
      <c r="G52" s="26" t="s">
        <v>282</v>
      </c>
      <c r="H52" s="24" t="s">
        <v>109</v>
      </c>
      <c r="I52" s="27" t="s">
        <v>283</v>
      </c>
      <c r="J52" s="27"/>
      <c r="K52" s="24"/>
      <c r="L52" s="24"/>
      <c r="M52" s="24"/>
      <c r="N52" s="24"/>
      <c r="O52" s="24" t="s">
        <v>284</v>
      </c>
      <c r="P52" s="24"/>
      <c r="Q52" s="24" t="s">
        <v>76</v>
      </c>
      <c r="R52" s="24"/>
      <c r="S52" s="24" t="s">
        <v>79</v>
      </c>
      <c r="T52" s="24" t="s">
        <v>79</v>
      </c>
      <c r="U52" s="24" t="s">
        <v>91</v>
      </c>
      <c r="V52" s="24" t="s">
        <v>112</v>
      </c>
      <c r="W52" s="24" t="s">
        <v>92</v>
      </c>
      <c r="X52" s="24" t="s">
        <v>93</v>
      </c>
      <c r="Y52" s="24" t="s">
        <v>94</v>
      </c>
      <c r="Z52" s="24" t="s">
        <v>94</v>
      </c>
      <c r="AA52" s="24" t="s">
        <v>94</v>
      </c>
      <c r="AB52" s="24"/>
      <c r="AC52" s="24" t="s">
        <v>95</v>
      </c>
      <c r="AD52" s="24" t="s">
        <v>94</v>
      </c>
      <c r="AE52" s="24" t="s">
        <v>94</v>
      </c>
      <c r="AF52" s="24" t="s">
        <v>79</v>
      </c>
      <c r="AG52" s="24" t="s">
        <v>79</v>
      </c>
      <c r="AH52" s="24" t="s">
        <v>79</v>
      </c>
      <c r="AI52" s="24"/>
      <c r="AJ52" s="24" t="s">
        <v>76</v>
      </c>
      <c r="AK52" s="24" t="s">
        <v>76</v>
      </c>
      <c r="AL52" s="24" t="s">
        <v>76</v>
      </c>
      <c r="AM52" s="24"/>
      <c r="AN52" s="24"/>
      <c r="AO52" s="24"/>
      <c r="AP52" s="28"/>
      <c r="AQ52" s="28"/>
      <c r="AR52" s="28"/>
      <c r="AS52" s="28"/>
      <c r="AT52" s="28"/>
      <c r="AU52" s="28"/>
      <c r="AV52" s="57" t="s">
        <v>101</v>
      </c>
      <c r="AW52" s="57" t="s">
        <v>76</v>
      </c>
      <c r="AX52" s="57" t="s">
        <v>76</v>
      </c>
      <c r="AY52" s="57"/>
      <c r="AZ52" s="57"/>
      <c r="BA52" s="57"/>
      <c r="BB52" s="57"/>
      <c r="BC52" s="57"/>
      <c r="BD52" s="57" t="s">
        <v>79</v>
      </c>
      <c r="BE52" s="57" t="s">
        <v>79</v>
      </c>
      <c r="BF52" s="57"/>
      <c r="BG52" s="28"/>
      <c r="BH52" s="30" t="b">
        <f t="shared" si="0"/>
        <v>0</v>
      </c>
      <c r="BI52" s="31" t="e">
        <f t="shared" ca="1" si="1"/>
        <v>#NAME?</v>
      </c>
      <c r="BJ52" s="30" t="b">
        <f t="shared" si="2"/>
        <v>0</v>
      </c>
      <c r="BK52" s="30" t="e">
        <f t="shared" ca="1" si="3"/>
        <v>#NAME?</v>
      </c>
      <c r="BL52" s="30" t="b">
        <f t="shared" si="4"/>
        <v>1</v>
      </c>
      <c r="BM52" s="31" t="e">
        <f t="shared" ca="1" si="5"/>
        <v>#NAME?</v>
      </c>
      <c r="BN52" s="28" t="e">
        <f t="shared" ca="1" si="6"/>
        <v>#NAME?</v>
      </c>
      <c r="BO52" s="28" t="e">
        <f t="shared" ca="1" si="7"/>
        <v>#NAME?</v>
      </c>
      <c r="BP52" s="28" t="str">
        <f t="shared" si="8"/>
        <v>Is the mop sink clean? Are mop buckets clean, stored empty and mops stored away appropriately and out of customer view?</v>
      </c>
      <c r="BQ52" s="28" t="str">
        <f t="shared" si="9"/>
        <v>Is the mop sink clean? Are mop buckets clean, stored empty and mops stored away appropriately and out of customer view?</v>
      </c>
      <c r="BR52" s="28" t="str">
        <f t="shared" si="10"/>
        <v/>
      </c>
      <c r="BS52" s="28" t="str">
        <f t="shared" si="11"/>
        <v/>
      </c>
      <c r="BT52" s="28" t="str">
        <f t="shared" si="12"/>
        <v/>
      </c>
      <c r="BU52" s="30" t="b">
        <f t="shared" si="13"/>
        <v>0</v>
      </c>
      <c r="BV52" s="28" t="str">
        <f t="shared" si="14"/>
        <v/>
      </c>
      <c r="BW52" s="28" t="str">
        <f t="shared" si="23"/>
        <v/>
      </c>
      <c r="BX52" s="28" t="str">
        <f t="shared" si="16"/>
        <v/>
      </c>
      <c r="BY52" s="31" t="e">
        <f t="shared" ca="1" si="17"/>
        <v>#NAME?</v>
      </c>
      <c r="BZ52" s="31" t="str">
        <f t="shared" si="18"/>
        <v/>
      </c>
      <c r="CA52" s="31" t="str">
        <f t="shared" si="19"/>
        <v/>
      </c>
      <c r="CB52" s="32" t="e">
        <f t="shared" ca="1" si="20"/>
        <v>#NAME?</v>
      </c>
      <c r="CC52" s="33" t="b">
        <f t="shared" ca="1" si="21"/>
        <v>0</v>
      </c>
      <c r="CD52" s="57"/>
      <c r="CE52" s="57"/>
      <c r="CF52" s="67">
        <v>44457.329482939815</v>
      </c>
      <c r="CG52" s="57"/>
      <c r="CH52" s="57"/>
      <c r="CI52" s="57"/>
      <c r="CJ52" s="57"/>
      <c r="CK52" s="57"/>
      <c r="CL52" s="57"/>
      <c r="CM52" s="57"/>
      <c r="CN52" s="57"/>
      <c r="CO52" s="57"/>
      <c r="CP52" s="57"/>
      <c r="CQ52" s="57"/>
      <c r="CR52" s="57"/>
    </row>
    <row r="53" spans="1:96" ht="39.75" customHeight="1">
      <c r="A53" s="24" t="s">
        <v>84</v>
      </c>
      <c r="B53" s="25">
        <v>2</v>
      </c>
      <c r="C53" s="24" t="s">
        <v>28</v>
      </c>
      <c r="D53" s="24" t="s">
        <v>97</v>
      </c>
      <c r="E53" s="24" t="s">
        <v>260</v>
      </c>
      <c r="F53" s="24"/>
      <c r="G53" s="26" t="s">
        <v>285</v>
      </c>
      <c r="H53" s="24" t="s">
        <v>109</v>
      </c>
      <c r="I53" s="27" t="s">
        <v>286</v>
      </c>
      <c r="J53" s="27"/>
      <c r="K53" s="24"/>
      <c r="L53" s="24"/>
      <c r="M53" s="24"/>
      <c r="N53" s="24"/>
      <c r="O53" s="24" t="s">
        <v>287</v>
      </c>
      <c r="P53" s="24"/>
      <c r="Q53" s="24" t="s">
        <v>76</v>
      </c>
      <c r="R53" s="24"/>
      <c r="S53" s="24" t="s">
        <v>79</v>
      </c>
      <c r="T53" s="24" t="s">
        <v>79</v>
      </c>
      <c r="U53" s="24" t="s">
        <v>91</v>
      </c>
      <c r="V53" s="24" t="s">
        <v>112</v>
      </c>
      <c r="W53" s="24" t="s">
        <v>92</v>
      </c>
      <c r="X53" s="24" t="s">
        <v>93</v>
      </c>
      <c r="Y53" s="24" t="s">
        <v>94</v>
      </c>
      <c r="Z53" s="24" t="s">
        <v>94</v>
      </c>
      <c r="AA53" s="24" t="s">
        <v>94</v>
      </c>
      <c r="AB53" s="24"/>
      <c r="AC53" s="24" t="s">
        <v>95</v>
      </c>
      <c r="AD53" s="24" t="s">
        <v>94</v>
      </c>
      <c r="AE53" s="24" t="s">
        <v>94</v>
      </c>
      <c r="AF53" s="24" t="s">
        <v>79</v>
      </c>
      <c r="AG53" s="24" t="s">
        <v>79</v>
      </c>
      <c r="AH53" s="24" t="s">
        <v>79</v>
      </c>
      <c r="AI53" s="24"/>
      <c r="AJ53" s="24" t="s">
        <v>76</v>
      </c>
      <c r="AK53" s="24" t="s">
        <v>76</v>
      </c>
      <c r="AL53" s="24" t="s">
        <v>76</v>
      </c>
      <c r="AM53" s="24"/>
      <c r="AN53" s="24"/>
      <c r="AO53" s="24"/>
      <c r="AP53" s="28"/>
      <c r="AQ53" s="28"/>
      <c r="AR53" s="28"/>
      <c r="AS53" s="28"/>
      <c r="AT53" s="28"/>
      <c r="AU53" s="28"/>
      <c r="AV53" s="57" t="s">
        <v>101</v>
      </c>
      <c r="AW53" s="57" t="s">
        <v>76</v>
      </c>
      <c r="AX53" s="57" t="s">
        <v>76</v>
      </c>
      <c r="AY53" s="57"/>
      <c r="AZ53" s="57"/>
      <c r="BA53" s="57"/>
      <c r="BB53" s="57"/>
      <c r="BC53" s="57"/>
      <c r="BD53" s="57"/>
      <c r="BE53" s="57"/>
      <c r="BF53" s="57"/>
      <c r="BG53" s="28"/>
      <c r="BH53" s="30" t="b">
        <f t="shared" si="0"/>
        <v>0</v>
      </c>
      <c r="BI53" s="31" t="e">
        <f t="shared" ca="1" si="1"/>
        <v>#NAME?</v>
      </c>
      <c r="BJ53" s="30" t="b">
        <f t="shared" si="2"/>
        <v>0</v>
      </c>
      <c r="BK53" s="30" t="e">
        <f t="shared" ca="1" si="3"/>
        <v>#NAME?</v>
      </c>
      <c r="BL53" s="30" t="b">
        <f t="shared" si="4"/>
        <v>1</v>
      </c>
      <c r="BM53" s="31" t="e">
        <f t="shared" ca="1" si="5"/>
        <v>#NAME?</v>
      </c>
      <c r="BN53" s="28" t="e">
        <f t="shared" ca="1" si="6"/>
        <v>#NAME?</v>
      </c>
      <c r="BO53" s="28" t="e">
        <f t="shared" ca="1" si="7"/>
        <v>#NAME?</v>
      </c>
      <c r="BP53" s="28" t="str">
        <f t="shared" si="8"/>
        <v>Have all toilets been checked for cleanliness and stock, are any maintenance issues reported (see description for when to escalate)</v>
      </c>
      <c r="BQ53" s="28" t="str">
        <f t="shared" si="9"/>
        <v>Have all toilets been checked for cleanliness and stock, are any maintenance issues reported (see description for when to escalate)</v>
      </c>
      <c r="BR53" s="28" t="str">
        <f t="shared" si="10"/>
        <v/>
      </c>
      <c r="BS53" s="28" t="str">
        <f t="shared" si="11"/>
        <v/>
      </c>
      <c r="BT53" s="28" t="str">
        <f t="shared" si="12"/>
        <v/>
      </c>
      <c r="BU53" s="30" t="b">
        <f t="shared" si="13"/>
        <v>0</v>
      </c>
      <c r="BV53" s="28" t="str">
        <f t="shared" si="14"/>
        <v/>
      </c>
      <c r="BW53" s="28" t="str">
        <f t="shared" si="23"/>
        <v/>
      </c>
      <c r="BX53" s="28" t="str">
        <f t="shared" si="16"/>
        <v/>
      </c>
      <c r="BY53" s="31" t="e">
        <f t="shared" ca="1" si="17"/>
        <v>#NAME?</v>
      </c>
      <c r="BZ53" s="31" t="str">
        <f t="shared" si="18"/>
        <v/>
      </c>
      <c r="CA53" s="31" t="str">
        <f t="shared" si="19"/>
        <v/>
      </c>
      <c r="CB53" s="32" t="e">
        <f t="shared" ca="1" si="20"/>
        <v>#NAME?</v>
      </c>
      <c r="CC53" s="33" t="b">
        <f t="shared" ca="1" si="21"/>
        <v>0</v>
      </c>
      <c r="CD53" s="57"/>
      <c r="CE53" s="57"/>
      <c r="CF53" s="67">
        <v>44612.261335844909</v>
      </c>
      <c r="CG53" s="57"/>
      <c r="CH53" s="57"/>
      <c r="CI53" s="57"/>
      <c r="CJ53" s="57"/>
      <c r="CK53" s="57"/>
      <c r="CL53" s="57"/>
      <c r="CM53" s="57"/>
      <c r="CN53" s="57"/>
      <c r="CO53" s="57"/>
      <c r="CP53" s="57"/>
      <c r="CQ53" s="57"/>
      <c r="CR53" s="57"/>
    </row>
    <row r="54" spans="1:96" ht="39.75" customHeight="1">
      <c r="A54" s="24" t="s">
        <v>84</v>
      </c>
      <c r="B54" s="25">
        <v>2</v>
      </c>
      <c r="C54" s="24" t="s">
        <v>28</v>
      </c>
      <c r="D54" s="24" t="s">
        <v>97</v>
      </c>
      <c r="E54" s="24" t="s">
        <v>260</v>
      </c>
      <c r="F54" s="24"/>
      <c r="G54" s="26" t="s">
        <v>288</v>
      </c>
      <c r="H54" s="24" t="s">
        <v>109</v>
      </c>
      <c r="I54" s="27" t="s">
        <v>289</v>
      </c>
      <c r="J54" s="27"/>
      <c r="K54" s="24"/>
      <c r="L54" s="24"/>
      <c r="M54" s="24"/>
      <c r="N54" s="24"/>
      <c r="O54" s="24" t="s">
        <v>290</v>
      </c>
      <c r="P54" s="24"/>
      <c r="Q54" s="24" t="s">
        <v>291</v>
      </c>
      <c r="R54" s="24" t="s">
        <v>292</v>
      </c>
      <c r="S54" s="24" t="s">
        <v>79</v>
      </c>
      <c r="T54" s="24" t="s">
        <v>79</v>
      </c>
      <c r="U54" s="24" t="s">
        <v>91</v>
      </c>
      <c r="V54" s="24" t="s">
        <v>112</v>
      </c>
      <c r="W54" s="24" t="s">
        <v>92</v>
      </c>
      <c r="X54" s="24" t="s">
        <v>93</v>
      </c>
      <c r="Y54" s="24" t="s">
        <v>94</v>
      </c>
      <c r="Z54" s="24" t="s">
        <v>94</v>
      </c>
      <c r="AA54" s="24" t="s">
        <v>94</v>
      </c>
      <c r="AB54" s="24"/>
      <c r="AC54" s="24" t="s">
        <v>95</v>
      </c>
      <c r="AD54" s="24" t="s">
        <v>94</v>
      </c>
      <c r="AE54" s="24" t="s">
        <v>94</v>
      </c>
      <c r="AF54" s="24" t="s">
        <v>79</v>
      </c>
      <c r="AG54" s="24" t="s">
        <v>79</v>
      </c>
      <c r="AH54" s="24" t="s">
        <v>79</v>
      </c>
      <c r="AI54" s="24"/>
      <c r="AJ54" s="24" t="s">
        <v>76</v>
      </c>
      <c r="AK54" s="24" t="s">
        <v>76</v>
      </c>
      <c r="AL54" s="24" t="s">
        <v>76</v>
      </c>
      <c r="AM54" s="24"/>
      <c r="AN54" s="24"/>
      <c r="AO54" s="24"/>
      <c r="AP54" s="28"/>
      <c r="AQ54" s="28"/>
      <c r="AR54" s="28"/>
      <c r="AS54" s="28"/>
      <c r="AT54" s="28"/>
      <c r="AU54" s="28"/>
      <c r="AV54" s="57" t="s">
        <v>101</v>
      </c>
      <c r="AW54" s="57" t="s">
        <v>76</v>
      </c>
      <c r="AX54" s="57" t="s">
        <v>76</v>
      </c>
      <c r="AY54" s="57"/>
      <c r="AZ54" s="57"/>
      <c r="BA54" s="57"/>
      <c r="BB54" s="57"/>
      <c r="BC54" s="57" t="s">
        <v>79</v>
      </c>
      <c r="BD54" s="57" t="s">
        <v>79</v>
      </c>
      <c r="BE54" s="57"/>
      <c r="BF54" s="57"/>
      <c r="BG54" s="28"/>
      <c r="BH54" s="30" t="b">
        <f t="shared" si="0"/>
        <v>0</v>
      </c>
      <c r="BI54" s="31" t="e">
        <f t="shared" ca="1" si="1"/>
        <v>#NAME?</v>
      </c>
      <c r="BJ54" s="30" t="b">
        <f t="shared" si="2"/>
        <v>0</v>
      </c>
      <c r="BK54" s="30" t="e">
        <f t="shared" ca="1" si="3"/>
        <v>#NAME?</v>
      </c>
      <c r="BL54" s="30" t="b">
        <f t="shared" si="4"/>
        <v>1</v>
      </c>
      <c r="BM54" s="31" t="e">
        <f t="shared" ca="1" si="5"/>
        <v>#NAME?</v>
      </c>
      <c r="BN54" s="28" t="e">
        <f t="shared" ca="1" si="6"/>
        <v>#NAME?</v>
      </c>
      <c r="BO54" s="28" t="e">
        <f t="shared" ca="1" si="7"/>
        <v>#NAME?</v>
      </c>
      <c r="BP54" s="28" t="str">
        <f t="shared" si="8"/>
        <v>Is the prep sink set up and ready for use?</v>
      </c>
      <c r="BQ54" s="28" t="str">
        <f t="shared" si="9"/>
        <v>Is the prep sink set up and ready for use?</v>
      </c>
      <c r="BR54" s="28" t="str">
        <f t="shared" si="10"/>
        <v/>
      </c>
      <c r="BS54" s="28" t="str">
        <f t="shared" si="11"/>
        <v/>
      </c>
      <c r="BT54" s="28" t="str">
        <f t="shared" si="12"/>
        <v/>
      </c>
      <c r="BU54" s="30" t="b">
        <f t="shared" si="13"/>
        <v>0</v>
      </c>
      <c r="BV54" s="28" t="str">
        <f t="shared" si="14"/>
        <v/>
      </c>
      <c r="BW54" s="28" t="str">
        <f t="shared" si="23"/>
        <v/>
      </c>
      <c r="BX54" s="28" t="str">
        <f t="shared" si="16"/>
        <v/>
      </c>
      <c r="BY54" s="31" t="e">
        <f t="shared" ca="1" si="17"/>
        <v>#NAME?</v>
      </c>
      <c r="BZ54" s="31" t="str">
        <f t="shared" si="18"/>
        <v/>
      </c>
      <c r="CA54" s="31" t="str">
        <f t="shared" si="19"/>
        <v/>
      </c>
      <c r="CB54" s="32" t="e">
        <f t="shared" ca="1" si="20"/>
        <v>#NAME?</v>
      </c>
      <c r="CC54" s="33" t="b">
        <f t="shared" ca="1" si="21"/>
        <v>0</v>
      </c>
      <c r="CD54" s="57"/>
      <c r="CE54" s="57"/>
      <c r="CF54" s="57"/>
      <c r="CG54" s="57"/>
      <c r="CH54" s="57"/>
      <c r="CI54" s="57"/>
      <c r="CJ54" s="57"/>
      <c r="CK54" s="57"/>
      <c r="CL54" s="57"/>
      <c r="CM54" s="57"/>
      <c r="CN54" s="57"/>
      <c r="CO54" s="57"/>
      <c r="CP54" s="57"/>
      <c r="CQ54" s="57"/>
      <c r="CR54" s="57"/>
    </row>
    <row r="55" spans="1:96" ht="39.75" customHeight="1">
      <c r="A55" s="24" t="s">
        <v>84</v>
      </c>
      <c r="B55" s="25">
        <v>2</v>
      </c>
      <c r="C55" s="24" t="s">
        <v>28</v>
      </c>
      <c r="D55" s="24" t="s">
        <v>97</v>
      </c>
      <c r="E55" s="24" t="s">
        <v>260</v>
      </c>
      <c r="F55" s="24"/>
      <c r="G55" s="26" t="s">
        <v>293</v>
      </c>
      <c r="H55" s="24" t="s">
        <v>109</v>
      </c>
      <c r="I55" s="27" t="s">
        <v>294</v>
      </c>
      <c r="J55" s="27"/>
      <c r="K55" s="24"/>
      <c r="L55" s="24"/>
      <c r="M55" s="24"/>
      <c r="N55" s="24"/>
      <c r="O55" s="24" t="s">
        <v>295</v>
      </c>
      <c r="P55" s="24"/>
      <c r="Q55" s="24" t="s">
        <v>76</v>
      </c>
      <c r="R55" s="24"/>
      <c r="S55" s="24" t="s">
        <v>79</v>
      </c>
      <c r="T55" s="24" t="s">
        <v>79</v>
      </c>
      <c r="U55" s="24" t="s">
        <v>91</v>
      </c>
      <c r="V55" s="24" t="s">
        <v>112</v>
      </c>
      <c r="W55" s="24" t="s">
        <v>92</v>
      </c>
      <c r="X55" s="24" t="s">
        <v>93</v>
      </c>
      <c r="Y55" s="24" t="s">
        <v>94</v>
      </c>
      <c r="Z55" s="24" t="s">
        <v>94</v>
      </c>
      <c r="AA55" s="24" t="s">
        <v>94</v>
      </c>
      <c r="AB55" s="24"/>
      <c r="AC55" s="24" t="s">
        <v>95</v>
      </c>
      <c r="AD55" s="24" t="s">
        <v>94</v>
      </c>
      <c r="AE55" s="24" t="s">
        <v>94</v>
      </c>
      <c r="AF55" s="24" t="s">
        <v>79</v>
      </c>
      <c r="AG55" s="24" t="s">
        <v>79</v>
      </c>
      <c r="AH55" s="24" t="s">
        <v>79</v>
      </c>
      <c r="AI55" s="24"/>
      <c r="AJ55" s="24" t="s">
        <v>76</v>
      </c>
      <c r="AK55" s="24" t="s">
        <v>76</v>
      </c>
      <c r="AL55" s="24" t="s">
        <v>76</v>
      </c>
      <c r="AM55" s="24"/>
      <c r="AN55" s="24"/>
      <c r="AO55" s="24"/>
      <c r="AP55" s="28"/>
      <c r="AQ55" s="28"/>
      <c r="AR55" s="28"/>
      <c r="AS55" s="28"/>
      <c r="AT55" s="28"/>
      <c r="AU55" s="28"/>
      <c r="AV55" s="101" t="s">
        <v>101</v>
      </c>
      <c r="AW55" s="101" t="s">
        <v>76</v>
      </c>
      <c r="AX55" s="101" t="s">
        <v>76</v>
      </c>
      <c r="AY55" s="101"/>
      <c r="AZ55" s="101"/>
      <c r="BA55" s="101"/>
      <c r="BB55" s="101"/>
      <c r="BC55" s="28"/>
      <c r="BD55" s="28"/>
      <c r="BE55" s="28"/>
      <c r="BF55" s="28"/>
      <c r="BG55" s="28"/>
      <c r="BH55" s="30" t="b">
        <f t="shared" si="0"/>
        <v>0</v>
      </c>
      <c r="BI55" s="31" t="e">
        <f t="shared" ca="1" si="1"/>
        <v>#NAME?</v>
      </c>
      <c r="BJ55" s="30" t="b">
        <f t="shared" si="2"/>
        <v>0</v>
      </c>
      <c r="BK55" s="30" t="e">
        <f t="shared" ca="1" si="3"/>
        <v>#NAME?</v>
      </c>
      <c r="BL55" s="30" t="b">
        <f t="shared" si="4"/>
        <v>1</v>
      </c>
      <c r="BM55" s="31" t="e">
        <f t="shared" ca="1" si="5"/>
        <v>#NAME?</v>
      </c>
      <c r="BN55" s="28" t="e">
        <f t="shared" ca="1" si="6"/>
        <v>#NAME?</v>
      </c>
      <c r="BO55" s="28" t="e">
        <f t="shared" ca="1" si="7"/>
        <v>#NAME?</v>
      </c>
      <c r="BP55" s="28" t="str">
        <f t="shared" si="8"/>
        <v>Are all fire exits unlocked, not blocked, and are all escape routes clear?</v>
      </c>
      <c r="BQ55" s="28" t="str">
        <f t="shared" si="9"/>
        <v>Are all fire exits unlocked, not blocked, and are all escape routes clear?</v>
      </c>
      <c r="BR55" s="28" t="str">
        <f t="shared" si="10"/>
        <v/>
      </c>
      <c r="BS55" s="28" t="str">
        <f t="shared" si="11"/>
        <v/>
      </c>
      <c r="BT55" s="28" t="str">
        <f t="shared" si="12"/>
        <v/>
      </c>
      <c r="BU55" s="30" t="b">
        <f t="shared" si="13"/>
        <v>0</v>
      </c>
      <c r="BV55" s="28" t="str">
        <f t="shared" si="14"/>
        <v/>
      </c>
      <c r="BW55" s="28" t="str">
        <f t="shared" si="23"/>
        <v/>
      </c>
      <c r="BX55" s="28" t="str">
        <f t="shared" si="16"/>
        <v/>
      </c>
      <c r="BY55" s="31" t="e">
        <f t="shared" ca="1" si="17"/>
        <v>#NAME?</v>
      </c>
      <c r="BZ55" s="31" t="str">
        <f t="shared" si="18"/>
        <v/>
      </c>
      <c r="CA55" s="31" t="str">
        <f t="shared" si="19"/>
        <v/>
      </c>
      <c r="CB55" s="32" t="e">
        <f t="shared" ca="1" si="20"/>
        <v>#NAME?</v>
      </c>
      <c r="CC55" s="33" t="b">
        <f t="shared" ca="1" si="21"/>
        <v>0</v>
      </c>
      <c r="CD55" s="28"/>
      <c r="CE55" s="28"/>
      <c r="CF55" s="28"/>
      <c r="CG55" s="28"/>
      <c r="CH55" s="28"/>
      <c r="CI55" s="28"/>
      <c r="CJ55" s="28"/>
      <c r="CK55" s="28"/>
      <c r="CL55" s="28"/>
      <c r="CM55" s="28"/>
      <c r="CN55" s="28"/>
      <c r="CO55" s="28"/>
      <c r="CP55" s="28"/>
      <c r="CQ55" s="28"/>
      <c r="CR55" s="28"/>
    </row>
    <row r="56" spans="1:96" ht="39.75" customHeight="1">
      <c r="A56" s="24" t="s">
        <v>84</v>
      </c>
      <c r="B56" s="25">
        <v>2</v>
      </c>
      <c r="C56" s="24" t="s">
        <v>28</v>
      </c>
      <c r="D56" s="24" t="s">
        <v>97</v>
      </c>
      <c r="E56" s="24" t="s">
        <v>260</v>
      </c>
      <c r="F56" s="24"/>
      <c r="G56" s="26" t="s">
        <v>296</v>
      </c>
      <c r="H56" s="24" t="s">
        <v>109</v>
      </c>
      <c r="I56" s="27" t="s">
        <v>297</v>
      </c>
      <c r="J56" s="27"/>
      <c r="K56" s="24"/>
      <c r="L56" s="24" t="s">
        <v>120</v>
      </c>
      <c r="M56" s="24"/>
      <c r="N56" s="24"/>
      <c r="O56" s="24" t="s">
        <v>298</v>
      </c>
      <c r="P56" s="24"/>
      <c r="Q56" s="24" t="s">
        <v>76</v>
      </c>
      <c r="R56" s="24"/>
      <c r="S56" s="24" t="s">
        <v>79</v>
      </c>
      <c r="T56" s="24" t="s">
        <v>79</v>
      </c>
      <c r="U56" s="24" t="s">
        <v>91</v>
      </c>
      <c r="V56" s="24" t="s">
        <v>112</v>
      </c>
      <c r="W56" s="24" t="s">
        <v>92</v>
      </c>
      <c r="X56" s="24" t="s">
        <v>93</v>
      </c>
      <c r="Y56" s="24" t="s">
        <v>94</v>
      </c>
      <c r="Z56" s="24" t="s">
        <v>94</v>
      </c>
      <c r="AA56" s="24" t="s">
        <v>94</v>
      </c>
      <c r="AB56" s="24"/>
      <c r="AC56" s="24" t="s">
        <v>95</v>
      </c>
      <c r="AD56" s="24" t="s">
        <v>94</v>
      </c>
      <c r="AE56" s="24" t="s">
        <v>94</v>
      </c>
      <c r="AF56" s="24" t="s">
        <v>79</v>
      </c>
      <c r="AG56" s="24" t="s">
        <v>79</v>
      </c>
      <c r="AH56" s="24" t="s">
        <v>79</v>
      </c>
      <c r="AI56" s="24"/>
      <c r="AJ56" s="24" t="s">
        <v>76</v>
      </c>
      <c r="AK56" s="24" t="s">
        <v>76</v>
      </c>
      <c r="AL56" s="24" t="s">
        <v>299</v>
      </c>
      <c r="AM56" s="24"/>
      <c r="AN56" s="24"/>
      <c r="AO56" s="24"/>
      <c r="AP56" s="28"/>
      <c r="AQ56" s="28"/>
      <c r="AR56" s="28"/>
      <c r="AS56" s="28"/>
      <c r="AT56" s="28"/>
      <c r="AU56" s="28"/>
      <c r="AV56" s="57"/>
      <c r="AW56" s="57"/>
      <c r="AX56" s="57"/>
      <c r="AY56" s="57"/>
      <c r="AZ56" s="57"/>
      <c r="BA56" s="57"/>
      <c r="BB56" s="57"/>
      <c r="BC56" s="28"/>
      <c r="BD56" s="28"/>
      <c r="BE56" s="28"/>
      <c r="BF56" s="28"/>
      <c r="BG56" s="28"/>
      <c r="BH56" s="30" t="b">
        <f t="shared" si="0"/>
        <v>0</v>
      </c>
      <c r="BI56" s="31" t="e">
        <f t="shared" ca="1" si="1"/>
        <v>#NAME?</v>
      </c>
      <c r="BJ56" s="30" t="b">
        <f t="shared" si="2"/>
        <v>0</v>
      </c>
      <c r="BK56" s="30" t="e">
        <f t="shared" ca="1" si="3"/>
        <v>#NAME?</v>
      </c>
      <c r="BL56" s="30" t="b">
        <f t="shared" si="4"/>
        <v>1</v>
      </c>
      <c r="BM56" s="31" t="e">
        <f t="shared" ca="1" si="5"/>
        <v>#NAME?</v>
      </c>
      <c r="BN56" s="28" t="e">
        <f t="shared" ca="1" si="6"/>
        <v>#NAME?</v>
      </c>
      <c r="BO56" s="28" t="e">
        <f t="shared" ca="1" si="7"/>
        <v>#NAME?</v>
      </c>
      <c r="BP56" s="28" t="str">
        <f t="shared" si="8"/>
        <v>Is the service area ice bin clean, stocked and ready for use? Is the ice scoop available, in a clean and in good condition, stored in a sanitised way and not in the ice ?</v>
      </c>
      <c r="BQ56" s="28" t="str">
        <f t="shared" si="9"/>
        <v>Is the service area ice bin clean, stocked and ready for use? Is the ice scoop available, in a clean and in good condition, stored in a sanitised way and not in the ice ?</v>
      </c>
      <c r="BR56" s="28" t="str">
        <f t="shared" si="10"/>
        <v/>
      </c>
      <c r="BS56" s="28" t="str">
        <f t="shared" si="11"/>
        <v/>
      </c>
      <c r="BT56" s="28" t="str">
        <f t="shared" si="12"/>
        <v/>
      </c>
      <c r="BU56" s="30" t="b">
        <f t="shared" si="13"/>
        <v>0</v>
      </c>
      <c r="BV56" s="28" t="str">
        <f t="shared" si="14"/>
        <v/>
      </c>
      <c r="BW56" s="28" t="str">
        <f t="shared" si="23"/>
        <v/>
      </c>
      <c r="BX56" s="28" t="str">
        <f t="shared" si="16"/>
        <v/>
      </c>
      <c r="BY56" s="31" t="e">
        <f t="shared" ca="1" si="17"/>
        <v>#NAME?</v>
      </c>
      <c r="BZ56" s="31" t="str">
        <f t="shared" si="18"/>
        <v/>
      </c>
      <c r="CA56" s="31" t="str">
        <f t="shared" si="19"/>
        <v/>
      </c>
      <c r="CB56" s="32" t="e">
        <f t="shared" ca="1" si="20"/>
        <v>#NAME?</v>
      </c>
      <c r="CC56" s="33" t="b">
        <f t="shared" ca="1" si="21"/>
        <v>0</v>
      </c>
      <c r="CD56" s="28"/>
      <c r="CE56" s="28"/>
      <c r="CF56" s="58">
        <v>44612.262289687496</v>
      </c>
      <c r="CG56" s="28"/>
      <c r="CH56" s="28"/>
      <c r="CI56" s="28"/>
      <c r="CJ56" s="28"/>
      <c r="CK56" s="28"/>
      <c r="CL56" s="28"/>
      <c r="CM56" s="28"/>
      <c r="CN56" s="28"/>
      <c r="CO56" s="28"/>
      <c r="CP56" s="28"/>
      <c r="CQ56" s="28"/>
      <c r="CR56" s="28"/>
    </row>
    <row r="57" spans="1:96" ht="39.75" customHeight="1">
      <c r="A57" s="24" t="s">
        <v>84</v>
      </c>
      <c r="B57" s="25">
        <v>2</v>
      </c>
      <c r="C57" s="24" t="s">
        <v>28</v>
      </c>
      <c r="D57" s="24" t="s">
        <v>97</v>
      </c>
      <c r="E57" s="24" t="s">
        <v>260</v>
      </c>
      <c r="F57" s="24"/>
      <c r="G57" s="26" t="s">
        <v>300</v>
      </c>
      <c r="H57" s="24" t="s">
        <v>109</v>
      </c>
      <c r="I57" s="27" t="s">
        <v>301</v>
      </c>
      <c r="J57" s="27"/>
      <c r="K57" s="24"/>
      <c r="L57" s="24" t="s">
        <v>302</v>
      </c>
      <c r="M57" s="24"/>
      <c r="N57" s="24"/>
      <c r="O57" s="24" t="s">
        <v>303</v>
      </c>
      <c r="P57" s="24"/>
      <c r="Q57" s="24" t="s">
        <v>76</v>
      </c>
      <c r="R57" s="24"/>
      <c r="S57" s="24" t="s">
        <v>79</v>
      </c>
      <c r="T57" s="24" t="s">
        <v>79</v>
      </c>
      <c r="U57" s="24" t="s">
        <v>91</v>
      </c>
      <c r="V57" s="24" t="s">
        <v>112</v>
      </c>
      <c r="W57" s="24" t="s">
        <v>92</v>
      </c>
      <c r="X57" s="24" t="s">
        <v>93</v>
      </c>
      <c r="Y57" s="24" t="s">
        <v>94</v>
      </c>
      <c r="Z57" s="24" t="s">
        <v>94</v>
      </c>
      <c r="AA57" s="24" t="s">
        <v>94</v>
      </c>
      <c r="AB57" s="24"/>
      <c r="AC57" s="24" t="s">
        <v>95</v>
      </c>
      <c r="AD57" s="24" t="s">
        <v>94</v>
      </c>
      <c r="AE57" s="24" t="s">
        <v>94</v>
      </c>
      <c r="AF57" s="24" t="s">
        <v>79</v>
      </c>
      <c r="AG57" s="24" t="s">
        <v>79</v>
      </c>
      <c r="AH57" s="24" t="s">
        <v>79</v>
      </c>
      <c r="AI57" s="24" t="s">
        <v>76</v>
      </c>
      <c r="AJ57" s="24" t="s">
        <v>76</v>
      </c>
      <c r="AK57" s="24" t="s">
        <v>76</v>
      </c>
      <c r="AL57" s="24" t="s">
        <v>76</v>
      </c>
      <c r="AM57" s="24"/>
      <c r="AN57" s="24"/>
      <c r="AO57" s="24"/>
      <c r="AP57" s="28"/>
      <c r="AQ57" s="28"/>
      <c r="AR57" s="28"/>
      <c r="AS57" s="28"/>
      <c r="AT57" s="28"/>
      <c r="AU57" s="28"/>
      <c r="AV57" s="101" t="s">
        <v>101</v>
      </c>
      <c r="AW57" s="101" t="s">
        <v>76</v>
      </c>
      <c r="AX57" s="101" t="s">
        <v>76</v>
      </c>
      <c r="AY57" s="101"/>
      <c r="AZ57" s="101"/>
      <c r="BA57" s="101"/>
      <c r="BB57" s="101"/>
      <c r="BC57" s="102" t="s">
        <v>79</v>
      </c>
      <c r="BD57" s="102" t="s">
        <v>79</v>
      </c>
      <c r="BE57" s="102"/>
      <c r="BF57" s="102"/>
      <c r="BG57" s="28"/>
      <c r="BH57" s="30" t="b">
        <f t="shared" si="0"/>
        <v>0</v>
      </c>
      <c r="BI57" s="31" t="e">
        <f t="shared" ca="1" si="1"/>
        <v>#NAME?</v>
      </c>
      <c r="BJ57" s="30" t="b">
        <f t="shared" si="2"/>
        <v>0</v>
      </c>
      <c r="BK57" s="30" t="e">
        <f t="shared" ca="1" si="3"/>
        <v>#NAME?</v>
      </c>
      <c r="BL57" s="30" t="b">
        <f t="shared" si="4"/>
        <v>1</v>
      </c>
      <c r="BM57" s="31" t="e">
        <f t="shared" ca="1" si="5"/>
        <v>#NAME?</v>
      </c>
      <c r="BN57" s="28" t="e">
        <f t="shared" ca="1" si="6"/>
        <v>#NAME?</v>
      </c>
      <c r="BO57" s="28" t="e">
        <f t="shared" ca="1" si="7"/>
        <v>#NAME?</v>
      </c>
      <c r="BP57" s="28" t="str">
        <f t="shared" si="8"/>
        <v>If you have window blinds, are they clean, with cords tied up out-of-reach of children?</v>
      </c>
      <c r="BQ57" s="28" t="str">
        <f t="shared" si="9"/>
        <v>If you have window blinds, are they clean, with cords tied up out-of-reach of children?</v>
      </c>
      <c r="BR57" s="28" t="str">
        <f t="shared" si="10"/>
        <v/>
      </c>
      <c r="BS57" s="28" t="str">
        <f t="shared" si="11"/>
        <v/>
      </c>
      <c r="BT57" s="28" t="str">
        <f t="shared" si="12"/>
        <v/>
      </c>
      <c r="BU57" s="30" t="b">
        <f t="shared" si="13"/>
        <v>0</v>
      </c>
      <c r="BV57" s="28" t="str">
        <f t="shared" si="14"/>
        <v/>
      </c>
      <c r="BW57" s="28" t="str">
        <f t="shared" si="23"/>
        <v/>
      </c>
      <c r="BX57" s="28" t="str">
        <f t="shared" si="16"/>
        <v/>
      </c>
      <c r="BY57" s="31" t="e">
        <f t="shared" ca="1" si="17"/>
        <v>#NAME?</v>
      </c>
      <c r="BZ57" s="31" t="str">
        <f t="shared" si="18"/>
        <v/>
      </c>
      <c r="CA57" s="31" t="str">
        <f t="shared" si="19"/>
        <v/>
      </c>
      <c r="CB57" s="32" t="e">
        <f t="shared" ca="1" si="20"/>
        <v>#NAME?</v>
      </c>
      <c r="CC57" s="33" t="b">
        <f t="shared" ca="1" si="21"/>
        <v>0</v>
      </c>
      <c r="CD57" s="102"/>
      <c r="CE57" s="102"/>
      <c r="CF57" s="103">
        <v>44956.963188368056</v>
      </c>
      <c r="CG57" s="102"/>
      <c r="CH57" s="102"/>
      <c r="CI57" s="102"/>
      <c r="CJ57" s="102"/>
      <c r="CK57" s="102"/>
      <c r="CL57" s="102"/>
      <c r="CM57" s="102"/>
      <c r="CN57" s="102"/>
      <c r="CO57" s="102"/>
      <c r="CP57" s="102"/>
      <c r="CQ57" s="102"/>
      <c r="CR57" s="102"/>
    </row>
    <row r="58" spans="1:96" ht="39.75" customHeight="1">
      <c r="A58" s="24" t="s">
        <v>84</v>
      </c>
      <c r="B58" s="25">
        <v>2</v>
      </c>
      <c r="C58" s="24" t="s">
        <v>28</v>
      </c>
      <c r="D58" s="24" t="s">
        <v>97</v>
      </c>
      <c r="E58" s="24" t="s">
        <v>260</v>
      </c>
      <c r="F58" s="24"/>
      <c r="G58" s="26" t="s">
        <v>304</v>
      </c>
      <c r="H58" s="24" t="s">
        <v>109</v>
      </c>
      <c r="I58" s="27" t="s">
        <v>301</v>
      </c>
      <c r="J58" s="27"/>
      <c r="K58" s="24"/>
      <c r="L58" s="24"/>
      <c r="M58" s="24"/>
      <c r="N58" s="24"/>
      <c r="O58" s="24" t="s">
        <v>305</v>
      </c>
      <c r="P58" s="24"/>
      <c r="Q58" s="24" t="s">
        <v>306</v>
      </c>
      <c r="R58" s="24" t="s">
        <v>307</v>
      </c>
      <c r="S58" s="24" t="s">
        <v>79</v>
      </c>
      <c r="T58" s="24" t="s">
        <v>79</v>
      </c>
      <c r="U58" s="24" t="s">
        <v>91</v>
      </c>
      <c r="V58" s="24" t="s">
        <v>112</v>
      </c>
      <c r="W58" s="24" t="s">
        <v>92</v>
      </c>
      <c r="X58" s="24" t="s">
        <v>93</v>
      </c>
      <c r="Y58" s="24" t="s">
        <v>94</v>
      </c>
      <c r="Z58" s="24" t="s">
        <v>94</v>
      </c>
      <c r="AA58" s="24" t="s">
        <v>94</v>
      </c>
      <c r="AB58" s="24"/>
      <c r="AC58" s="24" t="s">
        <v>95</v>
      </c>
      <c r="AD58" s="24" t="s">
        <v>94</v>
      </c>
      <c r="AE58" s="24" t="s">
        <v>94</v>
      </c>
      <c r="AF58" s="24" t="s">
        <v>79</v>
      </c>
      <c r="AG58" s="24" t="s">
        <v>79</v>
      </c>
      <c r="AH58" s="24" t="s">
        <v>79</v>
      </c>
      <c r="AI58" s="24" t="s">
        <v>76</v>
      </c>
      <c r="AJ58" s="24" t="s">
        <v>76</v>
      </c>
      <c r="AK58" s="24" t="s">
        <v>76</v>
      </c>
      <c r="AL58" s="24" t="s">
        <v>76</v>
      </c>
      <c r="AM58" s="24"/>
      <c r="AN58" s="24"/>
      <c r="AO58" s="24"/>
      <c r="AP58" s="28"/>
      <c r="AQ58" s="28"/>
      <c r="AR58" s="28"/>
      <c r="AS58" s="28"/>
      <c r="AT58" s="28"/>
      <c r="AU58" s="28"/>
      <c r="AV58" s="101" t="s">
        <v>101</v>
      </c>
      <c r="AW58" s="101" t="s">
        <v>76</v>
      </c>
      <c r="AX58" s="101" t="s">
        <v>76</v>
      </c>
      <c r="AY58" s="101"/>
      <c r="AZ58" s="101"/>
      <c r="BA58" s="101"/>
      <c r="BB58" s="101"/>
      <c r="BC58" s="102" t="s">
        <v>79</v>
      </c>
      <c r="BD58" s="102" t="s">
        <v>79</v>
      </c>
      <c r="BE58" s="102"/>
      <c r="BF58" s="102"/>
      <c r="BG58" s="28"/>
      <c r="BH58" s="30" t="b">
        <f t="shared" si="0"/>
        <v>0</v>
      </c>
      <c r="BI58" s="31" t="e">
        <f t="shared" ca="1" si="1"/>
        <v>#NAME?</v>
      </c>
      <c r="BJ58" s="30" t="b">
        <f t="shared" si="2"/>
        <v>0</v>
      </c>
      <c r="BK58" s="30" t="e">
        <f t="shared" ca="1" si="3"/>
        <v>#NAME?</v>
      </c>
      <c r="BL58" s="30" t="b">
        <f t="shared" si="4"/>
        <v>1</v>
      </c>
      <c r="BM58" s="31" t="e">
        <f t="shared" ca="1" si="5"/>
        <v>#NAME?</v>
      </c>
      <c r="BN58" s="28" t="e">
        <f t="shared" ca="1" si="6"/>
        <v>#NAME?</v>
      </c>
      <c r="BO58" s="28" t="e">
        <f t="shared" ca="1" si="7"/>
        <v>#NAME?</v>
      </c>
      <c r="BP58" s="28" t="str">
        <f t="shared" si="8"/>
        <v>Are all window, doors and signage clean and in good condition with no smears or fingerprints visible and any damage reported for maintenance?</v>
      </c>
      <c r="BQ58" s="28" t="str">
        <f t="shared" si="9"/>
        <v>Are all window, doors and signage clean and in good condition with no smears or fingerprints visible and any damage reported for maintenance?</v>
      </c>
      <c r="BR58" s="28" t="str">
        <f t="shared" si="10"/>
        <v/>
      </c>
      <c r="BS58" s="28" t="str">
        <f t="shared" si="11"/>
        <v/>
      </c>
      <c r="BT58" s="28" t="str">
        <f t="shared" si="12"/>
        <v/>
      </c>
      <c r="BU58" s="30" t="b">
        <f t="shared" si="13"/>
        <v>0</v>
      </c>
      <c r="BV58" s="28" t="str">
        <f t="shared" si="14"/>
        <v/>
      </c>
      <c r="BW58" s="28" t="str">
        <f t="shared" si="23"/>
        <v/>
      </c>
      <c r="BX58" s="28" t="str">
        <f t="shared" si="16"/>
        <v/>
      </c>
      <c r="BY58" s="31" t="e">
        <f t="shared" ca="1" si="17"/>
        <v>#NAME?</v>
      </c>
      <c r="BZ58" s="31" t="str">
        <f t="shared" si="18"/>
        <v/>
      </c>
      <c r="CA58" s="31" t="str">
        <f t="shared" si="19"/>
        <v/>
      </c>
      <c r="CB58" s="32" t="e">
        <f t="shared" ca="1" si="20"/>
        <v>#NAME?</v>
      </c>
      <c r="CC58" s="33" t="b">
        <f t="shared" ca="1" si="21"/>
        <v>0</v>
      </c>
      <c r="CD58" s="102"/>
      <c r="CE58" s="102"/>
      <c r="CF58" s="103">
        <v>44956.96320085648</v>
      </c>
      <c r="CG58" s="102"/>
      <c r="CH58" s="102"/>
      <c r="CI58" s="102"/>
      <c r="CJ58" s="102"/>
      <c r="CK58" s="102"/>
      <c r="CL58" s="102"/>
      <c r="CM58" s="102"/>
      <c r="CN58" s="102"/>
      <c r="CO58" s="102"/>
      <c r="CP58" s="102"/>
      <c r="CQ58" s="102"/>
      <c r="CR58" s="102"/>
    </row>
    <row r="59" spans="1:96" ht="39.75" customHeight="1">
      <c r="A59" s="24" t="s">
        <v>84</v>
      </c>
      <c r="B59" s="25">
        <v>2</v>
      </c>
      <c r="C59" s="24" t="s">
        <v>28</v>
      </c>
      <c r="D59" s="24" t="s">
        <v>97</v>
      </c>
      <c r="E59" s="24" t="s">
        <v>260</v>
      </c>
      <c r="F59" s="24"/>
      <c r="G59" s="26" t="s">
        <v>308</v>
      </c>
      <c r="H59" s="24" t="s">
        <v>109</v>
      </c>
      <c r="I59" s="27" t="s">
        <v>309</v>
      </c>
      <c r="J59" s="27"/>
      <c r="K59" s="24"/>
      <c r="L59" s="24"/>
      <c r="M59" s="24"/>
      <c r="N59" s="24"/>
      <c r="O59" s="24" t="s">
        <v>310</v>
      </c>
      <c r="P59" s="24"/>
      <c r="Q59" s="24" t="s">
        <v>76</v>
      </c>
      <c r="R59" s="24"/>
      <c r="S59" s="24" t="s">
        <v>79</v>
      </c>
      <c r="T59" s="24" t="s">
        <v>79</v>
      </c>
      <c r="U59" s="24" t="s">
        <v>91</v>
      </c>
      <c r="V59" s="24" t="s">
        <v>112</v>
      </c>
      <c r="W59" s="24" t="s">
        <v>92</v>
      </c>
      <c r="X59" s="24" t="s">
        <v>93</v>
      </c>
      <c r="Y59" s="24" t="s">
        <v>94</v>
      </c>
      <c r="Z59" s="24" t="s">
        <v>94</v>
      </c>
      <c r="AA59" s="24" t="s">
        <v>94</v>
      </c>
      <c r="AB59" s="24"/>
      <c r="AC59" s="24" t="s">
        <v>95</v>
      </c>
      <c r="AD59" s="24" t="s">
        <v>94</v>
      </c>
      <c r="AE59" s="24" t="s">
        <v>94</v>
      </c>
      <c r="AF59" s="24" t="s">
        <v>79</v>
      </c>
      <c r="AG59" s="24" t="s">
        <v>79</v>
      </c>
      <c r="AH59" s="24" t="s">
        <v>94</v>
      </c>
      <c r="AI59" s="24" t="s">
        <v>76</v>
      </c>
      <c r="AJ59" s="24" t="s">
        <v>76</v>
      </c>
      <c r="AK59" s="24" t="s">
        <v>76</v>
      </c>
      <c r="AL59" s="24" t="s">
        <v>76</v>
      </c>
      <c r="AM59" s="24"/>
      <c r="AN59" s="24"/>
      <c r="AO59" s="24"/>
      <c r="AP59" s="28"/>
      <c r="AQ59" s="28"/>
      <c r="AR59" s="28"/>
      <c r="AS59" s="28"/>
      <c r="AT59" s="28"/>
      <c r="AU59" s="28"/>
      <c r="AV59" s="28"/>
      <c r="AW59" s="28"/>
      <c r="AX59" s="28"/>
      <c r="AY59" s="28"/>
      <c r="AZ59" s="28"/>
      <c r="BA59" s="28"/>
      <c r="BB59" s="28"/>
      <c r="BC59" s="28"/>
      <c r="BD59" s="28"/>
      <c r="BE59" s="28"/>
      <c r="BF59" s="28"/>
      <c r="BG59" s="28"/>
      <c r="BH59" s="30" t="b">
        <f t="shared" si="0"/>
        <v>0</v>
      </c>
      <c r="BI59" s="31" t="e">
        <f t="shared" ca="1" si="1"/>
        <v>#NAME?</v>
      </c>
      <c r="BJ59" s="30" t="b">
        <f t="shared" si="2"/>
        <v>0</v>
      </c>
      <c r="BK59" s="30" t="e">
        <f t="shared" ca="1" si="3"/>
        <v>#NAME?</v>
      </c>
      <c r="BL59" s="30" t="b">
        <f t="shared" si="4"/>
        <v>1</v>
      </c>
      <c r="BM59" s="31" t="e">
        <f t="shared" ca="1" si="5"/>
        <v>#NAME?</v>
      </c>
      <c r="BN59" s="28" t="e">
        <f t="shared" ca="1" si="6"/>
        <v>#NAME?</v>
      </c>
      <c r="BO59" s="28" t="e">
        <f t="shared" ca="1" si="7"/>
        <v>#NAME?</v>
      </c>
      <c r="BP59" s="28" t="str">
        <f t="shared" si="8"/>
        <v>Are condiments, utensils, and napkins prepped for customer use in the Front of House?</v>
      </c>
      <c r="BQ59" s="28" t="str">
        <f t="shared" si="9"/>
        <v>Are condiments, utensils, and napkins prepped for customer use in the Front of House?</v>
      </c>
      <c r="BR59" s="28" t="str">
        <f t="shared" si="10"/>
        <v/>
      </c>
      <c r="BS59" s="28" t="str">
        <f t="shared" si="11"/>
        <v/>
      </c>
      <c r="BT59" s="28" t="str">
        <f t="shared" si="12"/>
        <v/>
      </c>
      <c r="BU59" s="30" t="b">
        <f t="shared" si="13"/>
        <v>0</v>
      </c>
      <c r="BV59" s="28" t="str">
        <f t="shared" si="14"/>
        <v/>
      </c>
      <c r="BW59" s="28" t="str">
        <f t="shared" si="23"/>
        <v/>
      </c>
      <c r="BX59" s="28" t="str">
        <f t="shared" si="16"/>
        <v/>
      </c>
      <c r="BY59" s="31" t="e">
        <f t="shared" ca="1" si="17"/>
        <v>#NAME?</v>
      </c>
      <c r="BZ59" s="31" t="str">
        <f t="shared" si="18"/>
        <v/>
      </c>
      <c r="CA59" s="31" t="str">
        <f t="shared" si="19"/>
        <v/>
      </c>
      <c r="CB59" s="32" t="e">
        <f t="shared" ca="1" si="20"/>
        <v>#NAME?</v>
      </c>
      <c r="CC59" s="33" t="b">
        <f t="shared" ca="1" si="21"/>
        <v>0</v>
      </c>
      <c r="CD59" s="28"/>
      <c r="CE59" s="28"/>
      <c r="CF59" s="66">
        <v>44956.963208425921</v>
      </c>
      <c r="CG59" s="28"/>
      <c r="CH59" s="28"/>
      <c r="CI59" s="28"/>
      <c r="CJ59" s="28"/>
      <c r="CK59" s="28"/>
      <c r="CL59" s="28"/>
      <c r="CM59" s="28"/>
      <c r="CN59" s="28"/>
      <c r="CO59" s="28"/>
      <c r="CP59" s="28"/>
      <c r="CQ59" s="28"/>
      <c r="CR59" s="28"/>
    </row>
    <row r="60" spans="1:96" ht="39.75" customHeight="1">
      <c r="A60" s="24" t="s">
        <v>84</v>
      </c>
      <c r="B60" s="25">
        <v>2</v>
      </c>
      <c r="C60" s="24" t="s">
        <v>28</v>
      </c>
      <c r="D60" s="24" t="s">
        <v>97</v>
      </c>
      <c r="E60" s="24" t="s">
        <v>260</v>
      </c>
      <c r="F60" s="24"/>
      <c r="G60" s="26" t="s">
        <v>311</v>
      </c>
      <c r="H60" s="24" t="s">
        <v>109</v>
      </c>
      <c r="I60" s="27" t="s">
        <v>312</v>
      </c>
      <c r="J60" s="27"/>
      <c r="K60" s="24"/>
      <c r="L60" s="24"/>
      <c r="M60" s="24"/>
      <c r="N60" s="24"/>
      <c r="O60" s="24" t="s">
        <v>313</v>
      </c>
      <c r="P60" s="24"/>
      <c r="Q60" s="24" t="s">
        <v>76</v>
      </c>
      <c r="R60" s="24"/>
      <c r="S60" s="24" t="s">
        <v>79</v>
      </c>
      <c r="T60" s="24" t="s">
        <v>79</v>
      </c>
      <c r="U60" s="24" t="s">
        <v>91</v>
      </c>
      <c r="V60" s="24" t="s">
        <v>76</v>
      </c>
      <c r="W60" s="24" t="s">
        <v>76</v>
      </c>
      <c r="X60" s="24" t="s">
        <v>93</v>
      </c>
      <c r="Y60" s="24" t="s">
        <v>94</v>
      </c>
      <c r="Z60" s="24" t="s">
        <v>94</v>
      </c>
      <c r="AA60" s="24" t="s">
        <v>94</v>
      </c>
      <c r="AB60" s="24"/>
      <c r="AC60" s="24" t="s">
        <v>95</v>
      </c>
      <c r="AD60" s="24" t="s">
        <v>94</v>
      </c>
      <c r="AE60" s="24" t="s">
        <v>94</v>
      </c>
      <c r="AF60" s="24" t="s">
        <v>79</v>
      </c>
      <c r="AG60" s="24" t="s">
        <v>79</v>
      </c>
      <c r="AH60" s="24" t="s">
        <v>79</v>
      </c>
      <c r="AI60" s="24"/>
      <c r="AJ60" s="24" t="s">
        <v>76</v>
      </c>
      <c r="AK60" s="24" t="s">
        <v>76</v>
      </c>
      <c r="AL60" s="24" t="s">
        <v>76</v>
      </c>
      <c r="AM60" s="24"/>
      <c r="AN60" s="24"/>
      <c r="AO60" s="24"/>
      <c r="AP60" s="28"/>
      <c r="AQ60" s="28"/>
      <c r="AR60" s="28"/>
      <c r="AS60" s="28"/>
      <c r="AT60" s="28"/>
      <c r="AU60" s="28"/>
      <c r="AV60" s="28"/>
      <c r="AW60" s="28"/>
      <c r="AX60" s="28"/>
      <c r="AY60" s="28"/>
      <c r="AZ60" s="28"/>
      <c r="BA60" s="28"/>
      <c r="BB60" s="28"/>
      <c r="BC60" s="57" t="s">
        <v>79</v>
      </c>
      <c r="BD60" s="57" t="s">
        <v>79</v>
      </c>
      <c r="BE60" s="57" t="s">
        <v>76</v>
      </c>
      <c r="BF60" s="57" t="s">
        <v>76</v>
      </c>
      <c r="BG60" s="28"/>
      <c r="BH60" s="30" t="b">
        <f t="shared" si="0"/>
        <v>0</v>
      </c>
      <c r="BI60" s="31" t="e">
        <f t="shared" ca="1" si="1"/>
        <v>#NAME?</v>
      </c>
      <c r="BJ60" s="30" t="b">
        <f t="shared" si="2"/>
        <v>0</v>
      </c>
      <c r="BK60" s="30" t="e">
        <f t="shared" ca="1" si="3"/>
        <v>#NAME?</v>
      </c>
      <c r="BL60" s="30" t="b">
        <f t="shared" si="4"/>
        <v>1</v>
      </c>
      <c r="BM60" s="31" t="e">
        <f t="shared" ca="1" si="5"/>
        <v>#NAME?</v>
      </c>
      <c r="BN60" s="28" t="e">
        <f t="shared" ca="1" si="6"/>
        <v>#NAME?</v>
      </c>
      <c r="BO60" s="28" t="e">
        <f t="shared" ca="1" si="7"/>
        <v>#NAME?</v>
      </c>
      <c r="BP60" s="28" t="str">
        <f t="shared" si="8"/>
        <v>Are marketing materials, and menus visible and in good repair?</v>
      </c>
      <c r="BQ60" s="28" t="str">
        <f t="shared" si="9"/>
        <v>Are marketing materials, and menus visible and in good repair?</v>
      </c>
      <c r="BR60" s="28" t="str">
        <f t="shared" si="10"/>
        <v/>
      </c>
      <c r="BS60" s="28" t="str">
        <f t="shared" si="11"/>
        <v/>
      </c>
      <c r="BT60" s="28" t="str">
        <f t="shared" si="12"/>
        <v/>
      </c>
      <c r="BU60" s="30" t="b">
        <f t="shared" si="13"/>
        <v>0</v>
      </c>
      <c r="BV60" s="28" t="str">
        <f t="shared" si="14"/>
        <v/>
      </c>
      <c r="BW60" s="28" t="str">
        <f t="shared" si="23"/>
        <v/>
      </c>
      <c r="BX60" s="28" t="str">
        <f t="shared" si="16"/>
        <v/>
      </c>
      <c r="BY60" s="31" t="e">
        <f t="shared" ca="1" si="17"/>
        <v>#NAME?</v>
      </c>
      <c r="BZ60" s="31" t="str">
        <f t="shared" si="18"/>
        <v/>
      </c>
      <c r="CA60" s="31" t="str">
        <f t="shared" si="19"/>
        <v/>
      </c>
      <c r="CB60" s="32" t="e">
        <f t="shared" ca="1" si="20"/>
        <v>#NAME?</v>
      </c>
      <c r="CC60" s="33" t="b">
        <f t="shared" ca="1" si="21"/>
        <v>0</v>
      </c>
      <c r="CD60" s="57"/>
      <c r="CE60" s="57"/>
      <c r="CF60" s="57"/>
      <c r="CG60" s="57"/>
      <c r="CH60" s="57"/>
      <c r="CI60" s="57"/>
      <c r="CJ60" s="57"/>
      <c r="CK60" s="57"/>
      <c r="CL60" s="57"/>
      <c r="CM60" s="57"/>
      <c r="CN60" s="57"/>
      <c r="CO60" s="57"/>
      <c r="CP60" s="57"/>
      <c r="CQ60" s="57"/>
      <c r="CR60" s="57"/>
    </row>
    <row r="61" spans="1:96" ht="39.75" customHeight="1">
      <c r="A61" s="24" t="s">
        <v>84</v>
      </c>
      <c r="B61" s="25">
        <v>2</v>
      </c>
      <c r="C61" s="24" t="s">
        <v>28</v>
      </c>
      <c r="D61" s="24" t="s">
        <v>97</v>
      </c>
      <c r="E61" s="24" t="s">
        <v>260</v>
      </c>
      <c r="F61" s="24"/>
      <c r="G61" s="26" t="s">
        <v>314</v>
      </c>
      <c r="H61" s="24" t="s">
        <v>109</v>
      </c>
      <c r="I61" s="27" t="s">
        <v>315</v>
      </c>
      <c r="J61" s="27"/>
      <c r="K61" s="24"/>
      <c r="L61" s="24"/>
      <c r="M61" s="24"/>
      <c r="N61" s="24"/>
      <c r="O61" s="24" t="s">
        <v>316</v>
      </c>
      <c r="P61" s="24"/>
      <c r="Q61" s="24" t="s">
        <v>76</v>
      </c>
      <c r="R61" s="24"/>
      <c r="S61" s="24" t="s">
        <v>79</v>
      </c>
      <c r="T61" s="24" t="s">
        <v>79</v>
      </c>
      <c r="U61" s="24" t="s">
        <v>91</v>
      </c>
      <c r="V61" s="24" t="s">
        <v>112</v>
      </c>
      <c r="W61" s="24" t="s">
        <v>94</v>
      </c>
      <c r="X61" s="24" t="s">
        <v>93</v>
      </c>
      <c r="Y61" s="24" t="s">
        <v>94</v>
      </c>
      <c r="Z61" s="24" t="s">
        <v>94</v>
      </c>
      <c r="AA61" s="24" t="s">
        <v>94</v>
      </c>
      <c r="AB61" s="24"/>
      <c r="AC61" s="24" t="s">
        <v>95</v>
      </c>
      <c r="AD61" s="24" t="s">
        <v>94</v>
      </c>
      <c r="AE61" s="24" t="s">
        <v>94</v>
      </c>
      <c r="AF61" s="24" t="s">
        <v>79</v>
      </c>
      <c r="AG61" s="24" t="s">
        <v>79</v>
      </c>
      <c r="AH61" s="24" t="s">
        <v>94</v>
      </c>
      <c r="AI61" s="24" t="s">
        <v>76</v>
      </c>
      <c r="AJ61" s="24" t="s">
        <v>76</v>
      </c>
      <c r="AK61" s="24" t="s">
        <v>76</v>
      </c>
      <c r="AL61" s="24" t="s">
        <v>76</v>
      </c>
      <c r="AM61" s="24"/>
      <c r="AN61" s="24"/>
      <c r="AO61" s="24"/>
      <c r="AP61" s="28"/>
      <c r="AQ61" s="28"/>
      <c r="AR61" s="28"/>
      <c r="AS61" s="28"/>
      <c r="AT61" s="28"/>
      <c r="AU61" s="28"/>
      <c r="AV61" s="57"/>
      <c r="AW61" s="57" t="s">
        <v>76</v>
      </c>
      <c r="AX61" s="57" t="s">
        <v>76</v>
      </c>
      <c r="AY61" s="57"/>
      <c r="AZ61" s="57"/>
      <c r="BA61" s="57"/>
      <c r="BB61" s="57"/>
      <c r="BC61" s="57"/>
      <c r="BD61" s="57"/>
      <c r="BE61" s="57"/>
      <c r="BF61" s="57"/>
      <c r="BG61" s="28"/>
      <c r="BH61" s="30" t="b">
        <f t="shared" si="0"/>
        <v>0</v>
      </c>
      <c r="BI61" s="31" t="e">
        <f t="shared" ca="1" si="1"/>
        <v>#NAME?</v>
      </c>
      <c r="BJ61" s="30" t="b">
        <f t="shared" si="2"/>
        <v>0</v>
      </c>
      <c r="BK61" s="30" t="e">
        <f t="shared" ca="1" si="3"/>
        <v>#NAME?</v>
      </c>
      <c r="BL61" s="30" t="b">
        <f t="shared" si="4"/>
        <v>1</v>
      </c>
      <c r="BM61" s="31" t="e">
        <f t="shared" ca="1" si="5"/>
        <v>#NAME?</v>
      </c>
      <c r="BN61" s="28" t="e">
        <f t="shared" ca="1" si="6"/>
        <v>#NAME?</v>
      </c>
      <c r="BO61" s="28" t="e">
        <f t="shared" ca="1" si="7"/>
        <v>#NAME?</v>
      </c>
      <c r="BP61" s="28" t="str">
        <f t="shared" si="8"/>
        <v>Is the dining area clean, including tables, chairs, boosters, high chairs, mats, and rugs?</v>
      </c>
      <c r="BQ61" s="28" t="str">
        <f t="shared" si="9"/>
        <v>Is the dining area clean, including tables, chairs, boosters, high chairs, mats, and rugs?</v>
      </c>
      <c r="BR61" s="28" t="str">
        <f t="shared" si="10"/>
        <v/>
      </c>
      <c r="BS61" s="28" t="str">
        <f t="shared" si="11"/>
        <v/>
      </c>
      <c r="BT61" s="28" t="str">
        <f t="shared" si="12"/>
        <v/>
      </c>
      <c r="BU61" s="30" t="b">
        <f t="shared" si="13"/>
        <v>0</v>
      </c>
      <c r="BV61" s="28" t="str">
        <f t="shared" si="14"/>
        <v/>
      </c>
      <c r="BW61" s="28" t="str">
        <f t="shared" si="23"/>
        <v/>
      </c>
      <c r="BX61" s="28" t="str">
        <f t="shared" si="16"/>
        <v/>
      </c>
      <c r="BY61" s="31" t="e">
        <f t="shared" ca="1" si="17"/>
        <v>#NAME?</v>
      </c>
      <c r="BZ61" s="31" t="str">
        <f t="shared" si="18"/>
        <v/>
      </c>
      <c r="CA61" s="31" t="str">
        <f t="shared" si="19"/>
        <v/>
      </c>
      <c r="CB61" s="32" t="e">
        <f t="shared" ca="1" si="20"/>
        <v>#NAME?</v>
      </c>
      <c r="CC61" s="33" t="b">
        <f t="shared" ca="1" si="21"/>
        <v>0</v>
      </c>
      <c r="CD61" s="57"/>
      <c r="CE61" s="57"/>
      <c r="CF61" s="67">
        <v>44126.200257673612</v>
      </c>
      <c r="CG61" s="57"/>
      <c r="CH61" s="57"/>
      <c r="CI61" s="57"/>
      <c r="CJ61" s="57"/>
      <c r="CK61" s="57"/>
      <c r="CL61" s="57"/>
      <c r="CM61" s="57"/>
      <c r="CN61" s="57"/>
      <c r="CO61" s="57"/>
      <c r="CP61" s="57"/>
      <c r="CQ61" s="57"/>
      <c r="CR61" s="57"/>
    </row>
    <row r="62" spans="1:96" ht="39.75" customHeight="1">
      <c r="A62" s="24" t="s">
        <v>84</v>
      </c>
      <c r="B62" s="25">
        <v>2</v>
      </c>
      <c r="C62" s="24" t="s">
        <v>28</v>
      </c>
      <c r="D62" s="24" t="s">
        <v>97</v>
      </c>
      <c r="E62" s="24" t="s">
        <v>260</v>
      </c>
      <c r="F62" s="24"/>
      <c r="G62" s="26" t="s">
        <v>317</v>
      </c>
      <c r="H62" s="24" t="s">
        <v>109</v>
      </c>
      <c r="I62" s="27" t="s">
        <v>318</v>
      </c>
      <c r="J62" s="27"/>
      <c r="K62" s="24"/>
      <c r="L62" s="24" t="s">
        <v>120</v>
      </c>
      <c r="M62" s="24"/>
      <c r="N62" s="24"/>
      <c r="O62" s="24" t="s">
        <v>319</v>
      </c>
      <c r="P62" s="24"/>
      <c r="Q62" s="24" t="s">
        <v>76</v>
      </c>
      <c r="R62" s="24"/>
      <c r="S62" s="24" t="s">
        <v>79</v>
      </c>
      <c r="T62" s="24" t="s">
        <v>79</v>
      </c>
      <c r="U62" s="24" t="s">
        <v>91</v>
      </c>
      <c r="V62" s="24" t="s">
        <v>112</v>
      </c>
      <c r="W62" s="24" t="s">
        <v>94</v>
      </c>
      <c r="X62" s="24" t="s">
        <v>93</v>
      </c>
      <c r="Y62" s="24" t="s">
        <v>94</v>
      </c>
      <c r="Z62" s="24" t="s">
        <v>94</v>
      </c>
      <c r="AA62" s="24" t="s">
        <v>94</v>
      </c>
      <c r="AB62" s="24"/>
      <c r="AC62" s="24" t="s">
        <v>95</v>
      </c>
      <c r="AD62" s="24" t="s">
        <v>94</v>
      </c>
      <c r="AE62" s="24" t="s">
        <v>94</v>
      </c>
      <c r="AF62" s="24" t="s">
        <v>79</v>
      </c>
      <c r="AG62" s="24" t="s">
        <v>79</v>
      </c>
      <c r="AH62" s="24" t="s">
        <v>94</v>
      </c>
      <c r="AI62" s="24" t="s">
        <v>76</v>
      </c>
      <c r="AJ62" s="24" t="s">
        <v>76</v>
      </c>
      <c r="AK62" s="24" t="s">
        <v>76</v>
      </c>
      <c r="AL62" s="24" t="s">
        <v>76</v>
      </c>
      <c r="AM62" s="24"/>
      <c r="AN62" s="24"/>
      <c r="AO62" s="24"/>
      <c r="AP62" s="28"/>
      <c r="AQ62" s="28"/>
      <c r="AR62" s="28"/>
      <c r="AS62" s="28"/>
      <c r="AT62" s="28"/>
      <c r="AU62" s="28"/>
      <c r="AV62" s="57"/>
      <c r="AW62" s="57" t="s">
        <v>76</v>
      </c>
      <c r="AX62" s="57" t="s">
        <v>76</v>
      </c>
      <c r="AY62" s="57"/>
      <c r="AZ62" s="57"/>
      <c r="BA62" s="57"/>
      <c r="BB62" s="57"/>
      <c r="BC62" s="57"/>
      <c r="BD62" s="57"/>
      <c r="BE62" s="57"/>
      <c r="BF62" s="57"/>
      <c r="BG62" s="28"/>
      <c r="BH62" s="30" t="b">
        <f t="shared" si="0"/>
        <v>0</v>
      </c>
      <c r="BI62" s="31" t="e">
        <f t="shared" ca="1" si="1"/>
        <v>#NAME?</v>
      </c>
      <c r="BJ62" s="30" t="b">
        <f t="shared" si="2"/>
        <v>0</v>
      </c>
      <c r="BK62" s="30" t="e">
        <f t="shared" ca="1" si="3"/>
        <v>#NAME?</v>
      </c>
      <c r="BL62" s="30" t="b">
        <f t="shared" si="4"/>
        <v>1</v>
      </c>
      <c r="BM62" s="31" t="e">
        <f t="shared" ca="1" si="5"/>
        <v>#NAME?</v>
      </c>
      <c r="BN62" s="28" t="e">
        <f t="shared" ca="1" si="6"/>
        <v>#NAME?</v>
      </c>
      <c r="BO62" s="28" t="e">
        <f t="shared" ca="1" si="7"/>
        <v>#NAME?</v>
      </c>
      <c r="BP62" s="28" t="str">
        <f t="shared" si="8"/>
        <v>Are all caddies and menus wiped clean of stains and spills?</v>
      </c>
      <c r="BQ62" s="28" t="str">
        <f t="shared" si="9"/>
        <v>Are all caddies and menus wiped clean of stains and spills?</v>
      </c>
      <c r="BR62" s="28" t="str">
        <f t="shared" si="10"/>
        <v/>
      </c>
      <c r="BS62" s="28" t="str">
        <f t="shared" si="11"/>
        <v/>
      </c>
      <c r="BT62" s="28" t="str">
        <f t="shared" si="12"/>
        <v/>
      </c>
      <c r="BU62" s="30" t="b">
        <f t="shared" si="13"/>
        <v>0</v>
      </c>
      <c r="BV62" s="28" t="str">
        <f t="shared" si="14"/>
        <v/>
      </c>
      <c r="BW62" s="28" t="str">
        <f t="shared" si="23"/>
        <v/>
      </c>
      <c r="BX62" s="28" t="str">
        <f t="shared" si="16"/>
        <v/>
      </c>
      <c r="BY62" s="31" t="e">
        <f t="shared" ca="1" si="17"/>
        <v>#NAME?</v>
      </c>
      <c r="BZ62" s="31" t="str">
        <f t="shared" si="18"/>
        <v/>
      </c>
      <c r="CA62" s="31" t="str">
        <f t="shared" si="19"/>
        <v/>
      </c>
      <c r="CB62" s="32" t="e">
        <f t="shared" ca="1" si="20"/>
        <v>#NAME?</v>
      </c>
      <c r="CC62" s="33" t="b">
        <f t="shared" ca="1" si="21"/>
        <v>0</v>
      </c>
      <c r="CD62" s="57"/>
      <c r="CE62" s="57"/>
      <c r="CF62" s="67">
        <v>44956.963219155092</v>
      </c>
      <c r="CG62" s="57"/>
      <c r="CH62" s="57"/>
      <c r="CI62" s="57"/>
      <c r="CJ62" s="57"/>
      <c r="CK62" s="57"/>
      <c r="CL62" s="57"/>
      <c r="CM62" s="57"/>
      <c r="CN62" s="57"/>
      <c r="CO62" s="57"/>
      <c r="CP62" s="57"/>
      <c r="CQ62" s="57"/>
      <c r="CR62" s="57"/>
    </row>
    <row r="63" spans="1:96" ht="39.75" customHeight="1">
      <c r="A63" s="24" t="s">
        <v>84</v>
      </c>
      <c r="B63" s="25">
        <v>2</v>
      </c>
      <c r="C63" s="24" t="s">
        <v>28</v>
      </c>
      <c r="D63" s="24" t="s">
        <v>97</v>
      </c>
      <c r="E63" s="24" t="s">
        <v>260</v>
      </c>
      <c r="F63" s="24"/>
      <c r="G63" s="26" t="s">
        <v>320</v>
      </c>
      <c r="H63" s="24" t="s">
        <v>109</v>
      </c>
      <c r="I63" s="27" t="s">
        <v>321</v>
      </c>
      <c r="J63" s="27"/>
      <c r="K63" s="24"/>
      <c r="L63" s="24" t="s">
        <v>302</v>
      </c>
      <c r="M63" s="24"/>
      <c r="N63" s="24"/>
      <c r="O63" s="24" t="s">
        <v>322</v>
      </c>
      <c r="P63" s="24"/>
      <c r="Q63" s="24" t="s">
        <v>76</v>
      </c>
      <c r="R63" s="24"/>
      <c r="S63" s="24" t="s">
        <v>79</v>
      </c>
      <c r="T63" s="24" t="s">
        <v>79</v>
      </c>
      <c r="U63" s="24" t="s">
        <v>91</v>
      </c>
      <c r="V63" s="24" t="s">
        <v>112</v>
      </c>
      <c r="W63" s="24" t="s">
        <v>92</v>
      </c>
      <c r="X63" s="24" t="s">
        <v>93</v>
      </c>
      <c r="Y63" s="24" t="s">
        <v>94</v>
      </c>
      <c r="Z63" s="24" t="s">
        <v>94</v>
      </c>
      <c r="AA63" s="24" t="s">
        <v>94</v>
      </c>
      <c r="AB63" s="24"/>
      <c r="AC63" s="24" t="s">
        <v>95</v>
      </c>
      <c r="AD63" s="24" t="s">
        <v>94</v>
      </c>
      <c r="AE63" s="24" t="s">
        <v>94</v>
      </c>
      <c r="AF63" s="24" t="s">
        <v>94</v>
      </c>
      <c r="AG63" s="24" t="s">
        <v>79</v>
      </c>
      <c r="AH63" s="24" t="s">
        <v>94</v>
      </c>
      <c r="AI63" s="24" t="s">
        <v>76</v>
      </c>
      <c r="AJ63" s="24" t="s">
        <v>76</v>
      </c>
      <c r="AK63" s="24" t="s">
        <v>76</v>
      </c>
      <c r="AL63" s="24" t="s">
        <v>76</v>
      </c>
      <c r="AM63" s="24"/>
      <c r="AN63" s="24"/>
      <c r="AO63" s="24"/>
      <c r="AP63" s="28"/>
      <c r="AQ63" s="28"/>
      <c r="AR63" s="28"/>
      <c r="AS63" s="28"/>
      <c r="AT63" s="28"/>
      <c r="AU63" s="28"/>
      <c r="AV63" s="57"/>
      <c r="AW63" s="57"/>
      <c r="AX63" s="57"/>
      <c r="AY63" s="57"/>
      <c r="AZ63" s="57"/>
      <c r="BA63" s="57"/>
      <c r="BB63" s="57"/>
      <c r="BC63" s="28"/>
      <c r="BD63" s="28"/>
      <c r="BE63" s="28"/>
      <c r="BF63" s="28"/>
      <c r="BG63" s="28"/>
      <c r="BH63" s="30" t="b">
        <f t="shared" si="0"/>
        <v>0</v>
      </c>
      <c r="BI63" s="31" t="e">
        <f t="shared" ca="1" si="1"/>
        <v>#NAME?</v>
      </c>
      <c r="BJ63" s="30" t="b">
        <f t="shared" si="2"/>
        <v>0</v>
      </c>
      <c r="BK63" s="30" t="e">
        <f t="shared" ca="1" si="3"/>
        <v>#NAME?</v>
      </c>
      <c r="BL63" s="30" t="b">
        <f t="shared" si="4"/>
        <v>1</v>
      </c>
      <c r="BM63" s="31" t="e">
        <f t="shared" ca="1" si="5"/>
        <v>#NAME?</v>
      </c>
      <c r="BN63" s="28" t="e">
        <f t="shared" ca="1" si="6"/>
        <v>#NAME?</v>
      </c>
      <c r="BO63" s="28" t="e">
        <f t="shared" ca="1" si="7"/>
        <v>#NAME?</v>
      </c>
      <c r="BP63" s="28" t="str">
        <f t="shared" si="8"/>
        <v>Is the host stand clean and free of stains or clutter?</v>
      </c>
      <c r="BQ63" s="28" t="str">
        <f t="shared" si="9"/>
        <v>Is the host stand clean and free of stains or clutter?</v>
      </c>
      <c r="BR63" s="28" t="str">
        <f t="shared" si="10"/>
        <v/>
      </c>
      <c r="BS63" s="28" t="str">
        <f t="shared" si="11"/>
        <v/>
      </c>
      <c r="BT63" s="28" t="str">
        <f t="shared" si="12"/>
        <v/>
      </c>
      <c r="BU63" s="30" t="b">
        <f t="shared" si="13"/>
        <v>0</v>
      </c>
      <c r="BV63" s="28" t="str">
        <f t="shared" si="14"/>
        <v/>
      </c>
      <c r="BW63" s="28" t="str">
        <f t="shared" si="23"/>
        <v/>
      </c>
      <c r="BX63" s="28" t="str">
        <f t="shared" si="16"/>
        <v/>
      </c>
      <c r="BY63" s="31" t="e">
        <f t="shared" ca="1" si="17"/>
        <v>#NAME?</v>
      </c>
      <c r="BZ63" s="31" t="str">
        <f t="shared" si="18"/>
        <v/>
      </c>
      <c r="CA63" s="31" t="str">
        <f t="shared" si="19"/>
        <v/>
      </c>
      <c r="CB63" s="32" t="e">
        <f t="shared" ca="1" si="20"/>
        <v>#NAME?</v>
      </c>
      <c r="CC63" s="33" t="b">
        <f t="shared" ca="1" si="21"/>
        <v>0</v>
      </c>
      <c r="CD63" s="28"/>
      <c r="CE63" s="28"/>
      <c r="CF63" s="104">
        <v>44956.963230763889</v>
      </c>
      <c r="CG63" s="28"/>
      <c r="CH63" s="28"/>
      <c r="CI63" s="28"/>
      <c r="CJ63" s="28"/>
      <c r="CK63" s="28"/>
      <c r="CL63" s="28"/>
      <c r="CM63" s="28"/>
      <c r="CN63" s="28"/>
      <c r="CO63" s="28"/>
      <c r="CP63" s="28"/>
      <c r="CQ63" s="28"/>
      <c r="CR63" s="28"/>
    </row>
    <row r="64" spans="1:96" ht="39.75" customHeight="1">
      <c r="A64" s="24" t="s">
        <v>84</v>
      </c>
      <c r="B64" s="25">
        <v>2</v>
      </c>
      <c r="C64" s="24" t="s">
        <v>28</v>
      </c>
      <c r="D64" s="24" t="s">
        <v>97</v>
      </c>
      <c r="E64" s="24" t="s">
        <v>260</v>
      </c>
      <c r="F64" s="24"/>
      <c r="G64" s="26" t="s">
        <v>323</v>
      </c>
      <c r="H64" s="24" t="s">
        <v>109</v>
      </c>
      <c r="I64" s="27" t="s">
        <v>324</v>
      </c>
      <c r="J64" s="27"/>
      <c r="K64" s="24"/>
      <c r="L64" s="24"/>
      <c r="M64" s="24"/>
      <c r="N64" s="24"/>
      <c r="O64" s="24" t="s">
        <v>325</v>
      </c>
      <c r="P64" s="24"/>
      <c r="Q64" s="24" t="s">
        <v>326</v>
      </c>
      <c r="R64" s="24"/>
      <c r="S64" s="24" t="s">
        <v>79</v>
      </c>
      <c r="T64" s="24" t="s">
        <v>79</v>
      </c>
      <c r="U64" s="24" t="s">
        <v>91</v>
      </c>
      <c r="V64" s="24" t="s">
        <v>112</v>
      </c>
      <c r="W64" s="24" t="s">
        <v>92</v>
      </c>
      <c r="X64" s="24" t="s">
        <v>93</v>
      </c>
      <c r="Y64" s="24" t="s">
        <v>94</v>
      </c>
      <c r="Z64" s="24" t="s">
        <v>94</v>
      </c>
      <c r="AA64" s="24" t="s">
        <v>94</v>
      </c>
      <c r="AB64" s="24"/>
      <c r="AC64" s="24" t="s">
        <v>95</v>
      </c>
      <c r="AD64" s="24" t="s">
        <v>94</v>
      </c>
      <c r="AE64" s="24" t="s">
        <v>94</v>
      </c>
      <c r="AF64" s="24" t="s">
        <v>94</v>
      </c>
      <c r="AG64" s="24" t="s">
        <v>79</v>
      </c>
      <c r="AH64" s="24" t="s">
        <v>94</v>
      </c>
      <c r="AI64" s="24" t="s">
        <v>76</v>
      </c>
      <c r="AJ64" s="24" t="s">
        <v>76</v>
      </c>
      <c r="AK64" s="24" t="s">
        <v>76</v>
      </c>
      <c r="AL64" s="24" t="s">
        <v>327</v>
      </c>
      <c r="AM64" s="24"/>
      <c r="AN64" s="24"/>
      <c r="AO64" s="24"/>
      <c r="AP64" s="28"/>
      <c r="AQ64" s="28"/>
      <c r="AR64" s="28"/>
      <c r="AS64" s="28"/>
      <c r="AT64" s="28"/>
      <c r="AU64" s="28"/>
      <c r="AV64" s="57" t="s">
        <v>101</v>
      </c>
      <c r="AW64" s="57" t="s">
        <v>76</v>
      </c>
      <c r="AX64" s="57" t="s">
        <v>76</v>
      </c>
      <c r="AY64" s="57"/>
      <c r="AZ64" s="57"/>
      <c r="BA64" s="57"/>
      <c r="BB64" s="57"/>
      <c r="BC64" s="57"/>
      <c r="BD64" s="57"/>
      <c r="BE64" s="57"/>
      <c r="BF64" s="57"/>
      <c r="BG64" s="28"/>
      <c r="BH64" s="30" t="b">
        <f t="shared" si="0"/>
        <v>0</v>
      </c>
      <c r="BI64" s="31" t="e">
        <f t="shared" ca="1" si="1"/>
        <v>#NAME?</v>
      </c>
      <c r="BJ64" s="30" t="b">
        <f t="shared" si="2"/>
        <v>0</v>
      </c>
      <c r="BK64" s="30" t="e">
        <f t="shared" ca="1" si="3"/>
        <v>#NAME?</v>
      </c>
      <c r="BL64" s="30" t="b">
        <f t="shared" si="4"/>
        <v>1</v>
      </c>
      <c r="BM64" s="31" t="e">
        <f t="shared" ca="1" si="5"/>
        <v>#NAME?</v>
      </c>
      <c r="BN64" s="28" t="e">
        <f t="shared" ca="1" si="6"/>
        <v>#NAME?</v>
      </c>
      <c r="BO64" s="28" t="e">
        <f t="shared" ca="1" si="7"/>
        <v>#NAME?</v>
      </c>
      <c r="BP64" s="28" t="str">
        <f t="shared" si="8"/>
        <v>Is the ice cream station stocked and ready for customer use?</v>
      </c>
      <c r="BQ64" s="28" t="str">
        <f t="shared" si="9"/>
        <v>Is the ice cream station stocked and ready for customer use?</v>
      </c>
      <c r="BR64" s="28" t="str">
        <f t="shared" si="10"/>
        <v/>
      </c>
      <c r="BS64" s="28" t="str">
        <f t="shared" si="11"/>
        <v/>
      </c>
      <c r="BT64" s="28" t="str">
        <f t="shared" si="12"/>
        <v/>
      </c>
      <c r="BU64" s="30" t="b">
        <f t="shared" si="13"/>
        <v>0</v>
      </c>
      <c r="BV64" s="28" t="str">
        <f t="shared" si="14"/>
        <v/>
      </c>
      <c r="BW64" s="28" t="str">
        <f t="shared" si="23"/>
        <v/>
      </c>
      <c r="BX64" s="28" t="str">
        <f t="shared" si="16"/>
        <v/>
      </c>
      <c r="BY64" s="31" t="e">
        <f t="shared" ca="1" si="17"/>
        <v>#NAME?</v>
      </c>
      <c r="BZ64" s="31" t="str">
        <f t="shared" si="18"/>
        <v/>
      </c>
      <c r="CA64" s="31" t="str">
        <f t="shared" si="19"/>
        <v/>
      </c>
      <c r="CB64" s="32" t="e">
        <f t="shared" ca="1" si="20"/>
        <v>#NAME?</v>
      </c>
      <c r="CC64" s="33" t="b">
        <f t="shared" ca="1" si="21"/>
        <v>0</v>
      </c>
      <c r="CD64" s="57"/>
      <c r="CE64" s="57"/>
      <c r="CF64" s="57"/>
      <c r="CG64" s="57"/>
      <c r="CH64" s="57"/>
      <c r="CI64" s="57"/>
      <c r="CJ64" s="57"/>
      <c r="CK64" s="57"/>
      <c r="CL64" s="57"/>
      <c r="CM64" s="57"/>
      <c r="CN64" s="57"/>
      <c r="CO64" s="57"/>
      <c r="CP64" s="57"/>
      <c r="CQ64" s="57"/>
      <c r="CR64" s="57"/>
    </row>
    <row r="65" spans="1:96" ht="39.75" customHeight="1">
      <c r="A65" s="24" t="s">
        <v>84</v>
      </c>
      <c r="B65" s="25">
        <v>2</v>
      </c>
      <c r="C65" s="24" t="s">
        <v>28</v>
      </c>
      <c r="D65" s="24" t="s">
        <v>97</v>
      </c>
      <c r="E65" s="24" t="s">
        <v>260</v>
      </c>
      <c r="F65" s="24"/>
      <c r="G65" s="26" t="s">
        <v>328</v>
      </c>
      <c r="H65" s="24" t="s">
        <v>109</v>
      </c>
      <c r="I65" s="27" t="s">
        <v>329</v>
      </c>
      <c r="J65" s="27"/>
      <c r="K65" s="24"/>
      <c r="L65" s="24"/>
      <c r="M65" s="24"/>
      <c r="N65" s="24"/>
      <c r="O65" s="24" t="s">
        <v>330</v>
      </c>
      <c r="P65" s="24"/>
      <c r="Q65" s="24" t="s">
        <v>76</v>
      </c>
      <c r="R65" s="24"/>
      <c r="S65" s="24" t="s">
        <v>79</v>
      </c>
      <c r="T65" s="24" t="s">
        <v>79</v>
      </c>
      <c r="U65" s="24" t="s">
        <v>91</v>
      </c>
      <c r="V65" s="24" t="s">
        <v>112</v>
      </c>
      <c r="W65" s="24" t="s">
        <v>92</v>
      </c>
      <c r="X65" s="24" t="s">
        <v>93</v>
      </c>
      <c r="Y65" s="24" t="s">
        <v>94</v>
      </c>
      <c r="Z65" s="24" t="s">
        <v>94</v>
      </c>
      <c r="AA65" s="24" t="s">
        <v>94</v>
      </c>
      <c r="AB65" s="24"/>
      <c r="AC65" s="24" t="s">
        <v>95</v>
      </c>
      <c r="AD65" s="24" t="s">
        <v>94</v>
      </c>
      <c r="AE65" s="24" t="s">
        <v>94</v>
      </c>
      <c r="AF65" s="24" t="s">
        <v>79</v>
      </c>
      <c r="AG65" s="24" t="s">
        <v>79</v>
      </c>
      <c r="AH65" s="24" t="s">
        <v>79</v>
      </c>
      <c r="AI65" s="24"/>
      <c r="AJ65" s="24" t="s">
        <v>76</v>
      </c>
      <c r="AK65" s="24" t="s">
        <v>331</v>
      </c>
      <c r="AL65" s="24" t="s">
        <v>76</v>
      </c>
      <c r="AM65" s="24"/>
      <c r="AN65" s="24"/>
      <c r="AO65" s="24"/>
      <c r="AP65" s="28"/>
      <c r="AQ65" s="28"/>
      <c r="AR65" s="28"/>
      <c r="AS65" s="28"/>
      <c r="AT65" s="28"/>
      <c r="AU65" s="28"/>
      <c r="AV65" s="57"/>
      <c r="AW65" s="57"/>
      <c r="AX65" s="57"/>
      <c r="AY65" s="57"/>
      <c r="AZ65" s="57"/>
      <c r="BA65" s="57"/>
      <c r="BB65" s="57"/>
      <c r="BC65" s="28"/>
      <c r="BD65" s="28"/>
      <c r="BE65" s="28"/>
      <c r="BF65" s="28"/>
      <c r="BG65" s="28"/>
      <c r="BH65" s="30" t="b">
        <f t="shared" si="0"/>
        <v>0</v>
      </c>
      <c r="BI65" s="31" t="e">
        <f t="shared" ca="1" si="1"/>
        <v>#NAME?</v>
      </c>
      <c r="BJ65" s="30" t="b">
        <f t="shared" si="2"/>
        <v>0</v>
      </c>
      <c r="BK65" s="30" t="e">
        <f t="shared" ca="1" si="3"/>
        <v>#NAME?</v>
      </c>
      <c r="BL65" s="30" t="b">
        <f t="shared" si="4"/>
        <v>1</v>
      </c>
      <c r="BM65" s="31" t="e">
        <f t="shared" ca="1" si="5"/>
        <v>#NAME?</v>
      </c>
      <c r="BN65" s="28" t="e">
        <f t="shared" ca="1" si="6"/>
        <v>#NAME?</v>
      </c>
      <c r="BO65" s="28" t="e">
        <f t="shared" ca="1" si="7"/>
        <v>#NAME?</v>
      </c>
      <c r="BP65" s="28" t="str">
        <f t="shared" si="8"/>
        <v>Is the dough sheeter clean and in in good repair?</v>
      </c>
      <c r="BQ65" s="28" t="str">
        <f t="shared" si="9"/>
        <v>Is the dough sheeter clean and in in good repair?</v>
      </c>
      <c r="BR65" s="28" t="str">
        <f t="shared" si="10"/>
        <v/>
      </c>
      <c r="BS65" s="28" t="str">
        <f t="shared" si="11"/>
        <v/>
      </c>
      <c r="BT65" s="28" t="str">
        <f t="shared" si="12"/>
        <v/>
      </c>
      <c r="BU65" s="30" t="b">
        <f t="shared" si="13"/>
        <v>0</v>
      </c>
      <c r="BV65" s="28" t="str">
        <f t="shared" si="14"/>
        <v/>
      </c>
      <c r="BW65" s="28" t="str">
        <f t="shared" si="23"/>
        <v/>
      </c>
      <c r="BX65" s="28" t="str">
        <f t="shared" si="16"/>
        <v/>
      </c>
      <c r="BY65" s="31" t="e">
        <f t="shared" ca="1" si="17"/>
        <v>#NAME?</v>
      </c>
      <c r="BZ65" s="31" t="str">
        <f t="shared" si="18"/>
        <v/>
      </c>
      <c r="CA65" s="31" t="str">
        <f t="shared" si="19"/>
        <v/>
      </c>
      <c r="CB65" s="32" t="e">
        <f t="shared" ca="1" si="20"/>
        <v>#NAME?</v>
      </c>
      <c r="CC65" s="33" t="b">
        <f t="shared" ca="1" si="21"/>
        <v>0</v>
      </c>
      <c r="CD65" s="28"/>
      <c r="CE65" s="28"/>
      <c r="CF65" s="58">
        <v>44306.008802962962</v>
      </c>
      <c r="CG65" s="28"/>
      <c r="CH65" s="28"/>
      <c r="CI65" s="28"/>
      <c r="CJ65" s="28"/>
      <c r="CK65" s="28"/>
      <c r="CL65" s="28"/>
      <c r="CM65" s="28"/>
      <c r="CN65" s="28"/>
      <c r="CO65" s="28"/>
      <c r="CP65" s="28"/>
      <c r="CQ65" s="28"/>
      <c r="CR65" s="28"/>
    </row>
    <row r="66" spans="1:96" ht="39.75" customHeight="1">
      <c r="A66" s="24" t="s">
        <v>84</v>
      </c>
      <c r="B66" s="25">
        <v>2</v>
      </c>
      <c r="C66" s="24" t="s">
        <v>28</v>
      </c>
      <c r="D66" s="24" t="s">
        <v>97</v>
      </c>
      <c r="E66" s="24" t="s">
        <v>260</v>
      </c>
      <c r="F66" s="24"/>
      <c r="G66" s="26" t="s">
        <v>332</v>
      </c>
      <c r="H66" s="24" t="s">
        <v>109</v>
      </c>
      <c r="I66" s="27" t="s">
        <v>329</v>
      </c>
      <c r="J66" s="27"/>
      <c r="K66" s="24"/>
      <c r="L66" s="24"/>
      <c r="M66" s="24"/>
      <c r="N66" s="24"/>
      <c r="O66" s="24" t="s">
        <v>333</v>
      </c>
      <c r="P66" s="24"/>
      <c r="Q66" s="24" t="s">
        <v>76</v>
      </c>
      <c r="R66" s="24"/>
      <c r="S66" s="24" t="s">
        <v>79</v>
      </c>
      <c r="T66" s="24" t="s">
        <v>79</v>
      </c>
      <c r="U66" s="24" t="s">
        <v>91</v>
      </c>
      <c r="V66" s="24" t="s">
        <v>112</v>
      </c>
      <c r="W66" s="24" t="s">
        <v>92</v>
      </c>
      <c r="X66" s="24" t="s">
        <v>93</v>
      </c>
      <c r="Y66" s="24" t="s">
        <v>94</v>
      </c>
      <c r="Z66" s="24" t="s">
        <v>94</v>
      </c>
      <c r="AA66" s="24" t="s">
        <v>94</v>
      </c>
      <c r="AB66" s="24"/>
      <c r="AC66" s="24" t="s">
        <v>95</v>
      </c>
      <c r="AD66" s="24" t="s">
        <v>94</v>
      </c>
      <c r="AE66" s="24" t="s">
        <v>94</v>
      </c>
      <c r="AF66" s="24" t="s">
        <v>79</v>
      </c>
      <c r="AG66" s="24" t="s">
        <v>79</v>
      </c>
      <c r="AH66" s="24" t="s">
        <v>79</v>
      </c>
      <c r="AI66" s="24"/>
      <c r="AJ66" s="24" t="s">
        <v>76</v>
      </c>
      <c r="AK66" s="24" t="s">
        <v>331</v>
      </c>
      <c r="AL66" s="24" t="s">
        <v>76</v>
      </c>
      <c r="AM66" s="24"/>
      <c r="AN66" s="24"/>
      <c r="AO66" s="24"/>
      <c r="AP66" s="28"/>
      <c r="AQ66" s="28"/>
      <c r="AR66" s="28"/>
      <c r="AS66" s="28"/>
      <c r="AT66" s="28"/>
      <c r="AU66" s="28"/>
      <c r="AV66" s="57"/>
      <c r="AW66" s="57"/>
      <c r="AX66" s="57"/>
      <c r="AY66" s="57"/>
      <c r="AZ66" s="57"/>
      <c r="BA66" s="57"/>
      <c r="BB66" s="57"/>
      <c r="BC66" s="28"/>
      <c r="BD66" s="28"/>
      <c r="BE66" s="28"/>
      <c r="BF66" s="28"/>
      <c r="BG66" s="28"/>
      <c r="BH66" s="30" t="b">
        <f t="shared" si="0"/>
        <v>0</v>
      </c>
      <c r="BI66" s="31" t="e">
        <f t="shared" ca="1" si="1"/>
        <v>#NAME?</v>
      </c>
      <c r="BJ66" s="30" t="b">
        <f t="shared" si="2"/>
        <v>0</v>
      </c>
      <c r="BK66" s="30" t="e">
        <f t="shared" ca="1" si="3"/>
        <v>#NAME?</v>
      </c>
      <c r="BL66" s="30" t="b">
        <f t="shared" si="4"/>
        <v>1</v>
      </c>
      <c r="BM66" s="31" t="e">
        <f t="shared" ca="1" si="5"/>
        <v>#NAME?</v>
      </c>
      <c r="BN66" s="28" t="e">
        <f t="shared" ca="1" si="6"/>
        <v>#NAME?</v>
      </c>
      <c r="BO66" s="28" t="e">
        <f t="shared" ca="1" si="7"/>
        <v>#NAME?</v>
      </c>
      <c r="BP66" s="28" t="str">
        <f t="shared" si="8"/>
        <v>Is the dough sheeter calibrated?</v>
      </c>
      <c r="BQ66" s="28" t="str">
        <f t="shared" si="9"/>
        <v>Is the dough sheeter calibrated?</v>
      </c>
      <c r="BR66" s="28" t="str">
        <f t="shared" si="10"/>
        <v/>
      </c>
      <c r="BS66" s="28" t="str">
        <f t="shared" si="11"/>
        <v/>
      </c>
      <c r="BT66" s="28" t="str">
        <f t="shared" si="12"/>
        <v/>
      </c>
      <c r="BU66" s="30" t="b">
        <f t="shared" si="13"/>
        <v>0</v>
      </c>
      <c r="BV66" s="28" t="str">
        <f t="shared" si="14"/>
        <v/>
      </c>
      <c r="BW66" s="28" t="str">
        <f t="shared" si="23"/>
        <v/>
      </c>
      <c r="BX66" s="28" t="str">
        <f t="shared" si="16"/>
        <v/>
      </c>
      <c r="BY66" s="31" t="e">
        <f t="shared" ca="1" si="17"/>
        <v>#NAME?</v>
      </c>
      <c r="BZ66" s="31" t="str">
        <f t="shared" si="18"/>
        <v/>
      </c>
      <c r="CA66" s="31" t="str">
        <f t="shared" si="19"/>
        <v/>
      </c>
      <c r="CB66" s="32" t="e">
        <f t="shared" ca="1" si="20"/>
        <v>#NAME?</v>
      </c>
      <c r="CC66" s="33" t="b">
        <f t="shared" ca="1" si="21"/>
        <v>0</v>
      </c>
      <c r="CD66" s="28"/>
      <c r="CE66" s="28"/>
      <c r="CF66" s="58">
        <v>44306.008802708333</v>
      </c>
      <c r="CG66" s="28"/>
      <c r="CH66" s="28"/>
      <c r="CI66" s="28"/>
      <c r="CJ66" s="28"/>
      <c r="CK66" s="28"/>
      <c r="CL66" s="28"/>
      <c r="CM66" s="28"/>
      <c r="CN66" s="28"/>
      <c r="CO66" s="28"/>
      <c r="CP66" s="28"/>
      <c r="CQ66" s="28"/>
      <c r="CR66" s="28"/>
    </row>
    <row r="67" spans="1:96" ht="39.75" customHeight="1">
      <c r="A67" s="24" t="s">
        <v>84</v>
      </c>
      <c r="B67" s="25">
        <v>2</v>
      </c>
      <c r="C67" s="24" t="s">
        <v>28</v>
      </c>
      <c r="D67" s="24" t="s">
        <v>97</v>
      </c>
      <c r="E67" s="24" t="s">
        <v>260</v>
      </c>
      <c r="F67" s="24"/>
      <c r="G67" s="26" t="s">
        <v>334</v>
      </c>
      <c r="H67" s="24" t="s">
        <v>109</v>
      </c>
      <c r="I67" s="27" t="s">
        <v>335</v>
      </c>
      <c r="J67" s="27"/>
      <c r="K67" s="24" t="s">
        <v>336</v>
      </c>
      <c r="L67" s="24"/>
      <c r="M67" s="24"/>
      <c r="N67" s="24"/>
      <c r="O67" s="24" t="s">
        <v>337</v>
      </c>
      <c r="P67" s="24"/>
      <c r="Q67" s="24" t="s">
        <v>76</v>
      </c>
      <c r="R67" s="24"/>
      <c r="S67" s="24" t="s">
        <v>79</v>
      </c>
      <c r="T67" s="24" t="s">
        <v>79</v>
      </c>
      <c r="U67" s="24" t="s">
        <v>91</v>
      </c>
      <c r="V67" s="24"/>
      <c r="W67" s="24"/>
      <c r="X67" s="24" t="s">
        <v>93</v>
      </c>
      <c r="Y67" s="24" t="s">
        <v>94</v>
      </c>
      <c r="Z67" s="24" t="s">
        <v>94</v>
      </c>
      <c r="AA67" s="24" t="s">
        <v>94</v>
      </c>
      <c r="AB67" s="24"/>
      <c r="AC67" s="24"/>
      <c r="AD67" s="24"/>
      <c r="AE67" s="24"/>
      <c r="AF67" s="24"/>
      <c r="AG67" s="24"/>
      <c r="AH67" s="24"/>
      <c r="AI67" s="24"/>
      <c r="AJ67" s="24"/>
      <c r="AK67" s="24"/>
      <c r="AL67" s="24"/>
      <c r="AM67" s="24"/>
      <c r="AN67" s="24"/>
      <c r="AO67" s="24"/>
      <c r="AP67" s="28"/>
      <c r="AQ67" s="105"/>
      <c r="AR67" s="105"/>
      <c r="AS67" s="105"/>
      <c r="AT67" s="105"/>
      <c r="AU67" s="105"/>
      <c r="AV67" s="105"/>
      <c r="AW67" s="105"/>
      <c r="AX67" s="105"/>
      <c r="AY67" s="105"/>
      <c r="AZ67" s="105"/>
      <c r="BA67" s="105"/>
      <c r="BB67" s="105"/>
      <c r="BC67" s="105"/>
      <c r="BD67" s="105"/>
      <c r="BE67" s="105"/>
      <c r="BF67" s="105"/>
      <c r="BG67" s="105"/>
      <c r="BH67" s="106" t="b">
        <f t="shared" si="0"/>
        <v>0</v>
      </c>
      <c r="BI67" s="107" t="e">
        <f t="shared" ca="1" si="1"/>
        <v>#NAME?</v>
      </c>
      <c r="BJ67" s="106" t="b">
        <f t="shared" si="2"/>
        <v>0</v>
      </c>
      <c r="BK67" s="106" t="e">
        <f t="shared" ca="1" si="3"/>
        <v>#NAME?</v>
      </c>
      <c r="BL67" s="106" t="b">
        <f t="shared" si="4"/>
        <v>1</v>
      </c>
      <c r="BM67" s="107" t="e">
        <f t="shared" ca="1" si="5"/>
        <v>#NAME?</v>
      </c>
      <c r="BN67" s="105" t="e">
        <f t="shared" ca="1" si="6"/>
        <v>#NAME?</v>
      </c>
      <c r="BO67" s="105" t="e">
        <f t="shared" ca="1" si="7"/>
        <v>#NAME?</v>
      </c>
      <c r="BP67" s="105" t="str">
        <f t="shared" si="8"/>
        <v>Check CCTV recorder if working.</v>
      </c>
      <c r="BQ67" s="105" t="str">
        <f t="shared" si="9"/>
        <v>Check CCTV recorder if working.</v>
      </c>
      <c r="BR67" s="105" t="str">
        <f t="shared" si="10"/>
        <v/>
      </c>
      <c r="BS67" s="105" t="str">
        <f t="shared" si="11"/>
        <v/>
      </c>
      <c r="BT67" s="105" t="str">
        <f t="shared" si="12"/>
        <v/>
      </c>
      <c r="BU67" s="106" t="b">
        <f t="shared" si="13"/>
        <v>0</v>
      </c>
      <c r="BV67" s="105" t="str">
        <f t="shared" si="14"/>
        <v/>
      </c>
      <c r="BW67" s="105" t="str">
        <f t="shared" si="23"/>
        <v/>
      </c>
      <c r="BX67" s="105" t="str">
        <f t="shared" si="16"/>
        <v/>
      </c>
      <c r="BY67" s="107" t="e">
        <f t="shared" ca="1" si="17"/>
        <v>#NAME?</v>
      </c>
      <c r="BZ67" s="107" t="str">
        <f t="shared" si="18"/>
        <v/>
      </c>
      <c r="CA67" s="107" t="str">
        <f t="shared" si="19"/>
        <v/>
      </c>
      <c r="CB67" s="108" t="e">
        <f t="shared" ca="1" si="20"/>
        <v>#NAME?</v>
      </c>
      <c r="CC67" s="109" t="b">
        <f t="shared" ca="1" si="21"/>
        <v>0</v>
      </c>
      <c r="CD67" s="105"/>
      <c r="CE67" s="105"/>
      <c r="CF67" s="110">
        <v>44351.086179664351</v>
      </c>
      <c r="CG67" s="28"/>
      <c r="CH67" s="28"/>
      <c r="CI67" s="28"/>
      <c r="CJ67" s="28"/>
      <c r="CK67" s="28"/>
      <c r="CL67" s="28"/>
      <c r="CM67" s="28"/>
      <c r="CN67" s="28"/>
      <c r="CO67" s="28"/>
      <c r="CP67" s="28"/>
      <c r="CQ67" s="28"/>
      <c r="CR67" s="28"/>
    </row>
    <row r="68" spans="1:96" ht="39.75" customHeight="1">
      <c r="A68" s="24" t="s">
        <v>84</v>
      </c>
      <c r="B68" s="25">
        <v>2</v>
      </c>
      <c r="C68" s="24" t="s">
        <v>28</v>
      </c>
      <c r="D68" s="24" t="s">
        <v>97</v>
      </c>
      <c r="E68" s="24" t="s">
        <v>260</v>
      </c>
      <c r="F68" s="24"/>
      <c r="G68" s="26" t="s">
        <v>338</v>
      </c>
      <c r="H68" s="24" t="s">
        <v>109</v>
      </c>
      <c r="I68" s="27" t="s">
        <v>335</v>
      </c>
      <c r="J68" s="27"/>
      <c r="K68" s="24" t="s">
        <v>336</v>
      </c>
      <c r="L68" s="24"/>
      <c r="M68" s="24"/>
      <c r="N68" s="24"/>
      <c r="O68" s="24" t="s">
        <v>339</v>
      </c>
      <c r="P68" s="24"/>
      <c r="Q68" s="24" t="s">
        <v>76</v>
      </c>
      <c r="R68" s="24"/>
      <c r="S68" s="24" t="s">
        <v>79</v>
      </c>
      <c r="T68" s="24" t="s">
        <v>79</v>
      </c>
      <c r="U68" s="24" t="s">
        <v>91</v>
      </c>
      <c r="V68" s="24"/>
      <c r="W68" s="24"/>
      <c r="X68" s="24" t="s">
        <v>93</v>
      </c>
      <c r="Y68" s="24" t="s">
        <v>94</v>
      </c>
      <c r="Z68" s="24" t="s">
        <v>94</v>
      </c>
      <c r="AA68" s="24" t="s">
        <v>94</v>
      </c>
      <c r="AB68" s="24"/>
      <c r="AC68" s="24"/>
      <c r="AD68" s="24"/>
      <c r="AE68" s="24"/>
      <c r="AF68" s="24"/>
      <c r="AG68" s="24"/>
      <c r="AH68" s="24"/>
      <c r="AI68" s="24"/>
      <c r="AJ68" s="24"/>
      <c r="AK68" s="24"/>
      <c r="AL68" s="24"/>
      <c r="AM68" s="24"/>
      <c r="AN68" s="24"/>
      <c r="AO68" s="24"/>
      <c r="AP68" s="28"/>
      <c r="AQ68" s="105"/>
      <c r="AR68" s="105"/>
      <c r="AS68" s="105"/>
      <c r="AT68" s="105"/>
      <c r="AU68" s="105"/>
      <c r="AV68" s="105"/>
      <c r="AW68" s="105"/>
      <c r="AX68" s="105"/>
      <c r="AY68" s="105"/>
      <c r="AZ68" s="105"/>
      <c r="BA68" s="105"/>
      <c r="BB68" s="105"/>
      <c r="BC68" s="105"/>
      <c r="BD68" s="105"/>
      <c r="BE68" s="105"/>
      <c r="BF68" s="105"/>
      <c r="BG68" s="105"/>
      <c r="BH68" s="106" t="b">
        <f t="shared" si="0"/>
        <v>0</v>
      </c>
      <c r="BI68" s="107" t="e">
        <f t="shared" ca="1" si="1"/>
        <v>#NAME?</v>
      </c>
      <c r="BJ68" s="106" t="b">
        <f t="shared" si="2"/>
        <v>0</v>
      </c>
      <c r="BK68" s="106" t="e">
        <f t="shared" ca="1" si="3"/>
        <v>#NAME?</v>
      </c>
      <c r="BL68" s="106" t="b">
        <f t="shared" si="4"/>
        <v>1</v>
      </c>
      <c r="BM68" s="107" t="e">
        <f t="shared" ca="1" si="5"/>
        <v>#NAME?</v>
      </c>
      <c r="BN68" s="105" t="e">
        <f t="shared" ca="1" si="6"/>
        <v>#NAME?</v>
      </c>
      <c r="BO68" s="105" t="e">
        <f t="shared" ca="1" si="7"/>
        <v>#NAME?</v>
      </c>
      <c r="BP68" s="105" t="str">
        <f t="shared" si="8"/>
        <v>Check all CCTV CAMERAS if clear, not obstructed, and working.</v>
      </c>
      <c r="BQ68" s="105" t="str">
        <f t="shared" si="9"/>
        <v>Check all CCTV CAMERAS if clear, not obstructed, and working.</v>
      </c>
      <c r="BR68" s="105" t="str">
        <f t="shared" si="10"/>
        <v/>
      </c>
      <c r="BS68" s="105" t="str">
        <f t="shared" si="11"/>
        <v/>
      </c>
      <c r="BT68" s="105" t="str">
        <f t="shared" si="12"/>
        <v/>
      </c>
      <c r="BU68" s="106" t="b">
        <f t="shared" si="13"/>
        <v>0</v>
      </c>
      <c r="BV68" s="105" t="str">
        <f t="shared" si="14"/>
        <v/>
      </c>
      <c r="BW68" s="105" t="str">
        <f t="shared" si="23"/>
        <v/>
      </c>
      <c r="BX68" s="105" t="str">
        <f t="shared" si="16"/>
        <v/>
      </c>
      <c r="BY68" s="107" t="e">
        <f t="shared" ca="1" si="17"/>
        <v>#NAME?</v>
      </c>
      <c r="BZ68" s="107" t="str">
        <f t="shared" si="18"/>
        <v/>
      </c>
      <c r="CA68" s="107" t="str">
        <f t="shared" si="19"/>
        <v/>
      </c>
      <c r="CB68" s="108" t="e">
        <f t="shared" ca="1" si="20"/>
        <v>#NAME?</v>
      </c>
      <c r="CC68" s="109" t="b">
        <f t="shared" ca="1" si="21"/>
        <v>0</v>
      </c>
      <c r="CD68" s="105"/>
      <c r="CE68" s="105"/>
      <c r="CF68" s="110">
        <v>44351.086202800929</v>
      </c>
      <c r="CG68" s="28"/>
      <c r="CH68" s="28"/>
      <c r="CI68" s="28"/>
      <c r="CJ68" s="28"/>
      <c r="CK68" s="28"/>
      <c r="CL68" s="28"/>
      <c r="CM68" s="28"/>
      <c r="CN68" s="28"/>
      <c r="CO68" s="28"/>
      <c r="CP68" s="28"/>
      <c r="CQ68" s="28"/>
      <c r="CR68" s="28"/>
    </row>
    <row r="69" spans="1:96" ht="39.75" customHeight="1">
      <c r="A69" s="24" t="s">
        <v>84</v>
      </c>
      <c r="B69" s="25">
        <v>2</v>
      </c>
      <c r="C69" s="24" t="s">
        <v>28</v>
      </c>
      <c r="D69" s="24" t="s">
        <v>97</v>
      </c>
      <c r="E69" s="24" t="s">
        <v>260</v>
      </c>
      <c r="F69" s="24"/>
      <c r="G69" s="26" t="s">
        <v>340</v>
      </c>
      <c r="H69" s="24" t="s">
        <v>158</v>
      </c>
      <c r="I69" s="27" t="s">
        <v>341</v>
      </c>
      <c r="J69" s="27"/>
      <c r="K69" s="24"/>
      <c r="L69" s="24"/>
      <c r="M69" s="24"/>
      <c r="N69" s="24"/>
      <c r="O69" s="24" t="s">
        <v>342</v>
      </c>
      <c r="P69" s="24"/>
      <c r="Q69" s="24" t="s">
        <v>343</v>
      </c>
      <c r="R69" s="24" t="s">
        <v>344</v>
      </c>
      <c r="S69" s="24" t="s">
        <v>79</v>
      </c>
      <c r="T69" s="24" t="s">
        <v>79</v>
      </c>
      <c r="U69" s="24" t="s">
        <v>91</v>
      </c>
      <c r="V69" s="24" t="s">
        <v>112</v>
      </c>
      <c r="W69" s="24" t="s">
        <v>94</v>
      </c>
      <c r="X69" s="24" t="s">
        <v>93</v>
      </c>
      <c r="Y69" s="24" t="s">
        <v>94</v>
      </c>
      <c r="Z69" s="24" t="s">
        <v>94</v>
      </c>
      <c r="AA69" s="24" t="s">
        <v>94</v>
      </c>
      <c r="AB69" s="24"/>
      <c r="AC69" s="24" t="s">
        <v>95</v>
      </c>
      <c r="AD69" s="24" t="s">
        <v>94</v>
      </c>
      <c r="AE69" s="24" t="s">
        <v>94</v>
      </c>
      <c r="AF69" s="24" t="s">
        <v>79</v>
      </c>
      <c r="AG69" s="24" t="s">
        <v>79</v>
      </c>
      <c r="AH69" s="24" t="s">
        <v>79</v>
      </c>
      <c r="AI69" s="24"/>
      <c r="AJ69" s="24" t="s">
        <v>76</v>
      </c>
      <c r="AK69" s="24" t="s">
        <v>76</v>
      </c>
      <c r="AL69" s="24" t="s">
        <v>345</v>
      </c>
      <c r="AM69" s="24"/>
      <c r="AN69" s="24"/>
      <c r="AO69" s="24"/>
      <c r="AP69" s="50"/>
      <c r="AQ69" s="50"/>
      <c r="AR69" s="50"/>
      <c r="AS69" s="50"/>
      <c r="AT69" s="50"/>
      <c r="AU69" s="50"/>
      <c r="AV69" s="50"/>
      <c r="AW69" s="50"/>
      <c r="AX69" s="50"/>
      <c r="AY69" s="50"/>
      <c r="AZ69" s="50"/>
      <c r="BA69" s="50"/>
      <c r="BB69" s="50"/>
      <c r="BC69" s="50"/>
      <c r="BD69" s="50"/>
      <c r="BE69" s="50"/>
      <c r="BF69" s="50"/>
      <c r="BG69" s="50"/>
      <c r="BH69" s="51" t="b">
        <f t="shared" si="0"/>
        <v>0</v>
      </c>
      <c r="BI69" s="52" t="e">
        <f t="shared" ca="1" si="1"/>
        <v>#NAME?</v>
      </c>
      <c r="BJ69" s="51" t="b">
        <f t="shared" si="2"/>
        <v>0</v>
      </c>
      <c r="BK69" s="51" t="e">
        <f t="shared" ca="1" si="3"/>
        <v>#NAME?</v>
      </c>
      <c r="BL69" s="51" t="b">
        <f t="shared" si="4"/>
        <v>1</v>
      </c>
      <c r="BM69" s="52" t="e">
        <f t="shared" ca="1" si="5"/>
        <v>#NAME?</v>
      </c>
      <c r="BN69" s="50" t="e">
        <f t="shared" ca="1" si="6"/>
        <v>#NAME?</v>
      </c>
      <c r="BO69" s="50" t="e">
        <f t="shared" ca="1" si="7"/>
        <v>#NAME?</v>
      </c>
      <c r="BP69" s="50" t="str">
        <f t="shared" si="8"/>
        <v>Take the temperature of the running water from the mixer tap at the hand sink and record here , the temperature should be approx. 38°, if it is more than &gt;5 degrees either side take action</v>
      </c>
      <c r="BQ69" s="50" t="str">
        <f t="shared" si="9"/>
        <v>Take the temperature of the running water from the mixer tap at the hand sink and record here , the temperature should be approx. 38°, if it is more than &gt;5 degrees either side take action</v>
      </c>
      <c r="BR69" s="50" t="str">
        <f t="shared" si="10"/>
        <v/>
      </c>
      <c r="BS69" s="50" t="str">
        <f t="shared" si="11"/>
        <v/>
      </c>
      <c r="BT69" s="50" t="str">
        <f t="shared" si="12"/>
        <v/>
      </c>
      <c r="BU69" s="51" t="b">
        <f t="shared" si="13"/>
        <v>0</v>
      </c>
      <c r="BV69" s="50" t="str">
        <f t="shared" si="14"/>
        <v/>
      </c>
      <c r="BW69" s="50" t="str">
        <f t="shared" si="23"/>
        <v/>
      </c>
      <c r="BX69" s="50" t="str">
        <f t="shared" si="16"/>
        <v/>
      </c>
      <c r="BY69" s="52" t="e">
        <f t="shared" ca="1" si="17"/>
        <v>#NAME?</v>
      </c>
      <c r="BZ69" s="52" t="str">
        <f t="shared" si="18"/>
        <v/>
      </c>
      <c r="CA69" s="50" t="str">
        <f t="shared" si="19"/>
        <v/>
      </c>
      <c r="CB69" s="53" t="e">
        <f t="shared" ca="1" si="20"/>
        <v>#NAME?</v>
      </c>
      <c r="CC69" s="54" t="b">
        <f t="shared" ca="1" si="21"/>
        <v>0</v>
      </c>
      <c r="CD69" s="50"/>
      <c r="CE69" s="50"/>
      <c r="CF69" s="111">
        <v>44775.25418640046</v>
      </c>
      <c r="CG69" s="50"/>
      <c r="CH69" s="50"/>
      <c r="CI69" s="50"/>
      <c r="CJ69" s="50"/>
      <c r="CK69" s="50"/>
      <c r="CL69" s="50"/>
      <c r="CM69" s="50"/>
      <c r="CN69" s="50"/>
      <c r="CO69" s="50"/>
      <c r="CP69" s="50"/>
      <c r="CQ69" s="50"/>
      <c r="CR69" s="50"/>
    </row>
    <row r="70" spans="1:96" ht="39.75" customHeight="1">
      <c r="A70" s="24" t="s">
        <v>84</v>
      </c>
      <c r="B70" s="25">
        <v>2</v>
      </c>
      <c r="C70" s="24" t="s">
        <v>28</v>
      </c>
      <c r="D70" s="24" t="s">
        <v>97</v>
      </c>
      <c r="E70" s="24" t="s">
        <v>260</v>
      </c>
      <c r="F70" s="24"/>
      <c r="G70" s="26" t="s">
        <v>346</v>
      </c>
      <c r="H70" s="24" t="s">
        <v>158</v>
      </c>
      <c r="I70" s="27" t="s">
        <v>347</v>
      </c>
      <c r="J70" s="27"/>
      <c r="K70" s="24"/>
      <c r="L70" s="24"/>
      <c r="M70" s="24"/>
      <c r="N70" s="24"/>
      <c r="O70" s="24" t="s">
        <v>348</v>
      </c>
      <c r="P70" s="24"/>
      <c r="Q70" s="24" t="s">
        <v>349</v>
      </c>
      <c r="R70" s="24" t="s">
        <v>350</v>
      </c>
      <c r="S70" s="24" t="s">
        <v>79</v>
      </c>
      <c r="T70" s="24" t="s">
        <v>79</v>
      </c>
      <c r="U70" s="24" t="s">
        <v>91</v>
      </c>
      <c r="V70" s="24" t="s">
        <v>112</v>
      </c>
      <c r="W70" s="24" t="s">
        <v>94</v>
      </c>
      <c r="X70" s="24" t="s">
        <v>93</v>
      </c>
      <c r="Y70" s="24" t="s">
        <v>94</v>
      </c>
      <c r="Z70" s="24" t="s">
        <v>94</v>
      </c>
      <c r="AA70" s="24" t="s">
        <v>94</v>
      </c>
      <c r="AB70" s="24"/>
      <c r="AC70" s="24" t="s">
        <v>95</v>
      </c>
      <c r="AD70" s="24" t="s">
        <v>94</v>
      </c>
      <c r="AE70" s="24" t="s">
        <v>94</v>
      </c>
      <c r="AF70" s="24" t="s">
        <v>79</v>
      </c>
      <c r="AG70" s="24" t="s">
        <v>79</v>
      </c>
      <c r="AH70" s="24" t="s">
        <v>79</v>
      </c>
      <c r="AI70" s="24"/>
      <c r="AJ70" s="24" t="s">
        <v>76</v>
      </c>
      <c r="AK70" s="24" t="s">
        <v>76</v>
      </c>
      <c r="AL70" s="24" t="s">
        <v>351</v>
      </c>
      <c r="AM70" s="24"/>
      <c r="AN70" s="24"/>
      <c r="AO70" s="24"/>
      <c r="AP70" s="50"/>
      <c r="AQ70" s="50"/>
      <c r="AR70" s="50"/>
      <c r="AS70" s="50"/>
      <c r="AT70" s="50"/>
      <c r="AU70" s="50"/>
      <c r="AV70" s="50"/>
      <c r="AW70" s="50"/>
      <c r="AX70" s="50"/>
      <c r="AY70" s="50"/>
      <c r="AZ70" s="50"/>
      <c r="BA70" s="50"/>
      <c r="BB70" s="50"/>
      <c r="BC70" s="50"/>
      <c r="BD70" s="50"/>
      <c r="BE70" s="50"/>
      <c r="BF70" s="50"/>
      <c r="BG70" s="50"/>
      <c r="BH70" s="51" t="b">
        <f t="shared" si="0"/>
        <v>0</v>
      </c>
      <c r="BI70" s="52" t="e">
        <f t="shared" ca="1" si="1"/>
        <v>#NAME?</v>
      </c>
      <c r="BJ70" s="51" t="b">
        <f t="shared" si="2"/>
        <v>0</v>
      </c>
      <c r="BK70" s="51" t="e">
        <f t="shared" ca="1" si="3"/>
        <v>#NAME?</v>
      </c>
      <c r="BL70" s="51" t="b">
        <f t="shared" si="4"/>
        <v>1</v>
      </c>
      <c r="BM70" s="52" t="e">
        <f t="shared" ca="1" si="5"/>
        <v>#NAME?</v>
      </c>
      <c r="BN70" s="50" t="e">
        <f t="shared" ca="1" si="6"/>
        <v>#NAME?</v>
      </c>
      <c r="BO70" s="50" t="e">
        <f t="shared" ca="1" si="7"/>
        <v>#NAME?</v>
      </c>
      <c r="BP70" s="50" t="str">
        <f t="shared" si="8"/>
        <v xml:space="preserve">Record temp of rinse cycle which should be &gt;82°C on the digital read out or 71°C if measured by surface temp. If using low temp, record the sanitiser chemical concentration. </v>
      </c>
      <c r="BQ70" s="50" t="str">
        <f t="shared" si="9"/>
        <v xml:space="preserve">Record temp of rinse cycle which should be &gt;82°C on the digital read out or 71°C if measured by surface temp. If using low temp, record the sanitiser chemical concentration. </v>
      </c>
      <c r="BR70" s="50" t="str">
        <f t="shared" si="10"/>
        <v/>
      </c>
      <c r="BS70" s="50" t="str">
        <f t="shared" si="11"/>
        <v/>
      </c>
      <c r="BT70" s="50" t="str">
        <f t="shared" si="12"/>
        <v/>
      </c>
      <c r="BU70" s="51" t="b">
        <f t="shared" si="13"/>
        <v>0</v>
      </c>
      <c r="BV70" s="50" t="str">
        <f t="shared" si="14"/>
        <v/>
      </c>
      <c r="BW70" s="50" t="str">
        <f t="shared" si="23"/>
        <v/>
      </c>
      <c r="BX70" s="50" t="str">
        <f t="shared" si="16"/>
        <v/>
      </c>
      <c r="BY70" s="52" t="e">
        <f t="shared" ca="1" si="17"/>
        <v>#NAME?</v>
      </c>
      <c r="BZ70" s="52" t="str">
        <f t="shared" si="18"/>
        <v/>
      </c>
      <c r="CA70" s="52" t="str">
        <f t="shared" si="19"/>
        <v/>
      </c>
      <c r="CB70" s="53" t="e">
        <f t="shared" ca="1" si="20"/>
        <v>#NAME?</v>
      </c>
      <c r="CC70" s="54" t="b">
        <f t="shared" ca="1" si="21"/>
        <v>0</v>
      </c>
      <c r="CD70" s="50"/>
      <c r="CE70" s="50"/>
      <c r="CF70" s="111">
        <v>44775.25494515046</v>
      </c>
      <c r="CG70" s="56">
        <v>45288.082543020835</v>
      </c>
      <c r="CH70" s="50"/>
      <c r="CI70" s="50"/>
      <c r="CJ70" s="50"/>
      <c r="CK70" s="50"/>
      <c r="CL70" s="50"/>
      <c r="CM70" s="50"/>
      <c r="CN70" s="50"/>
      <c r="CO70" s="50"/>
      <c r="CP70" s="50"/>
      <c r="CQ70" s="50"/>
      <c r="CR70" s="50"/>
    </row>
    <row r="71" spans="1:96" ht="39.75" customHeight="1">
      <c r="A71" s="24" t="s">
        <v>84</v>
      </c>
      <c r="B71" s="25">
        <v>2</v>
      </c>
      <c r="C71" s="24" t="s">
        <v>28</v>
      </c>
      <c r="D71" s="24" t="s">
        <v>97</v>
      </c>
      <c r="E71" s="24" t="s">
        <v>260</v>
      </c>
      <c r="F71" s="24"/>
      <c r="G71" s="26" t="s">
        <v>352</v>
      </c>
      <c r="H71" s="24" t="s">
        <v>158</v>
      </c>
      <c r="I71" s="27" t="s">
        <v>347</v>
      </c>
      <c r="J71" s="27"/>
      <c r="K71" s="24"/>
      <c r="L71" s="24" t="s">
        <v>153</v>
      </c>
      <c r="M71" s="24"/>
      <c r="N71" s="24"/>
      <c r="O71" s="24" t="s">
        <v>353</v>
      </c>
      <c r="P71" s="24"/>
      <c r="Q71" s="24"/>
      <c r="R71" s="24"/>
      <c r="S71" s="24" t="s">
        <v>79</v>
      </c>
      <c r="T71" s="24" t="s">
        <v>79</v>
      </c>
      <c r="U71" s="24" t="s">
        <v>91</v>
      </c>
      <c r="V71" s="24" t="s">
        <v>112</v>
      </c>
      <c r="W71" s="24" t="s">
        <v>94</v>
      </c>
      <c r="X71" s="24" t="s">
        <v>93</v>
      </c>
      <c r="Y71" s="24" t="s">
        <v>94</v>
      </c>
      <c r="Z71" s="24" t="s">
        <v>94</v>
      </c>
      <c r="AA71" s="24" t="s">
        <v>94</v>
      </c>
      <c r="AB71" s="24"/>
      <c r="AC71" s="24" t="s">
        <v>95</v>
      </c>
      <c r="AD71" s="24" t="s">
        <v>94</v>
      </c>
      <c r="AE71" s="24" t="s">
        <v>94</v>
      </c>
      <c r="AF71" s="24" t="s">
        <v>79</v>
      </c>
      <c r="AG71" s="24" t="s">
        <v>79</v>
      </c>
      <c r="AH71" s="24" t="s">
        <v>79</v>
      </c>
      <c r="AI71" s="24"/>
      <c r="AJ71" s="24" t="s">
        <v>76</v>
      </c>
      <c r="AK71" s="24" t="s">
        <v>76</v>
      </c>
      <c r="AL71" s="24" t="s">
        <v>76</v>
      </c>
      <c r="AM71" s="24"/>
      <c r="AN71" s="24"/>
      <c r="AO71" s="24"/>
      <c r="AP71" s="50"/>
      <c r="AQ71" s="50"/>
      <c r="AR71" s="50"/>
      <c r="AS71" s="50"/>
      <c r="AT71" s="50"/>
      <c r="AU71" s="50"/>
      <c r="AV71" s="50"/>
      <c r="AW71" s="50"/>
      <c r="AX71" s="50"/>
      <c r="AY71" s="50"/>
      <c r="AZ71" s="50"/>
      <c r="BA71" s="50"/>
      <c r="BB71" s="50"/>
      <c r="BC71" s="50"/>
      <c r="BD71" s="50"/>
      <c r="BE71" s="50"/>
      <c r="BF71" s="50"/>
      <c r="BG71" s="50"/>
      <c r="BH71" s="51" t="b">
        <f t="shared" si="0"/>
        <v>0</v>
      </c>
      <c r="BI71" s="52" t="e">
        <f t="shared" ca="1" si="1"/>
        <v>#NAME?</v>
      </c>
      <c r="BJ71" s="51" t="b">
        <f t="shared" si="2"/>
        <v>0</v>
      </c>
      <c r="BK71" s="51" t="e">
        <f t="shared" ca="1" si="3"/>
        <v>#NAME?</v>
      </c>
      <c r="BL71" s="51" t="b">
        <f t="shared" si="4"/>
        <v>1</v>
      </c>
      <c r="BM71" s="52" t="e">
        <f t="shared" ca="1" si="5"/>
        <v>#NAME?</v>
      </c>
      <c r="BN71" s="50" t="e">
        <f t="shared" ca="1" si="6"/>
        <v>#NAME?</v>
      </c>
      <c r="BO71" s="50" t="e">
        <f t="shared" ca="1" si="7"/>
        <v>#NAME?</v>
      </c>
      <c r="BP71" s="50" t="str">
        <f t="shared" si="8"/>
        <v>Record the temperature of the wash cycle which should be &gt;49°C</v>
      </c>
      <c r="BQ71" s="50" t="str">
        <f t="shared" si="9"/>
        <v>Record the temperature of the wash cycle which should be &gt;49°C</v>
      </c>
      <c r="BR71" s="50" t="str">
        <f t="shared" si="10"/>
        <v/>
      </c>
      <c r="BS71" s="50" t="str">
        <f t="shared" si="11"/>
        <v/>
      </c>
      <c r="BT71" s="50" t="str">
        <f t="shared" si="12"/>
        <v/>
      </c>
      <c r="BU71" s="51" t="b">
        <f t="shared" si="13"/>
        <v>0</v>
      </c>
      <c r="BV71" s="50" t="str">
        <f t="shared" si="14"/>
        <v/>
      </c>
      <c r="BW71" s="50" t="str">
        <f t="shared" si="23"/>
        <v/>
      </c>
      <c r="BX71" s="50" t="str">
        <f t="shared" si="16"/>
        <v/>
      </c>
      <c r="BY71" s="52" t="e">
        <f t="shared" ca="1" si="17"/>
        <v>#NAME?</v>
      </c>
      <c r="BZ71" s="52" t="str">
        <f t="shared" si="18"/>
        <v/>
      </c>
      <c r="CA71" s="52" t="str">
        <f t="shared" si="19"/>
        <v/>
      </c>
      <c r="CB71" s="53" t="e">
        <f t="shared" ca="1" si="20"/>
        <v>#NAME?</v>
      </c>
      <c r="CC71" s="54" t="b">
        <f t="shared" ca="1" si="21"/>
        <v>0</v>
      </c>
      <c r="CD71" s="50"/>
      <c r="CE71" s="50"/>
      <c r="CF71" s="111">
        <v>44626.887256365742</v>
      </c>
      <c r="CG71" s="56">
        <v>45288.083683912038</v>
      </c>
      <c r="CH71" s="50"/>
      <c r="CI71" s="50"/>
      <c r="CJ71" s="50"/>
      <c r="CK71" s="50"/>
      <c r="CL71" s="50"/>
      <c r="CM71" s="50"/>
      <c r="CN71" s="50"/>
      <c r="CO71" s="50"/>
      <c r="CP71" s="50"/>
      <c r="CQ71" s="50"/>
      <c r="CR71" s="50"/>
    </row>
    <row r="72" spans="1:96" ht="39.75" customHeight="1">
      <c r="A72" s="24" t="s">
        <v>84</v>
      </c>
      <c r="B72" s="25">
        <v>2</v>
      </c>
      <c r="C72" s="24" t="s">
        <v>28</v>
      </c>
      <c r="D72" s="24" t="s">
        <v>97</v>
      </c>
      <c r="E72" s="24" t="s">
        <v>260</v>
      </c>
      <c r="F72" s="24"/>
      <c r="G72" s="26" t="s">
        <v>354</v>
      </c>
      <c r="H72" s="24" t="s">
        <v>109</v>
      </c>
      <c r="I72" s="27" t="s">
        <v>355</v>
      </c>
      <c r="J72" s="27"/>
      <c r="K72" s="24"/>
      <c r="L72" s="24" t="s">
        <v>243</v>
      </c>
      <c r="M72" s="24"/>
      <c r="N72" s="24"/>
      <c r="O72" s="24" t="s">
        <v>356</v>
      </c>
      <c r="P72" s="24"/>
      <c r="Q72" s="24" t="s">
        <v>357</v>
      </c>
      <c r="R72" s="24" t="s">
        <v>358</v>
      </c>
      <c r="S72" s="24" t="s">
        <v>79</v>
      </c>
      <c r="T72" s="24" t="s">
        <v>79</v>
      </c>
      <c r="U72" s="24" t="s">
        <v>91</v>
      </c>
      <c r="V72" s="24" t="s">
        <v>112</v>
      </c>
      <c r="W72" s="24" t="s">
        <v>92</v>
      </c>
      <c r="X72" s="24" t="s">
        <v>93</v>
      </c>
      <c r="Y72" s="24" t="s">
        <v>94</v>
      </c>
      <c r="Z72" s="24" t="s">
        <v>94</v>
      </c>
      <c r="AA72" s="24" t="s">
        <v>94</v>
      </c>
      <c r="AB72" s="24"/>
      <c r="AC72" s="24" t="s">
        <v>95</v>
      </c>
      <c r="AD72" s="24" t="s">
        <v>94</v>
      </c>
      <c r="AE72" s="24" t="s">
        <v>94</v>
      </c>
      <c r="AF72" s="24" t="s">
        <v>79</v>
      </c>
      <c r="AG72" s="24" t="s">
        <v>79</v>
      </c>
      <c r="AH72" s="24" t="s">
        <v>79</v>
      </c>
      <c r="AI72" s="24"/>
      <c r="AJ72" s="24" t="s">
        <v>76</v>
      </c>
      <c r="AK72" s="24" t="s">
        <v>76</v>
      </c>
      <c r="AL72" s="24" t="s">
        <v>76</v>
      </c>
      <c r="AM72" s="24"/>
      <c r="AN72" s="24"/>
      <c r="AO72" s="24"/>
      <c r="AP72" s="28"/>
      <c r="AQ72" s="28"/>
      <c r="AR72" s="28"/>
      <c r="AS72" s="28"/>
      <c r="AT72" s="28"/>
      <c r="AU72" s="28"/>
      <c r="AV72" s="57"/>
      <c r="AW72" s="57" t="s">
        <v>76</v>
      </c>
      <c r="AX72" s="57" t="s">
        <v>76</v>
      </c>
      <c r="AY72" s="57"/>
      <c r="AZ72" s="57"/>
      <c r="BA72" s="57"/>
      <c r="BB72" s="57"/>
      <c r="BC72" s="57"/>
      <c r="BD72" s="57"/>
      <c r="BE72" s="57"/>
      <c r="BF72" s="57"/>
      <c r="BG72" s="28"/>
      <c r="BH72" s="30" t="b">
        <f t="shared" si="0"/>
        <v>0</v>
      </c>
      <c r="BI72" s="31" t="e">
        <f t="shared" ca="1" si="1"/>
        <v>#NAME?</v>
      </c>
      <c r="BJ72" s="30" t="b">
        <f t="shared" si="2"/>
        <v>0</v>
      </c>
      <c r="BK72" s="30" t="e">
        <f t="shared" ca="1" si="3"/>
        <v>#NAME?</v>
      </c>
      <c r="BL72" s="30" t="b">
        <f t="shared" si="4"/>
        <v>1</v>
      </c>
      <c r="BM72" s="31" t="e">
        <f t="shared" ca="1" si="5"/>
        <v>#NAME?</v>
      </c>
      <c r="BN72" s="28" t="e">
        <f t="shared" ca="1" si="6"/>
        <v>#NAME?</v>
      </c>
      <c r="BO72" s="28" t="e">
        <f t="shared" ca="1" si="7"/>
        <v>#NAME?</v>
      </c>
      <c r="BP72" s="28" t="str">
        <f t="shared" si="8"/>
        <v>Are combustibles stored at least 1.5 metres away from the boiler and/or other ignition points</v>
      </c>
      <c r="BQ72" s="28" t="str">
        <f t="shared" si="9"/>
        <v>Are combustibles stored at least 1.5 metres away from the boiler and/or other ignition points</v>
      </c>
      <c r="BR72" s="28" t="str">
        <f t="shared" si="10"/>
        <v/>
      </c>
      <c r="BS72" s="28" t="str">
        <f t="shared" si="11"/>
        <v/>
      </c>
      <c r="BT72" s="28" t="str">
        <f t="shared" si="12"/>
        <v/>
      </c>
      <c r="BU72" s="30" t="b">
        <f t="shared" si="13"/>
        <v>0</v>
      </c>
      <c r="BV72" s="28" t="str">
        <f t="shared" si="14"/>
        <v/>
      </c>
      <c r="BW72" s="28" t="str">
        <f t="shared" si="23"/>
        <v/>
      </c>
      <c r="BX72" s="28" t="str">
        <f t="shared" si="16"/>
        <v/>
      </c>
      <c r="BY72" s="31" t="e">
        <f t="shared" ca="1" si="17"/>
        <v>#NAME?</v>
      </c>
      <c r="BZ72" s="31" t="str">
        <f t="shared" si="18"/>
        <v/>
      </c>
      <c r="CA72" s="31" t="str">
        <f t="shared" si="19"/>
        <v/>
      </c>
      <c r="CB72" s="32" t="e">
        <f t="shared" ca="1" si="20"/>
        <v>#NAME?</v>
      </c>
      <c r="CC72" s="33" t="b">
        <f t="shared" ca="1" si="21"/>
        <v>0</v>
      </c>
      <c r="CD72" s="57"/>
      <c r="CE72" s="57"/>
      <c r="CF72" s="67">
        <v>44507.694550891203</v>
      </c>
      <c r="CG72" s="57"/>
      <c r="CH72" s="57"/>
      <c r="CI72" s="57"/>
      <c r="CJ72" s="57"/>
      <c r="CK72" s="57"/>
      <c r="CL72" s="57"/>
      <c r="CM72" s="57"/>
      <c r="CN72" s="57"/>
      <c r="CO72" s="57"/>
      <c r="CP72" s="57"/>
      <c r="CQ72" s="57"/>
      <c r="CR72" s="57"/>
    </row>
    <row r="73" spans="1:96" ht="39.75" customHeight="1">
      <c r="A73" s="24" t="s">
        <v>84</v>
      </c>
      <c r="B73" s="25">
        <v>2</v>
      </c>
      <c r="C73" s="24" t="s">
        <v>28</v>
      </c>
      <c r="D73" s="24" t="s">
        <v>97</v>
      </c>
      <c r="E73" s="24" t="s">
        <v>260</v>
      </c>
      <c r="F73" s="24"/>
      <c r="G73" s="26" t="s">
        <v>359</v>
      </c>
      <c r="H73" s="24" t="s">
        <v>109</v>
      </c>
      <c r="I73" s="27" t="s">
        <v>360</v>
      </c>
      <c r="J73" s="27"/>
      <c r="K73" s="24" t="s">
        <v>153</v>
      </c>
      <c r="L73" s="24"/>
      <c r="M73" s="24"/>
      <c r="N73" s="24"/>
      <c r="O73" s="24" t="s">
        <v>361</v>
      </c>
      <c r="P73" s="24"/>
      <c r="Q73" s="24"/>
      <c r="R73" s="24"/>
      <c r="S73" s="24" t="s">
        <v>79</v>
      </c>
      <c r="T73" s="24" t="s">
        <v>79</v>
      </c>
      <c r="U73" s="24" t="s">
        <v>91</v>
      </c>
      <c r="V73" s="24" t="s">
        <v>112</v>
      </c>
      <c r="W73" s="24" t="s">
        <v>92</v>
      </c>
      <c r="X73" s="24" t="s">
        <v>93</v>
      </c>
      <c r="Y73" s="24" t="s">
        <v>94</v>
      </c>
      <c r="Z73" s="24" t="s">
        <v>94</v>
      </c>
      <c r="AA73" s="24" t="s">
        <v>94</v>
      </c>
      <c r="AB73" s="24"/>
      <c r="AC73" s="24" t="s">
        <v>95</v>
      </c>
      <c r="AD73" s="24" t="s">
        <v>94</v>
      </c>
      <c r="AE73" s="24" t="s">
        <v>94</v>
      </c>
      <c r="AF73" s="24" t="s">
        <v>79</v>
      </c>
      <c r="AG73" s="24" t="s">
        <v>79</v>
      </c>
      <c r="AH73" s="24" t="s">
        <v>79</v>
      </c>
      <c r="AI73" s="24"/>
      <c r="AJ73" s="24" t="s">
        <v>76</v>
      </c>
      <c r="AK73" s="24" t="s">
        <v>76</v>
      </c>
      <c r="AL73" s="24" t="s">
        <v>76</v>
      </c>
      <c r="AM73" s="24"/>
      <c r="AN73" s="24"/>
      <c r="AO73" s="24"/>
      <c r="AP73" s="28"/>
      <c r="AQ73" s="28"/>
      <c r="AR73" s="28"/>
      <c r="AS73" s="28"/>
      <c r="AT73" s="28"/>
      <c r="AU73" s="28"/>
      <c r="AV73" s="57"/>
      <c r="AW73" s="57" t="s">
        <v>76</v>
      </c>
      <c r="AX73" s="57" t="s">
        <v>76</v>
      </c>
      <c r="AY73" s="57"/>
      <c r="AZ73" s="57"/>
      <c r="BA73" s="57"/>
      <c r="BB73" s="57"/>
      <c r="BC73" s="57"/>
      <c r="BD73" s="57"/>
      <c r="BE73" s="57"/>
      <c r="BF73" s="57"/>
      <c r="BG73" s="28"/>
      <c r="BH73" s="30" t="b">
        <f t="shared" si="0"/>
        <v>0</v>
      </c>
      <c r="BI73" s="31" t="e">
        <f t="shared" ca="1" si="1"/>
        <v>#NAME?</v>
      </c>
      <c r="BJ73" s="30" t="b">
        <f t="shared" si="2"/>
        <v>0</v>
      </c>
      <c r="BK73" s="30" t="e">
        <f t="shared" ca="1" si="3"/>
        <v>#NAME?</v>
      </c>
      <c r="BL73" s="30" t="b">
        <f t="shared" si="4"/>
        <v>1</v>
      </c>
      <c r="BM73" s="31" t="e">
        <f t="shared" ca="1" si="5"/>
        <v>#NAME?</v>
      </c>
      <c r="BN73" s="28" t="e">
        <f t="shared" ca="1" si="6"/>
        <v>#NAME?</v>
      </c>
      <c r="BO73" s="28" t="e">
        <f t="shared" ca="1" si="7"/>
        <v>#NAME?</v>
      </c>
      <c r="BP73" s="28" t="str">
        <f t="shared" si="8"/>
        <v>Are all door release mechanisms working correctly in the hut?</v>
      </c>
      <c r="BQ73" s="28" t="str">
        <f t="shared" si="9"/>
        <v>Are all door release mechanisms working correctly in the hut?</v>
      </c>
      <c r="BR73" s="28" t="str">
        <f t="shared" si="10"/>
        <v/>
      </c>
      <c r="BS73" s="28" t="str">
        <f t="shared" si="11"/>
        <v/>
      </c>
      <c r="BT73" s="28" t="str">
        <f t="shared" si="12"/>
        <v/>
      </c>
      <c r="BU73" s="30" t="b">
        <f t="shared" si="13"/>
        <v>0</v>
      </c>
      <c r="BV73" s="28" t="str">
        <f t="shared" si="14"/>
        <v/>
      </c>
      <c r="BW73" s="28" t="str">
        <f t="shared" si="23"/>
        <v/>
      </c>
      <c r="BX73" s="28" t="str">
        <f t="shared" si="16"/>
        <v/>
      </c>
      <c r="BY73" s="31" t="e">
        <f t="shared" ca="1" si="17"/>
        <v>#NAME?</v>
      </c>
      <c r="BZ73" s="31" t="str">
        <f t="shared" si="18"/>
        <v/>
      </c>
      <c r="CA73" s="31" t="str">
        <f t="shared" si="19"/>
        <v/>
      </c>
      <c r="CB73" s="32" t="e">
        <f t="shared" ca="1" si="20"/>
        <v>#NAME?</v>
      </c>
      <c r="CC73" s="33" t="b">
        <f t="shared" ca="1" si="21"/>
        <v>0</v>
      </c>
      <c r="CD73" s="57"/>
      <c r="CE73" s="57"/>
      <c r="CF73" s="67">
        <v>44507.694550891203</v>
      </c>
      <c r="CG73" s="68">
        <v>45288.061974965276</v>
      </c>
      <c r="CH73" s="57"/>
      <c r="CI73" s="57"/>
      <c r="CJ73" s="57"/>
      <c r="CK73" s="57"/>
      <c r="CL73" s="57"/>
      <c r="CM73" s="57"/>
      <c r="CN73" s="57"/>
      <c r="CO73" s="57"/>
      <c r="CP73" s="57"/>
      <c r="CQ73" s="57"/>
      <c r="CR73" s="57"/>
    </row>
    <row r="74" spans="1:96" ht="39.75" customHeight="1">
      <c r="A74" s="17" t="s">
        <v>54</v>
      </c>
      <c r="B74" s="18">
        <v>2</v>
      </c>
      <c r="C74" s="17" t="s">
        <v>28</v>
      </c>
      <c r="D74" s="17" t="s">
        <v>97</v>
      </c>
      <c r="E74" s="17" t="s">
        <v>362</v>
      </c>
      <c r="F74" s="17"/>
      <c r="G74" s="17" t="s">
        <v>363</v>
      </c>
      <c r="H74" s="17"/>
      <c r="I74" s="17"/>
      <c r="J74" s="17"/>
      <c r="K74" s="17"/>
      <c r="L74" s="17"/>
      <c r="M74" s="17"/>
      <c r="N74" s="17"/>
      <c r="O74" s="17" t="s">
        <v>364</v>
      </c>
      <c r="P74" s="17" t="s">
        <v>365</v>
      </c>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12"/>
      <c r="AW74" s="112"/>
      <c r="AX74" s="112"/>
      <c r="AY74" s="112"/>
      <c r="AZ74" s="112"/>
      <c r="BA74" s="112"/>
      <c r="BB74" s="112"/>
      <c r="BC74" s="112"/>
      <c r="BD74" s="112"/>
      <c r="BE74" s="112"/>
      <c r="BF74" s="112"/>
      <c r="BG74" s="17"/>
      <c r="BH74" s="19"/>
      <c r="BI74" s="20"/>
      <c r="BJ74" s="19"/>
      <c r="BK74" s="19"/>
      <c r="BL74" s="19"/>
      <c r="BM74" s="20"/>
      <c r="BN74" s="21"/>
      <c r="BO74" s="21"/>
      <c r="BP74" s="17"/>
      <c r="BQ74" s="17"/>
      <c r="BR74" s="21"/>
      <c r="BS74" s="17"/>
      <c r="BT74" s="17"/>
      <c r="BU74" s="19"/>
      <c r="BV74" s="17"/>
      <c r="BW74" s="17"/>
      <c r="BX74" s="17"/>
      <c r="BY74" s="19"/>
      <c r="BZ74" s="19"/>
      <c r="CA74" s="20"/>
      <c r="CB74" s="21"/>
      <c r="CC74" s="22"/>
      <c r="CD74" s="112"/>
      <c r="CE74" s="112"/>
      <c r="CF74" s="112"/>
      <c r="CG74" s="112"/>
      <c r="CH74" s="112"/>
      <c r="CI74" s="112"/>
      <c r="CJ74" s="112"/>
      <c r="CK74" s="112"/>
      <c r="CL74" s="112"/>
      <c r="CM74" s="112"/>
      <c r="CN74" s="112"/>
      <c r="CO74" s="112"/>
      <c r="CP74" s="112"/>
      <c r="CQ74" s="112"/>
      <c r="CR74" s="112"/>
    </row>
    <row r="75" spans="1:96" ht="39.75" customHeight="1">
      <c r="A75" s="24" t="s">
        <v>84</v>
      </c>
      <c r="B75" s="25">
        <v>2</v>
      </c>
      <c r="C75" s="24" t="s">
        <v>28</v>
      </c>
      <c r="D75" s="24" t="s">
        <v>97</v>
      </c>
      <c r="E75" s="24" t="s">
        <v>362</v>
      </c>
      <c r="F75" s="24"/>
      <c r="G75" s="26" t="s">
        <v>366</v>
      </c>
      <c r="H75" s="24" t="s">
        <v>158</v>
      </c>
      <c r="I75" s="27" t="s">
        <v>367</v>
      </c>
      <c r="J75" s="27"/>
      <c r="K75" s="24"/>
      <c r="L75" s="24"/>
      <c r="M75" s="24"/>
      <c r="N75" s="24"/>
      <c r="O75" s="24" t="s">
        <v>368</v>
      </c>
      <c r="P75" s="24" t="s">
        <v>369</v>
      </c>
      <c r="Q75" s="24"/>
      <c r="R75" s="24"/>
      <c r="S75" s="24" t="s">
        <v>79</v>
      </c>
      <c r="T75" s="24" t="s">
        <v>79</v>
      </c>
      <c r="U75" s="24" t="s">
        <v>91</v>
      </c>
      <c r="V75" s="24" t="s">
        <v>94</v>
      </c>
      <c r="W75" s="24" t="s">
        <v>94</v>
      </c>
      <c r="X75" s="24" t="s">
        <v>93</v>
      </c>
      <c r="Y75" s="24" t="s">
        <v>94</v>
      </c>
      <c r="Z75" s="24" t="s">
        <v>94</v>
      </c>
      <c r="AA75" s="24" t="s">
        <v>94</v>
      </c>
      <c r="AB75" s="24" t="s">
        <v>94</v>
      </c>
      <c r="AC75" s="24" t="s">
        <v>95</v>
      </c>
      <c r="AD75" s="24" t="s">
        <v>94</v>
      </c>
      <c r="AE75" s="24" t="s">
        <v>94</v>
      </c>
      <c r="AF75" s="24" t="s">
        <v>79</v>
      </c>
      <c r="AG75" s="24" t="s">
        <v>79</v>
      </c>
      <c r="AH75" s="24" t="s">
        <v>94</v>
      </c>
      <c r="AI75" s="24" t="s">
        <v>94</v>
      </c>
      <c r="AJ75" s="24" t="s">
        <v>76</v>
      </c>
      <c r="AK75" s="24" t="s">
        <v>76</v>
      </c>
      <c r="AL75" s="24" t="s">
        <v>76</v>
      </c>
      <c r="AM75" s="24" t="s">
        <v>370</v>
      </c>
      <c r="AN75" s="24"/>
      <c r="AO75" s="24"/>
      <c r="AP75" s="28"/>
      <c r="AQ75" s="28"/>
      <c r="AR75" s="28"/>
      <c r="AS75" s="28"/>
      <c r="AT75" s="28"/>
      <c r="AU75" s="28"/>
      <c r="AV75" s="57"/>
      <c r="AW75" s="57"/>
      <c r="AX75" s="57"/>
      <c r="AY75" s="57"/>
      <c r="AZ75" s="57"/>
      <c r="BA75" s="57"/>
      <c r="BB75" s="57"/>
      <c r="BC75" s="57"/>
      <c r="BD75" s="57"/>
      <c r="BE75" s="57"/>
      <c r="BF75" s="57"/>
      <c r="BG75" s="28"/>
      <c r="BH75" s="30"/>
      <c r="BI75" s="31"/>
      <c r="BJ75" s="30"/>
      <c r="BK75" s="30"/>
      <c r="BL75" s="30"/>
      <c r="BM75" s="31"/>
      <c r="BN75" s="28"/>
      <c r="BO75" s="28"/>
      <c r="BP75" s="28"/>
      <c r="BQ75" s="28"/>
      <c r="BR75" s="28"/>
      <c r="BS75" s="28"/>
      <c r="BT75" s="28"/>
      <c r="BU75" s="30"/>
      <c r="BV75" s="28"/>
      <c r="BW75" s="28"/>
      <c r="BX75" s="28"/>
      <c r="BY75" s="31"/>
      <c r="BZ75" s="31"/>
      <c r="CA75" s="31"/>
      <c r="CB75" s="32"/>
      <c r="CC75" s="33"/>
      <c r="CD75" s="57"/>
      <c r="CE75" s="57"/>
      <c r="CF75" s="67"/>
      <c r="CG75" s="68"/>
      <c r="CH75" s="57"/>
      <c r="CI75" s="57"/>
      <c r="CJ75" s="57"/>
      <c r="CK75" s="57"/>
      <c r="CL75" s="57"/>
      <c r="CM75" s="57"/>
      <c r="CN75" s="57"/>
      <c r="CO75" s="57"/>
      <c r="CP75" s="57"/>
      <c r="CQ75" s="57"/>
      <c r="CR75" s="57"/>
    </row>
    <row r="76" spans="1:96" ht="39.75" customHeight="1">
      <c r="A76" s="24" t="s">
        <v>84</v>
      </c>
      <c r="B76" s="25">
        <v>2</v>
      </c>
      <c r="C76" s="24" t="s">
        <v>28</v>
      </c>
      <c r="D76" s="24" t="s">
        <v>97</v>
      </c>
      <c r="E76" s="24" t="s">
        <v>362</v>
      </c>
      <c r="F76" s="24"/>
      <c r="G76" s="26" t="s">
        <v>371</v>
      </c>
      <c r="H76" s="24" t="s">
        <v>158</v>
      </c>
      <c r="I76" s="27" t="s">
        <v>372</v>
      </c>
      <c r="J76" s="27"/>
      <c r="K76" s="24"/>
      <c r="L76" s="24"/>
      <c r="M76" s="24"/>
      <c r="N76" s="24"/>
      <c r="O76" s="24" t="s">
        <v>373</v>
      </c>
      <c r="P76" s="24" t="s">
        <v>369</v>
      </c>
      <c r="Q76" s="24"/>
      <c r="R76" s="24"/>
      <c r="S76" s="24" t="s">
        <v>79</v>
      </c>
      <c r="T76" s="24" t="s">
        <v>79</v>
      </c>
      <c r="U76" s="24" t="s">
        <v>91</v>
      </c>
      <c r="V76" s="24" t="s">
        <v>94</v>
      </c>
      <c r="W76" s="24" t="s">
        <v>94</v>
      </c>
      <c r="X76" s="24" t="s">
        <v>93</v>
      </c>
      <c r="Y76" s="24" t="s">
        <v>94</v>
      </c>
      <c r="Z76" s="24" t="s">
        <v>94</v>
      </c>
      <c r="AA76" s="24" t="s">
        <v>94</v>
      </c>
      <c r="AB76" s="24" t="s">
        <v>94</v>
      </c>
      <c r="AC76" s="24" t="s">
        <v>95</v>
      </c>
      <c r="AD76" s="24" t="s">
        <v>94</v>
      </c>
      <c r="AE76" s="24" t="s">
        <v>94</v>
      </c>
      <c r="AF76" s="24" t="s">
        <v>79</v>
      </c>
      <c r="AG76" s="24" t="s">
        <v>79</v>
      </c>
      <c r="AH76" s="24" t="s">
        <v>79</v>
      </c>
      <c r="AI76" s="24" t="s">
        <v>79</v>
      </c>
      <c r="AJ76" s="24" t="s">
        <v>76</v>
      </c>
      <c r="AK76" s="24" t="s">
        <v>76</v>
      </c>
      <c r="AL76" s="24" t="s">
        <v>76</v>
      </c>
      <c r="AM76" s="24" t="s">
        <v>370</v>
      </c>
      <c r="AN76" s="24"/>
      <c r="AO76" s="24"/>
      <c r="AP76" s="28"/>
      <c r="AQ76" s="28"/>
      <c r="AR76" s="28"/>
      <c r="AS76" s="28"/>
      <c r="AT76" s="28"/>
      <c r="AU76" s="28"/>
      <c r="AV76" s="57"/>
      <c r="AW76" s="57"/>
      <c r="AX76" s="57"/>
      <c r="AY76" s="57"/>
      <c r="AZ76" s="57"/>
      <c r="BA76" s="57"/>
      <c r="BB76" s="57"/>
      <c r="BC76" s="57"/>
      <c r="BD76" s="57"/>
      <c r="BE76" s="57"/>
      <c r="BF76" s="57"/>
      <c r="BG76" s="28"/>
      <c r="BH76" s="30"/>
      <c r="BI76" s="31"/>
      <c r="BJ76" s="30"/>
      <c r="BK76" s="30"/>
      <c r="BL76" s="30"/>
      <c r="BM76" s="31"/>
      <c r="BN76" s="28"/>
      <c r="BO76" s="28"/>
      <c r="BP76" s="28"/>
      <c r="BQ76" s="28"/>
      <c r="BR76" s="28"/>
      <c r="BS76" s="28"/>
      <c r="BT76" s="28"/>
      <c r="BU76" s="30"/>
      <c r="BV76" s="28"/>
      <c r="BW76" s="28"/>
      <c r="BX76" s="28"/>
      <c r="BY76" s="31"/>
      <c r="BZ76" s="31"/>
      <c r="CA76" s="31"/>
      <c r="CB76" s="32"/>
      <c r="CC76" s="33"/>
      <c r="CD76" s="57"/>
      <c r="CE76" s="57"/>
      <c r="CF76" s="67"/>
      <c r="CG76" s="68"/>
      <c r="CH76" s="57"/>
      <c r="CI76" s="57"/>
      <c r="CJ76" s="57"/>
      <c r="CK76" s="57"/>
      <c r="CL76" s="57"/>
      <c r="CM76" s="57"/>
      <c r="CN76" s="57"/>
      <c r="CO76" s="57"/>
      <c r="CP76" s="57"/>
      <c r="CQ76" s="57"/>
      <c r="CR76" s="57"/>
    </row>
    <row r="77" spans="1:96" ht="39.75" customHeight="1">
      <c r="A77" s="24" t="s">
        <v>84</v>
      </c>
      <c r="B77" s="25">
        <v>2</v>
      </c>
      <c r="C77" s="24" t="s">
        <v>28</v>
      </c>
      <c r="D77" s="24" t="s">
        <v>97</v>
      </c>
      <c r="E77" s="24" t="s">
        <v>362</v>
      </c>
      <c r="F77" s="24"/>
      <c r="G77" s="26" t="s">
        <v>374</v>
      </c>
      <c r="H77" s="24" t="s">
        <v>158</v>
      </c>
      <c r="I77" s="27" t="s">
        <v>375</v>
      </c>
      <c r="J77" s="27"/>
      <c r="K77" s="24"/>
      <c r="L77" s="24"/>
      <c r="M77" s="24"/>
      <c r="N77" s="24"/>
      <c r="O77" s="24" t="s">
        <v>376</v>
      </c>
      <c r="P77" s="24" t="s">
        <v>369</v>
      </c>
      <c r="Q77" s="24"/>
      <c r="R77" s="24"/>
      <c r="S77" s="24" t="s">
        <v>79</v>
      </c>
      <c r="T77" s="24" t="s">
        <v>79</v>
      </c>
      <c r="U77" s="24" t="s">
        <v>91</v>
      </c>
      <c r="V77" s="24" t="s">
        <v>94</v>
      </c>
      <c r="W77" s="24" t="s">
        <v>94</v>
      </c>
      <c r="X77" s="24" t="s">
        <v>93</v>
      </c>
      <c r="Y77" s="24" t="s">
        <v>94</v>
      </c>
      <c r="Z77" s="24" t="s">
        <v>94</v>
      </c>
      <c r="AA77" s="24" t="s">
        <v>94</v>
      </c>
      <c r="AB77" s="24" t="s">
        <v>94</v>
      </c>
      <c r="AC77" s="24" t="s">
        <v>95</v>
      </c>
      <c r="AD77" s="24" t="s">
        <v>94</v>
      </c>
      <c r="AE77" s="24" t="s">
        <v>94</v>
      </c>
      <c r="AF77" s="24" t="s">
        <v>79</v>
      </c>
      <c r="AG77" s="24" t="s">
        <v>79</v>
      </c>
      <c r="AH77" s="24" t="s">
        <v>79</v>
      </c>
      <c r="AI77" s="24" t="s">
        <v>79</v>
      </c>
      <c r="AJ77" s="24" t="s">
        <v>76</v>
      </c>
      <c r="AK77" s="24" t="s">
        <v>76</v>
      </c>
      <c r="AL77" s="24" t="s">
        <v>76</v>
      </c>
      <c r="AM77" s="24" t="s">
        <v>370</v>
      </c>
      <c r="AN77" s="24"/>
      <c r="AO77" s="24"/>
      <c r="AP77" s="28"/>
      <c r="AQ77" s="28"/>
      <c r="AR77" s="28"/>
      <c r="AS77" s="28"/>
      <c r="AT77" s="28"/>
      <c r="AU77" s="28"/>
      <c r="AV77" s="57"/>
      <c r="AW77" s="57"/>
      <c r="AX77" s="57"/>
      <c r="AY77" s="57"/>
      <c r="AZ77" s="57"/>
      <c r="BA77" s="57"/>
      <c r="BB77" s="57"/>
      <c r="BC77" s="57"/>
      <c r="BD77" s="57"/>
      <c r="BE77" s="57"/>
      <c r="BF77" s="57"/>
      <c r="BG77" s="28"/>
      <c r="BH77" s="30"/>
      <c r="BI77" s="31"/>
      <c r="BJ77" s="30"/>
      <c r="BK77" s="30"/>
      <c r="BL77" s="30"/>
      <c r="BM77" s="31"/>
      <c r="BN77" s="28"/>
      <c r="BO77" s="28"/>
      <c r="BP77" s="28"/>
      <c r="BQ77" s="28"/>
      <c r="BR77" s="28"/>
      <c r="BS77" s="28"/>
      <c r="BT77" s="28"/>
      <c r="BU77" s="30"/>
      <c r="BV77" s="28"/>
      <c r="BW77" s="28"/>
      <c r="BX77" s="28"/>
      <c r="BY77" s="31"/>
      <c r="BZ77" s="31"/>
      <c r="CA77" s="31"/>
      <c r="CB77" s="32"/>
      <c r="CC77" s="33"/>
      <c r="CD77" s="57"/>
      <c r="CE77" s="57"/>
      <c r="CF77" s="67"/>
      <c r="CG77" s="68"/>
      <c r="CH77" s="57"/>
      <c r="CI77" s="57"/>
      <c r="CJ77" s="57"/>
      <c r="CK77" s="57"/>
      <c r="CL77" s="57"/>
      <c r="CM77" s="57"/>
      <c r="CN77" s="57"/>
      <c r="CO77" s="57"/>
      <c r="CP77" s="57"/>
      <c r="CQ77" s="57"/>
      <c r="CR77" s="57"/>
    </row>
    <row r="78" spans="1:96" ht="39.75" customHeight="1">
      <c r="A78" s="8" t="s">
        <v>52</v>
      </c>
      <c r="B78" s="9">
        <v>3</v>
      </c>
      <c r="C78" s="8" t="s">
        <v>28</v>
      </c>
      <c r="D78" s="8" t="s">
        <v>377</v>
      </c>
      <c r="E78" s="8"/>
      <c r="F78" s="8"/>
      <c r="G78" s="8" t="s">
        <v>378</v>
      </c>
      <c r="H78" s="8"/>
      <c r="I78" s="8"/>
      <c r="J78" s="8"/>
      <c r="K78" s="8"/>
      <c r="L78" s="8"/>
      <c r="M78" s="8"/>
      <c r="N78" s="8"/>
      <c r="O78" s="8" t="s">
        <v>379</v>
      </c>
      <c r="P78" s="8" t="s">
        <v>380</v>
      </c>
      <c r="Q78" s="8" t="s">
        <v>76</v>
      </c>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12" t="b">
        <f t="shared" si="0"/>
        <v>1</v>
      </c>
      <c r="BI78" s="13" t="e">
        <f t="shared" ca="1" si="1"/>
        <v>#NAME?</v>
      </c>
      <c r="BJ78" s="12" t="b">
        <f t="shared" si="2"/>
        <v>0</v>
      </c>
      <c r="BK78" s="13" t="str">
        <f t="shared" si="3"/>
        <v/>
      </c>
      <c r="BL78" s="12" t="b">
        <f t="shared" si="4"/>
        <v>0</v>
      </c>
      <c r="BM78" s="13" t="str">
        <f t="shared" si="5"/>
        <v/>
      </c>
      <c r="BN78" s="8" t="e">
        <f t="shared" ca="1" si="6"/>
        <v>#NAME?</v>
      </c>
      <c r="BO78" s="8" t="e">
        <f t="shared" ca="1" si="7"/>
        <v>#NAME?</v>
      </c>
      <c r="BP78" s="8" t="str">
        <f t="shared" si="8"/>
        <v>Prep</v>
      </c>
      <c r="BQ78" s="8" t="str">
        <f t="shared" si="9"/>
        <v>Prep</v>
      </c>
      <c r="BR78" s="8" t="e">
        <f t="shared" ca="1" si="10"/>
        <v>#NAME?</v>
      </c>
      <c r="BS78" s="8" t="str">
        <f t="shared" si="11"/>
        <v>The following routine verifies that product is ready and within temperature standards for all channels of your Hut</v>
      </c>
      <c r="BT78" s="8" t="str">
        <f t="shared" si="12"/>
        <v>The following routine verifies that product is ready and within temperature standards for all channels of your Hut</v>
      </c>
      <c r="BU78" s="12" t="b">
        <f t="shared" si="13"/>
        <v>0</v>
      </c>
      <c r="BV78" s="8" t="str">
        <f t="shared" si="14"/>
        <v/>
      </c>
      <c r="BW78" s="8" t="str">
        <f t="shared" si="23"/>
        <v/>
      </c>
      <c r="BX78" s="8" t="str">
        <f t="shared" si="16"/>
        <v/>
      </c>
      <c r="BY78" s="13" t="e">
        <f t="shared" ca="1" si="17"/>
        <v>#NAME?</v>
      </c>
      <c r="BZ78" s="13" t="e">
        <f t="shared" ca="1" si="18"/>
        <v>#NAME?</v>
      </c>
      <c r="CA78" s="13" t="str">
        <f t="shared" si="19"/>
        <v/>
      </c>
      <c r="CB78" s="14" t="e">
        <f t="shared" ca="1" si="20"/>
        <v>#NAME?</v>
      </c>
      <c r="CC78" s="15" t="b">
        <f t="shared" ca="1" si="21"/>
        <v>0</v>
      </c>
      <c r="CD78" s="8"/>
      <c r="CE78" s="8"/>
      <c r="CF78" s="8"/>
      <c r="CG78" s="8"/>
      <c r="CH78" s="8"/>
      <c r="CI78" s="8"/>
      <c r="CJ78" s="8"/>
      <c r="CK78" s="8"/>
      <c r="CL78" s="8"/>
      <c r="CM78" s="8"/>
      <c r="CN78" s="8"/>
      <c r="CO78" s="8"/>
      <c r="CP78" s="8"/>
      <c r="CQ78" s="8"/>
      <c r="CR78" s="8"/>
    </row>
    <row r="79" spans="1:96" ht="39.75" customHeight="1">
      <c r="A79" s="17" t="s">
        <v>54</v>
      </c>
      <c r="B79" s="18">
        <v>3</v>
      </c>
      <c r="C79" s="17" t="s">
        <v>28</v>
      </c>
      <c r="D79" s="17" t="s">
        <v>377</v>
      </c>
      <c r="E79" s="17" t="s">
        <v>381</v>
      </c>
      <c r="F79" s="17"/>
      <c r="G79" s="17" t="s">
        <v>382</v>
      </c>
      <c r="H79" s="17"/>
      <c r="I79" s="17"/>
      <c r="J79" s="17"/>
      <c r="K79" s="17"/>
      <c r="L79" s="17"/>
      <c r="M79" s="17"/>
      <c r="N79" s="17"/>
      <c r="O79" s="17" t="s">
        <v>383</v>
      </c>
      <c r="P79" s="17" t="s">
        <v>384</v>
      </c>
      <c r="Q79" s="17" t="s">
        <v>76</v>
      </c>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12" t="s">
        <v>385</v>
      </c>
      <c r="AW79" s="112" t="s">
        <v>76</v>
      </c>
      <c r="AX79" s="112" t="s">
        <v>76</v>
      </c>
      <c r="AY79" s="112" t="s">
        <v>386</v>
      </c>
      <c r="AZ79" s="112" t="s">
        <v>101</v>
      </c>
      <c r="BA79" s="112" t="s">
        <v>387</v>
      </c>
      <c r="BB79" s="112" t="s">
        <v>388</v>
      </c>
      <c r="BC79" s="112"/>
      <c r="BD79" s="112"/>
      <c r="BE79" s="112"/>
      <c r="BF79" s="112"/>
      <c r="BG79" s="17"/>
      <c r="BH79" s="19" t="b">
        <f t="shared" si="0"/>
        <v>0</v>
      </c>
      <c r="BI79" s="20" t="e">
        <f t="shared" ca="1" si="1"/>
        <v>#NAME?</v>
      </c>
      <c r="BJ79" s="19" t="b">
        <f t="shared" si="2"/>
        <v>1</v>
      </c>
      <c r="BK79" s="19" t="e">
        <f t="shared" ca="1" si="3"/>
        <v>#NAME?</v>
      </c>
      <c r="BL79" s="19" t="b">
        <f t="shared" si="4"/>
        <v>0</v>
      </c>
      <c r="BM79" s="20" t="str">
        <f t="shared" si="5"/>
        <v/>
      </c>
      <c r="BN79" s="21" t="e">
        <f t="shared" ca="1" si="6"/>
        <v>#NAME?</v>
      </c>
      <c r="BO79" s="21" t="e">
        <f t="shared" ca="1" si="7"/>
        <v>#NAME?</v>
      </c>
      <c r="BP79" s="17" t="str">
        <f t="shared" si="8"/>
        <v>Temperature</v>
      </c>
      <c r="BQ79" s="17" t="str">
        <f t="shared" si="9"/>
        <v>Temperature</v>
      </c>
      <c r="BR79" s="21" t="e">
        <f t="shared" ca="1" si="10"/>
        <v>#NAME?</v>
      </c>
      <c r="BS79" s="17" t="str">
        <f t="shared" si="11"/>
        <v>The following temperatures must be recorded to ensure all product is within the acceptable ranges</v>
      </c>
      <c r="BT79" s="17" t="str">
        <f t="shared" si="12"/>
        <v>The following temperatures must be recorded to ensure all product is within the acceptable ranges</v>
      </c>
      <c r="BU79" s="19" t="b">
        <f t="shared" si="13"/>
        <v>0</v>
      </c>
      <c r="BV79" s="17" t="str">
        <f t="shared" si="14"/>
        <v/>
      </c>
      <c r="BW79" s="17" t="str">
        <f t="shared" si="23"/>
        <v/>
      </c>
      <c r="BX79" s="17" t="str">
        <f t="shared" si="16"/>
        <v/>
      </c>
      <c r="BY79" s="19" t="e">
        <f t="shared" ca="1" si="17"/>
        <v>#NAME?</v>
      </c>
      <c r="BZ79" s="19" t="e">
        <f t="shared" ca="1" si="18"/>
        <v>#NAME?</v>
      </c>
      <c r="CA79" s="20" t="str">
        <f t="shared" si="19"/>
        <v/>
      </c>
      <c r="CB79" s="21" t="e">
        <f t="shared" ca="1" si="20"/>
        <v>#NAME?</v>
      </c>
      <c r="CC79" s="22" t="b">
        <f t="shared" ca="1" si="21"/>
        <v>0</v>
      </c>
      <c r="CD79" s="112"/>
      <c r="CE79" s="112"/>
      <c r="CF79" s="112"/>
      <c r="CG79" s="112"/>
      <c r="CH79" s="112"/>
      <c r="CI79" s="112"/>
      <c r="CJ79" s="112"/>
      <c r="CK79" s="112"/>
      <c r="CL79" s="112"/>
      <c r="CM79" s="112"/>
      <c r="CN79" s="112"/>
      <c r="CO79" s="112"/>
      <c r="CP79" s="112"/>
      <c r="CQ79" s="112"/>
      <c r="CR79" s="112"/>
    </row>
    <row r="80" spans="1:96" ht="39.75" customHeight="1">
      <c r="A80" s="27" t="s">
        <v>389</v>
      </c>
      <c r="B80" s="113">
        <v>3</v>
      </c>
      <c r="C80" s="27" t="s">
        <v>28</v>
      </c>
      <c r="D80" s="27" t="s">
        <v>377</v>
      </c>
      <c r="E80" s="27" t="s">
        <v>381</v>
      </c>
      <c r="F80" s="27" t="s">
        <v>390</v>
      </c>
      <c r="G80" s="114" t="s">
        <v>391</v>
      </c>
      <c r="H80" s="27"/>
      <c r="I80" s="27"/>
      <c r="J80" s="27"/>
      <c r="K80" s="27"/>
      <c r="L80" s="27"/>
      <c r="M80" s="27"/>
      <c r="N80" s="27"/>
      <c r="O80" s="114" t="s">
        <v>392</v>
      </c>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115" t="s">
        <v>101</v>
      </c>
      <c r="AW80" s="115" t="s">
        <v>76</v>
      </c>
      <c r="AX80" s="115" t="s">
        <v>76</v>
      </c>
      <c r="AY80" s="115"/>
      <c r="AZ80" s="115"/>
      <c r="BA80" s="115"/>
      <c r="BB80" s="115"/>
      <c r="BC80" s="115"/>
      <c r="BD80" s="115"/>
      <c r="BE80" s="115"/>
      <c r="BF80" s="115"/>
      <c r="BG80" s="27"/>
      <c r="BH80" s="116" t="b">
        <f t="shared" si="0"/>
        <v>0</v>
      </c>
      <c r="BI80" s="117" t="e">
        <f t="shared" ca="1" si="1"/>
        <v>#NAME?</v>
      </c>
      <c r="BJ80" s="116" t="b">
        <f t="shared" si="2"/>
        <v>0</v>
      </c>
      <c r="BK80" s="116" t="e">
        <f t="shared" ca="1" si="3"/>
        <v>#NAME?</v>
      </c>
      <c r="BL80" s="116" t="b">
        <f t="shared" si="4"/>
        <v>0</v>
      </c>
      <c r="BM80" s="117" t="str">
        <f t="shared" si="5"/>
        <v/>
      </c>
      <c r="BN80" s="27" t="str">
        <f t="shared" si="6"/>
        <v>false</v>
      </c>
      <c r="BO80" s="27" t="e">
        <f t="shared" ca="1" si="7"/>
        <v>#NAME?</v>
      </c>
      <c r="BP80" s="118" t="b">
        <f t="shared" si="8"/>
        <v>0</v>
      </c>
      <c r="BQ80" s="27" t="str">
        <f t="shared" si="9"/>
        <v>FALSE</v>
      </c>
      <c r="BR80" s="27" t="str">
        <f t="shared" si="10"/>
        <v/>
      </c>
      <c r="BS80" s="27" t="str">
        <f t="shared" si="11"/>
        <v/>
      </c>
      <c r="BT80" s="27" t="str">
        <f t="shared" si="12"/>
        <v/>
      </c>
      <c r="BU80" s="116" t="b">
        <f t="shared" si="13"/>
        <v>0</v>
      </c>
      <c r="BV80" s="27" t="str">
        <f t="shared" si="14"/>
        <v/>
      </c>
      <c r="BW80" s="27" t="str">
        <f t="shared" si="23"/>
        <v/>
      </c>
      <c r="BX80" s="27" t="str">
        <f t="shared" si="16"/>
        <v/>
      </c>
      <c r="BY80" s="117" t="e">
        <f t="shared" ca="1" si="17"/>
        <v>#NAME?</v>
      </c>
      <c r="BZ80" s="117" t="str">
        <f t="shared" si="18"/>
        <v/>
      </c>
      <c r="CA80" s="117" t="str">
        <f t="shared" si="19"/>
        <v/>
      </c>
      <c r="CB80" s="118" t="e">
        <f t="shared" ca="1" si="20"/>
        <v>#NAME?</v>
      </c>
      <c r="CC80" s="119" t="b">
        <f t="shared" ca="1" si="21"/>
        <v>0</v>
      </c>
      <c r="CD80" s="115"/>
      <c r="CE80" s="115"/>
      <c r="CF80" s="120">
        <v>44701.2715828125</v>
      </c>
      <c r="CG80" s="115"/>
      <c r="CH80" s="115"/>
      <c r="CI80" s="115"/>
      <c r="CJ80" s="115"/>
      <c r="CK80" s="115"/>
      <c r="CL80" s="115"/>
      <c r="CM80" s="115"/>
      <c r="CN80" s="115"/>
      <c r="CO80" s="115"/>
      <c r="CP80" s="115"/>
      <c r="CQ80" s="115"/>
      <c r="CR80" s="115"/>
    </row>
    <row r="81" spans="1:96" ht="39.75" customHeight="1">
      <c r="A81" s="24" t="s">
        <v>84</v>
      </c>
      <c r="B81" s="25">
        <v>3</v>
      </c>
      <c r="C81" s="24" t="s">
        <v>28</v>
      </c>
      <c r="D81" s="24" t="s">
        <v>377</v>
      </c>
      <c r="E81" s="24" t="s">
        <v>381</v>
      </c>
      <c r="F81" s="24" t="s">
        <v>390</v>
      </c>
      <c r="G81" s="26" t="s">
        <v>393</v>
      </c>
      <c r="H81" s="24" t="s">
        <v>381</v>
      </c>
      <c r="I81" s="121" t="s">
        <v>394</v>
      </c>
      <c r="J81" s="121" t="s">
        <v>395</v>
      </c>
      <c r="K81" s="24"/>
      <c r="L81" s="24"/>
      <c r="M81" s="24"/>
      <c r="N81" s="24"/>
      <c r="O81" s="24" t="s">
        <v>396</v>
      </c>
      <c r="P81" s="24"/>
      <c r="Q81" s="122" t="s">
        <v>397</v>
      </c>
      <c r="R81" s="24" t="s">
        <v>398</v>
      </c>
      <c r="S81" s="24" t="s">
        <v>79</v>
      </c>
      <c r="T81" s="24" t="s">
        <v>79</v>
      </c>
      <c r="U81" s="24" t="s">
        <v>91</v>
      </c>
      <c r="V81" s="24" t="s">
        <v>112</v>
      </c>
      <c r="W81" s="24" t="s">
        <v>92</v>
      </c>
      <c r="X81" s="24" t="s">
        <v>93</v>
      </c>
      <c r="Y81" s="24" t="s">
        <v>94</v>
      </c>
      <c r="Z81" s="24" t="s">
        <v>94</v>
      </c>
      <c r="AA81" s="24" t="s">
        <v>94</v>
      </c>
      <c r="AB81" s="24" t="s">
        <v>94</v>
      </c>
      <c r="AC81" s="24" t="s">
        <v>95</v>
      </c>
      <c r="AD81" s="24" t="s">
        <v>94</v>
      </c>
      <c r="AE81" s="24" t="s">
        <v>94</v>
      </c>
      <c r="AF81" s="24" t="s">
        <v>79</v>
      </c>
      <c r="AG81" s="24" t="s">
        <v>79</v>
      </c>
      <c r="AH81" s="24" t="s">
        <v>79</v>
      </c>
      <c r="AI81" s="24"/>
      <c r="AJ81" s="24" t="s">
        <v>76</v>
      </c>
      <c r="AK81" s="24" t="s">
        <v>76</v>
      </c>
      <c r="AL81" s="24" t="s">
        <v>394</v>
      </c>
      <c r="AM81" s="24" t="s">
        <v>399</v>
      </c>
      <c r="AN81" s="24"/>
      <c r="AO81" s="24" t="s">
        <v>400</v>
      </c>
      <c r="AP81" s="28"/>
      <c r="AQ81" s="28"/>
      <c r="AR81" s="28"/>
      <c r="AS81" s="28"/>
      <c r="AT81" s="28"/>
      <c r="AU81" s="28"/>
      <c r="AV81" s="57" t="s">
        <v>101</v>
      </c>
      <c r="AW81" s="57" t="s">
        <v>76</v>
      </c>
      <c r="AX81" s="57" t="s">
        <v>76</v>
      </c>
      <c r="AY81" s="57"/>
      <c r="AZ81" s="57"/>
      <c r="BA81" s="57"/>
      <c r="BB81" s="57"/>
      <c r="BC81" s="57"/>
      <c r="BD81" s="57"/>
      <c r="BE81" s="57"/>
      <c r="BF81" s="57"/>
      <c r="BG81" s="28"/>
      <c r="BH81" s="30" t="b">
        <f t="shared" si="0"/>
        <v>0</v>
      </c>
      <c r="BI81" s="31" t="e">
        <f t="shared" ca="1" si="1"/>
        <v>#NAME?</v>
      </c>
      <c r="BJ81" s="30" t="b">
        <f t="shared" si="2"/>
        <v>0</v>
      </c>
      <c r="BK81" s="30" t="e">
        <f t="shared" ca="1" si="3"/>
        <v>#NAME?</v>
      </c>
      <c r="BL81" s="30" t="b">
        <f t="shared" si="4"/>
        <v>1</v>
      </c>
      <c r="BM81" s="31" t="e">
        <f t="shared" ca="1" si="5"/>
        <v>#NAME?</v>
      </c>
      <c r="BN81" s="28" t="e">
        <f t="shared" ca="1" si="6"/>
        <v>#NAME?</v>
      </c>
      <c r="BO81" s="28" t="e">
        <f t="shared" ca="1" si="7"/>
        <v>#NAME?</v>
      </c>
      <c r="BP81" s="28" t="str">
        <f t="shared" si="8"/>
        <v>Record the temperature of the fridge.</v>
      </c>
      <c r="BQ81" s="28" t="str">
        <f t="shared" si="9"/>
        <v>Record the temperature of the fridge.</v>
      </c>
      <c r="BR81" s="28" t="str">
        <f t="shared" si="10"/>
        <v/>
      </c>
      <c r="BS81" s="28" t="str">
        <f t="shared" si="11"/>
        <v/>
      </c>
      <c r="BT81" s="28" t="str">
        <f t="shared" si="12"/>
        <v/>
      </c>
      <c r="BU81" s="30" t="b">
        <f t="shared" si="13"/>
        <v>0</v>
      </c>
      <c r="BV81" s="28" t="str">
        <f t="shared" si="14"/>
        <v/>
      </c>
      <c r="BW81" s="28" t="str">
        <f t="shared" si="23"/>
        <v/>
      </c>
      <c r="BX81" s="28" t="str">
        <f t="shared" si="16"/>
        <v/>
      </c>
      <c r="BY81" s="31" t="e">
        <f t="shared" ca="1" si="17"/>
        <v>#NAME?</v>
      </c>
      <c r="BZ81" s="31" t="str">
        <f t="shared" si="18"/>
        <v/>
      </c>
      <c r="CA81" s="31" t="str">
        <f t="shared" si="19"/>
        <v/>
      </c>
      <c r="CB81" s="32" t="e">
        <f t="shared" ca="1" si="20"/>
        <v>#NAME?</v>
      </c>
      <c r="CC81" s="33" t="b">
        <f t="shared" ca="1" si="21"/>
        <v>0</v>
      </c>
      <c r="CD81" s="57"/>
      <c r="CE81" s="57"/>
      <c r="CF81" s="67">
        <v>44701.207440960643</v>
      </c>
      <c r="CG81" s="57"/>
      <c r="CH81" s="57"/>
      <c r="CI81" s="57"/>
      <c r="CJ81" s="57"/>
      <c r="CK81" s="57"/>
      <c r="CL81" s="57"/>
      <c r="CM81" s="57"/>
      <c r="CN81" s="57"/>
      <c r="CO81" s="57"/>
      <c r="CP81" s="57"/>
      <c r="CQ81" s="57"/>
      <c r="CR81" s="57"/>
    </row>
    <row r="82" spans="1:96" ht="39.75" customHeight="1">
      <c r="A82" s="24" t="s">
        <v>84</v>
      </c>
      <c r="B82" s="25">
        <v>3</v>
      </c>
      <c r="C82" s="24" t="s">
        <v>28</v>
      </c>
      <c r="D82" s="24" t="s">
        <v>377</v>
      </c>
      <c r="E82" s="24" t="s">
        <v>381</v>
      </c>
      <c r="F82" s="24" t="s">
        <v>390</v>
      </c>
      <c r="G82" s="26" t="s">
        <v>401</v>
      </c>
      <c r="H82" s="24" t="s">
        <v>381</v>
      </c>
      <c r="I82" s="121" t="s">
        <v>402</v>
      </c>
      <c r="J82" s="121" t="s">
        <v>403</v>
      </c>
      <c r="K82" s="24"/>
      <c r="L82" s="24"/>
      <c r="M82" s="24"/>
      <c r="N82" s="24"/>
      <c r="O82" s="24" t="s">
        <v>404</v>
      </c>
      <c r="P82" s="24"/>
      <c r="Q82" s="122" t="s">
        <v>397</v>
      </c>
      <c r="R82" s="24" t="s">
        <v>405</v>
      </c>
      <c r="S82" s="24" t="s">
        <v>79</v>
      </c>
      <c r="T82" s="24" t="s">
        <v>79</v>
      </c>
      <c r="U82" s="24" t="s">
        <v>91</v>
      </c>
      <c r="V82" s="24" t="s">
        <v>112</v>
      </c>
      <c r="W82" s="24" t="s">
        <v>92</v>
      </c>
      <c r="X82" s="24" t="s">
        <v>93</v>
      </c>
      <c r="Y82" s="24" t="s">
        <v>94</v>
      </c>
      <c r="Z82" s="24" t="s">
        <v>94</v>
      </c>
      <c r="AA82" s="24" t="s">
        <v>94</v>
      </c>
      <c r="AB82" s="24" t="s">
        <v>94</v>
      </c>
      <c r="AC82" s="24" t="s">
        <v>95</v>
      </c>
      <c r="AD82" s="24" t="s">
        <v>94</v>
      </c>
      <c r="AE82" s="24" t="s">
        <v>94</v>
      </c>
      <c r="AF82" s="24" t="s">
        <v>79</v>
      </c>
      <c r="AG82" s="24" t="s">
        <v>79</v>
      </c>
      <c r="AH82" s="24" t="s">
        <v>79</v>
      </c>
      <c r="AI82" s="24"/>
      <c r="AJ82" s="24" t="s">
        <v>76</v>
      </c>
      <c r="AK82" s="24" t="s">
        <v>76</v>
      </c>
      <c r="AL82" s="24" t="s">
        <v>402</v>
      </c>
      <c r="AM82" s="24" t="s">
        <v>399</v>
      </c>
      <c r="AN82" s="24"/>
      <c r="AO82" s="24"/>
      <c r="AP82" s="28"/>
      <c r="AQ82" s="28"/>
      <c r="AR82" s="28"/>
      <c r="AS82" s="28"/>
      <c r="AT82" s="28"/>
      <c r="AU82" s="28"/>
      <c r="AV82" s="57" t="s">
        <v>101</v>
      </c>
      <c r="AW82" s="57" t="s">
        <v>76</v>
      </c>
      <c r="AX82" s="57" t="s">
        <v>76</v>
      </c>
      <c r="AY82" s="57"/>
      <c r="AZ82" s="57"/>
      <c r="BA82" s="57"/>
      <c r="BB82" s="57"/>
      <c r="BC82" s="57"/>
      <c r="BD82" s="57"/>
      <c r="BE82" s="57"/>
      <c r="BF82" s="57"/>
      <c r="BG82" s="28"/>
      <c r="BH82" s="30" t="b">
        <f t="shared" si="0"/>
        <v>0</v>
      </c>
      <c r="BI82" s="31" t="e">
        <f t="shared" ca="1" si="1"/>
        <v>#NAME?</v>
      </c>
      <c r="BJ82" s="30" t="b">
        <f t="shared" si="2"/>
        <v>0</v>
      </c>
      <c r="BK82" s="30" t="e">
        <f t="shared" ca="1" si="3"/>
        <v>#NAME?</v>
      </c>
      <c r="BL82" s="30" t="b">
        <f t="shared" si="4"/>
        <v>1</v>
      </c>
      <c r="BM82" s="31" t="e">
        <f t="shared" ca="1" si="5"/>
        <v>#NAME?</v>
      </c>
      <c r="BN82" s="28" t="e">
        <f t="shared" ca="1" si="6"/>
        <v>#NAME?</v>
      </c>
      <c r="BO82" s="28" t="e">
        <f t="shared" ca="1" si="7"/>
        <v>#NAME?</v>
      </c>
      <c r="BP82" s="28" t="str">
        <f t="shared" si="8"/>
        <v>Record the temperature of the Freezer.</v>
      </c>
      <c r="BQ82" s="28" t="str">
        <f t="shared" si="9"/>
        <v>Record the temperature of the Freezer.</v>
      </c>
      <c r="BR82" s="28" t="str">
        <f t="shared" si="10"/>
        <v/>
      </c>
      <c r="BS82" s="28" t="str">
        <f t="shared" si="11"/>
        <v/>
      </c>
      <c r="BT82" s="28" t="str">
        <f t="shared" si="12"/>
        <v/>
      </c>
      <c r="BU82" s="30" t="b">
        <f t="shared" si="13"/>
        <v>0</v>
      </c>
      <c r="BV82" s="28" t="str">
        <f t="shared" si="14"/>
        <v/>
      </c>
      <c r="BW82" s="28" t="str">
        <f t="shared" si="23"/>
        <v/>
      </c>
      <c r="BX82" s="28" t="str">
        <f t="shared" si="16"/>
        <v/>
      </c>
      <c r="BY82" s="31" t="e">
        <f t="shared" ca="1" si="17"/>
        <v>#NAME?</v>
      </c>
      <c r="BZ82" s="31" t="str">
        <f t="shared" si="18"/>
        <v/>
      </c>
      <c r="CA82" s="31" t="str">
        <f t="shared" si="19"/>
        <v/>
      </c>
      <c r="CB82" s="32" t="e">
        <f t="shared" ca="1" si="20"/>
        <v>#NAME?</v>
      </c>
      <c r="CC82" s="33" t="b">
        <f t="shared" ca="1" si="21"/>
        <v>0</v>
      </c>
      <c r="CD82" s="57"/>
      <c r="CE82" s="57"/>
      <c r="CF82" s="67">
        <v>44701.207458333331</v>
      </c>
      <c r="CG82" s="57"/>
      <c r="CH82" s="57"/>
      <c r="CI82" s="57"/>
      <c r="CJ82" s="57"/>
      <c r="CK82" s="57"/>
      <c r="CL82" s="57"/>
      <c r="CM82" s="57"/>
      <c r="CN82" s="57"/>
      <c r="CO82" s="57"/>
      <c r="CP82" s="57"/>
      <c r="CQ82" s="57"/>
      <c r="CR82" s="57"/>
    </row>
    <row r="83" spans="1:96" ht="39.75" customHeight="1">
      <c r="A83" s="24" t="s">
        <v>84</v>
      </c>
      <c r="B83" s="25">
        <v>3</v>
      </c>
      <c r="C83" s="24" t="s">
        <v>28</v>
      </c>
      <c r="D83" s="24" t="s">
        <v>377</v>
      </c>
      <c r="E83" s="24" t="s">
        <v>381</v>
      </c>
      <c r="F83" s="24" t="s">
        <v>390</v>
      </c>
      <c r="G83" s="26" t="s">
        <v>406</v>
      </c>
      <c r="H83" s="24" t="s">
        <v>381</v>
      </c>
      <c r="I83" s="121" t="s">
        <v>407</v>
      </c>
      <c r="J83" s="121" t="s">
        <v>408</v>
      </c>
      <c r="K83" s="24"/>
      <c r="L83" s="24"/>
      <c r="M83" s="24"/>
      <c r="N83" s="24"/>
      <c r="O83" s="24" t="s">
        <v>409</v>
      </c>
      <c r="P83" s="24"/>
      <c r="Q83" s="24" t="s">
        <v>397</v>
      </c>
      <c r="R83" s="24" t="s">
        <v>410</v>
      </c>
      <c r="S83" s="24" t="s">
        <v>79</v>
      </c>
      <c r="T83" s="24" t="s">
        <v>79</v>
      </c>
      <c r="U83" s="24" t="s">
        <v>91</v>
      </c>
      <c r="V83" s="24" t="s">
        <v>112</v>
      </c>
      <c r="W83" s="24" t="s">
        <v>92</v>
      </c>
      <c r="X83" s="24" t="s">
        <v>93</v>
      </c>
      <c r="Y83" s="24" t="s">
        <v>94</v>
      </c>
      <c r="Z83" s="24" t="s">
        <v>94</v>
      </c>
      <c r="AA83" s="24" t="s">
        <v>94</v>
      </c>
      <c r="AB83" s="24" t="s">
        <v>94</v>
      </c>
      <c r="AC83" s="24" t="s">
        <v>95</v>
      </c>
      <c r="AD83" s="24" t="s">
        <v>94</v>
      </c>
      <c r="AE83" s="24" t="s">
        <v>94</v>
      </c>
      <c r="AF83" s="24" t="s">
        <v>79</v>
      </c>
      <c r="AG83" s="24" t="s">
        <v>79</v>
      </c>
      <c r="AH83" s="24" t="s">
        <v>79</v>
      </c>
      <c r="AI83" s="24"/>
      <c r="AJ83" s="24" t="s">
        <v>76</v>
      </c>
      <c r="AK83" s="24" t="s">
        <v>76</v>
      </c>
      <c r="AL83" s="24" t="s">
        <v>407</v>
      </c>
      <c r="AM83" s="24" t="s">
        <v>399</v>
      </c>
      <c r="AN83" s="24"/>
      <c r="AO83" s="24"/>
      <c r="AP83" s="28"/>
      <c r="AQ83" s="28"/>
      <c r="AR83" s="28"/>
      <c r="AS83" s="28"/>
      <c r="AT83" s="28"/>
      <c r="AU83" s="28"/>
      <c r="AV83" s="57" t="s">
        <v>101</v>
      </c>
      <c r="AW83" s="57" t="s">
        <v>76</v>
      </c>
      <c r="AX83" s="57" t="s">
        <v>76</v>
      </c>
      <c r="AY83" s="57"/>
      <c r="AZ83" s="57"/>
      <c r="BA83" s="57"/>
      <c r="BB83" s="57"/>
      <c r="BC83" s="57"/>
      <c r="BD83" s="57"/>
      <c r="BE83" s="57"/>
      <c r="BF83" s="57"/>
      <c r="BG83" s="28"/>
      <c r="BH83" s="30" t="b">
        <f t="shared" si="0"/>
        <v>0</v>
      </c>
      <c r="BI83" s="31" t="e">
        <f t="shared" ca="1" si="1"/>
        <v>#NAME?</v>
      </c>
      <c r="BJ83" s="30" t="b">
        <f t="shared" si="2"/>
        <v>0</v>
      </c>
      <c r="BK83" s="30" t="e">
        <f t="shared" ca="1" si="3"/>
        <v>#NAME?</v>
      </c>
      <c r="BL83" s="30" t="b">
        <f t="shared" si="4"/>
        <v>1</v>
      </c>
      <c r="BM83" s="31" t="e">
        <f t="shared" ca="1" si="5"/>
        <v>#NAME?</v>
      </c>
      <c r="BN83" s="28" t="e">
        <f t="shared" ca="1" si="6"/>
        <v>#NAME?</v>
      </c>
      <c r="BO83" s="28" t="e">
        <f t="shared" ca="1" si="7"/>
        <v>#NAME?</v>
      </c>
      <c r="BP83" s="28" t="str">
        <f t="shared" si="8"/>
        <v>Record the temperature of the proofer.</v>
      </c>
      <c r="BQ83" s="28" t="str">
        <f t="shared" si="9"/>
        <v>Record the temperature of the proofer.</v>
      </c>
      <c r="BR83" s="28" t="str">
        <f t="shared" si="10"/>
        <v/>
      </c>
      <c r="BS83" s="28" t="str">
        <f t="shared" si="11"/>
        <v/>
      </c>
      <c r="BT83" s="28" t="str">
        <f t="shared" si="12"/>
        <v/>
      </c>
      <c r="BU83" s="30" t="b">
        <f t="shared" si="13"/>
        <v>0</v>
      </c>
      <c r="BV83" s="28" t="str">
        <f t="shared" si="14"/>
        <v/>
      </c>
      <c r="BW83" s="28" t="str">
        <f t="shared" si="23"/>
        <v/>
      </c>
      <c r="BX83" s="28" t="str">
        <f t="shared" si="16"/>
        <v/>
      </c>
      <c r="BY83" s="31" t="e">
        <f t="shared" ca="1" si="17"/>
        <v>#NAME?</v>
      </c>
      <c r="BZ83" s="31" t="str">
        <f t="shared" si="18"/>
        <v/>
      </c>
      <c r="CA83" s="31" t="str">
        <f t="shared" si="19"/>
        <v/>
      </c>
      <c r="CB83" s="32" t="e">
        <f t="shared" ca="1" si="20"/>
        <v>#NAME?</v>
      </c>
      <c r="CC83" s="33" t="b">
        <f t="shared" ca="1" si="21"/>
        <v>0</v>
      </c>
      <c r="CD83" s="57"/>
      <c r="CE83" s="57"/>
      <c r="CF83" s="67">
        <v>44701.207460543985</v>
      </c>
      <c r="CG83" s="57"/>
      <c r="CH83" s="57"/>
      <c r="CI83" s="57"/>
      <c r="CJ83" s="57"/>
      <c r="CK83" s="57"/>
      <c r="CL83" s="57"/>
      <c r="CM83" s="57"/>
      <c r="CN83" s="57"/>
      <c r="CO83" s="57"/>
      <c r="CP83" s="57"/>
      <c r="CQ83" s="57"/>
      <c r="CR83" s="57"/>
    </row>
    <row r="84" spans="1:96" ht="39.75" customHeight="1">
      <c r="A84" s="24" t="s">
        <v>84</v>
      </c>
      <c r="B84" s="25">
        <v>3</v>
      </c>
      <c r="C84" s="24" t="s">
        <v>28</v>
      </c>
      <c r="D84" s="24" t="s">
        <v>377</v>
      </c>
      <c r="E84" s="24" t="s">
        <v>381</v>
      </c>
      <c r="F84" s="24" t="s">
        <v>390</v>
      </c>
      <c r="G84" s="26" t="s">
        <v>411</v>
      </c>
      <c r="H84" s="24" t="s">
        <v>381</v>
      </c>
      <c r="I84" s="121" t="s">
        <v>412</v>
      </c>
      <c r="J84" s="121" t="s">
        <v>413</v>
      </c>
      <c r="K84" s="24"/>
      <c r="L84" s="24"/>
      <c r="M84" s="24"/>
      <c r="N84" s="24"/>
      <c r="O84" s="24" t="s">
        <v>414</v>
      </c>
      <c r="P84" s="24"/>
      <c r="Q84" s="24" t="s">
        <v>397</v>
      </c>
      <c r="R84" s="24" t="s">
        <v>415</v>
      </c>
      <c r="S84" s="24" t="s">
        <v>79</v>
      </c>
      <c r="T84" s="24" t="s">
        <v>79</v>
      </c>
      <c r="U84" s="24" t="s">
        <v>91</v>
      </c>
      <c r="V84" s="24" t="s">
        <v>112</v>
      </c>
      <c r="W84" s="24" t="s">
        <v>92</v>
      </c>
      <c r="X84" s="24" t="s">
        <v>93</v>
      </c>
      <c r="Y84" s="24" t="s">
        <v>94</v>
      </c>
      <c r="Z84" s="24" t="s">
        <v>94</v>
      </c>
      <c r="AA84" s="24" t="s">
        <v>94</v>
      </c>
      <c r="AB84" s="24" t="s">
        <v>94</v>
      </c>
      <c r="AC84" s="24" t="s">
        <v>95</v>
      </c>
      <c r="AD84" s="24" t="s">
        <v>94</v>
      </c>
      <c r="AE84" s="24" t="s">
        <v>94</v>
      </c>
      <c r="AF84" s="24" t="s">
        <v>79</v>
      </c>
      <c r="AG84" s="24" t="s">
        <v>79</v>
      </c>
      <c r="AH84" s="24" t="s">
        <v>79</v>
      </c>
      <c r="AI84" s="24"/>
      <c r="AJ84" s="24" t="s">
        <v>76</v>
      </c>
      <c r="AK84" s="24" t="s">
        <v>76</v>
      </c>
      <c r="AL84" s="24" t="s">
        <v>412</v>
      </c>
      <c r="AM84" s="24" t="s">
        <v>399</v>
      </c>
      <c r="AN84" s="24"/>
      <c r="AO84" s="24"/>
      <c r="AP84" s="28"/>
      <c r="AQ84" s="28"/>
      <c r="AR84" s="28"/>
      <c r="AS84" s="28"/>
      <c r="AT84" s="28"/>
      <c r="AU84" s="28"/>
      <c r="AV84" s="28"/>
      <c r="AW84" s="101"/>
      <c r="AX84" s="101"/>
      <c r="AY84" s="28"/>
      <c r="AZ84" s="28"/>
      <c r="BA84" s="101"/>
      <c r="BB84" s="28"/>
      <c r="BC84" s="28"/>
      <c r="BD84" s="28"/>
      <c r="BE84" s="28"/>
      <c r="BF84" s="28"/>
      <c r="BG84" s="28"/>
      <c r="BH84" s="30" t="b">
        <f t="shared" si="0"/>
        <v>0</v>
      </c>
      <c r="BI84" s="31" t="e">
        <f t="shared" ca="1" si="1"/>
        <v>#NAME?</v>
      </c>
      <c r="BJ84" s="30" t="b">
        <f t="shared" si="2"/>
        <v>0</v>
      </c>
      <c r="BK84" s="30" t="e">
        <f t="shared" ca="1" si="3"/>
        <v>#NAME?</v>
      </c>
      <c r="BL84" s="30" t="b">
        <f t="shared" si="4"/>
        <v>1</v>
      </c>
      <c r="BM84" s="31" t="e">
        <f t="shared" ca="1" si="5"/>
        <v>#NAME?</v>
      </c>
      <c r="BN84" s="28" t="e">
        <f t="shared" ca="1" si="6"/>
        <v>#NAME?</v>
      </c>
      <c r="BO84" s="28" t="e">
        <f t="shared" ca="1" si="7"/>
        <v>#NAME?</v>
      </c>
      <c r="BP84" s="28" t="str">
        <f t="shared" si="8"/>
        <v>Record the temperature of the hot hold.</v>
      </c>
      <c r="BQ84" s="28" t="str">
        <f t="shared" si="9"/>
        <v>Record the temperature of the hot hold.</v>
      </c>
      <c r="BR84" s="28" t="str">
        <f t="shared" si="10"/>
        <v/>
      </c>
      <c r="BS84" s="28" t="str">
        <f t="shared" si="11"/>
        <v/>
      </c>
      <c r="BT84" s="28" t="str">
        <f t="shared" si="12"/>
        <v/>
      </c>
      <c r="BU84" s="30" t="b">
        <f t="shared" si="13"/>
        <v>0</v>
      </c>
      <c r="BV84" s="28" t="str">
        <f t="shared" si="14"/>
        <v/>
      </c>
      <c r="BW84" s="28" t="str">
        <f t="shared" si="23"/>
        <v/>
      </c>
      <c r="BX84" s="28" t="str">
        <f t="shared" si="16"/>
        <v/>
      </c>
      <c r="BY84" s="31" t="e">
        <f t="shared" ca="1" si="17"/>
        <v>#NAME?</v>
      </c>
      <c r="BZ84" s="31" t="str">
        <f t="shared" si="18"/>
        <v/>
      </c>
      <c r="CA84" s="31" t="str">
        <f t="shared" si="19"/>
        <v/>
      </c>
      <c r="CB84" s="32" t="e">
        <f t="shared" ca="1" si="20"/>
        <v>#NAME?</v>
      </c>
      <c r="CC84" s="33" t="b">
        <f t="shared" ca="1" si="21"/>
        <v>0</v>
      </c>
      <c r="CD84" s="28"/>
      <c r="CE84" s="28"/>
      <c r="CF84" s="66">
        <v>44348.31675244213</v>
      </c>
      <c r="CG84" s="28"/>
      <c r="CH84" s="28"/>
      <c r="CI84" s="28"/>
      <c r="CJ84" s="28"/>
      <c r="CK84" s="28"/>
      <c r="CL84" s="28"/>
      <c r="CM84" s="28"/>
      <c r="CN84" s="28"/>
      <c r="CO84" s="28"/>
      <c r="CP84" s="28"/>
      <c r="CQ84" s="28"/>
      <c r="CR84" s="28"/>
    </row>
    <row r="85" spans="1:96">
      <c r="A85" s="24" t="s">
        <v>84</v>
      </c>
      <c r="B85" s="25">
        <v>3</v>
      </c>
      <c r="C85" s="24" t="s">
        <v>28</v>
      </c>
      <c r="D85" s="24" t="s">
        <v>377</v>
      </c>
      <c r="E85" s="24" t="s">
        <v>381</v>
      </c>
      <c r="F85" s="24" t="s">
        <v>390</v>
      </c>
      <c r="G85" s="26" t="s">
        <v>416</v>
      </c>
      <c r="H85" s="24" t="s">
        <v>381</v>
      </c>
      <c r="I85" s="121" t="s">
        <v>417</v>
      </c>
      <c r="J85" s="121" t="s">
        <v>418</v>
      </c>
      <c r="K85" s="24"/>
      <c r="L85" s="24"/>
      <c r="M85" s="24"/>
      <c r="N85" s="24"/>
      <c r="O85" s="24" t="s">
        <v>419</v>
      </c>
      <c r="P85" s="24"/>
      <c r="Q85" s="24" t="s">
        <v>420</v>
      </c>
      <c r="R85" s="24" t="s">
        <v>421</v>
      </c>
      <c r="S85" s="24" t="s">
        <v>79</v>
      </c>
      <c r="T85" s="24" t="s">
        <v>79</v>
      </c>
      <c r="U85" s="24" t="s">
        <v>91</v>
      </c>
      <c r="V85" s="24" t="s">
        <v>112</v>
      </c>
      <c r="W85" s="24" t="s">
        <v>92</v>
      </c>
      <c r="X85" s="24" t="s">
        <v>93</v>
      </c>
      <c r="Y85" s="24" t="s">
        <v>94</v>
      </c>
      <c r="Z85" s="24" t="s">
        <v>94</v>
      </c>
      <c r="AA85" s="24" t="s">
        <v>94</v>
      </c>
      <c r="AB85" s="24" t="s">
        <v>94</v>
      </c>
      <c r="AC85" s="24" t="s">
        <v>95</v>
      </c>
      <c r="AD85" s="24" t="s">
        <v>94</v>
      </c>
      <c r="AE85" s="24" t="s">
        <v>94</v>
      </c>
      <c r="AF85" s="24" t="s">
        <v>79</v>
      </c>
      <c r="AG85" s="24" t="s">
        <v>79</v>
      </c>
      <c r="AH85" s="24" t="s">
        <v>79</v>
      </c>
      <c r="AI85" s="24" t="s">
        <v>76</v>
      </c>
      <c r="AJ85" s="24" t="s">
        <v>76</v>
      </c>
      <c r="AK85" s="24" t="s">
        <v>76</v>
      </c>
      <c r="AL85" s="24" t="s">
        <v>422</v>
      </c>
      <c r="AM85" s="24"/>
      <c r="AN85" s="24"/>
      <c r="AO85" s="24" t="s">
        <v>423</v>
      </c>
      <c r="AP85" s="28"/>
      <c r="AQ85" s="28"/>
      <c r="AR85" s="28"/>
      <c r="AS85" s="28"/>
      <c r="AT85" s="28"/>
      <c r="AU85" s="28"/>
      <c r="AV85" s="28"/>
      <c r="AW85" s="28"/>
      <c r="AX85" s="28"/>
      <c r="AY85" s="28"/>
      <c r="AZ85" s="28"/>
      <c r="BA85" s="28"/>
      <c r="BB85" s="28"/>
      <c r="BC85" s="28"/>
      <c r="BD85" s="28"/>
      <c r="BE85" s="28"/>
      <c r="BF85" s="28"/>
      <c r="BG85" s="28"/>
      <c r="BH85" s="30" t="b">
        <f t="shared" si="0"/>
        <v>0</v>
      </c>
      <c r="BI85" s="31" t="e">
        <f t="shared" ca="1" si="1"/>
        <v>#NAME?</v>
      </c>
      <c r="BJ85" s="30" t="b">
        <f t="shared" si="2"/>
        <v>0</v>
      </c>
      <c r="BK85" s="30" t="e">
        <f t="shared" ca="1" si="3"/>
        <v>#NAME?</v>
      </c>
      <c r="BL85" s="30" t="b">
        <f t="shared" si="4"/>
        <v>1</v>
      </c>
      <c r="BM85" s="31" t="e">
        <f t="shared" ca="1" si="5"/>
        <v>#NAME?</v>
      </c>
      <c r="BN85" s="28" t="e">
        <f t="shared" ca="1" si="6"/>
        <v>#NAME?</v>
      </c>
      <c r="BO85" s="28" t="e">
        <f t="shared" ca="1" si="7"/>
        <v>#NAME?</v>
      </c>
      <c r="BP85" s="28" t="str">
        <f t="shared" si="8"/>
        <v>Record the display temperature on the salad bar.</v>
      </c>
      <c r="BQ85" s="28" t="str">
        <f t="shared" si="9"/>
        <v>Record the display temperature on the salad bar.</v>
      </c>
      <c r="BR85" s="28" t="str">
        <f t="shared" si="10"/>
        <v/>
      </c>
      <c r="BS85" s="28" t="str">
        <f t="shared" si="11"/>
        <v/>
      </c>
      <c r="BT85" s="28" t="str">
        <f t="shared" si="12"/>
        <v/>
      </c>
      <c r="BU85" s="30" t="b">
        <f t="shared" si="13"/>
        <v>0</v>
      </c>
      <c r="BV85" s="28" t="str">
        <f t="shared" si="14"/>
        <v/>
      </c>
      <c r="BW85" s="28" t="str">
        <f t="shared" si="23"/>
        <v/>
      </c>
      <c r="BX85" s="28" t="str">
        <f t="shared" si="16"/>
        <v/>
      </c>
      <c r="BY85" s="31" t="e">
        <f t="shared" ca="1" si="17"/>
        <v>#NAME?</v>
      </c>
      <c r="BZ85" s="31" t="str">
        <f t="shared" si="18"/>
        <v/>
      </c>
      <c r="CA85" s="31" t="str">
        <f t="shared" si="19"/>
        <v/>
      </c>
      <c r="CB85" s="32" t="e">
        <f t="shared" ca="1" si="20"/>
        <v>#NAME?</v>
      </c>
      <c r="CC85" s="33" t="b">
        <f t="shared" ca="1" si="21"/>
        <v>0</v>
      </c>
      <c r="CD85" s="28"/>
      <c r="CE85" s="28"/>
      <c r="CF85" s="123">
        <v>44956.963234467592</v>
      </c>
      <c r="CG85" s="28"/>
      <c r="CH85" s="28"/>
      <c r="CI85" s="28"/>
      <c r="CJ85" s="28"/>
      <c r="CK85" s="28"/>
      <c r="CL85" s="28"/>
      <c r="CM85" s="28"/>
      <c r="CN85" s="28"/>
      <c r="CO85" s="28"/>
      <c r="CP85" s="28"/>
      <c r="CQ85" s="28"/>
      <c r="CR85" s="28"/>
    </row>
    <row r="86" spans="1:96" ht="39.75" customHeight="1">
      <c r="A86" s="24" t="s">
        <v>84</v>
      </c>
      <c r="B86" s="25">
        <v>3</v>
      </c>
      <c r="C86" s="24" t="s">
        <v>28</v>
      </c>
      <c r="D86" s="24" t="s">
        <v>377</v>
      </c>
      <c r="E86" s="24" t="s">
        <v>381</v>
      </c>
      <c r="F86" s="24" t="s">
        <v>390</v>
      </c>
      <c r="G86" s="26" t="s">
        <v>424</v>
      </c>
      <c r="H86" s="24" t="s">
        <v>381</v>
      </c>
      <c r="I86" s="121" t="s">
        <v>425</v>
      </c>
      <c r="J86" s="121" t="s">
        <v>426</v>
      </c>
      <c r="K86" s="24"/>
      <c r="L86" s="24"/>
      <c r="M86" s="24"/>
      <c r="N86" s="24"/>
      <c r="O86" s="24" t="s">
        <v>427</v>
      </c>
      <c r="P86" s="24"/>
      <c r="Q86" s="24" t="s">
        <v>397</v>
      </c>
      <c r="R86" s="24" t="s">
        <v>428</v>
      </c>
      <c r="S86" s="24" t="s">
        <v>79</v>
      </c>
      <c r="T86" s="24" t="s">
        <v>79</v>
      </c>
      <c r="U86" s="24" t="s">
        <v>91</v>
      </c>
      <c r="V86" s="24" t="s">
        <v>112</v>
      </c>
      <c r="W86" s="24" t="s">
        <v>92</v>
      </c>
      <c r="X86" s="24" t="s">
        <v>93</v>
      </c>
      <c r="Y86" s="24" t="s">
        <v>94</v>
      </c>
      <c r="Z86" s="24" t="s">
        <v>94</v>
      </c>
      <c r="AA86" s="24" t="s">
        <v>94</v>
      </c>
      <c r="AB86" s="24" t="s">
        <v>94</v>
      </c>
      <c r="AC86" s="24" t="s">
        <v>95</v>
      </c>
      <c r="AD86" s="24" t="s">
        <v>94</v>
      </c>
      <c r="AE86" s="24" t="s">
        <v>94</v>
      </c>
      <c r="AF86" s="24" t="s">
        <v>79</v>
      </c>
      <c r="AG86" s="24" t="s">
        <v>79</v>
      </c>
      <c r="AH86" s="24" t="s">
        <v>79</v>
      </c>
      <c r="AI86" s="24"/>
      <c r="AJ86" s="24" t="s">
        <v>76</v>
      </c>
      <c r="AK86" s="24" t="s">
        <v>76</v>
      </c>
      <c r="AL86" s="24" t="s">
        <v>425</v>
      </c>
      <c r="AM86" s="24" t="s">
        <v>399</v>
      </c>
      <c r="AN86" s="24"/>
      <c r="AO86" s="24" t="s">
        <v>429</v>
      </c>
      <c r="AP86" s="28"/>
      <c r="AQ86" s="28"/>
      <c r="AR86" s="28"/>
      <c r="AS86" s="28"/>
      <c r="AT86" s="28"/>
      <c r="AU86" s="28"/>
      <c r="AV86" s="28"/>
      <c r="AW86" s="28"/>
      <c r="AX86" s="28"/>
      <c r="AY86" s="28"/>
      <c r="AZ86" s="28"/>
      <c r="BA86" s="28"/>
      <c r="BB86" s="28"/>
      <c r="BC86" s="28"/>
      <c r="BD86" s="28"/>
      <c r="BE86" s="28"/>
      <c r="BF86" s="28"/>
      <c r="BG86" s="28"/>
      <c r="BH86" s="30" t="b">
        <f t="shared" si="0"/>
        <v>0</v>
      </c>
      <c r="BI86" s="31" t="e">
        <f t="shared" ca="1" si="1"/>
        <v>#NAME?</v>
      </c>
      <c r="BJ86" s="30" t="b">
        <f t="shared" si="2"/>
        <v>0</v>
      </c>
      <c r="BK86" s="30" t="e">
        <f t="shared" ca="1" si="3"/>
        <v>#NAME?</v>
      </c>
      <c r="BL86" s="30" t="b">
        <f t="shared" si="4"/>
        <v>1</v>
      </c>
      <c r="BM86" s="31" t="e">
        <f t="shared" ca="1" si="5"/>
        <v>#NAME?</v>
      </c>
      <c r="BN86" s="28" t="e">
        <f t="shared" ca="1" si="6"/>
        <v>#NAME?</v>
      </c>
      <c r="BO86" s="28" t="e">
        <f t="shared" ca="1" si="7"/>
        <v>#NAME?</v>
      </c>
      <c r="BP86" s="28" t="str">
        <f t="shared" si="8"/>
        <v>Record the temperature of the walk-in fridge.</v>
      </c>
      <c r="BQ86" s="28" t="str">
        <f t="shared" si="9"/>
        <v>Record the temperature of the walk-in fridge.</v>
      </c>
      <c r="BR86" s="28" t="str">
        <f t="shared" si="10"/>
        <v/>
      </c>
      <c r="BS86" s="28" t="str">
        <f t="shared" si="11"/>
        <v/>
      </c>
      <c r="BT86" s="28" t="str">
        <f t="shared" si="12"/>
        <v/>
      </c>
      <c r="BU86" s="30" t="b">
        <f t="shared" si="13"/>
        <v>0</v>
      </c>
      <c r="BV86" s="28" t="str">
        <f t="shared" si="14"/>
        <v/>
      </c>
      <c r="BW86" s="28" t="str">
        <f t="shared" si="23"/>
        <v/>
      </c>
      <c r="BX86" s="28" t="str">
        <f t="shared" si="16"/>
        <v/>
      </c>
      <c r="BY86" s="31" t="e">
        <f t="shared" ca="1" si="17"/>
        <v>#NAME?</v>
      </c>
      <c r="BZ86" s="31" t="str">
        <f t="shared" si="18"/>
        <v/>
      </c>
      <c r="CA86" s="31" t="str">
        <f t="shared" si="19"/>
        <v/>
      </c>
      <c r="CB86" s="32" t="e">
        <f t="shared" ca="1" si="20"/>
        <v>#NAME?</v>
      </c>
      <c r="CC86" s="33" t="b">
        <f t="shared" ca="1" si="21"/>
        <v>0</v>
      </c>
      <c r="CD86" s="28"/>
      <c r="CE86" s="28"/>
      <c r="CF86" s="123">
        <v>44701.207510405089</v>
      </c>
      <c r="CG86" s="28"/>
      <c r="CH86" s="28"/>
      <c r="CI86" s="28"/>
      <c r="CJ86" s="28"/>
      <c r="CK86" s="28"/>
      <c r="CL86" s="28"/>
      <c r="CM86" s="28"/>
      <c r="CN86" s="28"/>
      <c r="CO86" s="28"/>
      <c r="CP86" s="28"/>
      <c r="CQ86" s="28"/>
      <c r="CR86" s="28"/>
    </row>
    <row r="87" spans="1:96" ht="39.75" customHeight="1">
      <c r="A87" s="24" t="s">
        <v>84</v>
      </c>
      <c r="B87" s="25">
        <v>3</v>
      </c>
      <c r="C87" s="24" t="s">
        <v>28</v>
      </c>
      <c r="D87" s="24" t="s">
        <v>377</v>
      </c>
      <c r="E87" s="24" t="s">
        <v>381</v>
      </c>
      <c r="F87" s="24" t="s">
        <v>390</v>
      </c>
      <c r="G87" s="26" t="s">
        <v>430</v>
      </c>
      <c r="H87" s="24" t="s">
        <v>381</v>
      </c>
      <c r="I87" s="121" t="s">
        <v>431</v>
      </c>
      <c r="J87" s="121" t="s">
        <v>432</v>
      </c>
      <c r="K87" s="24"/>
      <c r="L87" s="24"/>
      <c r="M87" s="24"/>
      <c r="N87" s="24"/>
      <c r="O87" s="24" t="s">
        <v>433</v>
      </c>
      <c r="P87" s="24"/>
      <c r="Q87" s="122" t="s">
        <v>397</v>
      </c>
      <c r="R87" s="24" t="s">
        <v>434</v>
      </c>
      <c r="S87" s="24" t="s">
        <v>79</v>
      </c>
      <c r="T87" s="24" t="s">
        <v>79</v>
      </c>
      <c r="U87" s="24" t="s">
        <v>91</v>
      </c>
      <c r="V87" s="24" t="s">
        <v>112</v>
      </c>
      <c r="W87" s="24" t="s">
        <v>92</v>
      </c>
      <c r="X87" s="24" t="s">
        <v>93</v>
      </c>
      <c r="Y87" s="24" t="s">
        <v>94</v>
      </c>
      <c r="Z87" s="24" t="s">
        <v>94</v>
      </c>
      <c r="AA87" s="24" t="s">
        <v>94</v>
      </c>
      <c r="AB87" s="24" t="s">
        <v>94</v>
      </c>
      <c r="AC87" s="24" t="s">
        <v>95</v>
      </c>
      <c r="AD87" s="24" t="s">
        <v>94</v>
      </c>
      <c r="AE87" s="24" t="s">
        <v>94</v>
      </c>
      <c r="AF87" s="24" t="s">
        <v>79</v>
      </c>
      <c r="AG87" s="24" t="s">
        <v>79</v>
      </c>
      <c r="AH87" s="24" t="s">
        <v>79</v>
      </c>
      <c r="AI87" s="24"/>
      <c r="AJ87" s="24" t="s">
        <v>76</v>
      </c>
      <c r="AK87" s="24" t="s">
        <v>76</v>
      </c>
      <c r="AL87" s="24" t="s">
        <v>431</v>
      </c>
      <c r="AM87" s="24" t="s">
        <v>399</v>
      </c>
      <c r="AN87" s="24"/>
      <c r="AO87" s="24" t="s">
        <v>435</v>
      </c>
      <c r="AP87" s="28"/>
      <c r="AQ87" s="28"/>
      <c r="AR87" s="28"/>
      <c r="AS87" s="28"/>
      <c r="AT87" s="28"/>
      <c r="AU87" s="28"/>
      <c r="AV87" s="28"/>
      <c r="AW87" s="28"/>
      <c r="AX87" s="28"/>
      <c r="AY87" s="28"/>
      <c r="AZ87" s="28"/>
      <c r="BA87" s="28"/>
      <c r="BB87" s="28"/>
      <c r="BC87" s="28"/>
      <c r="BD87" s="28"/>
      <c r="BE87" s="28"/>
      <c r="BF87" s="28"/>
      <c r="BG87" s="28"/>
      <c r="BH87" s="30" t="b">
        <f t="shared" si="0"/>
        <v>0</v>
      </c>
      <c r="BI87" s="31" t="e">
        <f t="shared" ca="1" si="1"/>
        <v>#NAME?</v>
      </c>
      <c r="BJ87" s="30" t="b">
        <f t="shared" si="2"/>
        <v>0</v>
      </c>
      <c r="BK87" s="30" t="e">
        <f t="shared" ca="1" si="3"/>
        <v>#NAME?</v>
      </c>
      <c r="BL87" s="30" t="b">
        <f t="shared" si="4"/>
        <v>1</v>
      </c>
      <c r="BM87" s="31" t="e">
        <f t="shared" ca="1" si="5"/>
        <v>#NAME?</v>
      </c>
      <c r="BN87" s="28" t="e">
        <f t="shared" ca="1" si="6"/>
        <v>#NAME?</v>
      </c>
      <c r="BO87" s="28" t="e">
        <f t="shared" ca="1" si="7"/>
        <v>#NAME?</v>
      </c>
      <c r="BP87" s="28" t="str">
        <f t="shared" si="8"/>
        <v>Record the temperature of the walk-in Freezer.</v>
      </c>
      <c r="BQ87" s="28" t="str">
        <f t="shared" si="9"/>
        <v>Record the temperature of the walk-in Freezer.</v>
      </c>
      <c r="BR87" s="28" t="str">
        <f t="shared" si="10"/>
        <v/>
      </c>
      <c r="BS87" s="28" t="str">
        <f t="shared" si="11"/>
        <v/>
      </c>
      <c r="BT87" s="28" t="str">
        <f t="shared" si="12"/>
        <v/>
      </c>
      <c r="BU87" s="30" t="b">
        <f t="shared" si="13"/>
        <v>0</v>
      </c>
      <c r="BV87" s="28" t="str">
        <f t="shared" si="14"/>
        <v/>
      </c>
      <c r="BW87" s="28" t="str">
        <f t="shared" si="23"/>
        <v/>
      </c>
      <c r="BX87" s="28" t="str">
        <f t="shared" si="16"/>
        <v/>
      </c>
      <c r="BY87" s="31" t="e">
        <f t="shared" ca="1" si="17"/>
        <v>#NAME?</v>
      </c>
      <c r="BZ87" s="31" t="str">
        <f t="shared" si="18"/>
        <v/>
      </c>
      <c r="CA87" s="31" t="str">
        <f t="shared" si="19"/>
        <v/>
      </c>
      <c r="CB87" s="32" t="e">
        <f t="shared" ca="1" si="20"/>
        <v>#NAME?</v>
      </c>
      <c r="CC87" s="33" t="b">
        <f t="shared" ca="1" si="21"/>
        <v>0</v>
      </c>
      <c r="CD87" s="28"/>
      <c r="CE87" s="28"/>
      <c r="CF87" s="123">
        <v>44701.207523217592</v>
      </c>
      <c r="CG87" s="28"/>
      <c r="CH87" s="28"/>
      <c r="CI87" s="28"/>
      <c r="CJ87" s="28"/>
      <c r="CK87" s="28"/>
      <c r="CL87" s="28"/>
      <c r="CM87" s="28"/>
      <c r="CN87" s="28"/>
      <c r="CO87" s="28"/>
      <c r="CP87" s="28"/>
      <c r="CQ87" s="28"/>
      <c r="CR87" s="28"/>
    </row>
    <row r="88" spans="1:96" ht="39.75" customHeight="1">
      <c r="A88" s="24" t="s">
        <v>84</v>
      </c>
      <c r="B88" s="25">
        <v>3</v>
      </c>
      <c r="C88" s="24" t="s">
        <v>28</v>
      </c>
      <c r="D88" s="24" t="s">
        <v>377</v>
      </c>
      <c r="E88" s="24" t="s">
        <v>381</v>
      </c>
      <c r="F88" s="24" t="s">
        <v>390</v>
      </c>
      <c r="G88" s="26" t="s">
        <v>436</v>
      </c>
      <c r="H88" s="24" t="s">
        <v>381</v>
      </c>
      <c r="I88" s="121" t="s">
        <v>327</v>
      </c>
      <c r="J88" s="121" t="s">
        <v>437</v>
      </c>
      <c r="K88" s="24"/>
      <c r="L88" s="24"/>
      <c r="M88" s="24"/>
      <c r="N88" s="24"/>
      <c r="O88" s="24" t="s">
        <v>438</v>
      </c>
      <c r="P88" s="24"/>
      <c r="Q88" s="24" t="s">
        <v>385</v>
      </c>
      <c r="R88" s="24"/>
      <c r="S88" s="24" t="s">
        <v>79</v>
      </c>
      <c r="T88" s="24" t="s">
        <v>79</v>
      </c>
      <c r="U88" s="24" t="s">
        <v>91</v>
      </c>
      <c r="V88" s="24" t="s">
        <v>112</v>
      </c>
      <c r="W88" s="24" t="s">
        <v>92</v>
      </c>
      <c r="X88" s="24" t="s">
        <v>93</v>
      </c>
      <c r="Y88" s="24" t="s">
        <v>94</v>
      </c>
      <c r="Z88" s="24" t="s">
        <v>94</v>
      </c>
      <c r="AA88" s="24" t="s">
        <v>94</v>
      </c>
      <c r="AB88" s="24" t="s">
        <v>94</v>
      </c>
      <c r="AC88" s="24" t="s">
        <v>95</v>
      </c>
      <c r="AD88" s="24" t="s">
        <v>94</v>
      </c>
      <c r="AE88" s="24" t="s">
        <v>94</v>
      </c>
      <c r="AF88" s="24" t="s">
        <v>79</v>
      </c>
      <c r="AG88" s="24" t="s">
        <v>79</v>
      </c>
      <c r="AH88" s="24" t="s">
        <v>94</v>
      </c>
      <c r="AI88" s="24" t="s">
        <v>76</v>
      </c>
      <c r="AJ88" s="24" t="s">
        <v>439</v>
      </c>
      <c r="AK88" s="24" t="s">
        <v>440</v>
      </c>
      <c r="AL88" s="24" t="s">
        <v>327</v>
      </c>
      <c r="AM88" s="72"/>
      <c r="AN88" s="24"/>
      <c r="AO88" s="24" t="s">
        <v>441</v>
      </c>
      <c r="AP88" s="28"/>
      <c r="AQ88" s="28"/>
      <c r="AR88" s="28"/>
      <c r="AS88" s="28"/>
      <c r="AT88" s="28"/>
      <c r="AU88" s="28"/>
      <c r="AV88" s="28"/>
      <c r="AW88" s="28"/>
      <c r="AX88" s="28"/>
      <c r="AY88" s="28"/>
      <c r="AZ88" s="28"/>
      <c r="BA88" s="28"/>
      <c r="BB88" s="28"/>
      <c r="BC88" s="28"/>
      <c r="BD88" s="28"/>
      <c r="BE88" s="28"/>
      <c r="BF88" s="28"/>
      <c r="BG88" s="28"/>
      <c r="BH88" s="30" t="b">
        <f t="shared" si="0"/>
        <v>0</v>
      </c>
      <c r="BI88" s="31" t="e">
        <f t="shared" ca="1" si="1"/>
        <v>#NAME?</v>
      </c>
      <c r="BJ88" s="30" t="b">
        <f t="shared" si="2"/>
        <v>0</v>
      </c>
      <c r="BK88" s="30" t="e">
        <f t="shared" ca="1" si="3"/>
        <v>#NAME?</v>
      </c>
      <c r="BL88" s="30" t="b">
        <f t="shared" si="4"/>
        <v>1</v>
      </c>
      <c r="BM88" s="31" t="e">
        <f t="shared" ca="1" si="5"/>
        <v>#NAME?</v>
      </c>
      <c r="BN88" s="28" t="e">
        <f t="shared" ca="1" si="6"/>
        <v>#NAME?</v>
      </c>
      <c r="BO88" s="28" t="e">
        <f t="shared" ca="1" si="7"/>
        <v>#NAME?</v>
      </c>
      <c r="BP88" s="28" t="str">
        <f t="shared" si="8"/>
        <v>Record the temperature of the ice cream machine</v>
      </c>
      <c r="BQ88" s="28" t="str">
        <f t="shared" si="9"/>
        <v>Record the temperature of the ice cream machine</v>
      </c>
      <c r="BR88" s="28" t="str">
        <f t="shared" si="10"/>
        <v/>
      </c>
      <c r="BS88" s="28" t="str">
        <f t="shared" si="11"/>
        <v/>
      </c>
      <c r="BT88" s="28" t="str">
        <f t="shared" si="12"/>
        <v/>
      </c>
      <c r="BU88" s="30" t="b">
        <f t="shared" si="13"/>
        <v>0</v>
      </c>
      <c r="BV88" s="28" t="str">
        <f t="shared" si="14"/>
        <v/>
      </c>
      <c r="BW88" s="28" t="str">
        <f t="shared" si="23"/>
        <v/>
      </c>
      <c r="BX88" s="28" t="str">
        <f t="shared" si="16"/>
        <v/>
      </c>
      <c r="BY88" s="31" t="e">
        <f t="shared" ca="1" si="17"/>
        <v>#NAME?</v>
      </c>
      <c r="BZ88" s="31" t="str">
        <f t="shared" si="18"/>
        <v/>
      </c>
      <c r="CA88" s="31" t="str">
        <f t="shared" si="19"/>
        <v/>
      </c>
      <c r="CB88" s="32" t="e">
        <f t="shared" ca="1" si="20"/>
        <v>#NAME?</v>
      </c>
      <c r="CC88" s="33" t="b">
        <f t="shared" ca="1" si="21"/>
        <v>0</v>
      </c>
      <c r="CD88" s="28"/>
      <c r="CE88" s="28"/>
      <c r="CF88" s="123">
        <v>44701.207534768517</v>
      </c>
      <c r="CG88" s="28"/>
      <c r="CH88" s="28"/>
      <c r="CI88" s="28"/>
      <c r="CJ88" s="28"/>
      <c r="CK88" s="28"/>
      <c r="CL88" s="28"/>
      <c r="CM88" s="28"/>
      <c r="CN88" s="28"/>
      <c r="CO88" s="28"/>
      <c r="CP88" s="28"/>
      <c r="CQ88" s="28"/>
      <c r="CR88" s="28"/>
    </row>
    <row r="89" spans="1:96" ht="39.75" customHeight="1">
      <c r="A89" s="24" t="s">
        <v>84</v>
      </c>
      <c r="B89" s="25">
        <v>3</v>
      </c>
      <c r="C89" s="24" t="s">
        <v>28</v>
      </c>
      <c r="D89" s="24" t="s">
        <v>377</v>
      </c>
      <c r="E89" s="24" t="s">
        <v>381</v>
      </c>
      <c r="F89" s="24" t="s">
        <v>390</v>
      </c>
      <c r="G89" s="26" t="s">
        <v>442</v>
      </c>
      <c r="H89" s="24" t="s">
        <v>381</v>
      </c>
      <c r="I89" s="121" t="s">
        <v>443</v>
      </c>
      <c r="J89" s="121" t="s">
        <v>444</v>
      </c>
      <c r="K89" s="24"/>
      <c r="L89" s="24"/>
      <c r="M89" s="24"/>
      <c r="N89" s="24"/>
      <c r="O89" s="24" t="s">
        <v>445</v>
      </c>
      <c r="P89" s="24"/>
      <c r="Q89" s="24" t="s">
        <v>446</v>
      </c>
      <c r="R89" s="24" t="s">
        <v>447</v>
      </c>
      <c r="S89" s="24" t="s">
        <v>79</v>
      </c>
      <c r="T89" s="24" t="s">
        <v>79</v>
      </c>
      <c r="U89" s="24" t="s">
        <v>91</v>
      </c>
      <c r="V89" s="24" t="s">
        <v>112</v>
      </c>
      <c r="W89" s="24" t="s">
        <v>92</v>
      </c>
      <c r="X89" s="24" t="s">
        <v>93</v>
      </c>
      <c r="Y89" s="24" t="s">
        <v>94</v>
      </c>
      <c r="Z89" s="24" t="s">
        <v>94</v>
      </c>
      <c r="AA89" s="24" t="s">
        <v>94</v>
      </c>
      <c r="AB89" s="24" t="s">
        <v>94</v>
      </c>
      <c r="AC89" s="24" t="s">
        <v>95</v>
      </c>
      <c r="AD89" s="24" t="s">
        <v>94</v>
      </c>
      <c r="AE89" s="24" t="s">
        <v>94</v>
      </c>
      <c r="AF89" s="24" t="s">
        <v>79</v>
      </c>
      <c r="AG89" s="24" t="s">
        <v>79</v>
      </c>
      <c r="AH89" s="24" t="s">
        <v>79</v>
      </c>
      <c r="AI89" s="24"/>
      <c r="AJ89" s="24" t="s">
        <v>76</v>
      </c>
      <c r="AK89" s="24" t="s">
        <v>76</v>
      </c>
      <c r="AL89" s="76" t="s">
        <v>76</v>
      </c>
      <c r="AM89" s="77" t="s">
        <v>399</v>
      </c>
      <c r="AN89" s="24"/>
      <c r="AO89" s="24"/>
      <c r="AP89" s="28"/>
      <c r="AQ89" s="28"/>
      <c r="AR89" s="28"/>
      <c r="AS89" s="28"/>
      <c r="AT89" s="28"/>
      <c r="AU89" s="28"/>
      <c r="AV89" s="28"/>
      <c r="AW89" s="28"/>
      <c r="AX89" s="28"/>
      <c r="AY89" s="28"/>
      <c r="AZ89" s="28"/>
      <c r="BA89" s="28"/>
      <c r="BB89" s="28"/>
      <c r="BC89" s="28"/>
      <c r="BD89" s="28"/>
      <c r="BE89" s="28"/>
      <c r="BF89" s="28"/>
      <c r="BG89" s="28"/>
      <c r="BH89" s="30" t="b">
        <f t="shared" si="0"/>
        <v>0</v>
      </c>
      <c r="BI89" s="31" t="e">
        <f t="shared" ca="1" si="1"/>
        <v>#NAME?</v>
      </c>
      <c r="BJ89" s="30" t="b">
        <f t="shared" si="2"/>
        <v>0</v>
      </c>
      <c r="BK89" s="30" t="e">
        <f t="shared" ca="1" si="3"/>
        <v>#NAME?</v>
      </c>
      <c r="BL89" s="30" t="b">
        <f t="shared" si="4"/>
        <v>1</v>
      </c>
      <c r="BM89" s="31" t="e">
        <f t="shared" ca="1" si="5"/>
        <v>#NAME?</v>
      </c>
      <c r="BN89" s="28" t="e">
        <f t="shared" ca="1" si="6"/>
        <v>#NAME?</v>
      </c>
      <c r="BO89" s="28" t="e">
        <f t="shared" ca="1" si="7"/>
        <v>#NAME?</v>
      </c>
      <c r="BP89" s="28" t="str">
        <f t="shared" si="8"/>
        <v>Check the temperature of hot water at a non-handwash sink.</v>
      </c>
      <c r="BQ89" s="28" t="str">
        <f t="shared" si="9"/>
        <v>Check the temperature of hot water at a non-handwash sink.</v>
      </c>
      <c r="BR89" s="28" t="str">
        <f t="shared" si="10"/>
        <v/>
      </c>
      <c r="BS89" s="28" t="str">
        <f t="shared" si="11"/>
        <v/>
      </c>
      <c r="BT89" s="28" t="str">
        <f t="shared" si="12"/>
        <v/>
      </c>
      <c r="BU89" s="30" t="b">
        <f t="shared" si="13"/>
        <v>0</v>
      </c>
      <c r="BV89" s="28" t="str">
        <f t="shared" si="14"/>
        <v/>
      </c>
      <c r="BW89" s="28" t="str">
        <f t="shared" si="23"/>
        <v/>
      </c>
      <c r="BX89" s="28" t="str">
        <f t="shared" si="16"/>
        <v/>
      </c>
      <c r="BY89" s="31" t="e">
        <f t="shared" ca="1" si="17"/>
        <v>#NAME?</v>
      </c>
      <c r="BZ89" s="31" t="str">
        <f t="shared" si="18"/>
        <v/>
      </c>
      <c r="CA89" s="31" t="str">
        <f t="shared" si="19"/>
        <v/>
      </c>
      <c r="CB89" s="32" t="e">
        <f t="shared" ca="1" si="20"/>
        <v>#NAME?</v>
      </c>
      <c r="CC89" s="33" t="b">
        <f t="shared" ca="1" si="21"/>
        <v>0</v>
      </c>
      <c r="CD89" s="28"/>
      <c r="CE89" s="28"/>
      <c r="CF89" s="123">
        <v>44701.20754077546</v>
      </c>
      <c r="CG89" s="28"/>
      <c r="CH89" s="28"/>
      <c r="CI89" s="28"/>
      <c r="CJ89" s="28"/>
      <c r="CK89" s="28"/>
      <c r="CL89" s="28"/>
      <c r="CM89" s="28"/>
      <c r="CN89" s="28"/>
      <c r="CO89" s="28"/>
      <c r="CP89" s="28"/>
      <c r="CQ89" s="28"/>
      <c r="CR89" s="28"/>
    </row>
    <row r="90" spans="1:96" ht="39.75" customHeight="1">
      <c r="A90" s="27" t="s">
        <v>389</v>
      </c>
      <c r="B90" s="113">
        <v>3</v>
      </c>
      <c r="C90" s="27" t="s">
        <v>28</v>
      </c>
      <c r="D90" s="27" t="s">
        <v>377</v>
      </c>
      <c r="E90" s="27" t="s">
        <v>381</v>
      </c>
      <c r="F90" s="27" t="s">
        <v>448</v>
      </c>
      <c r="G90" s="114" t="s">
        <v>449</v>
      </c>
      <c r="H90" s="27"/>
      <c r="I90" s="27"/>
      <c r="J90" s="27"/>
      <c r="K90" s="27"/>
      <c r="L90" s="27"/>
      <c r="M90" s="27"/>
      <c r="N90" s="27"/>
      <c r="O90" s="114" t="s">
        <v>450</v>
      </c>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116" t="b">
        <f t="shared" si="0"/>
        <v>0</v>
      </c>
      <c r="BI90" s="117" t="e">
        <f t="shared" ca="1" si="1"/>
        <v>#NAME?</v>
      </c>
      <c r="BJ90" s="116" t="b">
        <f t="shared" si="2"/>
        <v>0</v>
      </c>
      <c r="BK90" s="116" t="e">
        <f t="shared" ca="1" si="3"/>
        <v>#NAME?</v>
      </c>
      <c r="BL90" s="116" t="b">
        <f t="shared" si="4"/>
        <v>0</v>
      </c>
      <c r="BM90" s="117" t="str">
        <f t="shared" si="5"/>
        <v/>
      </c>
      <c r="BN90" s="27" t="str">
        <f t="shared" si="6"/>
        <v>false</v>
      </c>
      <c r="BO90" s="27" t="e">
        <f t="shared" ca="1" si="7"/>
        <v>#NAME?</v>
      </c>
      <c r="BP90" s="118" t="b">
        <f t="shared" si="8"/>
        <v>0</v>
      </c>
      <c r="BQ90" s="27" t="str">
        <f t="shared" si="9"/>
        <v>FALSE</v>
      </c>
      <c r="BR90" s="27" t="str">
        <f t="shared" si="10"/>
        <v/>
      </c>
      <c r="BS90" s="27" t="str">
        <f t="shared" si="11"/>
        <v/>
      </c>
      <c r="BT90" s="27" t="str">
        <f t="shared" si="12"/>
        <v/>
      </c>
      <c r="BU90" s="116" t="b">
        <f t="shared" si="13"/>
        <v>0</v>
      </c>
      <c r="BV90" s="27" t="str">
        <f t="shared" si="14"/>
        <v/>
      </c>
      <c r="BW90" s="27" t="str">
        <f t="shared" si="23"/>
        <v/>
      </c>
      <c r="BX90" s="27" t="str">
        <f t="shared" si="16"/>
        <v/>
      </c>
      <c r="BY90" s="117" t="e">
        <f t="shared" ca="1" si="17"/>
        <v>#NAME?</v>
      </c>
      <c r="BZ90" s="117" t="str">
        <f t="shared" si="18"/>
        <v/>
      </c>
      <c r="CA90" s="117" t="str">
        <f t="shared" si="19"/>
        <v/>
      </c>
      <c r="CB90" s="118" t="e">
        <f t="shared" ca="1" si="20"/>
        <v>#NAME?</v>
      </c>
      <c r="CC90" s="119" t="b">
        <f t="shared" ca="1" si="21"/>
        <v>0</v>
      </c>
      <c r="CD90" s="27"/>
      <c r="CE90" s="27"/>
      <c r="CF90" s="124">
        <v>44701.207548854167</v>
      </c>
      <c r="CG90" s="27"/>
      <c r="CH90" s="27"/>
      <c r="CI90" s="27"/>
      <c r="CJ90" s="27"/>
      <c r="CK90" s="27"/>
      <c r="CL90" s="27"/>
      <c r="CM90" s="27"/>
      <c r="CN90" s="27"/>
      <c r="CO90" s="27"/>
      <c r="CP90" s="27"/>
      <c r="CQ90" s="27"/>
      <c r="CR90" s="27"/>
    </row>
    <row r="91" spans="1:96" ht="39.75" customHeight="1">
      <c r="A91" s="24" t="s">
        <v>84</v>
      </c>
      <c r="B91" s="25">
        <v>3</v>
      </c>
      <c r="C91" s="24" t="s">
        <v>28</v>
      </c>
      <c r="D91" s="24" t="s">
        <v>377</v>
      </c>
      <c r="E91" s="24" t="s">
        <v>381</v>
      </c>
      <c r="F91" s="24" t="s">
        <v>448</v>
      </c>
      <c r="G91" s="26" t="s">
        <v>451</v>
      </c>
      <c r="H91" s="24" t="s">
        <v>381</v>
      </c>
      <c r="I91" s="121" t="s">
        <v>452</v>
      </c>
      <c r="J91" s="121" t="s">
        <v>453</v>
      </c>
      <c r="K91" s="24"/>
      <c r="L91" s="24"/>
      <c r="M91" s="24"/>
      <c r="N91" s="24"/>
      <c r="O91" s="24" t="s">
        <v>454</v>
      </c>
      <c r="P91" s="24"/>
      <c r="Q91" s="24" t="s">
        <v>455</v>
      </c>
      <c r="R91" s="24" t="s">
        <v>456</v>
      </c>
      <c r="S91" s="24" t="s">
        <v>79</v>
      </c>
      <c r="T91" s="24" t="s">
        <v>79</v>
      </c>
      <c r="U91" s="24" t="s">
        <v>91</v>
      </c>
      <c r="V91" s="24" t="s">
        <v>112</v>
      </c>
      <c r="W91" s="24" t="s">
        <v>92</v>
      </c>
      <c r="X91" s="24" t="s">
        <v>93</v>
      </c>
      <c r="Y91" s="24" t="s">
        <v>94</v>
      </c>
      <c r="Z91" s="24" t="s">
        <v>94</v>
      </c>
      <c r="AA91" s="24" t="s">
        <v>94</v>
      </c>
      <c r="AB91" s="24" t="s">
        <v>94</v>
      </c>
      <c r="AC91" s="24" t="s">
        <v>95</v>
      </c>
      <c r="AD91" s="24" t="s">
        <v>94</v>
      </c>
      <c r="AE91" s="24" t="s">
        <v>94</v>
      </c>
      <c r="AF91" s="24" t="s">
        <v>79</v>
      </c>
      <c r="AG91" s="24" t="s">
        <v>79</v>
      </c>
      <c r="AH91" s="24" t="s">
        <v>79</v>
      </c>
      <c r="AI91" s="24"/>
      <c r="AJ91" s="24" t="s">
        <v>76</v>
      </c>
      <c r="AK91" s="24" t="s">
        <v>76</v>
      </c>
      <c r="AL91" s="24" t="s">
        <v>457</v>
      </c>
      <c r="AM91" s="24" t="s">
        <v>458</v>
      </c>
      <c r="AN91" s="24"/>
      <c r="AO91" s="24"/>
      <c r="AP91" s="28"/>
      <c r="AQ91" s="28"/>
      <c r="AR91" s="28"/>
      <c r="AS91" s="28"/>
      <c r="AT91" s="28"/>
      <c r="AU91" s="28"/>
      <c r="AV91" s="28" t="s">
        <v>101</v>
      </c>
      <c r="AW91" s="28" t="s">
        <v>76</v>
      </c>
      <c r="AX91" s="28" t="s">
        <v>76</v>
      </c>
      <c r="AY91" s="28"/>
      <c r="AZ91" s="28"/>
      <c r="BA91" s="28"/>
      <c r="BB91" s="28"/>
      <c r="BC91" s="28"/>
      <c r="BD91" s="28"/>
      <c r="BE91" s="28"/>
      <c r="BF91" s="28"/>
      <c r="BG91" s="28"/>
      <c r="BH91" s="30" t="b">
        <f t="shared" si="0"/>
        <v>0</v>
      </c>
      <c r="BI91" s="31" t="e">
        <f t="shared" ca="1" si="1"/>
        <v>#NAME?</v>
      </c>
      <c r="BJ91" s="30" t="b">
        <f t="shared" si="2"/>
        <v>0</v>
      </c>
      <c r="BK91" s="30" t="e">
        <f t="shared" ca="1" si="3"/>
        <v>#NAME?</v>
      </c>
      <c r="BL91" s="30" t="b">
        <f t="shared" si="4"/>
        <v>1</v>
      </c>
      <c r="BM91" s="31" t="e">
        <f t="shared" ca="1" si="5"/>
        <v>#NAME?</v>
      </c>
      <c r="BN91" s="28" t="e">
        <f t="shared" ca="1" si="6"/>
        <v>#NAME?</v>
      </c>
      <c r="BO91" s="28" t="e">
        <f t="shared" ca="1" si="7"/>
        <v>#NAME?</v>
      </c>
      <c r="BP91" s="28" t="str">
        <f t="shared" si="8"/>
        <v>Record the temperature of the make table.</v>
      </c>
      <c r="BQ91" s="28" t="str">
        <f t="shared" si="9"/>
        <v>Record the temperature of the make table.</v>
      </c>
      <c r="BR91" s="28" t="str">
        <f t="shared" si="10"/>
        <v/>
      </c>
      <c r="BS91" s="28" t="str">
        <f t="shared" si="11"/>
        <v/>
      </c>
      <c r="BT91" s="28" t="str">
        <f t="shared" si="12"/>
        <v/>
      </c>
      <c r="BU91" s="30" t="b">
        <f t="shared" si="13"/>
        <v>0</v>
      </c>
      <c r="BV91" s="28" t="str">
        <f t="shared" si="14"/>
        <v/>
      </c>
      <c r="BW91" s="28" t="str">
        <f t="shared" si="23"/>
        <v/>
      </c>
      <c r="BX91" s="28" t="str">
        <f t="shared" si="16"/>
        <v/>
      </c>
      <c r="BY91" s="31" t="e">
        <f t="shared" ca="1" si="17"/>
        <v>#NAME?</v>
      </c>
      <c r="BZ91" s="31" t="str">
        <f t="shared" si="18"/>
        <v/>
      </c>
      <c r="CA91" s="31" t="str">
        <f t="shared" si="19"/>
        <v/>
      </c>
      <c r="CB91" s="32" t="e">
        <f t="shared" ca="1" si="20"/>
        <v>#NAME?</v>
      </c>
      <c r="CC91" s="33" t="b">
        <f t="shared" ca="1" si="21"/>
        <v>0</v>
      </c>
      <c r="CD91" s="28"/>
      <c r="CE91" s="28"/>
      <c r="CF91" s="123">
        <v>44701.207641666668</v>
      </c>
      <c r="CG91" s="28"/>
      <c r="CH91" s="28"/>
      <c r="CI91" s="28"/>
      <c r="CJ91" s="28"/>
      <c r="CK91" s="28"/>
      <c r="CL91" s="28"/>
      <c r="CM91" s="28"/>
      <c r="CN91" s="28"/>
      <c r="CO91" s="28"/>
      <c r="CP91" s="28"/>
      <c r="CQ91" s="28"/>
      <c r="CR91" s="28"/>
    </row>
    <row r="92" spans="1:96" ht="39.75" customHeight="1">
      <c r="A92" s="24" t="s">
        <v>84</v>
      </c>
      <c r="B92" s="25">
        <v>3</v>
      </c>
      <c r="C92" s="24" t="s">
        <v>28</v>
      </c>
      <c r="D92" s="24" t="s">
        <v>377</v>
      </c>
      <c r="E92" s="24" t="s">
        <v>381</v>
      </c>
      <c r="F92" s="24" t="s">
        <v>448</v>
      </c>
      <c r="G92" s="26" t="s">
        <v>459</v>
      </c>
      <c r="H92" s="24" t="s">
        <v>381</v>
      </c>
      <c r="I92" s="121" t="s">
        <v>460</v>
      </c>
      <c r="J92" s="121" t="s">
        <v>461</v>
      </c>
      <c r="K92" s="24"/>
      <c r="L92" s="24"/>
      <c r="M92" s="24"/>
      <c r="N92" s="24"/>
      <c r="O92" s="24" t="s">
        <v>462</v>
      </c>
      <c r="P92" s="24"/>
      <c r="Q92" s="24" t="s">
        <v>463</v>
      </c>
      <c r="R92" s="24" t="s">
        <v>464</v>
      </c>
      <c r="S92" s="24" t="s">
        <v>79</v>
      </c>
      <c r="T92" s="24" t="s">
        <v>79</v>
      </c>
      <c r="U92" s="24" t="s">
        <v>91</v>
      </c>
      <c r="V92" s="24" t="s">
        <v>112</v>
      </c>
      <c r="W92" s="24" t="s">
        <v>92</v>
      </c>
      <c r="X92" s="24" t="s">
        <v>93</v>
      </c>
      <c r="Y92" s="24" t="s">
        <v>94</v>
      </c>
      <c r="Z92" s="24" t="s">
        <v>94</v>
      </c>
      <c r="AA92" s="24" t="s">
        <v>94</v>
      </c>
      <c r="AB92" s="24" t="s">
        <v>94</v>
      </c>
      <c r="AC92" s="24" t="s">
        <v>95</v>
      </c>
      <c r="AD92" s="24" t="s">
        <v>94</v>
      </c>
      <c r="AE92" s="24" t="s">
        <v>94</v>
      </c>
      <c r="AF92" s="24" t="s">
        <v>79</v>
      </c>
      <c r="AG92" s="24" t="s">
        <v>79</v>
      </c>
      <c r="AH92" s="24" t="s">
        <v>79</v>
      </c>
      <c r="AI92" s="24"/>
      <c r="AJ92" s="24" t="s">
        <v>76</v>
      </c>
      <c r="AK92" s="24" t="s">
        <v>76</v>
      </c>
      <c r="AL92" s="24" t="s">
        <v>76</v>
      </c>
      <c r="AM92" s="24" t="s">
        <v>465</v>
      </c>
      <c r="AN92" s="24"/>
      <c r="AO92" s="24"/>
      <c r="AP92" s="28"/>
      <c r="AQ92" s="28"/>
      <c r="AR92" s="28"/>
      <c r="AS92" s="28"/>
      <c r="AT92" s="28"/>
      <c r="AU92" s="28"/>
      <c r="AV92" s="28" t="s">
        <v>101</v>
      </c>
      <c r="AW92" s="28" t="s">
        <v>76</v>
      </c>
      <c r="AX92" s="28" t="s">
        <v>76</v>
      </c>
      <c r="AY92" s="28"/>
      <c r="AZ92" s="28"/>
      <c r="BA92" s="28"/>
      <c r="BB92" s="28"/>
      <c r="BC92" s="28"/>
      <c r="BD92" s="28"/>
      <c r="BE92" s="28"/>
      <c r="BF92" s="28"/>
      <c r="BG92" s="28"/>
      <c r="BH92" s="125" t="b">
        <f t="shared" si="0"/>
        <v>0</v>
      </c>
      <c r="BI92" s="28" t="e">
        <f t="shared" ca="1" si="1"/>
        <v>#NAME?</v>
      </c>
      <c r="BJ92" s="125" t="b">
        <f t="shared" si="2"/>
        <v>0</v>
      </c>
      <c r="BK92" s="125" t="e">
        <f t="shared" ca="1" si="3"/>
        <v>#NAME?</v>
      </c>
      <c r="BL92" s="125" t="b">
        <f t="shared" si="4"/>
        <v>1</v>
      </c>
      <c r="BM92" s="28" t="e">
        <f t="shared" ca="1" si="5"/>
        <v>#NAME?</v>
      </c>
      <c r="BN92" s="28" t="e">
        <f t="shared" ca="1" si="6"/>
        <v>#NAME?</v>
      </c>
      <c r="BO92" s="28" t="e">
        <f t="shared" ca="1" si="7"/>
        <v>#NAME?</v>
      </c>
      <c r="BP92" s="28" t="str">
        <f t="shared" si="8"/>
        <v>Perform a temperature check on a vegetable on the make table and record the results.</v>
      </c>
      <c r="BQ92" s="28" t="str">
        <f t="shared" si="9"/>
        <v>Perform a temperature check on a vegetable on the make table and record the results.</v>
      </c>
      <c r="BR92" s="28" t="str">
        <f t="shared" si="10"/>
        <v/>
      </c>
      <c r="BS92" s="28" t="str">
        <f t="shared" si="11"/>
        <v/>
      </c>
      <c r="BT92" s="28" t="str">
        <f t="shared" si="12"/>
        <v/>
      </c>
      <c r="BU92" s="125" t="b">
        <f t="shared" si="13"/>
        <v>0</v>
      </c>
      <c r="BV92" s="28" t="str">
        <f t="shared" si="14"/>
        <v/>
      </c>
      <c r="BW92" s="28" t="str">
        <f t="shared" si="23"/>
        <v/>
      </c>
      <c r="BX92" s="28" t="str">
        <f t="shared" si="16"/>
        <v/>
      </c>
      <c r="BY92" s="28" t="e">
        <f t="shared" ca="1" si="17"/>
        <v>#NAME?</v>
      </c>
      <c r="BZ92" s="28" t="str">
        <f t="shared" si="18"/>
        <v/>
      </c>
      <c r="CA92" s="28" t="str">
        <f t="shared" si="19"/>
        <v/>
      </c>
      <c r="CB92" s="125" t="e">
        <f t="shared" ca="1" si="20"/>
        <v>#NAME?</v>
      </c>
      <c r="CC92" s="126" t="b">
        <f t="shared" ca="1" si="21"/>
        <v>0</v>
      </c>
      <c r="CD92" s="28"/>
      <c r="CE92" s="28"/>
      <c r="CF92" s="127">
        <v>44781.413579618056</v>
      </c>
      <c r="CG92" s="59">
        <v>45162.234776585647</v>
      </c>
      <c r="CH92" s="28"/>
      <c r="CI92" s="28"/>
      <c r="CJ92" s="28"/>
      <c r="CK92" s="28"/>
      <c r="CL92" s="28"/>
      <c r="CM92" s="28"/>
      <c r="CN92" s="28"/>
      <c r="CO92" s="28"/>
      <c r="CP92" s="28"/>
      <c r="CQ92" s="28"/>
      <c r="CR92" s="28"/>
    </row>
    <row r="93" spans="1:96" ht="39.75" customHeight="1">
      <c r="A93" s="24" t="s">
        <v>84</v>
      </c>
      <c r="B93" s="25">
        <v>3</v>
      </c>
      <c r="C93" s="24" t="s">
        <v>28</v>
      </c>
      <c r="D93" s="24" t="s">
        <v>377</v>
      </c>
      <c r="E93" s="24" t="s">
        <v>381</v>
      </c>
      <c r="F93" s="24" t="s">
        <v>448</v>
      </c>
      <c r="G93" s="26" t="s">
        <v>466</v>
      </c>
      <c r="H93" s="24" t="s">
        <v>381</v>
      </c>
      <c r="I93" s="121" t="s">
        <v>467</v>
      </c>
      <c r="J93" s="121" t="s">
        <v>468</v>
      </c>
      <c r="K93" s="24"/>
      <c r="L93" s="24"/>
      <c r="M93" s="24"/>
      <c r="N93" s="24"/>
      <c r="O93" s="24" t="s">
        <v>469</v>
      </c>
      <c r="P93" s="24"/>
      <c r="Q93" s="24" t="s">
        <v>463</v>
      </c>
      <c r="R93" s="24" t="s">
        <v>470</v>
      </c>
      <c r="S93" s="24" t="s">
        <v>79</v>
      </c>
      <c r="T93" s="24" t="s">
        <v>79</v>
      </c>
      <c r="U93" s="24" t="s">
        <v>91</v>
      </c>
      <c r="V93" s="24" t="s">
        <v>112</v>
      </c>
      <c r="W93" s="24" t="s">
        <v>92</v>
      </c>
      <c r="X93" s="24" t="s">
        <v>93</v>
      </c>
      <c r="Y93" s="24" t="s">
        <v>94</v>
      </c>
      <c r="Z93" s="24" t="s">
        <v>94</v>
      </c>
      <c r="AA93" s="24" t="s">
        <v>94</v>
      </c>
      <c r="AB93" s="24" t="s">
        <v>94</v>
      </c>
      <c r="AC93" s="24" t="s">
        <v>95</v>
      </c>
      <c r="AD93" s="24" t="s">
        <v>94</v>
      </c>
      <c r="AE93" s="24" t="s">
        <v>94</v>
      </c>
      <c r="AF93" s="24" t="s">
        <v>79</v>
      </c>
      <c r="AG93" s="24" t="s">
        <v>79</v>
      </c>
      <c r="AH93" s="24" t="s">
        <v>79</v>
      </c>
      <c r="AI93" s="24"/>
      <c r="AJ93" s="24" t="s">
        <v>76</v>
      </c>
      <c r="AK93" s="24" t="s">
        <v>76</v>
      </c>
      <c r="AL93" s="24" t="s">
        <v>76</v>
      </c>
      <c r="AM93" s="24" t="s">
        <v>465</v>
      </c>
      <c r="AN93" s="24"/>
      <c r="AO93" s="24"/>
      <c r="AP93" s="28"/>
      <c r="AQ93" s="28"/>
      <c r="AR93" s="28"/>
      <c r="AS93" s="28"/>
      <c r="AT93" s="28"/>
      <c r="AU93" s="28"/>
      <c r="AV93" s="101" t="s">
        <v>101</v>
      </c>
      <c r="AW93" s="101" t="s">
        <v>76</v>
      </c>
      <c r="AX93" s="101" t="s">
        <v>76</v>
      </c>
      <c r="AY93" s="101"/>
      <c r="AZ93" s="101"/>
      <c r="BA93" s="101"/>
      <c r="BB93" s="101"/>
      <c r="BC93" s="28" t="s">
        <v>79</v>
      </c>
      <c r="BD93" s="28" t="s">
        <v>79</v>
      </c>
      <c r="BE93" s="28"/>
      <c r="BF93" s="28"/>
      <c r="BG93" s="28"/>
      <c r="BH93" s="30" t="b">
        <f t="shared" si="0"/>
        <v>0</v>
      </c>
      <c r="BI93" s="31" t="e">
        <f t="shared" ca="1" si="1"/>
        <v>#NAME?</v>
      </c>
      <c r="BJ93" s="30" t="b">
        <f t="shared" si="2"/>
        <v>0</v>
      </c>
      <c r="BK93" s="30" t="e">
        <f t="shared" ca="1" si="3"/>
        <v>#NAME?</v>
      </c>
      <c r="BL93" s="30" t="b">
        <f t="shared" si="4"/>
        <v>1</v>
      </c>
      <c r="BM93" s="31" t="e">
        <f t="shared" ca="1" si="5"/>
        <v>#NAME?</v>
      </c>
      <c r="BN93" s="28" t="e">
        <f t="shared" ca="1" si="6"/>
        <v>#NAME?</v>
      </c>
      <c r="BO93" s="28" t="e">
        <f t="shared" ca="1" si="7"/>
        <v>#NAME?</v>
      </c>
      <c r="BP93" s="28" t="str">
        <f t="shared" si="8"/>
        <v>Perform a temperature check on a sauce on the make table and record the results.</v>
      </c>
      <c r="BQ93" s="28" t="str">
        <f t="shared" si="9"/>
        <v>Perform a temperature check on a sauce on the make table and record the results.</v>
      </c>
      <c r="BR93" s="28" t="str">
        <f t="shared" si="10"/>
        <v/>
      </c>
      <c r="BS93" s="28" t="str">
        <f t="shared" si="11"/>
        <v/>
      </c>
      <c r="BT93" s="28" t="str">
        <f t="shared" si="12"/>
        <v/>
      </c>
      <c r="BU93" s="30" t="b">
        <f t="shared" si="13"/>
        <v>0</v>
      </c>
      <c r="BV93" s="28" t="str">
        <f t="shared" si="14"/>
        <v/>
      </c>
      <c r="BW93" s="28" t="str">
        <f t="shared" si="23"/>
        <v/>
      </c>
      <c r="BX93" s="28" t="str">
        <f t="shared" si="16"/>
        <v/>
      </c>
      <c r="BY93" s="31" t="e">
        <f t="shared" ca="1" si="17"/>
        <v>#NAME?</v>
      </c>
      <c r="BZ93" s="31" t="str">
        <f t="shared" si="18"/>
        <v/>
      </c>
      <c r="CA93" s="31" t="str">
        <f t="shared" si="19"/>
        <v/>
      </c>
      <c r="CB93" s="32" t="e">
        <f t="shared" ca="1" si="20"/>
        <v>#NAME?</v>
      </c>
      <c r="CC93" s="33" t="b">
        <f t="shared" ca="1" si="21"/>
        <v>0</v>
      </c>
      <c r="CD93" s="28"/>
      <c r="CE93" s="28"/>
      <c r="CF93" s="128">
        <v>44701.207707731483</v>
      </c>
      <c r="CG93" s="28"/>
      <c r="CH93" s="28"/>
      <c r="CI93" s="28"/>
      <c r="CJ93" s="28"/>
      <c r="CK93" s="28"/>
      <c r="CL93" s="28"/>
      <c r="CM93" s="28"/>
      <c r="CN93" s="28"/>
      <c r="CO93" s="28"/>
      <c r="CP93" s="28"/>
      <c r="CQ93" s="28"/>
      <c r="CR93" s="28"/>
    </row>
    <row r="94" spans="1:96" ht="39.75" customHeight="1">
      <c r="A94" s="24" t="s">
        <v>84</v>
      </c>
      <c r="B94" s="25">
        <v>3</v>
      </c>
      <c r="C94" s="24" t="s">
        <v>28</v>
      </c>
      <c r="D94" s="24" t="s">
        <v>377</v>
      </c>
      <c r="E94" s="24" t="s">
        <v>381</v>
      </c>
      <c r="F94" s="24" t="s">
        <v>448</v>
      </c>
      <c r="G94" s="26" t="s">
        <v>471</v>
      </c>
      <c r="H94" s="24" t="s">
        <v>381</v>
      </c>
      <c r="I94" s="121" t="s">
        <v>472</v>
      </c>
      <c r="J94" s="121" t="s">
        <v>473</v>
      </c>
      <c r="K94" s="24"/>
      <c r="L94" s="24"/>
      <c r="M94" s="24"/>
      <c r="N94" s="24"/>
      <c r="O94" s="24" t="s">
        <v>474</v>
      </c>
      <c r="P94" s="24"/>
      <c r="Q94" s="24" t="s">
        <v>463</v>
      </c>
      <c r="R94" s="24" t="s">
        <v>475</v>
      </c>
      <c r="S94" s="24" t="s">
        <v>79</v>
      </c>
      <c r="T94" s="24" t="s">
        <v>79</v>
      </c>
      <c r="U94" s="24" t="s">
        <v>91</v>
      </c>
      <c r="V94" s="24" t="s">
        <v>112</v>
      </c>
      <c r="W94" s="24" t="s">
        <v>92</v>
      </c>
      <c r="X94" s="24" t="s">
        <v>93</v>
      </c>
      <c r="Y94" s="24" t="s">
        <v>94</v>
      </c>
      <c r="Z94" s="24" t="s">
        <v>94</v>
      </c>
      <c r="AA94" s="24" t="s">
        <v>94</v>
      </c>
      <c r="AB94" s="24" t="s">
        <v>94</v>
      </c>
      <c r="AC94" s="24" t="s">
        <v>95</v>
      </c>
      <c r="AD94" s="24" t="s">
        <v>94</v>
      </c>
      <c r="AE94" s="24" t="s">
        <v>94</v>
      </c>
      <c r="AF94" s="24" t="s">
        <v>79</v>
      </c>
      <c r="AG94" s="24" t="s">
        <v>79</v>
      </c>
      <c r="AH94" s="24" t="s">
        <v>79</v>
      </c>
      <c r="AI94" s="24"/>
      <c r="AJ94" s="24" t="s">
        <v>76</v>
      </c>
      <c r="AK94" s="24" t="s">
        <v>76</v>
      </c>
      <c r="AL94" s="24" t="s">
        <v>76</v>
      </c>
      <c r="AM94" s="24" t="s">
        <v>465</v>
      </c>
      <c r="AN94" s="24"/>
      <c r="AO94" s="24"/>
      <c r="AP94" s="28"/>
      <c r="AQ94" s="28"/>
      <c r="AR94" s="28"/>
      <c r="AS94" s="28"/>
      <c r="AT94" s="28"/>
      <c r="AU94" s="28"/>
      <c r="AV94" s="101" t="s">
        <v>101</v>
      </c>
      <c r="AW94" s="101" t="s">
        <v>76</v>
      </c>
      <c r="AX94" s="101" t="s">
        <v>76</v>
      </c>
      <c r="AY94" s="101"/>
      <c r="AZ94" s="101"/>
      <c r="BA94" s="101"/>
      <c r="BB94" s="101"/>
      <c r="BC94" s="28"/>
      <c r="BD94" s="28"/>
      <c r="BE94" s="28"/>
      <c r="BF94" s="28"/>
      <c r="BG94" s="28"/>
      <c r="BH94" s="30" t="b">
        <f t="shared" si="0"/>
        <v>0</v>
      </c>
      <c r="BI94" s="31" t="e">
        <f t="shared" ca="1" si="1"/>
        <v>#NAME?</v>
      </c>
      <c r="BJ94" s="30" t="b">
        <f t="shared" si="2"/>
        <v>0</v>
      </c>
      <c r="BK94" s="30" t="e">
        <f t="shared" ca="1" si="3"/>
        <v>#NAME?</v>
      </c>
      <c r="BL94" s="30" t="b">
        <f t="shared" si="4"/>
        <v>1</v>
      </c>
      <c r="BM94" s="31" t="e">
        <f t="shared" ca="1" si="5"/>
        <v>#NAME?</v>
      </c>
      <c r="BN94" s="28" t="e">
        <f t="shared" ca="1" si="6"/>
        <v>#NAME?</v>
      </c>
      <c r="BO94" s="28" t="e">
        <f t="shared" ca="1" si="7"/>
        <v>#NAME?</v>
      </c>
      <c r="BP94" s="28" t="str">
        <f t="shared" si="8"/>
        <v>Perform a shredded cheese temperature check on the make table and record the results.</v>
      </c>
      <c r="BQ94" s="28" t="str">
        <f t="shared" si="9"/>
        <v>Perform a shredded cheese temperature check on the make table and record the results.</v>
      </c>
      <c r="BR94" s="28" t="str">
        <f t="shared" si="10"/>
        <v/>
      </c>
      <c r="BS94" s="28" t="str">
        <f t="shared" si="11"/>
        <v/>
      </c>
      <c r="BT94" s="28" t="str">
        <f t="shared" si="12"/>
        <v/>
      </c>
      <c r="BU94" s="30" t="b">
        <f t="shared" si="13"/>
        <v>0</v>
      </c>
      <c r="BV94" s="28" t="str">
        <f t="shared" si="14"/>
        <v/>
      </c>
      <c r="BW94" s="28" t="str">
        <f t="shared" si="23"/>
        <v/>
      </c>
      <c r="BX94" s="28" t="str">
        <f t="shared" si="16"/>
        <v/>
      </c>
      <c r="BY94" s="31" t="e">
        <f t="shared" ca="1" si="17"/>
        <v>#NAME?</v>
      </c>
      <c r="BZ94" s="31" t="str">
        <f t="shared" si="18"/>
        <v/>
      </c>
      <c r="CA94" s="31" t="str">
        <f t="shared" si="19"/>
        <v/>
      </c>
      <c r="CB94" s="32" t="e">
        <f t="shared" ca="1" si="20"/>
        <v>#NAME?</v>
      </c>
      <c r="CC94" s="33" t="b">
        <f t="shared" ca="1" si="21"/>
        <v>0</v>
      </c>
      <c r="CD94" s="28"/>
      <c r="CE94" s="28"/>
      <c r="CF94" s="104">
        <v>44701.207732303243</v>
      </c>
      <c r="CG94" s="28"/>
      <c r="CH94" s="28"/>
      <c r="CI94" s="28"/>
      <c r="CJ94" s="28"/>
      <c r="CK94" s="28"/>
      <c r="CL94" s="28"/>
      <c r="CM94" s="28"/>
      <c r="CN94" s="28"/>
      <c r="CO94" s="28"/>
      <c r="CP94" s="28"/>
      <c r="CQ94" s="28"/>
      <c r="CR94" s="28"/>
    </row>
    <row r="95" spans="1:96" ht="39.75" customHeight="1">
      <c r="A95" s="24" t="s">
        <v>84</v>
      </c>
      <c r="B95" s="25">
        <v>3</v>
      </c>
      <c r="C95" s="24" t="s">
        <v>28</v>
      </c>
      <c r="D95" s="24" t="s">
        <v>377</v>
      </c>
      <c r="E95" s="24" t="s">
        <v>381</v>
      </c>
      <c r="F95" s="24" t="s">
        <v>448</v>
      </c>
      <c r="G95" s="26" t="s">
        <v>476</v>
      </c>
      <c r="H95" s="24" t="s">
        <v>381</v>
      </c>
      <c r="I95" s="121" t="s">
        <v>477</v>
      </c>
      <c r="J95" s="121" t="s">
        <v>478</v>
      </c>
      <c r="K95" s="24"/>
      <c r="L95" s="24" t="s">
        <v>479</v>
      </c>
      <c r="M95" s="24"/>
      <c r="N95" s="24"/>
      <c r="O95" s="24" t="s">
        <v>480</v>
      </c>
      <c r="P95" s="24"/>
      <c r="Q95" s="24" t="s">
        <v>481</v>
      </c>
      <c r="R95" s="24" t="s">
        <v>482</v>
      </c>
      <c r="S95" s="24" t="s">
        <v>79</v>
      </c>
      <c r="T95" s="24" t="s">
        <v>79</v>
      </c>
      <c r="U95" s="24" t="s">
        <v>91</v>
      </c>
      <c r="V95" s="24" t="s">
        <v>112</v>
      </c>
      <c r="W95" s="24" t="s">
        <v>92</v>
      </c>
      <c r="X95" s="24" t="s">
        <v>93</v>
      </c>
      <c r="Y95" s="24" t="s">
        <v>94</v>
      </c>
      <c r="Z95" s="24" t="s">
        <v>94</v>
      </c>
      <c r="AA95" s="24" t="s">
        <v>94</v>
      </c>
      <c r="AB95" s="24" t="s">
        <v>94</v>
      </c>
      <c r="AC95" s="24" t="s">
        <v>95</v>
      </c>
      <c r="AD95" s="24" t="s">
        <v>94</v>
      </c>
      <c r="AE95" s="24" t="s">
        <v>94</v>
      </c>
      <c r="AF95" s="24" t="s">
        <v>79</v>
      </c>
      <c r="AG95" s="24" t="s">
        <v>79</v>
      </c>
      <c r="AH95" s="24" t="s">
        <v>79</v>
      </c>
      <c r="AI95" s="24"/>
      <c r="AJ95" s="24" t="s">
        <v>76</v>
      </c>
      <c r="AK95" s="24" t="s">
        <v>76</v>
      </c>
      <c r="AL95" s="24" t="s">
        <v>76</v>
      </c>
      <c r="AM95" s="24" t="s">
        <v>465</v>
      </c>
      <c r="AN95" s="24"/>
      <c r="AO95" s="24"/>
      <c r="AP95" s="28"/>
      <c r="AQ95" s="28"/>
      <c r="AR95" s="28"/>
      <c r="AS95" s="28"/>
      <c r="AT95" s="28"/>
      <c r="AU95" s="28"/>
      <c r="AV95" s="28"/>
      <c r="AW95" s="101"/>
      <c r="AX95" s="101"/>
      <c r="AY95" s="28"/>
      <c r="AZ95" s="28"/>
      <c r="BA95" s="101"/>
      <c r="BB95" s="28"/>
      <c r="BC95" s="28"/>
      <c r="BD95" s="28"/>
      <c r="BE95" s="28"/>
      <c r="BF95" s="28"/>
      <c r="BG95" s="28"/>
      <c r="BH95" s="30" t="b">
        <f t="shared" si="0"/>
        <v>0</v>
      </c>
      <c r="BI95" s="31" t="e">
        <f t="shared" ca="1" si="1"/>
        <v>#NAME?</v>
      </c>
      <c r="BJ95" s="30" t="b">
        <f t="shared" si="2"/>
        <v>0</v>
      </c>
      <c r="BK95" s="30" t="e">
        <f t="shared" ca="1" si="3"/>
        <v>#NAME?</v>
      </c>
      <c r="BL95" s="30" t="b">
        <f t="shared" si="4"/>
        <v>1</v>
      </c>
      <c r="BM95" s="31" t="e">
        <f t="shared" ca="1" si="5"/>
        <v>#NAME?</v>
      </c>
      <c r="BN95" s="28" t="e">
        <f t="shared" ca="1" si="6"/>
        <v>#NAME?</v>
      </c>
      <c r="BO95" s="28" t="e">
        <f t="shared" ca="1" si="7"/>
        <v>#NAME?</v>
      </c>
      <c r="BP95" s="28" t="str">
        <f t="shared" si="8"/>
        <v>Perform a temperature check on a crumbled meat on the make table and record the results. (UK: check Pepperoni)</v>
      </c>
      <c r="BQ95" s="28" t="str">
        <f t="shared" si="9"/>
        <v>Perform a temperature check on a crumbled meat on the make table and record the results. (UK: check Pepperoni)</v>
      </c>
      <c r="BR95" s="28" t="str">
        <f t="shared" si="10"/>
        <v/>
      </c>
      <c r="BS95" s="28" t="str">
        <f t="shared" si="11"/>
        <v/>
      </c>
      <c r="BT95" s="28" t="str">
        <f t="shared" si="12"/>
        <v/>
      </c>
      <c r="BU95" s="30" t="b">
        <f t="shared" si="13"/>
        <v>0</v>
      </c>
      <c r="BV95" s="28" t="str">
        <f t="shared" si="14"/>
        <v/>
      </c>
      <c r="BW95" s="28" t="str">
        <f t="shared" si="23"/>
        <v/>
      </c>
      <c r="BX95" s="28" t="str">
        <f t="shared" si="16"/>
        <v/>
      </c>
      <c r="BY95" s="31" t="e">
        <f t="shared" ca="1" si="17"/>
        <v>#NAME?</v>
      </c>
      <c r="BZ95" s="31" t="str">
        <f t="shared" si="18"/>
        <v/>
      </c>
      <c r="CA95" s="31" t="str">
        <f t="shared" si="19"/>
        <v/>
      </c>
      <c r="CB95" s="32" t="e">
        <f t="shared" ca="1" si="20"/>
        <v>#NAME?</v>
      </c>
      <c r="CC95" s="33" t="b">
        <f t="shared" ca="1" si="21"/>
        <v>0</v>
      </c>
      <c r="CD95" s="28"/>
      <c r="CE95" s="28"/>
      <c r="CF95" s="66">
        <v>44701.207743935185</v>
      </c>
      <c r="CG95" s="28"/>
      <c r="CH95" s="28"/>
      <c r="CI95" s="28"/>
      <c r="CJ95" s="28"/>
      <c r="CK95" s="28"/>
      <c r="CL95" s="28"/>
      <c r="CM95" s="28"/>
      <c r="CN95" s="28"/>
      <c r="CO95" s="28"/>
      <c r="CP95" s="28"/>
      <c r="CQ95" s="28"/>
      <c r="CR95" s="28"/>
    </row>
    <row r="96" spans="1:96" ht="39.75" customHeight="1">
      <c r="A96" s="27" t="s">
        <v>389</v>
      </c>
      <c r="B96" s="113">
        <v>3</v>
      </c>
      <c r="C96" s="27" t="s">
        <v>28</v>
      </c>
      <c r="D96" s="27" t="s">
        <v>377</v>
      </c>
      <c r="E96" s="27" t="s">
        <v>381</v>
      </c>
      <c r="F96" s="27" t="s">
        <v>483</v>
      </c>
      <c r="G96" s="114" t="s">
        <v>484</v>
      </c>
      <c r="H96" s="27"/>
      <c r="I96" s="27"/>
      <c r="J96" s="27"/>
      <c r="K96" s="27"/>
      <c r="L96" s="27"/>
      <c r="M96" s="27"/>
      <c r="N96" s="27"/>
      <c r="O96" s="114" t="s">
        <v>485</v>
      </c>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116" t="b">
        <f t="shared" si="0"/>
        <v>0</v>
      </c>
      <c r="BI96" s="117" t="e">
        <f t="shared" ca="1" si="1"/>
        <v>#NAME?</v>
      </c>
      <c r="BJ96" s="116" t="b">
        <f t="shared" si="2"/>
        <v>0</v>
      </c>
      <c r="BK96" s="116" t="e">
        <f t="shared" ca="1" si="3"/>
        <v>#NAME?</v>
      </c>
      <c r="BL96" s="116" t="b">
        <f t="shared" si="4"/>
        <v>0</v>
      </c>
      <c r="BM96" s="117" t="str">
        <f t="shared" si="5"/>
        <v/>
      </c>
      <c r="BN96" s="27" t="str">
        <f t="shared" si="6"/>
        <v>false</v>
      </c>
      <c r="BO96" s="27" t="e">
        <f t="shared" ca="1" si="7"/>
        <v>#NAME?</v>
      </c>
      <c r="BP96" s="118" t="b">
        <f t="shared" si="8"/>
        <v>0</v>
      </c>
      <c r="BQ96" s="27" t="str">
        <f t="shared" si="9"/>
        <v>FALSE</v>
      </c>
      <c r="BR96" s="27" t="str">
        <f t="shared" si="10"/>
        <v/>
      </c>
      <c r="BS96" s="27" t="str">
        <f t="shared" si="11"/>
        <v/>
      </c>
      <c r="BT96" s="27" t="str">
        <f t="shared" si="12"/>
        <v/>
      </c>
      <c r="BU96" s="116" t="b">
        <f t="shared" si="13"/>
        <v>0</v>
      </c>
      <c r="BV96" s="27" t="str">
        <f t="shared" si="14"/>
        <v/>
      </c>
      <c r="BW96" s="27" t="str">
        <f t="shared" si="23"/>
        <v/>
      </c>
      <c r="BX96" s="27" t="str">
        <f t="shared" si="16"/>
        <v/>
      </c>
      <c r="BY96" s="117" t="e">
        <f t="shared" ca="1" si="17"/>
        <v>#NAME?</v>
      </c>
      <c r="BZ96" s="117" t="str">
        <f t="shared" si="18"/>
        <v/>
      </c>
      <c r="CA96" s="117" t="str">
        <f t="shared" si="19"/>
        <v/>
      </c>
      <c r="CB96" s="118" t="e">
        <f t="shared" ca="1" si="20"/>
        <v>#NAME?</v>
      </c>
      <c r="CC96" s="119" t="b">
        <f t="shared" ca="1" si="21"/>
        <v>0</v>
      </c>
      <c r="CD96" s="27"/>
      <c r="CE96" s="27"/>
      <c r="CF96" s="129">
        <v>44701.207759247685</v>
      </c>
      <c r="CG96" s="27"/>
      <c r="CH96" s="27"/>
      <c r="CI96" s="27"/>
      <c r="CJ96" s="27"/>
      <c r="CK96" s="27"/>
      <c r="CL96" s="27"/>
      <c r="CM96" s="27"/>
      <c r="CN96" s="27"/>
      <c r="CO96" s="27"/>
      <c r="CP96" s="27"/>
      <c r="CQ96" s="27"/>
      <c r="CR96" s="27"/>
    </row>
    <row r="97" spans="1:96" ht="39.75" customHeight="1">
      <c r="A97" s="24" t="s">
        <v>84</v>
      </c>
      <c r="B97" s="25">
        <v>3</v>
      </c>
      <c r="C97" s="24" t="s">
        <v>28</v>
      </c>
      <c r="D97" s="24" t="s">
        <v>377</v>
      </c>
      <c r="E97" s="24" t="s">
        <v>381</v>
      </c>
      <c r="F97" s="24" t="s">
        <v>483</v>
      </c>
      <c r="G97" s="26" t="s">
        <v>486</v>
      </c>
      <c r="H97" s="24" t="s">
        <v>381</v>
      </c>
      <c r="I97" s="121" t="s">
        <v>487</v>
      </c>
      <c r="J97" s="121" t="s">
        <v>488</v>
      </c>
      <c r="K97" s="24"/>
      <c r="L97" s="24"/>
      <c r="M97" s="24"/>
      <c r="N97" s="24"/>
      <c r="O97" s="24" t="s">
        <v>489</v>
      </c>
      <c r="P97" s="24"/>
      <c r="Q97" s="24" t="s">
        <v>76</v>
      </c>
      <c r="R97" s="24"/>
      <c r="S97" s="24" t="s">
        <v>79</v>
      </c>
      <c r="T97" s="24" t="s">
        <v>79</v>
      </c>
      <c r="U97" s="24" t="s">
        <v>91</v>
      </c>
      <c r="V97" s="24" t="s">
        <v>112</v>
      </c>
      <c r="W97" s="24" t="s">
        <v>92</v>
      </c>
      <c r="X97" s="24" t="s">
        <v>93</v>
      </c>
      <c r="Y97" s="24" t="s">
        <v>94</v>
      </c>
      <c r="Z97" s="24" t="s">
        <v>94</v>
      </c>
      <c r="AA97" s="24" t="s">
        <v>94</v>
      </c>
      <c r="AB97" s="24" t="s">
        <v>94</v>
      </c>
      <c r="AC97" s="24" t="s">
        <v>95</v>
      </c>
      <c r="AD97" s="24" t="s">
        <v>94</v>
      </c>
      <c r="AE97" s="24" t="s">
        <v>94</v>
      </c>
      <c r="AF97" s="24" t="s">
        <v>79</v>
      </c>
      <c r="AG97" s="24" t="s">
        <v>79</v>
      </c>
      <c r="AH97" s="24" t="s">
        <v>79</v>
      </c>
      <c r="AI97" s="24"/>
      <c r="AJ97" s="24" t="s">
        <v>76</v>
      </c>
      <c r="AK97" s="24" t="s">
        <v>76</v>
      </c>
      <c r="AL97" s="24" t="s">
        <v>490</v>
      </c>
      <c r="AM97" s="24" t="s">
        <v>458</v>
      </c>
      <c r="AN97" s="24"/>
      <c r="AO97" s="24"/>
      <c r="AP97" s="28"/>
      <c r="AQ97" s="28"/>
      <c r="AR97" s="28"/>
      <c r="AS97" s="28"/>
      <c r="AT97" s="28"/>
      <c r="AU97" s="28"/>
      <c r="AV97" s="28"/>
      <c r="AW97" s="28"/>
      <c r="AX97" s="28"/>
      <c r="AY97" s="28"/>
      <c r="AZ97" s="28"/>
      <c r="BA97" s="28"/>
      <c r="BB97" s="28"/>
      <c r="BC97" s="28"/>
      <c r="BD97" s="28"/>
      <c r="BE97" s="28"/>
      <c r="BF97" s="28"/>
      <c r="BG97" s="28"/>
      <c r="BH97" s="30" t="b">
        <f t="shared" si="0"/>
        <v>0</v>
      </c>
      <c r="BI97" s="31" t="e">
        <f t="shared" ca="1" si="1"/>
        <v>#NAME?</v>
      </c>
      <c r="BJ97" s="30" t="b">
        <f t="shared" si="2"/>
        <v>0</v>
      </c>
      <c r="BK97" s="30" t="e">
        <f t="shared" ca="1" si="3"/>
        <v>#NAME?</v>
      </c>
      <c r="BL97" s="30" t="b">
        <f t="shared" si="4"/>
        <v>1</v>
      </c>
      <c r="BM97" s="31" t="e">
        <f t="shared" ca="1" si="5"/>
        <v>#NAME?</v>
      </c>
      <c r="BN97" s="28" t="e">
        <f t="shared" ca="1" si="6"/>
        <v>#NAME?</v>
      </c>
      <c r="BO97" s="28" t="e">
        <f t="shared" ca="1" si="7"/>
        <v>#NAME?</v>
      </c>
      <c r="BP97" s="28" t="str">
        <f t="shared" si="8"/>
        <v>Record the temperature of the pasta table</v>
      </c>
      <c r="BQ97" s="28" t="str">
        <f t="shared" si="9"/>
        <v>Record the temperature of the pasta table</v>
      </c>
      <c r="BR97" s="28" t="str">
        <f t="shared" si="10"/>
        <v/>
      </c>
      <c r="BS97" s="28" t="str">
        <f t="shared" si="11"/>
        <v/>
      </c>
      <c r="BT97" s="28" t="str">
        <f t="shared" si="12"/>
        <v/>
      </c>
      <c r="BU97" s="30" t="b">
        <f t="shared" si="13"/>
        <v>0</v>
      </c>
      <c r="BV97" s="28" t="str">
        <f t="shared" si="14"/>
        <v/>
      </c>
      <c r="BW97" s="28" t="str">
        <f t="shared" si="23"/>
        <v/>
      </c>
      <c r="BX97" s="28" t="str">
        <f t="shared" si="16"/>
        <v/>
      </c>
      <c r="BY97" s="31" t="e">
        <f t="shared" ca="1" si="17"/>
        <v>#NAME?</v>
      </c>
      <c r="BZ97" s="31" t="str">
        <f t="shared" si="18"/>
        <v/>
      </c>
      <c r="CA97" s="31" t="str">
        <f t="shared" si="19"/>
        <v/>
      </c>
      <c r="CB97" s="32" t="e">
        <f t="shared" ca="1" si="20"/>
        <v>#NAME?</v>
      </c>
      <c r="CC97" s="33" t="b">
        <f t="shared" ca="1" si="21"/>
        <v>0</v>
      </c>
      <c r="CD97" s="28"/>
      <c r="CE97" s="28"/>
      <c r="CF97" s="130">
        <v>44701.207770752313</v>
      </c>
      <c r="CG97" s="28"/>
      <c r="CH97" s="28"/>
      <c r="CI97" s="28"/>
      <c r="CJ97" s="28"/>
      <c r="CK97" s="28"/>
      <c r="CL97" s="28"/>
      <c r="CM97" s="28"/>
      <c r="CN97" s="28"/>
      <c r="CO97" s="28"/>
      <c r="CP97" s="28"/>
      <c r="CQ97" s="28"/>
      <c r="CR97" s="28"/>
    </row>
    <row r="98" spans="1:96" ht="39.75" customHeight="1">
      <c r="A98" s="24" t="s">
        <v>84</v>
      </c>
      <c r="B98" s="25">
        <v>3</v>
      </c>
      <c r="C98" s="24" t="s">
        <v>28</v>
      </c>
      <c r="D98" s="24" t="s">
        <v>377</v>
      </c>
      <c r="E98" s="24" t="s">
        <v>381</v>
      </c>
      <c r="F98" s="24" t="s">
        <v>483</v>
      </c>
      <c r="G98" s="26" t="s">
        <v>491</v>
      </c>
      <c r="H98" s="24" t="s">
        <v>381</v>
      </c>
      <c r="I98" s="121" t="s">
        <v>460</v>
      </c>
      <c r="J98" s="121" t="s">
        <v>492</v>
      </c>
      <c r="K98" s="24" t="s">
        <v>73</v>
      </c>
      <c r="L98" s="24"/>
      <c r="M98" s="24"/>
      <c r="N98" s="24"/>
      <c r="O98" s="24" t="s">
        <v>493</v>
      </c>
      <c r="P98" s="24"/>
      <c r="Q98" s="24" t="s">
        <v>76</v>
      </c>
      <c r="R98" s="24"/>
      <c r="S98" s="24" t="s">
        <v>79</v>
      </c>
      <c r="T98" s="24" t="s">
        <v>79</v>
      </c>
      <c r="U98" s="24" t="s">
        <v>91</v>
      </c>
      <c r="V98" s="24" t="s">
        <v>112</v>
      </c>
      <c r="W98" s="24" t="s">
        <v>92</v>
      </c>
      <c r="X98" s="24" t="s">
        <v>93</v>
      </c>
      <c r="Y98" s="24" t="s">
        <v>94</v>
      </c>
      <c r="Z98" s="24" t="s">
        <v>94</v>
      </c>
      <c r="AA98" s="24" t="s">
        <v>94</v>
      </c>
      <c r="AB98" s="24" t="s">
        <v>94</v>
      </c>
      <c r="AC98" s="24" t="s">
        <v>95</v>
      </c>
      <c r="AD98" s="24" t="s">
        <v>94</v>
      </c>
      <c r="AE98" s="24" t="s">
        <v>94</v>
      </c>
      <c r="AF98" s="24" t="s">
        <v>79</v>
      </c>
      <c r="AG98" s="24" t="s">
        <v>79</v>
      </c>
      <c r="AH98" s="24" t="s">
        <v>79</v>
      </c>
      <c r="AI98" s="24"/>
      <c r="AJ98" s="24" t="s">
        <v>76</v>
      </c>
      <c r="AK98" s="24" t="s">
        <v>76</v>
      </c>
      <c r="AL98" s="24" t="s">
        <v>490</v>
      </c>
      <c r="AM98" s="24" t="s">
        <v>458</v>
      </c>
      <c r="AN98" s="24"/>
      <c r="AO98" s="24"/>
      <c r="AP98" s="28"/>
      <c r="AQ98" s="28"/>
      <c r="AR98" s="28"/>
      <c r="AS98" s="28"/>
      <c r="AT98" s="28"/>
      <c r="AU98" s="28"/>
      <c r="AV98" s="28"/>
      <c r="AW98" s="28"/>
      <c r="AX98" s="28"/>
      <c r="AY98" s="28"/>
      <c r="AZ98" s="28"/>
      <c r="BA98" s="28"/>
      <c r="BB98" s="28"/>
      <c r="BC98" s="28"/>
      <c r="BD98" s="28"/>
      <c r="BE98" s="28"/>
      <c r="BF98" s="28"/>
      <c r="BG98" s="28"/>
      <c r="BH98" s="30" t="b">
        <f t="shared" si="0"/>
        <v>0</v>
      </c>
      <c r="BI98" s="31" t="e">
        <f t="shared" ca="1" si="1"/>
        <v>#NAME?</v>
      </c>
      <c r="BJ98" s="30" t="b">
        <f t="shared" si="2"/>
        <v>0</v>
      </c>
      <c r="BK98" s="30" t="e">
        <f t="shared" ca="1" si="3"/>
        <v>#NAME?</v>
      </c>
      <c r="BL98" s="30" t="b">
        <f t="shared" si="4"/>
        <v>1</v>
      </c>
      <c r="BM98" s="31" t="e">
        <f t="shared" ca="1" si="5"/>
        <v>#NAME?</v>
      </c>
      <c r="BN98" s="28" t="e">
        <f t="shared" ca="1" si="6"/>
        <v>#NAME?</v>
      </c>
      <c r="BO98" s="28" t="e">
        <f t="shared" ca="1" si="7"/>
        <v>#NAME?</v>
      </c>
      <c r="BP98" s="28" t="str">
        <f t="shared" si="8"/>
        <v>Perform a vegetable temperature check on the pasta table and record the results</v>
      </c>
      <c r="BQ98" s="28" t="str">
        <f t="shared" si="9"/>
        <v>Perform a vegetable temperature check on the pasta table and record the results</v>
      </c>
      <c r="BR98" s="28" t="str">
        <f t="shared" si="10"/>
        <v/>
      </c>
      <c r="BS98" s="28" t="str">
        <f t="shared" si="11"/>
        <v/>
      </c>
      <c r="BT98" s="28" t="str">
        <f t="shared" si="12"/>
        <v/>
      </c>
      <c r="BU98" s="30" t="b">
        <f t="shared" si="13"/>
        <v>0</v>
      </c>
      <c r="BV98" s="28" t="str">
        <f t="shared" si="14"/>
        <v/>
      </c>
      <c r="BW98" s="28" t="str">
        <f t="shared" si="23"/>
        <v/>
      </c>
      <c r="BX98" s="28" t="str">
        <f t="shared" si="16"/>
        <v/>
      </c>
      <c r="BY98" s="31" t="e">
        <f t="shared" ca="1" si="17"/>
        <v>#NAME?</v>
      </c>
      <c r="BZ98" s="31" t="str">
        <f t="shared" si="18"/>
        <v/>
      </c>
      <c r="CA98" s="31" t="str">
        <f t="shared" si="19"/>
        <v/>
      </c>
      <c r="CB98" s="32" t="e">
        <f t="shared" ca="1" si="20"/>
        <v>#NAME?</v>
      </c>
      <c r="CC98" s="33" t="b">
        <f t="shared" ca="1" si="21"/>
        <v>0</v>
      </c>
      <c r="CD98" s="28"/>
      <c r="CE98" s="28"/>
      <c r="CF98" s="130">
        <v>44701.207776157404</v>
      </c>
      <c r="CG98" s="28"/>
      <c r="CH98" s="28"/>
      <c r="CI98" s="28"/>
      <c r="CJ98" s="28"/>
      <c r="CK98" s="28"/>
      <c r="CL98" s="28"/>
      <c r="CM98" s="28"/>
      <c r="CN98" s="28"/>
      <c r="CO98" s="28"/>
      <c r="CP98" s="28"/>
      <c r="CQ98" s="28"/>
      <c r="CR98" s="28"/>
    </row>
    <row r="99" spans="1:96" ht="39.75" customHeight="1">
      <c r="A99" s="24" t="s">
        <v>84</v>
      </c>
      <c r="B99" s="25">
        <v>3</v>
      </c>
      <c r="C99" s="24" t="s">
        <v>28</v>
      </c>
      <c r="D99" s="24" t="s">
        <v>377</v>
      </c>
      <c r="E99" s="24" t="s">
        <v>381</v>
      </c>
      <c r="F99" s="24" t="s">
        <v>483</v>
      </c>
      <c r="G99" s="26" t="s">
        <v>494</v>
      </c>
      <c r="H99" s="24" t="s">
        <v>381</v>
      </c>
      <c r="I99" s="121" t="s">
        <v>467</v>
      </c>
      <c r="J99" s="121" t="s">
        <v>495</v>
      </c>
      <c r="K99" s="24"/>
      <c r="L99" s="24"/>
      <c r="M99" s="24"/>
      <c r="N99" s="24"/>
      <c r="O99" s="24" t="s">
        <v>496</v>
      </c>
      <c r="P99" s="24"/>
      <c r="Q99" s="24" t="s">
        <v>76</v>
      </c>
      <c r="R99" s="24"/>
      <c r="S99" s="24" t="s">
        <v>79</v>
      </c>
      <c r="T99" s="24" t="s">
        <v>79</v>
      </c>
      <c r="U99" s="24" t="s">
        <v>91</v>
      </c>
      <c r="V99" s="24" t="s">
        <v>112</v>
      </c>
      <c r="W99" s="24" t="s">
        <v>92</v>
      </c>
      <c r="X99" s="24" t="s">
        <v>93</v>
      </c>
      <c r="Y99" s="24" t="s">
        <v>94</v>
      </c>
      <c r="Z99" s="24" t="s">
        <v>94</v>
      </c>
      <c r="AA99" s="24" t="s">
        <v>94</v>
      </c>
      <c r="AB99" s="24" t="s">
        <v>94</v>
      </c>
      <c r="AC99" s="24" t="s">
        <v>95</v>
      </c>
      <c r="AD99" s="24" t="s">
        <v>94</v>
      </c>
      <c r="AE99" s="24" t="s">
        <v>94</v>
      </c>
      <c r="AF99" s="24" t="s">
        <v>79</v>
      </c>
      <c r="AG99" s="24" t="s">
        <v>79</v>
      </c>
      <c r="AH99" s="24" t="s">
        <v>79</v>
      </c>
      <c r="AI99" s="24"/>
      <c r="AJ99" s="24" t="s">
        <v>76</v>
      </c>
      <c r="AK99" s="24" t="s">
        <v>76</v>
      </c>
      <c r="AL99" s="24" t="s">
        <v>490</v>
      </c>
      <c r="AM99" s="24" t="s">
        <v>465</v>
      </c>
      <c r="AN99" s="24"/>
      <c r="AO99" s="24"/>
      <c r="AP99" s="28"/>
      <c r="AQ99" s="28"/>
      <c r="AR99" s="28"/>
      <c r="AS99" s="28"/>
      <c r="AT99" s="28"/>
      <c r="AU99" s="28"/>
      <c r="AV99" s="131" t="s">
        <v>385</v>
      </c>
      <c r="AW99" s="131" t="s">
        <v>76</v>
      </c>
      <c r="AX99" s="131" t="s">
        <v>76</v>
      </c>
      <c r="AY99" s="131" t="s">
        <v>386</v>
      </c>
      <c r="AZ99" s="131" t="s">
        <v>101</v>
      </c>
      <c r="BA99" s="131" t="s">
        <v>387</v>
      </c>
      <c r="BB99" s="131" t="s">
        <v>388</v>
      </c>
      <c r="BC99" s="28"/>
      <c r="BD99" s="28"/>
      <c r="BE99" s="28"/>
      <c r="BF99" s="28"/>
      <c r="BG99" s="28"/>
      <c r="BH99" s="30" t="b">
        <f t="shared" si="0"/>
        <v>0</v>
      </c>
      <c r="BI99" s="31" t="e">
        <f t="shared" ca="1" si="1"/>
        <v>#NAME?</v>
      </c>
      <c r="BJ99" s="30" t="b">
        <f t="shared" si="2"/>
        <v>0</v>
      </c>
      <c r="BK99" s="30" t="e">
        <f t="shared" ca="1" si="3"/>
        <v>#NAME?</v>
      </c>
      <c r="BL99" s="30" t="b">
        <f t="shared" si="4"/>
        <v>1</v>
      </c>
      <c r="BM99" s="31" t="e">
        <f t="shared" ca="1" si="5"/>
        <v>#NAME?</v>
      </c>
      <c r="BN99" s="28" t="e">
        <f t="shared" ca="1" si="6"/>
        <v>#NAME?</v>
      </c>
      <c r="BO99" s="28" t="e">
        <f t="shared" ca="1" si="7"/>
        <v>#NAME?</v>
      </c>
      <c r="BP99" s="28" t="str">
        <f t="shared" si="8"/>
        <v>Perform a sauce temperature check on the pasta table and record the results.</v>
      </c>
      <c r="BQ99" s="28" t="str">
        <f t="shared" si="9"/>
        <v>Perform a sauce temperature check on the pasta table and record the results.</v>
      </c>
      <c r="BR99" s="28" t="str">
        <f t="shared" si="10"/>
        <v/>
      </c>
      <c r="BS99" s="28" t="str">
        <f t="shared" si="11"/>
        <v/>
      </c>
      <c r="BT99" s="28" t="str">
        <f t="shared" si="12"/>
        <v/>
      </c>
      <c r="BU99" s="30" t="b">
        <f t="shared" si="13"/>
        <v>0</v>
      </c>
      <c r="BV99" s="28" t="str">
        <f t="shared" si="14"/>
        <v/>
      </c>
      <c r="BW99" s="28" t="str">
        <f t="shared" si="23"/>
        <v/>
      </c>
      <c r="BX99" s="28" t="str">
        <f t="shared" si="16"/>
        <v/>
      </c>
      <c r="BY99" s="31" t="e">
        <f t="shared" ca="1" si="17"/>
        <v>#NAME?</v>
      </c>
      <c r="BZ99" s="31" t="str">
        <f t="shared" si="18"/>
        <v/>
      </c>
      <c r="CA99" s="31" t="str">
        <f t="shared" si="19"/>
        <v/>
      </c>
      <c r="CB99" s="32" t="e">
        <f t="shared" ca="1" si="20"/>
        <v>#NAME?</v>
      </c>
      <c r="CC99" s="33" t="b">
        <f t="shared" ca="1" si="21"/>
        <v>0</v>
      </c>
      <c r="CD99" s="28"/>
      <c r="CE99" s="28"/>
      <c r="CF99" s="123">
        <v>44706.142535034727</v>
      </c>
      <c r="CG99" s="28"/>
      <c r="CH99" s="28"/>
      <c r="CI99" s="28"/>
      <c r="CJ99" s="28"/>
      <c r="CK99" s="28"/>
      <c r="CL99" s="28"/>
      <c r="CM99" s="28"/>
      <c r="CN99" s="28"/>
      <c r="CO99" s="28"/>
      <c r="CP99" s="28"/>
      <c r="CQ99" s="28"/>
      <c r="CR99" s="28"/>
    </row>
    <row r="100" spans="1:96" ht="39.75" customHeight="1">
      <c r="A100" s="24" t="s">
        <v>84</v>
      </c>
      <c r="B100" s="25">
        <v>3</v>
      </c>
      <c r="C100" s="24" t="s">
        <v>28</v>
      </c>
      <c r="D100" s="24" t="s">
        <v>377</v>
      </c>
      <c r="E100" s="24" t="s">
        <v>381</v>
      </c>
      <c r="F100" s="24" t="s">
        <v>483</v>
      </c>
      <c r="G100" s="26" t="s">
        <v>497</v>
      </c>
      <c r="H100" s="24" t="s">
        <v>381</v>
      </c>
      <c r="I100" s="121" t="s">
        <v>498</v>
      </c>
      <c r="J100" s="121" t="s">
        <v>499</v>
      </c>
      <c r="K100" s="24"/>
      <c r="L100" s="24"/>
      <c r="M100" s="24"/>
      <c r="N100" s="24"/>
      <c r="O100" s="24" t="s">
        <v>500</v>
      </c>
      <c r="P100" s="24"/>
      <c r="Q100" s="24" t="s">
        <v>76</v>
      </c>
      <c r="R100" s="24"/>
      <c r="S100" s="24" t="s">
        <v>79</v>
      </c>
      <c r="T100" s="24" t="s">
        <v>79</v>
      </c>
      <c r="U100" s="24" t="s">
        <v>91</v>
      </c>
      <c r="V100" s="24" t="s">
        <v>112</v>
      </c>
      <c r="W100" s="24" t="s">
        <v>92</v>
      </c>
      <c r="X100" s="24" t="s">
        <v>93</v>
      </c>
      <c r="Y100" s="24" t="s">
        <v>94</v>
      </c>
      <c r="Z100" s="24" t="s">
        <v>94</v>
      </c>
      <c r="AA100" s="24" t="s">
        <v>94</v>
      </c>
      <c r="AB100" s="24" t="s">
        <v>94</v>
      </c>
      <c r="AC100" s="24" t="s">
        <v>95</v>
      </c>
      <c r="AD100" s="24" t="s">
        <v>94</v>
      </c>
      <c r="AE100" s="24" t="s">
        <v>94</v>
      </c>
      <c r="AF100" s="24" t="s">
        <v>79</v>
      </c>
      <c r="AG100" s="24" t="s">
        <v>79</v>
      </c>
      <c r="AH100" s="24" t="s">
        <v>79</v>
      </c>
      <c r="AI100" s="24"/>
      <c r="AJ100" s="24" t="s">
        <v>76</v>
      </c>
      <c r="AK100" s="24" t="s">
        <v>76</v>
      </c>
      <c r="AL100" s="24" t="s">
        <v>490</v>
      </c>
      <c r="AM100" s="24" t="s">
        <v>465</v>
      </c>
      <c r="AN100" s="24"/>
      <c r="AO100" s="24"/>
      <c r="AP100" s="28"/>
      <c r="AQ100" s="28"/>
      <c r="AR100" s="28"/>
      <c r="AS100" s="28"/>
      <c r="AT100" s="28"/>
      <c r="AU100" s="28"/>
      <c r="AV100" s="131"/>
      <c r="AW100" s="131"/>
      <c r="AX100" s="131"/>
      <c r="AY100" s="131"/>
      <c r="AZ100" s="131"/>
      <c r="BA100" s="131"/>
      <c r="BB100" s="131"/>
      <c r="BC100" s="28"/>
      <c r="BD100" s="28"/>
      <c r="BE100" s="28"/>
      <c r="BF100" s="28"/>
      <c r="BG100" s="28"/>
      <c r="BH100" s="30" t="b">
        <f t="shared" si="0"/>
        <v>0</v>
      </c>
      <c r="BI100" s="31" t="e">
        <f t="shared" ca="1" si="1"/>
        <v>#NAME?</v>
      </c>
      <c r="BJ100" s="30" t="b">
        <f t="shared" si="2"/>
        <v>0</v>
      </c>
      <c r="BK100" s="30" t="e">
        <f t="shared" ca="1" si="3"/>
        <v>#NAME?</v>
      </c>
      <c r="BL100" s="30" t="b">
        <f t="shared" si="4"/>
        <v>1</v>
      </c>
      <c r="BM100" s="31" t="e">
        <f t="shared" ca="1" si="5"/>
        <v>#NAME?</v>
      </c>
      <c r="BN100" s="28" t="e">
        <f t="shared" ca="1" si="6"/>
        <v>#NAME?</v>
      </c>
      <c r="BO100" s="28" t="e">
        <f t="shared" ca="1" si="7"/>
        <v>#NAME?</v>
      </c>
      <c r="BP100" s="28" t="str">
        <f t="shared" si="8"/>
        <v>Perform a meat item temperature check on the pasta table and record the results.</v>
      </c>
      <c r="BQ100" s="28" t="str">
        <f t="shared" si="9"/>
        <v>Perform a meat item temperature check on the pasta table and record the results.</v>
      </c>
      <c r="BR100" s="28" t="str">
        <f t="shared" si="10"/>
        <v/>
      </c>
      <c r="BS100" s="28" t="str">
        <f t="shared" si="11"/>
        <v/>
      </c>
      <c r="BT100" s="28" t="str">
        <f t="shared" si="12"/>
        <v/>
      </c>
      <c r="BU100" s="30" t="b">
        <f t="shared" si="13"/>
        <v>0</v>
      </c>
      <c r="BV100" s="28" t="str">
        <f t="shared" si="14"/>
        <v/>
      </c>
      <c r="BW100" s="28" t="str">
        <f t="shared" si="23"/>
        <v/>
      </c>
      <c r="BX100" s="28" t="str">
        <f t="shared" si="16"/>
        <v/>
      </c>
      <c r="BY100" s="31" t="e">
        <f t="shared" ca="1" si="17"/>
        <v>#NAME?</v>
      </c>
      <c r="BZ100" s="31" t="str">
        <f t="shared" si="18"/>
        <v/>
      </c>
      <c r="CA100" s="31" t="str">
        <f t="shared" si="19"/>
        <v/>
      </c>
      <c r="CB100" s="32" t="e">
        <f t="shared" ca="1" si="20"/>
        <v>#NAME?</v>
      </c>
      <c r="CC100" s="33" t="b">
        <f t="shared" ca="1" si="21"/>
        <v>0</v>
      </c>
      <c r="CD100" s="28"/>
      <c r="CE100" s="28"/>
      <c r="CF100" s="123">
        <v>44141.338964479168</v>
      </c>
      <c r="CG100" s="28"/>
      <c r="CH100" s="28"/>
      <c r="CI100" s="28"/>
      <c r="CJ100" s="28"/>
      <c r="CK100" s="28"/>
      <c r="CL100" s="28"/>
      <c r="CM100" s="28"/>
      <c r="CN100" s="28"/>
      <c r="CO100" s="28"/>
      <c r="CP100" s="28"/>
      <c r="CQ100" s="28"/>
      <c r="CR100" s="28"/>
    </row>
    <row r="101" spans="1:96" ht="39.75" customHeight="1">
      <c r="A101" s="24" t="s">
        <v>84</v>
      </c>
      <c r="B101" s="25">
        <v>3</v>
      </c>
      <c r="C101" s="24" t="s">
        <v>28</v>
      </c>
      <c r="D101" s="24" t="s">
        <v>377</v>
      </c>
      <c r="E101" s="24" t="s">
        <v>381</v>
      </c>
      <c r="F101" s="24" t="s">
        <v>483</v>
      </c>
      <c r="G101" s="26" t="s">
        <v>501</v>
      </c>
      <c r="H101" s="24" t="s">
        <v>381</v>
      </c>
      <c r="I101" s="121" t="s">
        <v>502</v>
      </c>
      <c r="J101" s="121" t="s">
        <v>503</v>
      </c>
      <c r="K101" s="24"/>
      <c r="L101" s="24"/>
      <c r="M101" s="24"/>
      <c r="N101" s="24"/>
      <c r="O101" s="24" t="s">
        <v>504</v>
      </c>
      <c r="P101" s="24"/>
      <c r="Q101" s="24" t="s">
        <v>76</v>
      </c>
      <c r="R101" s="24"/>
      <c r="S101" s="24" t="s">
        <v>79</v>
      </c>
      <c r="T101" s="24" t="s">
        <v>79</v>
      </c>
      <c r="U101" s="24" t="s">
        <v>91</v>
      </c>
      <c r="V101" s="24" t="s">
        <v>112</v>
      </c>
      <c r="W101" s="24" t="s">
        <v>92</v>
      </c>
      <c r="X101" s="24" t="s">
        <v>93</v>
      </c>
      <c r="Y101" s="24" t="s">
        <v>94</v>
      </c>
      <c r="Z101" s="24" t="s">
        <v>94</v>
      </c>
      <c r="AA101" s="24" t="s">
        <v>94</v>
      </c>
      <c r="AB101" s="24" t="s">
        <v>94</v>
      </c>
      <c r="AC101" s="24" t="s">
        <v>95</v>
      </c>
      <c r="AD101" s="24" t="s">
        <v>94</v>
      </c>
      <c r="AE101" s="24" t="s">
        <v>94</v>
      </c>
      <c r="AF101" s="24" t="s">
        <v>79</v>
      </c>
      <c r="AG101" s="24" t="s">
        <v>79</v>
      </c>
      <c r="AH101" s="24" t="s">
        <v>79</v>
      </c>
      <c r="AI101" s="24"/>
      <c r="AJ101" s="24" t="s">
        <v>76</v>
      </c>
      <c r="AK101" s="24" t="s">
        <v>76</v>
      </c>
      <c r="AL101" s="24" t="s">
        <v>490</v>
      </c>
      <c r="AM101" s="24" t="s">
        <v>465</v>
      </c>
      <c r="AN101" s="24"/>
      <c r="AO101" s="24"/>
      <c r="AP101" s="28"/>
      <c r="AQ101" s="28"/>
      <c r="AR101" s="28"/>
      <c r="AS101" s="28"/>
      <c r="AT101" s="28"/>
      <c r="AU101" s="28"/>
      <c r="AV101" s="131" t="s">
        <v>385</v>
      </c>
      <c r="AW101" s="131" t="s">
        <v>76</v>
      </c>
      <c r="AX101" s="131" t="s">
        <v>76</v>
      </c>
      <c r="AY101" s="131" t="s">
        <v>386</v>
      </c>
      <c r="AZ101" s="131" t="s">
        <v>101</v>
      </c>
      <c r="BA101" s="131" t="s">
        <v>387</v>
      </c>
      <c r="BB101" s="131" t="s">
        <v>388</v>
      </c>
      <c r="BC101" s="131"/>
      <c r="BD101" s="131"/>
      <c r="BE101" s="131"/>
      <c r="BF101" s="131"/>
      <c r="BG101" s="28"/>
      <c r="BH101" s="30" t="b">
        <f t="shared" si="0"/>
        <v>0</v>
      </c>
      <c r="BI101" s="31" t="e">
        <f t="shared" ca="1" si="1"/>
        <v>#NAME?</v>
      </c>
      <c r="BJ101" s="30" t="b">
        <f t="shared" si="2"/>
        <v>0</v>
      </c>
      <c r="BK101" s="30" t="e">
        <f t="shared" ca="1" si="3"/>
        <v>#NAME?</v>
      </c>
      <c r="BL101" s="30" t="b">
        <f t="shared" si="4"/>
        <v>1</v>
      </c>
      <c r="BM101" s="31" t="e">
        <f t="shared" ca="1" si="5"/>
        <v>#NAME?</v>
      </c>
      <c r="BN101" s="28" t="e">
        <f t="shared" ca="1" si="6"/>
        <v>#NAME?</v>
      </c>
      <c r="BO101" s="28" t="e">
        <f t="shared" ca="1" si="7"/>
        <v>#NAME?</v>
      </c>
      <c r="BP101" s="28" t="str">
        <f t="shared" si="8"/>
        <v>Perform a boiled pasta temperature check on the pasta table and record the results.</v>
      </c>
      <c r="BQ101" s="28" t="str">
        <f t="shared" si="9"/>
        <v>Perform a boiled pasta temperature check on the pasta table and record the results.</v>
      </c>
      <c r="BR101" s="28" t="str">
        <f t="shared" si="10"/>
        <v/>
      </c>
      <c r="BS101" s="28" t="str">
        <f t="shared" si="11"/>
        <v/>
      </c>
      <c r="BT101" s="28" t="str">
        <f t="shared" si="12"/>
        <v/>
      </c>
      <c r="BU101" s="30" t="b">
        <f t="shared" si="13"/>
        <v>0</v>
      </c>
      <c r="BV101" s="28" t="str">
        <f t="shared" si="14"/>
        <v/>
      </c>
      <c r="BW101" s="28" t="str">
        <f t="shared" si="23"/>
        <v/>
      </c>
      <c r="BX101" s="28" t="str">
        <f t="shared" si="16"/>
        <v/>
      </c>
      <c r="BY101" s="31" t="e">
        <f t="shared" ca="1" si="17"/>
        <v>#NAME?</v>
      </c>
      <c r="BZ101" s="31" t="str">
        <f t="shared" si="18"/>
        <v/>
      </c>
      <c r="CA101" s="31" t="str">
        <f t="shared" si="19"/>
        <v/>
      </c>
      <c r="CB101" s="32" t="e">
        <f t="shared" ca="1" si="20"/>
        <v>#NAME?</v>
      </c>
      <c r="CC101" s="33" t="b">
        <f t="shared" ca="1" si="21"/>
        <v>0</v>
      </c>
      <c r="CD101" s="131"/>
      <c r="CE101" s="131"/>
      <c r="CF101" s="132">
        <v>44701.20797581019</v>
      </c>
      <c r="CG101" s="131"/>
      <c r="CH101" s="131"/>
      <c r="CI101" s="131"/>
      <c r="CJ101" s="131"/>
      <c r="CK101" s="131"/>
      <c r="CL101" s="131"/>
      <c r="CM101" s="131"/>
      <c r="CN101" s="131"/>
      <c r="CO101" s="131"/>
      <c r="CP101" s="131"/>
      <c r="CQ101" s="131"/>
      <c r="CR101" s="131"/>
    </row>
    <row r="102" spans="1:96" ht="39.75" customHeight="1">
      <c r="A102" s="24" t="s">
        <v>84</v>
      </c>
      <c r="B102" s="25">
        <v>3</v>
      </c>
      <c r="C102" s="24" t="s">
        <v>28</v>
      </c>
      <c r="D102" s="24" t="s">
        <v>377</v>
      </c>
      <c r="E102" s="24" t="s">
        <v>381</v>
      </c>
      <c r="F102" s="24" t="s">
        <v>483</v>
      </c>
      <c r="G102" s="26" t="s">
        <v>505</v>
      </c>
      <c r="H102" s="24" t="s">
        <v>381</v>
      </c>
      <c r="I102" s="121" t="s">
        <v>472</v>
      </c>
      <c r="J102" s="121" t="s">
        <v>506</v>
      </c>
      <c r="K102" s="24"/>
      <c r="L102" s="24"/>
      <c r="M102" s="24"/>
      <c r="N102" s="24"/>
      <c r="O102" s="72" t="s">
        <v>507</v>
      </c>
      <c r="P102" s="72"/>
      <c r="Q102" s="72" t="s">
        <v>76</v>
      </c>
      <c r="R102" s="72"/>
      <c r="S102" s="24" t="s">
        <v>79</v>
      </c>
      <c r="T102" s="24" t="s">
        <v>79</v>
      </c>
      <c r="U102" s="24" t="s">
        <v>91</v>
      </c>
      <c r="V102" s="24" t="s">
        <v>112</v>
      </c>
      <c r="W102" s="24" t="s">
        <v>92</v>
      </c>
      <c r="X102" s="24" t="s">
        <v>93</v>
      </c>
      <c r="Y102" s="24" t="s">
        <v>94</v>
      </c>
      <c r="Z102" s="24" t="s">
        <v>94</v>
      </c>
      <c r="AA102" s="24" t="s">
        <v>94</v>
      </c>
      <c r="AB102" s="24" t="s">
        <v>94</v>
      </c>
      <c r="AC102" s="24" t="s">
        <v>95</v>
      </c>
      <c r="AD102" s="24" t="s">
        <v>94</v>
      </c>
      <c r="AE102" s="24" t="s">
        <v>94</v>
      </c>
      <c r="AF102" s="24" t="s">
        <v>79</v>
      </c>
      <c r="AG102" s="24" t="s">
        <v>79</v>
      </c>
      <c r="AH102" s="24" t="s">
        <v>79</v>
      </c>
      <c r="AI102" s="24"/>
      <c r="AJ102" s="24" t="s">
        <v>76</v>
      </c>
      <c r="AK102" s="24" t="s">
        <v>76</v>
      </c>
      <c r="AL102" s="24" t="s">
        <v>490</v>
      </c>
      <c r="AM102" s="24" t="s">
        <v>465</v>
      </c>
      <c r="AN102" s="24"/>
      <c r="AO102" s="24"/>
      <c r="AP102" s="133"/>
      <c r="AQ102" s="133"/>
      <c r="AR102" s="133"/>
      <c r="AS102" s="133"/>
      <c r="AT102" s="133"/>
      <c r="AU102" s="133"/>
      <c r="AV102" s="134"/>
      <c r="AW102" s="134"/>
      <c r="AX102" s="134"/>
      <c r="AY102" s="134"/>
      <c r="AZ102" s="134"/>
      <c r="BA102" s="134"/>
      <c r="BB102" s="134"/>
      <c r="BC102" s="133"/>
      <c r="BD102" s="133"/>
      <c r="BE102" s="133"/>
      <c r="BF102" s="133"/>
      <c r="BG102" s="28"/>
      <c r="BH102" s="30" t="b">
        <f t="shared" si="0"/>
        <v>0</v>
      </c>
      <c r="BI102" s="31" t="e">
        <f t="shared" ca="1" si="1"/>
        <v>#NAME?</v>
      </c>
      <c r="BJ102" s="30" t="b">
        <f t="shared" si="2"/>
        <v>0</v>
      </c>
      <c r="BK102" s="30" t="e">
        <f t="shared" ca="1" si="3"/>
        <v>#NAME?</v>
      </c>
      <c r="BL102" s="30" t="b">
        <f t="shared" si="4"/>
        <v>1</v>
      </c>
      <c r="BM102" s="31" t="e">
        <f t="shared" ca="1" si="5"/>
        <v>#NAME?</v>
      </c>
      <c r="BN102" s="28" t="e">
        <f t="shared" ca="1" si="6"/>
        <v>#NAME?</v>
      </c>
      <c r="BO102" s="28" t="e">
        <f t="shared" ca="1" si="7"/>
        <v>#NAME?</v>
      </c>
      <c r="BP102" s="28" t="str">
        <f t="shared" si="8"/>
        <v>Perform a shredded cheese temperature check on the pasta table and record the results.</v>
      </c>
      <c r="BQ102" s="28" t="str">
        <f t="shared" si="9"/>
        <v>Perform a shredded cheese temperature check on the pasta table and record the results.</v>
      </c>
      <c r="BR102" s="28" t="str">
        <f t="shared" si="10"/>
        <v/>
      </c>
      <c r="BS102" s="28" t="str">
        <f t="shared" si="11"/>
        <v/>
      </c>
      <c r="BT102" s="28" t="str">
        <f t="shared" si="12"/>
        <v/>
      </c>
      <c r="BU102" s="30" t="b">
        <f t="shared" si="13"/>
        <v>0</v>
      </c>
      <c r="BV102" s="28" t="str">
        <f t="shared" si="14"/>
        <v/>
      </c>
      <c r="BW102" s="28" t="str">
        <f t="shared" si="23"/>
        <v/>
      </c>
      <c r="BX102" s="28" t="str">
        <f t="shared" si="16"/>
        <v/>
      </c>
      <c r="BY102" s="31" t="e">
        <f t="shared" ca="1" si="17"/>
        <v>#NAME?</v>
      </c>
      <c r="BZ102" s="31" t="str">
        <f t="shared" si="18"/>
        <v/>
      </c>
      <c r="CA102" s="31" t="str">
        <f t="shared" si="19"/>
        <v/>
      </c>
      <c r="CB102" s="32" t="e">
        <f t="shared" ca="1" si="20"/>
        <v>#NAME?</v>
      </c>
      <c r="CC102" s="33" t="b">
        <f t="shared" ca="1" si="21"/>
        <v>0</v>
      </c>
      <c r="CD102" s="133"/>
      <c r="CE102" s="133"/>
      <c r="CF102" s="135">
        <v>44706.142543761569</v>
      </c>
      <c r="CG102" s="133"/>
      <c r="CH102" s="133"/>
      <c r="CI102" s="133"/>
      <c r="CJ102" s="133"/>
      <c r="CK102" s="133"/>
      <c r="CL102" s="133"/>
      <c r="CM102" s="133"/>
      <c r="CN102" s="133"/>
      <c r="CO102" s="133"/>
      <c r="CP102" s="133"/>
      <c r="CQ102" s="133"/>
      <c r="CR102" s="133"/>
    </row>
    <row r="103" spans="1:96" ht="39.75" customHeight="1">
      <c r="A103" s="27" t="s">
        <v>389</v>
      </c>
      <c r="B103" s="113">
        <v>3</v>
      </c>
      <c r="C103" s="27" t="s">
        <v>28</v>
      </c>
      <c r="D103" s="27" t="s">
        <v>377</v>
      </c>
      <c r="E103" s="27" t="s">
        <v>381</v>
      </c>
      <c r="F103" s="27" t="s">
        <v>508</v>
      </c>
      <c r="G103" s="114" t="s">
        <v>509</v>
      </c>
      <c r="H103" s="27"/>
      <c r="I103" s="27"/>
      <c r="J103" s="27"/>
      <c r="K103" s="27"/>
      <c r="L103" s="136"/>
      <c r="M103" s="27"/>
      <c r="N103" s="27"/>
      <c r="O103" s="137" t="s">
        <v>510</v>
      </c>
      <c r="P103" s="138"/>
      <c r="Q103" s="138"/>
      <c r="R103" s="138"/>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139"/>
      <c r="AQ103" s="139"/>
      <c r="AR103" s="140" t="s">
        <v>511</v>
      </c>
      <c r="AS103" s="141" t="s">
        <v>512</v>
      </c>
      <c r="AT103" s="139" t="s">
        <v>387</v>
      </c>
      <c r="AU103" s="139"/>
      <c r="AV103" s="139"/>
      <c r="AW103" s="139"/>
      <c r="AX103" s="139"/>
      <c r="AY103" s="139"/>
      <c r="AZ103" s="139"/>
      <c r="BA103" s="139"/>
      <c r="BB103" s="139"/>
      <c r="BC103" s="139"/>
      <c r="BD103" s="139"/>
      <c r="BE103" s="139"/>
      <c r="BF103" s="139"/>
      <c r="BG103" s="27"/>
      <c r="BH103" s="116" t="b">
        <f t="shared" si="0"/>
        <v>0</v>
      </c>
      <c r="BI103" s="117" t="e">
        <f t="shared" ca="1" si="1"/>
        <v>#NAME?</v>
      </c>
      <c r="BJ103" s="116" t="b">
        <f t="shared" si="2"/>
        <v>0</v>
      </c>
      <c r="BK103" s="116" t="e">
        <f t="shared" ca="1" si="3"/>
        <v>#NAME?</v>
      </c>
      <c r="BL103" s="116" t="b">
        <f t="shared" si="4"/>
        <v>0</v>
      </c>
      <c r="BM103" s="117" t="str">
        <f t="shared" si="5"/>
        <v/>
      </c>
      <c r="BN103" s="27" t="str">
        <f t="shared" si="6"/>
        <v>false</v>
      </c>
      <c r="BO103" s="27" t="e">
        <f t="shared" ca="1" si="7"/>
        <v>#NAME?</v>
      </c>
      <c r="BP103" s="118" t="b">
        <f t="shared" si="8"/>
        <v>0</v>
      </c>
      <c r="BQ103" s="27" t="str">
        <f t="shared" si="9"/>
        <v>FALSE</v>
      </c>
      <c r="BR103" s="27" t="str">
        <f t="shared" si="10"/>
        <v/>
      </c>
      <c r="BS103" s="27" t="str">
        <f t="shared" si="11"/>
        <v/>
      </c>
      <c r="BT103" s="27" t="str">
        <f t="shared" si="12"/>
        <v/>
      </c>
      <c r="BU103" s="116" t="b">
        <f t="shared" si="13"/>
        <v>0</v>
      </c>
      <c r="BV103" s="27" t="str">
        <f t="shared" si="14"/>
        <v/>
      </c>
      <c r="BW103" s="27" t="str">
        <f t="shared" si="23"/>
        <v/>
      </c>
      <c r="BX103" s="27" t="str">
        <f t="shared" si="16"/>
        <v/>
      </c>
      <c r="BY103" s="117" t="e">
        <f t="shared" ca="1" si="17"/>
        <v>#NAME?</v>
      </c>
      <c r="BZ103" s="117" t="str">
        <f t="shared" si="18"/>
        <v/>
      </c>
      <c r="CA103" s="117" t="str">
        <f t="shared" si="19"/>
        <v/>
      </c>
      <c r="CB103" s="118" t="e">
        <f t="shared" ca="1" si="20"/>
        <v>#NAME?</v>
      </c>
      <c r="CC103" s="119" t="b">
        <f t="shared" ca="1" si="21"/>
        <v>0</v>
      </c>
      <c r="CD103" s="139"/>
      <c r="CE103" s="139"/>
      <c r="CF103" s="142">
        <v>44125.996177974535</v>
      </c>
      <c r="CG103" s="139"/>
      <c r="CH103" s="139"/>
      <c r="CI103" s="139"/>
      <c r="CJ103" s="139"/>
      <c r="CK103" s="139"/>
      <c r="CL103" s="139"/>
      <c r="CM103" s="139"/>
      <c r="CN103" s="139"/>
      <c r="CO103" s="139"/>
      <c r="CP103" s="139"/>
      <c r="CQ103" s="139"/>
      <c r="CR103" s="139"/>
    </row>
    <row r="104" spans="1:96" ht="39.75" customHeight="1">
      <c r="A104" s="24" t="s">
        <v>84</v>
      </c>
      <c r="B104" s="25">
        <v>3</v>
      </c>
      <c r="C104" s="24" t="s">
        <v>28</v>
      </c>
      <c r="D104" s="24" t="s">
        <v>377</v>
      </c>
      <c r="E104" s="24" t="s">
        <v>381</v>
      </c>
      <c r="F104" s="24" t="s">
        <v>508</v>
      </c>
      <c r="G104" s="26" t="s">
        <v>513</v>
      </c>
      <c r="H104" s="24" t="s">
        <v>381</v>
      </c>
      <c r="I104" s="121" t="s">
        <v>514</v>
      </c>
      <c r="J104" s="121" t="s">
        <v>515</v>
      </c>
      <c r="K104" s="24" t="s">
        <v>516</v>
      </c>
      <c r="L104" s="24"/>
      <c r="M104" s="24"/>
      <c r="N104" s="24"/>
      <c r="O104" s="24" t="s">
        <v>517</v>
      </c>
      <c r="P104" s="24"/>
      <c r="Q104" s="24" t="s">
        <v>518</v>
      </c>
      <c r="R104" s="24" t="s">
        <v>519</v>
      </c>
      <c r="S104" s="24" t="s">
        <v>79</v>
      </c>
      <c r="T104" s="24" t="s">
        <v>79</v>
      </c>
      <c r="U104" s="24" t="s">
        <v>91</v>
      </c>
      <c r="V104" s="24" t="s">
        <v>112</v>
      </c>
      <c r="W104" s="24" t="s">
        <v>92</v>
      </c>
      <c r="X104" s="24" t="s">
        <v>93</v>
      </c>
      <c r="Y104" s="24" t="s">
        <v>94</v>
      </c>
      <c r="Z104" s="24" t="s">
        <v>94</v>
      </c>
      <c r="AA104" s="24" t="s">
        <v>94</v>
      </c>
      <c r="AB104" s="24" t="s">
        <v>94</v>
      </c>
      <c r="AC104" s="24" t="s">
        <v>95</v>
      </c>
      <c r="AD104" s="24" t="s">
        <v>94</v>
      </c>
      <c r="AE104" s="24" t="s">
        <v>94</v>
      </c>
      <c r="AF104" s="24" t="s">
        <v>79</v>
      </c>
      <c r="AG104" s="24" t="s">
        <v>79</v>
      </c>
      <c r="AH104" s="24" t="s">
        <v>79</v>
      </c>
      <c r="AI104" s="24"/>
      <c r="AJ104" s="24" t="s">
        <v>76</v>
      </c>
      <c r="AK104" s="24" t="s">
        <v>76</v>
      </c>
      <c r="AL104" s="24" t="s">
        <v>520</v>
      </c>
      <c r="AM104" s="24" t="s">
        <v>465</v>
      </c>
      <c r="AN104" s="24"/>
      <c r="AO104" s="24"/>
      <c r="AP104" s="28"/>
      <c r="AQ104" s="28"/>
      <c r="AR104" s="28"/>
      <c r="AS104" s="28"/>
      <c r="AT104" s="28"/>
      <c r="AU104" s="28"/>
      <c r="AV104" s="131"/>
      <c r="AW104" s="131"/>
      <c r="AX104" s="131"/>
      <c r="AY104" s="131"/>
      <c r="AZ104" s="131"/>
      <c r="BA104" s="131"/>
      <c r="BB104" s="131"/>
      <c r="BC104" s="28"/>
      <c r="BD104" s="28"/>
      <c r="BE104" s="28"/>
      <c r="BF104" s="28"/>
      <c r="BG104" s="28"/>
      <c r="BH104" s="30" t="b">
        <f t="shared" si="0"/>
        <v>0</v>
      </c>
      <c r="BI104" s="31" t="e">
        <f t="shared" ca="1" si="1"/>
        <v>#NAME?</v>
      </c>
      <c r="BJ104" s="30" t="b">
        <f t="shared" si="2"/>
        <v>0</v>
      </c>
      <c r="BK104" s="30" t="e">
        <f t="shared" ca="1" si="3"/>
        <v>#NAME?</v>
      </c>
      <c r="BL104" s="30" t="b">
        <f t="shared" si="4"/>
        <v>1</v>
      </c>
      <c r="BM104" s="31" t="e">
        <f t="shared" ca="1" si="5"/>
        <v>#NAME?</v>
      </c>
      <c r="BN104" s="28" t="e">
        <f t="shared" ca="1" si="6"/>
        <v>#NAME?</v>
      </c>
      <c r="BO104" s="28" t="e">
        <f t="shared" ca="1" si="7"/>
        <v>#NAME?</v>
      </c>
      <c r="BP104" s="28" t="str">
        <f t="shared" si="8"/>
        <v>If your hut operates a soup station, perform temperature check of the hot soup at the soup station and record the results.</v>
      </c>
      <c r="BQ104" s="28" t="str">
        <f t="shared" si="9"/>
        <v>If your hut operates a soup station, perform temperature check of the hot soup at the soup station and record the results.</v>
      </c>
      <c r="BR104" s="28" t="str">
        <f t="shared" si="10"/>
        <v/>
      </c>
      <c r="BS104" s="28" t="str">
        <f t="shared" si="11"/>
        <v/>
      </c>
      <c r="BT104" s="28" t="str">
        <f t="shared" si="12"/>
        <v/>
      </c>
      <c r="BU104" s="30" t="b">
        <f t="shared" si="13"/>
        <v>0</v>
      </c>
      <c r="BV104" s="28" t="str">
        <f t="shared" si="14"/>
        <v/>
      </c>
      <c r="BW104" s="28" t="str">
        <f t="shared" si="23"/>
        <v/>
      </c>
      <c r="BX104" s="28" t="str">
        <f t="shared" si="16"/>
        <v/>
      </c>
      <c r="BY104" s="31" t="e">
        <f t="shared" ca="1" si="17"/>
        <v>#NAME?</v>
      </c>
      <c r="BZ104" s="31" t="str">
        <f t="shared" si="18"/>
        <v/>
      </c>
      <c r="CA104" s="31" t="str">
        <f t="shared" si="19"/>
        <v/>
      </c>
      <c r="CB104" s="32" t="e">
        <f t="shared" ca="1" si="20"/>
        <v>#NAME?</v>
      </c>
      <c r="CC104" s="33" t="b">
        <f t="shared" ca="1" si="21"/>
        <v>0</v>
      </c>
      <c r="CD104" s="28"/>
      <c r="CE104" s="28"/>
      <c r="CF104" s="143">
        <v>44361.303047847221</v>
      </c>
      <c r="CG104" s="28"/>
      <c r="CH104" s="28"/>
      <c r="CI104" s="28"/>
      <c r="CJ104" s="28"/>
      <c r="CK104" s="28"/>
      <c r="CL104" s="28"/>
      <c r="CM104" s="28"/>
      <c r="CN104" s="28"/>
      <c r="CO104" s="28"/>
      <c r="CP104" s="28"/>
      <c r="CQ104" s="28"/>
      <c r="CR104" s="28"/>
    </row>
    <row r="105" spans="1:96" ht="39.75" customHeight="1">
      <c r="A105" s="24" t="s">
        <v>84</v>
      </c>
      <c r="B105" s="25">
        <v>3</v>
      </c>
      <c r="C105" s="24" t="s">
        <v>28</v>
      </c>
      <c r="D105" s="24" t="s">
        <v>377</v>
      </c>
      <c r="E105" s="24" t="s">
        <v>381</v>
      </c>
      <c r="F105" s="24" t="s">
        <v>508</v>
      </c>
      <c r="G105" s="26" t="s">
        <v>521</v>
      </c>
      <c r="H105" s="24" t="s">
        <v>381</v>
      </c>
      <c r="I105" s="121" t="s">
        <v>522</v>
      </c>
      <c r="J105" s="121" t="s">
        <v>523</v>
      </c>
      <c r="K105" s="24"/>
      <c r="L105" s="24"/>
      <c r="M105" s="24"/>
      <c r="N105" s="24"/>
      <c r="O105" s="24" t="s">
        <v>524</v>
      </c>
      <c r="P105" s="24"/>
      <c r="Q105" s="24" t="s">
        <v>420</v>
      </c>
      <c r="R105" s="24" t="s">
        <v>525</v>
      </c>
      <c r="S105" s="24" t="s">
        <v>79</v>
      </c>
      <c r="T105" s="24" t="s">
        <v>79</v>
      </c>
      <c r="U105" s="24" t="s">
        <v>91</v>
      </c>
      <c r="V105" s="24" t="s">
        <v>112</v>
      </c>
      <c r="W105" s="24" t="s">
        <v>92</v>
      </c>
      <c r="X105" s="24" t="s">
        <v>93</v>
      </c>
      <c r="Y105" s="24" t="s">
        <v>94</v>
      </c>
      <c r="Z105" s="24" t="s">
        <v>94</v>
      </c>
      <c r="AA105" s="24" t="s">
        <v>94</v>
      </c>
      <c r="AB105" s="24" t="s">
        <v>94</v>
      </c>
      <c r="AC105" s="24" t="s">
        <v>95</v>
      </c>
      <c r="AD105" s="24" t="s">
        <v>94</v>
      </c>
      <c r="AE105" s="24" t="s">
        <v>94</v>
      </c>
      <c r="AF105" s="24" t="s">
        <v>79</v>
      </c>
      <c r="AG105" s="24" t="s">
        <v>79</v>
      </c>
      <c r="AH105" s="24" t="s">
        <v>79</v>
      </c>
      <c r="AI105" s="24" t="s">
        <v>76</v>
      </c>
      <c r="AJ105" s="24" t="s">
        <v>76</v>
      </c>
      <c r="AK105" s="24" t="s">
        <v>76</v>
      </c>
      <c r="AL105" s="24" t="s">
        <v>422</v>
      </c>
      <c r="AM105" s="24" t="s">
        <v>458</v>
      </c>
      <c r="AN105" s="24"/>
      <c r="AO105" s="24" t="s">
        <v>526</v>
      </c>
      <c r="AP105" s="28"/>
      <c r="AQ105" s="28"/>
      <c r="AR105" s="28"/>
      <c r="AS105" s="28"/>
      <c r="AT105" s="28"/>
      <c r="AU105" s="28"/>
      <c r="AV105" s="131" t="s">
        <v>385</v>
      </c>
      <c r="AW105" s="131" t="s">
        <v>76</v>
      </c>
      <c r="AX105" s="131" t="s">
        <v>76</v>
      </c>
      <c r="AY105" s="131" t="s">
        <v>386</v>
      </c>
      <c r="AZ105" s="131" t="s">
        <v>101</v>
      </c>
      <c r="BA105" s="131" t="s">
        <v>387</v>
      </c>
      <c r="BB105" s="131" t="s">
        <v>388</v>
      </c>
      <c r="BC105" s="131"/>
      <c r="BD105" s="131"/>
      <c r="BE105" s="131"/>
      <c r="BF105" s="131"/>
      <c r="BG105" s="28"/>
      <c r="BH105" s="30" t="b">
        <f t="shared" si="0"/>
        <v>0</v>
      </c>
      <c r="BI105" s="31" t="e">
        <f t="shared" ca="1" si="1"/>
        <v>#NAME?</v>
      </c>
      <c r="BJ105" s="30" t="b">
        <f t="shared" si="2"/>
        <v>0</v>
      </c>
      <c r="BK105" s="30" t="e">
        <f t="shared" ca="1" si="3"/>
        <v>#NAME?</v>
      </c>
      <c r="BL105" s="30" t="b">
        <f t="shared" si="4"/>
        <v>1</v>
      </c>
      <c r="BM105" s="31" t="e">
        <f t="shared" ca="1" si="5"/>
        <v>#NAME?</v>
      </c>
      <c r="BN105" s="28" t="e">
        <f t="shared" ca="1" si="6"/>
        <v>#NAME?</v>
      </c>
      <c r="BO105" s="28" t="e">
        <f t="shared" ca="1" si="7"/>
        <v>#NAME?</v>
      </c>
      <c r="BP105" s="28" t="str">
        <f t="shared" si="8"/>
        <v>If your Hut operates a salad bar, perform a temperature check on the lettuce in the salad bar and record the results.</v>
      </c>
      <c r="BQ105" s="28" t="str">
        <f t="shared" si="9"/>
        <v>If your Hut operates a salad bar, perform a temperature check on the lettuce in the salad bar and record the results.</v>
      </c>
      <c r="BR105" s="28" t="str">
        <f t="shared" si="10"/>
        <v/>
      </c>
      <c r="BS105" s="28" t="str">
        <f t="shared" si="11"/>
        <v/>
      </c>
      <c r="BT105" s="28" t="str">
        <f t="shared" si="12"/>
        <v/>
      </c>
      <c r="BU105" s="30" t="b">
        <f t="shared" si="13"/>
        <v>0</v>
      </c>
      <c r="BV105" s="28" t="str">
        <f t="shared" si="14"/>
        <v/>
      </c>
      <c r="BW105" s="28" t="str">
        <f t="shared" si="23"/>
        <v/>
      </c>
      <c r="BX105" s="28" t="str">
        <f t="shared" si="16"/>
        <v/>
      </c>
      <c r="BY105" s="31" t="e">
        <f t="shared" ca="1" si="17"/>
        <v>#NAME?</v>
      </c>
      <c r="BZ105" s="31" t="str">
        <f t="shared" si="18"/>
        <v/>
      </c>
      <c r="CA105" s="31" t="str">
        <f t="shared" si="19"/>
        <v/>
      </c>
      <c r="CB105" s="32" t="e">
        <f t="shared" ca="1" si="20"/>
        <v>#NAME?</v>
      </c>
      <c r="CC105" s="33" t="b">
        <f t="shared" ca="1" si="21"/>
        <v>0</v>
      </c>
      <c r="CD105" s="131"/>
      <c r="CE105" s="131"/>
      <c r="CF105" s="132">
        <v>44956.963247118052</v>
      </c>
      <c r="CG105" s="131"/>
      <c r="CH105" s="131"/>
      <c r="CI105" s="131"/>
      <c r="CJ105" s="131"/>
      <c r="CK105" s="131"/>
      <c r="CL105" s="131"/>
      <c r="CM105" s="131"/>
      <c r="CN105" s="131"/>
      <c r="CO105" s="131"/>
      <c r="CP105" s="131"/>
      <c r="CQ105" s="131"/>
      <c r="CR105" s="131"/>
    </row>
    <row r="106" spans="1:96" ht="39.75" customHeight="1">
      <c r="A106" s="24" t="s">
        <v>84</v>
      </c>
      <c r="B106" s="25">
        <v>3</v>
      </c>
      <c r="C106" s="24" t="s">
        <v>28</v>
      </c>
      <c r="D106" s="24" t="s">
        <v>377</v>
      </c>
      <c r="E106" s="24" t="s">
        <v>381</v>
      </c>
      <c r="F106" s="24" t="s">
        <v>508</v>
      </c>
      <c r="G106" s="26" t="s">
        <v>527</v>
      </c>
      <c r="H106" s="24" t="s">
        <v>381</v>
      </c>
      <c r="I106" s="121" t="s">
        <v>528</v>
      </c>
      <c r="J106" s="121" t="s">
        <v>529</v>
      </c>
      <c r="K106" s="24"/>
      <c r="L106" s="24"/>
      <c r="M106" s="24"/>
      <c r="N106" s="24"/>
      <c r="O106" s="24" t="s">
        <v>530</v>
      </c>
      <c r="P106" s="24"/>
      <c r="Q106" s="24" t="s">
        <v>531</v>
      </c>
      <c r="R106" s="24" t="s">
        <v>532</v>
      </c>
      <c r="S106" s="24" t="s">
        <v>79</v>
      </c>
      <c r="T106" s="24" t="s">
        <v>79</v>
      </c>
      <c r="U106" s="24" t="s">
        <v>91</v>
      </c>
      <c r="V106" s="24" t="s">
        <v>112</v>
      </c>
      <c r="W106" s="24" t="s">
        <v>92</v>
      </c>
      <c r="X106" s="24" t="s">
        <v>93</v>
      </c>
      <c r="Y106" s="24" t="s">
        <v>94</v>
      </c>
      <c r="Z106" s="24" t="s">
        <v>94</v>
      </c>
      <c r="AA106" s="24" t="s">
        <v>94</v>
      </c>
      <c r="AB106" s="24"/>
      <c r="AC106" s="24" t="s">
        <v>95</v>
      </c>
      <c r="AD106" s="24" t="s">
        <v>94</v>
      </c>
      <c r="AE106" s="24" t="s">
        <v>94</v>
      </c>
      <c r="AF106" s="24" t="s">
        <v>79</v>
      </c>
      <c r="AG106" s="24" t="s">
        <v>79</v>
      </c>
      <c r="AH106" s="24" t="s">
        <v>94</v>
      </c>
      <c r="AI106" s="24" t="s">
        <v>76</v>
      </c>
      <c r="AJ106" s="24" t="s">
        <v>76</v>
      </c>
      <c r="AK106" s="24" t="s">
        <v>76</v>
      </c>
      <c r="AL106" s="24" t="s">
        <v>533</v>
      </c>
      <c r="AM106" s="24" t="s">
        <v>458</v>
      </c>
      <c r="AN106" s="24"/>
      <c r="AO106" s="24"/>
      <c r="AP106" s="28"/>
      <c r="AQ106" s="28"/>
      <c r="AR106" s="28"/>
      <c r="AS106" s="28"/>
      <c r="AT106" s="28"/>
      <c r="AU106" s="28"/>
      <c r="AV106" s="131" t="s">
        <v>385</v>
      </c>
      <c r="AW106" s="131" t="s">
        <v>76</v>
      </c>
      <c r="AX106" s="131" t="s">
        <v>76</v>
      </c>
      <c r="AY106" s="131" t="s">
        <v>534</v>
      </c>
      <c r="AZ106" s="131" t="s">
        <v>101</v>
      </c>
      <c r="BA106" s="131" t="s">
        <v>387</v>
      </c>
      <c r="BB106" s="131" t="s">
        <v>535</v>
      </c>
      <c r="BC106" s="131"/>
      <c r="BD106" s="131"/>
      <c r="BE106" s="131"/>
      <c r="BF106" s="131"/>
      <c r="BG106" s="28"/>
      <c r="BH106" s="30" t="b">
        <f t="shared" si="0"/>
        <v>0</v>
      </c>
      <c r="BI106" s="31" t="e">
        <f t="shared" ca="1" si="1"/>
        <v>#NAME?</v>
      </c>
      <c r="BJ106" s="30" t="b">
        <f t="shared" si="2"/>
        <v>0</v>
      </c>
      <c r="BK106" s="30" t="e">
        <f t="shared" ca="1" si="3"/>
        <v>#NAME?</v>
      </c>
      <c r="BL106" s="30" t="b">
        <f t="shared" si="4"/>
        <v>1</v>
      </c>
      <c r="BM106" s="31" t="e">
        <f t="shared" ca="1" si="5"/>
        <v>#NAME?</v>
      </c>
      <c r="BN106" s="28" t="e">
        <f t="shared" ca="1" si="6"/>
        <v>#NAME?</v>
      </c>
      <c r="BO106" s="28" t="e">
        <f t="shared" ca="1" si="7"/>
        <v>#NAME?</v>
      </c>
      <c r="BP106" s="28" t="str">
        <f t="shared" si="8"/>
        <v>If your Hut operates a buffet, perform a temperature check on a product and record the results.</v>
      </c>
      <c r="BQ106" s="28" t="str">
        <f t="shared" si="9"/>
        <v>If your Hut operates a buffet, perform a temperature check on a product and record the results.</v>
      </c>
      <c r="BR106" s="28" t="str">
        <f t="shared" si="10"/>
        <v/>
      </c>
      <c r="BS106" s="28" t="str">
        <f t="shared" si="11"/>
        <v/>
      </c>
      <c r="BT106" s="28" t="str">
        <f t="shared" si="12"/>
        <v/>
      </c>
      <c r="BU106" s="30" t="b">
        <f t="shared" si="13"/>
        <v>0</v>
      </c>
      <c r="BV106" s="28" t="str">
        <f t="shared" si="14"/>
        <v/>
      </c>
      <c r="BW106" s="28" t="str">
        <f t="shared" si="23"/>
        <v/>
      </c>
      <c r="BX106" s="28" t="str">
        <f t="shared" si="16"/>
        <v/>
      </c>
      <c r="BY106" s="31" t="e">
        <f t="shared" ca="1" si="17"/>
        <v>#NAME?</v>
      </c>
      <c r="BZ106" s="31" t="str">
        <f t="shared" si="18"/>
        <v/>
      </c>
      <c r="CA106" s="31" t="str">
        <f t="shared" si="19"/>
        <v/>
      </c>
      <c r="CB106" s="32" t="e">
        <f t="shared" ca="1" si="20"/>
        <v>#NAME?</v>
      </c>
      <c r="CC106" s="33" t="b">
        <f t="shared" ca="1" si="21"/>
        <v>0</v>
      </c>
      <c r="CD106" s="131"/>
      <c r="CE106" s="131"/>
      <c r="CF106" s="132">
        <v>44956.963252175927</v>
      </c>
      <c r="CG106" s="131"/>
      <c r="CH106" s="131"/>
      <c r="CI106" s="131"/>
      <c r="CJ106" s="131"/>
      <c r="CK106" s="131"/>
      <c r="CL106" s="131"/>
      <c r="CM106" s="131"/>
      <c r="CN106" s="131"/>
      <c r="CO106" s="131"/>
      <c r="CP106" s="131"/>
      <c r="CQ106" s="131"/>
      <c r="CR106" s="131"/>
    </row>
    <row r="107" spans="1:96" ht="39.75" customHeight="1">
      <c r="A107" s="17" t="s">
        <v>54</v>
      </c>
      <c r="B107" s="18">
        <v>3</v>
      </c>
      <c r="C107" s="17" t="s">
        <v>28</v>
      </c>
      <c r="D107" s="17" t="s">
        <v>377</v>
      </c>
      <c r="E107" s="17" t="s">
        <v>536</v>
      </c>
      <c r="F107" s="17"/>
      <c r="G107" s="17" t="s">
        <v>537</v>
      </c>
      <c r="H107" s="17"/>
      <c r="I107" s="17"/>
      <c r="J107" s="17"/>
      <c r="K107" s="17"/>
      <c r="L107" s="17"/>
      <c r="M107" s="17"/>
      <c r="N107" s="17"/>
      <c r="O107" s="17" t="s">
        <v>538</v>
      </c>
      <c r="P107" s="17" t="s">
        <v>539</v>
      </c>
      <c r="Q107" s="17" t="s">
        <v>76</v>
      </c>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44" t="s">
        <v>540</v>
      </c>
      <c r="AS107" s="17"/>
      <c r="AT107" s="17" t="s">
        <v>387</v>
      </c>
      <c r="AU107" s="17"/>
      <c r="AV107" s="112" t="s">
        <v>101</v>
      </c>
      <c r="AW107" s="112" t="s">
        <v>76</v>
      </c>
      <c r="AX107" s="112" t="s">
        <v>76</v>
      </c>
      <c r="AY107" s="112"/>
      <c r="AZ107" s="112"/>
      <c r="BA107" s="112"/>
      <c r="BB107" s="112"/>
      <c r="BC107" s="112"/>
      <c r="BD107" s="112"/>
      <c r="BE107" s="112"/>
      <c r="BF107" s="112"/>
      <c r="BG107" s="17"/>
      <c r="BH107" s="19" t="b">
        <f t="shared" si="0"/>
        <v>0</v>
      </c>
      <c r="BI107" s="20" t="e">
        <f t="shared" ca="1" si="1"/>
        <v>#NAME?</v>
      </c>
      <c r="BJ107" s="19" t="b">
        <f t="shared" si="2"/>
        <v>1</v>
      </c>
      <c r="BK107" s="19" t="e">
        <f t="shared" ca="1" si="3"/>
        <v>#NAME?</v>
      </c>
      <c r="BL107" s="19" t="b">
        <f t="shared" si="4"/>
        <v>0</v>
      </c>
      <c r="BM107" s="20" t="str">
        <f t="shared" si="5"/>
        <v/>
      </c>
      <c r="BN107" s="21" t="e">
        <f t="shared" ca="1" si="6"/>
        <v>#NAME?</v>
      </c>
      <c r="BO107" s="21" t="e">
        <f t="shared" ca="1" si="7"/>
        <v>#NAME?</v>
      </c>
      <c r="BP107" s="17" t="str">
        <f t="shared" si="8"/>
        <v>Daily Oven Check</v>
      </c>
      <c r="BQ107" s="17" t="str">
        <f t="shared" si="9"/>
        <v>Daily Oven Check</v>
      </c>
      <c r="BR107" s="21" t="e">
        <f t="shared" ca="1" si="10"/>
        <v>#NAME?</v>
      </c>
      <c r="BS107" s="17" t="str">
        <f t="shared" si="11"/>
        <v>Every day, check your first pizza temp out of each oven and record the oven settings here</v>
      </c>
      <c r="BT107" s="17" t="str">
        <f t="shared" si="12"/>
        <v>Every day, check your first pizza temp out of each oven and record the oven settings here</v>
      </c>
      <c r="BU107" s="19" t="b">
        <f t="shared" si="13"/>
        <v>0</v>
      </c>
      <c r="BV107" s="17" t="str">
        <f t="shared" si="14"/>
        <v/>
      </c>
      <c r="BW107" s="17" t="str">
        <f t="shared" si="23"/>
        <v/>
      </c>
      <c r="BX107" s="17" t="str">
        <f t="shared" si="16"/>
        <v/>
      </c>
      <c r="BY107" s="19" t="e">
        <f t="shared" ca="1" si="17"/>
        <v>#NAME?</v>
      </c>
      <c r="BZ107" s="19" t="e">
        <f t="shared" ca="1" si="18"/>
        <v>#NAME?</v>
      </c>
      <c r="CA107" s="20" t="str">
        <f t="shared" si="19"/>
        <v/>
      </c>
      <c r="CB107" s="21" t="e">
        <f t="shared" ca="1" si="20"/>
        <v>#NAME?</v>
      </c>
      <c r="CC107" s="22" t="b">
        <f t="shared" ca="1" si="21"/>
        <v>0</v>
      </c>
      <c r="CD107" s="112"/>
      <c r="CE107" s="112"/>
      <c r="CF107" s="145">
        <v>44798.407003726854</v>
      </c>
      <c r="CG107" s="112"/>
      <c r="CH107" s="112"/>
      <c r="CI107" s="112"/>
      <c r="CJ107" s="112"/>
      <c r="CK107" s="112"/>
      <c r="CL107" s="112"/>
      <c r="CM107" s="112"/>
      <c r="CN107" s="112"/>
      <c r="CO107" s="112"/>
      <c r="CP107" s="112"/>
      <c r="CQ107" s="112"/>
      <c r="CR107" s="112"/>
    </row>
    <row r="108" spans="1:96" ht="39.75" customHeight="1">
      <c r="A108" s="24" t="s">
        <v>84</v>
      </c>
      <c r="B108" s="25">
        <v>3</v>
      </c>
      <c r="C108" s="24" t="s">
        <v>28</v>
      </c>
      <c r="D108" s="24" t="s">
        <v>377</v>
      </c>
      <c r="E108" s="24" t="s">
        <v>536</v>
      </c>
      <c r="F108" s="24"/>
      <c r="G108" s="26" t="s">
        <v>541</v>
      </c>
      <c r="H108" s="24" t="s">
        <v>158</v>
      </c>
      <c r="I108" s="27" t="s">
        <v>542</v>
      </c>
      <c r="J108" s="27"/>
      <c r="K108" s="24"/>
      <c r="L108" s="24"/>
      <c r="M108" s="24"/>
      <c r="N108" s="24"/>
      <c r="O108" s="24" t="s">
        <v>543</v>
      </c>
      <c r="P108" s="24"/>
      <c r="Q108" s="24" t="s">
        <v>544</v>
      </c>
      <c r="R108" s="24" t="s">
        <v>545</v>
      </c>
      <c r="S108" s="24" t="s">
        <v>79</v>
      </c>
      <c r="T108" s="24" t="s">
        <v>79</v>
      </c>
      <c r="U108" s="24" t="s">
        <v>91</v>
      </c>
      <c r="V108" s="24" t="s">
        <v>94</v>
      </c>
      <c r="W108" s="24" t="s">
        <v>92</v>
      </c>
      <c r="X108" s="24" t="s">
        <v>93</v>
      </c>
      <c r="Y108" s="24" t="s">
        <v>94</v>
      </c>
      <c r="Z108" s="24" t="s">
        <v>94</v>
      </c>
      <c r="AA108" s="24" t="s">
        <v>94</v>
      </c>
      <c r="AB108" s="24" t="s">
        <v>94</v>
      </c>
      <c r="AC108" s="24" t="s">
        <v>95</v>
      </c>
      <c r="AD108" s="24" t="s">
        <v>94</v>
      </c>
      <c r="AE108" s="24" t="s">
        <v>94</v>
      </c>
      <c r="AF108" s="24" t="s">
        <v>79</v>
      </c>
      <c r="AG108" s="24" t="s">
        <v>79</v>
      </c>
      <c r="AH108" s="24" t="s">
        <v>79</v>
      </c>
      <c r="AI108" s="24"/>
      <c r="AJ108" s="24" t="s">
        <v>76</v>
      </c>
      <c r="AK108" s="24" t="s">
        <v>76</v>
      </c>
      <c r="AL108" s="24" t="s">
        <v>546</v>
      </c>
      <c r="AM108" s="24"/>
      <c r="AN108" s="24"/>
      <c r="AO108" s="24"/>
      <c r="AP108" s="28"/>
      <c r="AQ108" s="28"/>
      <c r="AR108" s="28"/>
      <c r="AS108" s="28"/>
      <c r="AT108" s="28"/>
      <c r="AU108" s="28"/>
      <c r="AV108" s="101"/>
      <c r="AW108" s="101"/>
      <c r="AX108" s="101"/>
      <c r="AY108" s="101"/>
      <c r="AZ108" s="101"/>
      <c r="BA108" s="101"/>
      <c r="BB108" s="101"/>
      <c r="BC108" s="28"/>
      <c r="BD108" s="28"/>
      <c r="BE108" s="28" t="s">
        <v>79</v>
      </c>
      <c r="BF108" s="28"/>
      <c r="BG108" s="28"/>
      <c r="BH108" s="30" t="b">
        <f t="shared" si="0"/>
        <v>0</v>
      </c>
      <c r="BI108" s="31" t="e">
        <f t="shared" ca="1" si="1"/>
        <v>#NAME?</v>
      </c>
      <c r="BJ108" s="30" t="b">
        <f t="shared" si="2"/>
        <v>0</v>
      </c>
      <c r="BK108" s="30" t="e">
        <f t="shared" ca="1" si="3"/>
        <v>#NAME?</v>
      </c>
      <c r="BL108" s="30" t="b">
        <f t="shared" si="4"/>
        <v>1</v>
      </c>
      <c r="BM108" s="31" t="e">
        <f t="shared" ca="1" si="5"/>
        <v>#NAME?</v>
      </c>
      <c r="BN108" s="28" t="e">
        <f t="shared" ca="1" si="6"/>
        <v>#NAME?</v>
      </c>
      <c r="BO108" s="28" t="e">
        <f t="shared" ca="1" si="7"/>
        <v>#NAME?</v>
      </c>
      <c r="BP108" s="28" t="str">
        <f t="shared" si="8"/>
        <v>Record the belt speed for the time it takes a pan to move through the oven cavity.</v>
      </c>
      <c r="BQ108" s="28" t="str">
        <f t="shared" si="9"/>
        <v>Record the belt speed for the time it takes a pan to move through the oven cavity.</v>
      </c>
      <c r="BR108" s="28" t="str">
        <f t="shared" si="10"/>
        <v/>
      </c>
      <c r="BS108" s="28" t="str">
        <f t="shared" si="11"/>
        <v/>
      </c>
      <c r="BT108" s="28" t="str">
        <f t="shared" si="12"/>
        <v/>
      </c>
      <c r="BU108" s="30" t="b">
        <f t="shared" si="13"/>
        <v>0</v>
      </c>
      <c r="BV108" s="28" t="str">
        <f t="shared" si="14"/>
        <v/>
      </c>
      <c r="BW108" s="28" t="str">
        <f t="shared" si="23"/>
        <v/>
      </c>
      <c r="BX108" s="28" t="str">
        <f t="shared" si="16"/>
        <v/>
      </c>
      <c r="BY108" s="31" t="e">
        <f t="shared" ca="1" si="17"/>
        <v>#NAME?</v>
      </c>
      <c r="BZ108" s="31" t="str">
        <f t="shared" si="18"/>
        <v/>
      </c>
      <c r="CA108" s="31" t="str">
        <f t="shared" si="19"/>
        <v/>
      </c>
      <c r="CB108" s="32" t="e">
        <f t="shared" ca="1" si="20"/>
        <v>#NAME?</v>
      </c>
      <c r="CC108" s="33" t="b">
        <f t="shared" ca="1" si="21"/>
        <v>0</v>
      </c>
      <c r="CD108" s="28"/>
      <c r="CE108" s="28"/>
      <c r="CF108" s="128">
        <v>44775.255160960645</v>
      </c>
      <c r="CG108" s="28"/>
      <c r="CH108" s="28"/>
      <c r="CI108" s="28"/>
      <c r="CJ108" s="28"/>
      <c r="CK108" s="28"/>
      <c r="CL108" s="28"/>
      <c r="CM108" s="28"/>
      <c r="CN108" s="28"/>
      <c r="CO108" s="28"/>
      <c r="CP108" s="28"/>
      <c r="CQ108" s="28"/>
      <c r="CR108" s="28"/>
    </row>
    <row r="109" spans="1:96" ht="39.75" customHeight="1">
      <c r="A109" s="27" t="s">
        <v>389</v>
      </c>
      <c r="B109" s="113">
        <v>3</v>
      </c>
      <c r="C109" s="27" t="s">
        <v>28</v>
      </c>
      <c r="D109" s="27" t="s">
        <v>377</v>
      </c>
      <c r="E109" s="27" t="s">
        <v>536</v>
      </c>
      <c r="F109" s="27" t="s">
        <v>547</v>
      </c>
      <c r="G109" s="114" t="s">
        <v>548</v>
      </c>
      <c r="H109" s="27"/>
      <c r="I109" s="27"/>
      <c r="J109" s="27"/>
      <c r="K109" s="27"/>
      <c r="L109" s="27"/>
      <c r="M109" s="27"/>
      <c r="N109" s="27"/>
      <c r="O109" s="114" t="s">
        <v>549</v>
      </c>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146"/>
      <c r="AS109" s="27" t="s">
        <v>550</v>
      </c>
      <c r="AT109" s="27" t="s">
        <v>387</v>
      </c>
      <c r="AU109" s="27"/>
      <c r="AV109" s="147" t="s">
        <v>240</v>
      </c>
      <c r="AW109" s="147" t="s">
        <v>76</v>
      </c>
      <c r="AX109" s="147" t="s">
        <v>76</v>
      </c>
      <c r="AY109" s="147"/>
      <c r="AZ109" s="147"/>
      <c r="BA109" s="147"/>
      <c r="BB109" s="147"/>
      <c r="BC109" s="147"/>
      <c r="BD109" s="147"/>
      <c r="BE109" s="147" t="s">
        <v>79</v>
      </c>
      <c r="BF109" s="147"/>
      <c r="BG109" s="27"/>
      <c r="BH109" s="116" t="b">
        <f t="shared" si="0"/>
        <v>0</v>
      </c>
      <c r="BI109" s="117" t="e">
        <f t="shared" ca="1" si="1"/>
        <v>#NAME?</v>
      </c>
      <c r="BJ109" s="116" t="b">
        <f t="shared" si="2"/>
        <v>0</v>
      </c>
      <c r="BK109" s="116" t="e">
        <f t="shared" ca="1" si="3"/>
        <v>#NAME?</v>
      </c>
      <c r="BL109" s="116" t="b">
        <f t="shared" si="4"/>
        <v>0</v>
      </c>
      <c r="BM109" s="117" t="str">
        <f t="shared" si="5"/>
        <v/>
      </c>
      <c r="BN109" s="27" t="str">
        <f t="shared" si="6"/>
        <v>false</v>
      </c>
      <c r="BO109" s="27" t="e">
        <f t="shared" ca="1" si="7"/>
        <v>#NAME?</v>
      </c>
      <c r="BP109" s="118" t="b">
        <f t="shared" si="8"/>
        <v>0</v>
      </c>
      <c r="BQ109" s="27" t="str">
        <f t="shared" si="9"/>
        <v>FALSE</v>
      </c>
      <c r="BR109" s="27" t="str">
        <f t="shared" si="10"/>
        <v/>
      </c>
      <c r="BS109" s="27" t="str">
        <f t="shared" si="11"/>
        <v/>
      </c>
      <c r="BT109" s="27" t="str">
        <f t="shared" si="12"/>
        <v/>
      </c>
      <c r="BU109" s="116" t="b">
        <f t="shared" si="13"/>
        <v>0</v>
      </c>
      <c r="BV109" s="27" t="str">
        <f t="shared" si="14"/>
        <v/>
      </c>
      <c r="BW109" s="27" t="str">
        <f>IF(BU109,S109,"")</f>
        <v/>
      </c>
      <c r="BX109" s="27" t="str">
        <f t="shared" si="16"/>
        <v/>
      </c>
      <c r="BY109" s="117" t="e">
        <f t="shared" ca="1" si="17"/>
        <v>#NAME?</v>
      </c>
      <c r="BZ109" s="117" t="str">
        <f t="shared" si="18"/>
        <v/>
      </c>
      <c r="CA109" s="117" t="str">
        <f t="shared" si="19"/>
        <v/>
      </c>
      <c r="CB109" s="118" t="e">
        <f t="shared" ca="1" si="20"/>
        <v>#NAME?</v>
      </c>
      <c r="CC109" s="119" t="b">
        <f t="shared" ca="1" si="21"/>
        <v>0</v>
      </c>
      <c r="CD109" s="147"/>
      <c r="CE109" s="147"/>
      <c r="CF109" s="148">
        <v>44775.261617291668</v>
      </c>
      <c r="CG109" s="147"/>
      <c r="CH109" s="147"/>
      <c r="CI109" s="147"/>
      <c r="CJ109" s="147"/>
      <c r="CK109" s="147"/>
      <c r="CL109" s="147"/>
      <c r="CM109" s="147"/>
      <c r="CN109" s="147"/>
      <c r="CO109" s="147"/>
      <c r="CP109" s="147"/>
      <c r="CQ109" s="147"/>
      <c r="CR109" s="147"/>
    </row>
    <row r="110" spans="1:96" ht="39.75" customHeight="1">
      <c r="A110" s="24" t="s">
        <v>84</v>
      </c>
      <c r="B110" s="25">
        <v>3</v>
      </c>
      <c r="C110" s="24" t="s">
        <v>28</v>
      </c>
      <c r="D110" s="24" t="s">
        <v>377</v>
      </c>
      <c r="E110" s="24" t="s">
        <v>536</v>
      </c>
      <c r="F110" s="24" t="s">
        <v>547</v>
      </c>
      <c r="G110" s="26" t="s">
        <v>551</v>
      </c>
      <c r="H110" s="24" t="s">
        <v>381</v>
      </c>
      <c r="I110" s="121" t="s">
        <v>552</v>
      </c>
      <c r="J110" s="121" t="s">
        <v>553</v>
      </c>
      <c r="K110" s="24"/>
      <c r="L110" s="24"/>
      <c r="M110" s="24"/>
      <c r="N110" s="24"/>
      <c r="O110" s="24" t="s">
        <v>554</v>
      </c>
      <c r="P110" s="24"/>
      <c r="Q110" s="24" t="s">
        <v>76</v>
      </c>
      <c r="R110" s="24"/>
      <c r="S110" s="24" t="s">
        <v>79</v>
      </c>
      <c r="T110" s="24" t="s">
        <v>79</v>
      </c>
      <c r="U110" s="24" t="s">
        <v>91</v>
      </c>
      <c r="V110" s="24" t="s">
        <v>94</v>
      </c>
      <c r="W110" s="24" t="s">
        <v>92</v>
      </c>
      <c r="X110" s="24" t="s">
        <v>93</v>
      </c>
      <c r="Y110" s="24" t="s">
        <v>94</v>
      </c>
      <c r="Z110" s="24" t="s">
        <v>94</v>
      </c>
      <c r="AA110" s="24" t="s">
        <v>94</v>
      </c>
      <c r="AB110" s="24" t="s">
        <v>94</v>
      </c>
      <c r="AC110" s="24" t="s">
        <v>95</v>
      </c>
      <c r="AD110" s="24" t="s">
        <v>94</v>
      </c>
      <c r="AE110" s="24" t="s">
        <v>94</v>
      </c>
      <c r="AF110" s="24" t="s">
        <v>79</v>
      </c>
      <c r="AG110" s="24" t="s">
        <v>79</v>
      </c>
      <c r="AH110" s="24" t="s">
        <v>79</v>
      </c>
      <c r="AI110" s="24"/>
      <c r="AJ110" s="24" t="s">
        <v>76</v>
      </c>
      <c r="AK110" s="24" t="s">
        <v>76</v>
      </c>
      <c r="AL110" s="24" t="s">
        <v>546</v>
      </c>
      <c r="AM110" s="24"/>
      <c r="AN110" s="24"/>
      <c r="AO110" s="24"/>
      <c r="AP110" s="28"/>
      <c r="AQ110" s="28"/>
      <c r="AR110" s="101"/>
      <c r="AS110" s="28" t="s">
        <v>550</v>
      </c>
      <c r="AT110" s="28" t="s">
        <v>387</v>
      </c>
      <c r="AU110" s="28"/>
      <c r="AV110" s="131" t="s">
        <v>240</v>
      </c>
      <c r="AW110" s="131" t="s">
        <v>76</v>
      </c>
      <c r="AX110" s="131" t="s">
        <v>76</v>
      </c>
      <c r="AY110" s="131"/>
      <c r="AZ110" s="131"/>
      <c r="BA110" s="131"/>
      <c r="BB110" s="131"/>
      <c r="BC110" s="131"/>
      <c r="BD110" s="131"/>
      <c r="BE110" s="131" t="s">
        <v>79</v>
      </c>
      <c r="BF110" s="131"/>
      <c r="BG110" s="28"/>
      <c r="BH110" s="30" t="b">
        <f t="shared" si="0"/>
        <v>0</v>
      </c>
      <c r="BI110" s="31" t="e">
        <f t="shared" ca="1" si="1"/>
        <v>#NAME?</v>
      </c>
      <c r="BJ110" s="30" t="b">
        <f t="shared" si="2"/>
        <v>0</v>
      </c>
      <c r="BK110" s="30" t="e">
        <f t="shared" ca="1" si="3"/>
        <v>#NAME?</v>
      </c>
      <c r="BL110" s="30" t="b">
        <f t="shared" si="4"/>
        <v>1</v>
      </c>
      <c r="BM110" s="31" t="e">
        <f t="shared" ca="1" si="5"/>
        <v>#NAME?</v>
      </c>
      <c r="BN110" s="28" t="e">
        <f t="shared" ca="1" si="6"/>
        <v>#NAME?</v>
      </c>
      <c r="BO110" s="28" t="e">
        <f t="shared" ca="1" si="7"/>
        <v>#NAME?</v>
      </c>
      <c r="BP110" s="28" t="str">
        <f t="shared" si="8"/>
        <v>Record the temperature of the oven on the controller display</v>
      </c>
      <c r="BQ110" s="28" t="str">
        <f t="shared" si="9"/>
        <v>Record the temperature of the oven on the controller display</v>
      </c>
      <c r="BR110" s="28" t="str">
        <f t="shared" si="10"/>
        <v/>
      </c>
      <c r="BS110" s="28" t="str">
        <f t="shared" si="11"/>
        <v/>
      </c>
      <c r="BT110" s="28" t="str">
        <f t="shared" si="12"/>
        <v/>
      </c>
      <c r="BU110" s="30" t="b">
        <f t="shared" si="13"/>
        <v>0</v>
      </c>
      <c r="BV110" s="28" t="str">
        <f t="shared" si="14"/>
        <v/>
      </c>
      <c r="BW110" s="28" t="str">
        <f t="shared" ref="BW110:BW166" si="24">IF(BU110,R110,"")</f>
        <v/>
      </c>
      <c r="BX110" s="28" t="str">
        <f t="shared" si="16"/>
        <v/>
      </c>
      <c r="BY110" s="31" t="e">
        <f t="shared" ca="1" si="17"/>
        <v>#NAME?</v>
      </c>
      <c r="BZ110" s="31" t="str">
        <f t="shared" si="18"/>
        <v/>
      </c>
      <c r="CA110" s="31" t="str">
        <f t="shared" si="19"/>
        <v/>
      </c>
      <c r="CB110" s="32" t="e">
        <f t="shared" ca="1" si="20"/>
        <v>#NAME?</v>
      </c>
      <c r="CC110" s="33" t="b">
        <f t="shared" ca="1" si="21"/>
        <v>0</v>
      </c>
      <c r="CD110" s="131"/>
      <c r="CE110" s="131"/>
      <c r="CF110" s="132">
        <v>44777.900653807868</v>
      </c>
      <c r="CG110" s="131"/>
      <c r="CH110" s="131"/>
      <c r="CI110" s="131"/>
      <c r="CJ110" s="131"/>
      <c r="CK110" s="131"/>
      <c r="CL110" s="131"/>
      <c r="CM110" s="131"/>
      <c r="CN110" s="131"/>
      <c r="CO110" s="131"/>
      <c r="CP110" s="131"/>
      <c r="CQ110" s="131"/>
      <c r="CR110" s="131"/>
    </row>
    <row r="111" spans="1:96" ht="39.75" customHeight="1">
      <c r="A111" s="24" t="s">
        <v>84</v>
      </c>
      <c r="B111" s="25">
        <v>3</v>
      </c>
      <c r="C111" s="24" t="s">
        <v>28</v>
      </c>
      <c r="D111" s="24" t="s">
        <v>377</v>
      </c>
      <c r="E111" s="24" t="s">
        <v>536</v>
      </c>
      <c r="F111" s="24" t="s">
        <v>547</v>
      </c>
      <c r="G111" s="26" t="s">
        <v>555</v>
      </c>
      <c r="H111" s="24" t="s">
        <v>381</v>
      </c>
      <c r="I111" s="121" t="s">
        <v>556</v>
      </c>
      <c r="J111" s="121" t="s">
        <v>557</v>
      </c>
      <c r="K111" s="24"/>
      <c r="L111" s="24"/>
      <c r="M111" s="24"/>
      <c r="N111" s="24"/>
      <c r="O111" s="24" t="s">
        <v>558</v>
      </c>
      <c r="P111" s="24"/>
      <c r="Q111" s="24" t="s">
        <v>559</v>
      </c>
      <c r="R111" s="24" t="s">
        <v>560</v>
      </c>
      <c r="S111" s="24" t="s">
        <v>79</v>
      </c>
      <c r="T111" s="24" t="s">
        <v>79</v>
      </c>
      <c r="U111" s="24" t="s">
        <v>91</v>
      </c>
      <c r="V111" s="24" t="s">
        <v>94</v>
      </c>
      <c r="W111" s="24" t="s">
        <v>94</v>
      </c>
      <c r="X111" s="24" t="s">
        <v>93</v>
      </c>
      <c r="Y111" s="24" t="s">
        <v>94</v>
      </c>
      <c r="Z111" s="24" t="s">
        <v>94</v>
      </c>
      <c r="AA111" s="24" t="s">
        <v>94</v>
      </c>
      <c r="AB111" s="24" t="s">
        <v>94</v>
      </c>
      <c r="AC111" s="24" t="s">
        <v>95</v>
      </c>
      <c r="AD111" s="24" t="s">
        <v>94</v>
      </c>
      <c r="AE111" s="24" t="s">
        <v>94</v>
      </c>
      <c r="AF111" s="24" t="s">
        <v>79</v>
      </c>
      <c r="AG111" s="24" t="s">
        <v>79</v>
      </c>
      <c r="AH111" s="24" t="s">
        <v>79</v>
      </c>
      <c r="AI111" s="24"/>
      <c r="AJ111" s="24" t="s">
        <v>76</v>
      </c>
      <c r="AK111" s="24" t="s">
        <v>76</v>
      </c>
      <c r="AL111" s="24" t="s">
        <v>546</v>
      </c>
      <c r="AM111" s="24"/>
      <c r="AN111" s="24"/>
      <c r="AO111" s="24" t="s">
        <v>561</v>
      </c>
      <c r="AP111" s="28"/>
      <c r="AQ111" s="28"/>
      <c r="AR111" s="101"/>
      <c r="AS111" s="28" t="s">
        <v>550</v>
      </c>
      <c r="AT111" s="28" t="s">
        <v>387</v>
      </c>
      <c r="AU111" s="28"/>
      <c r="AV111" s="131" t="s">
        <v>240</v>
      </c>
      <c r="AW111" s="131" t="s">
        <v>76</v>
      </c>
      <c r="AX111" s="131" t="s">
        <v>76</v>
      </c>
      <c r="AY111" s="131"/>
      <c r="AZ111" s="131"/>
      <c r="BA111" s="131"/>
      <c r="BB111" s="131"/>
      <c r="BC111" s="131"/>
      <c r="BD111" s="131"/>
      <c r="BE111" s="131" t="s">
        <v>79</v>
      </c>
      <c r="BF111" s="131"/>
      <c r="BG111" s="28"/>
      <c r="BH111" s="30" t="b">
        <f t="shared" si="0"/>
        <v>0</v>
      </c>
      <c r="BI111" s="31" t="e">
        <f t="shared" ca="1" si="1"/>
        <v>#NAME?</v>
      </c>
      <c r="BJ111" s="30" t="b">
        <f t="shared" si="2"/>
        <v>0</v>
      </c>
      <c r="BK111" s="30" t="e">
        <f t="shared" ca="1" si="3"/>
        <v>#NAME?</v>
      </c>
      <c r="BL111" s="30" t="b">
        <f t="shared" si="4"/>
        <v>1</v>
      </c>
      <c r="BM111" s="31" t="e">
        <f t="shared" ca="1" si="5"/>
        <v>#NAME?</v>
      </c>
      <c r="BN111" s="28" t="e">
        <f t="shared" ca="1" si="6"/>
        <v>#NAME?</v>
      </c>
      <c r="BO111" s="28" t="e">
        <f t="shared" ca="1" si="7"/>
        <v>#NAME?</v>
      </c>
      <c r="BP111" s="28" t="str">
        <f t="shared" si="8"/>
        <v>Observe the set temperature and actual temperature of the oven and record the variance here. Take action to rectify the variance.</v>
      </c>
      <c r="BQ111" s="28" t="str">
        <f t="shared" si="9"/>
        <v>Observe the set temperature and actual temperature of the oven and record the variance here. Take action to rectify the variance.</v>
      </c>
      <c r="BR111" s="28" t="str">
        <f t="shared" si="10"/>
        <v/>
      </c>
      <c r="BS111" s="28" t="str">
        <f t="shared" si="11"/>
        <v/>
      </c>
      <c r="BT111" s="28" t="str">
        <f t="shared" si="12"/>
        <v/>
      </c>
      <c r="BU111" s="30" t="b">
        <f t="shared" si="13"/>
        <v>0</v>
      </c>
      <c r="BV111" s="28" t="str">
        <f t="shared" si="14"/>
        <v/>
      </c>
      <c r="BW111" s="28" t="str">
        <f t="shared" si="24"/>
        <v/>
      </c>
      <c r="BX111" s="28" t="str">
        <f t="shared" si="16"/>
        <v/>
      </c>
      <c r="BY111" s="31" t="e">
        <f t="shared" ca="1" si="17"/>
        <v>#NAME?</v>
      </c>
      <c r="BZ111" s="31" t="str">
        <f t="shared" si="18"/>
        <v/>
      </c>
      <c r="CA111" s="31" t="str">
        <f t="shared" si="19"/>
        <v/>
      </c>
      <c r="CB111" s="32" t="e">
        <f t="shared" ca="1" si="20"/>
        <v>#NAME?</v>
      </c>
      <c r="CC111" s="33" t="b">
        <f t="shared" ca="1" si="21"/>
        <v>0</v>
      </c>
      <c r="CD111" s="131"/>
      <c r="CE111" s="131"/>
      <c r="CF111" s="132">
        <v>44775.117523587964</v>
      </c>
      <c r="CG111" s="131"/>
      <c r="CH111" s="131"/>
      <c r="CI111" s="131"/>
      <c r="CJ111" s="131"/>
      <c r="CK111" s="131"/>
      <c r="CL111" s="131"/>
      <c r="CM111" s="131"/>
      <c r="CN111" s="131"/>
      <c r="CO111" s="131"/>
      <c r="CP111" s="131"/>
      <c r="CQ111" s="131"/>
      <c r="CR111" s="131"/>
    </row>
    <row r="112" spans="1:96" ht="39.75" customHeight="1">
      <c r="A112" s="24" t="s">
        <v>84</v>
      </c>
      <c r="B112" s="25">
        <v>3</v>
      </c>
      <c r="C112" s="24" t="s">
        <v>28</v>
      </c>
      <c r="D112" s="24" t="s">
        <v>377</v>
      </c>
      <c r="E112" s="24" t="s">
        <v>536</v>
      </c>
      <c r="F112" s="24" t="s">
        <v>547</v>
      </c>
      <c r="G112" s="26" t="s">
        <v>562</v>
      </c>
      <c r="H112" s="24" t="s">
        <v>381</v>
      </c>
      <c r="I112" s="121" t="s">
        <v>563</v>
      </c>
      <c r="J112" s="121" t="s">
        <v>564</v>
      </c>
      <c r="K112" s="24"/>
      <c r="L112" s="24"/>
      <c r="M112" s="24"/>
      <c r="N112" s="24"/>
      <c r="O112" s="24" t="s">
        <v>565</v>
      </c>
      <c r="P112" s="24"/>
      <c r="Q112" s="24" t="s">
        <v>566</v>
      </c>
      <c r="R112" s="24" t="s">
        <v>567</v>
      </c>
      <c r="S112" s="24" t="s">
        <v>79</v>
      </c>
      <c r="T112" s="24" t="s">
        <v>79</v>
      </c>
      <c r="U112" s="24" t="s">
        <v>91</v>
      </c>
      <c r="V112" s="24" t="s">
        <v>112</v>
      </c>
      <c r="W112" s="24" t="s">
        <v>92</v>
      </c>
      <c r="X112" s="24" t="s">
        <v>93</v>
      </c>
      <c r="Y112" s="24" t="s">
        <v>94</v>
      </c>
      <c r="Z112" s="24" t="s">
        <v>94</v>
      </c>
      <c r="AA112" s="24" t="s">
        <v>94</v>
      </c>
      <c r="AB112" s="24" t="s">
        <v>94</v>
      </c>
      <c r="AC112" s="24" t="s">
        <v>95</v>
      </c>
      <c r="AD112" s="24" t="s">
        <v>94</v>
      </c>
      <c r="AE112" s="24" t="s">
        <v>94</v>
      </c>
      <c r="AF112" s="24" t="s">
        <v>79</v>
      </c>
      <c r="AG112" s="24" t="s">
        <v>79</v>
      </c>
      <c r="AH112" s="24" t="s">
        <v>79</v>
      </c>
      <c r="AI112" s="24"/>
      <c r="AJ112" s="24" t="s">
        <v>76</v>
      </c>
      <c r="AK112" s="24" t="s">
        <v>76</v>
      </c>
      <c r="AL112" s="24" t="s">
        <v>546</v>
      </c>
      <c r="AM112" s="24" t="s">
        <v>465</v>
      </c>
      <c r="AN112" s="24"/>
      <c r="AO112" s="24"/>
      <c r="AP112" s="28"/>
      <c r="AQ112" s="28"/>
      <c r="AR112" s="28"/>
      <c r="AS112" s="28"/>
      <c r="AT112" s="28"/>
      <c r="AU112" s="28"/>
      <c r="AV112" s="131" t="s">
        <v>240</v>
      </c>
      <c r="AW112" s="131" t="s">
        <v>76</v>
      </c>
      <c r="AX112" s="131" t="s">
        <v>76</v>
      </c>
      <c r="AY112" s="131"/>
      <c r="AZ112" s="131"/>
      <c r="BA112" s="131"/>
      <c r="BB112" s="131"/>
      <c r="BC112" s="131"/>
      <c r="BD112" s="131"/>
      <c r="BE112" s="131" t="s">
        <v>79</v>
      </c>
      <c r="BF112" s="131"/>
      <c r="BG112" s="28"/>
      <c r="BH112" s="30" t="b">
        <f t="shared" si="0"/>
        <v>0</v>
      </c>
      <c r="BI112" s="31" t="e">
        <f t="shared" ca="1" si="1"/>
        <v>#NAME?</v>
      </c>
      <c r="BJ112" s="30" t="b">
        <f t="shared" si="2"/>
        <v>0</v>
      </c>
      <c r="BK112" s="30" t="e">
        <f t="shared" ca="1" si="3"/>
        <v>#NAME?</v>
      </c>
      <c r="BL112" s="30" t="b">
        <f t="shared" si="4"/>
        <v>1</v>
      </c>
      <c r="BM112" s="31" t="e">
        <f t="shared" ca="1" si="5"/>
        <v>#NAME?</v>
      </c>
      <c r="BN112" s="28" t="e">
        <f t="shared" ca="1" si="6"/>
        <v>#NAME?</v>
      </c>
      <c r="BO112" s="28" t="e">
        <f t="shared" ca="1" si="7"/>
        <v>#NAME?</v>
      </c>
      <c r="BP112" s="28" t="str">
        <f t="shared" si="8"/>
        <v>If you switch on an oven deck, enter the temperature of the first baked °pizza°. Take corrective action if food safe standard of 74 is not achieved (do not serve)</v>
      </c>
      <c r="BQ112" s="28" t="str">
        <f t="shared" si="9"/>
        <v>If you switch on an oven deck, enter the temperature of the first baked °pizza°. Take corrective action if food safe standard of 74 is not achieved (do not serve)</v>
      </c>
      <c r="BR112" s="28" t="str">
        <f t="shared" si="10"/>
        <v/>
      </c>
      <c r="BS112" s="28" t="str">
        <f t="shared" si="11"/>
        <v/>
      </c>
      <c r="BT112" s="28" t="str">
        <f t="shared" si="12"/>
        <v/>
      </c>
      <c r="BU112" s="30" t="b">
        <f t="shared" si="13"/>
        <v>0</v>
      </c>
      <c r="BV112" s="28" t="str">
        <f t="shared" si="14"/>
        <v/>
      </c>
      <c r="BW112" s="28" t="str">
        <f t="shared" si="24"/>
        <v/>
      </c>
      <c r="BX112" s="28" t="str">
        <f t="shared" si="16"/>
        <v/>
      </c>
      <c r="BY112" s="31" t="e">
        <f t="shared" ca="1" si="17"/>
        <v>#NAME?</v>
      </c>
      <c r="BZ112" s="31" t="str">
        <f t="shared" si="18"/>
        <v/>
      </c>
      <c r="CA112" s="31" t="str">
        <f t="shared" si="19"/>
        <v/>
      </c>
      <c r="CB112" s="32" t="e">
        <f t="shared" ca="1" si="20"/>
        <v>#NAME?</v>
      </c>
      <c r="CC112" s="33" t="b">
        <f t="shared" ca="1" si="21"/>
        <v>0</v>
      </c>
      <c r="CD112" s="131"/>
      <c r="CE112" s="131"/>
      <c r="CF112" s="132">
        <v>44775.255306539351</v>
      </c>
      <c r="CG112" s="131"/>
      <c r="CH112" s="131"/>
      <c r="CI112" s="131"/>
      <c r="CJ112" s="131"/>
      <c r="CK112" s="131"/>
      <c r="CL112" s="131"/>
      <c r="CM112" s="131"/>
      <c r="CN112" s="131"/>
      <c r="CO112" s="131"/>
      <c r="CP112" s="131"/>
      <c r="CQ112" s="131"/>
      <c r="CR112" s="131"/>
    </row>
    <row r="113" spans="1:96" ht="39.75" customHeight="1">
      <c r="A113" s="17" t="s">
        <v>54</v>
      </c>
      <c r="B113" s="18">
        <v>3</v>
      </c>
      <c r="C113" s="17" t="s">
        <v>28</v>
      </c>
      <c r="D113" s="17" t="s">
        <v>377</v>
      </c>
      <c r="E113" s="17" t="s">
        <v>568</v>
      </c>
      <c r="F113" s="17"/>
      <c r="G113" s="17" t="s">
        <v>569</v>
      </c>
      <c r="H113" s="17"/>
      <c r="I113" s="17"/>
      <c r="J113" s="17"/>
      <c r="K113" s="17"/>
      <c r="L113" s="17"/>
      <c r="M113" s="17"/>
      <c r="N113" s="17"/>
      <c r="O113" s="17" t="s">
        <v>570</v>
      </c>
      <c r="P113" s="17" t="s">
        <v>571</v>
      </c>
      <c r="Q113" s="17" t="s">
        <v>76</v>
      </c>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12" t="s">
        <v>240</v>
      </c>
      <c r="AW113" s="112" t="s">
        <v>76</v>
      </c>
      <c r="AX113" s="112" t="s">
        <v>76</v>
      </c>
      <c r="AY113" s="112"/>
      <c r="AZ113" s="112"/>
      <c r="BA113" s="112"/>
      <c r="BB113" s="112"/>
      <c r="BC113" s="112"/>
      <c r="BD113" s="112"/>
      <c r="BE113" s="112" t="s">
        <v>79</v>
      </c>
      <c r="BF113" s="112"/>
      <c r="BG113" s="17"/>
      <c r="BH113" s="19" t="b">
        <f t="shared" si="0"/>
        <v>0</v>
      </c>
      <c r="BI113" s="20" t="e">
        <f t="shared" ca="1" si="1"/>
        <v>#NAME?</v>
      </c>
      <c r="BJ113" s="19" t="b">
        <f t="shared" si="2"/>
        <v>1</v>
      </c>
      <c r="BK113" s="19" t="e">
        <f t="shared" ca="1" si="3"/>
        <v>#NAME?</v>
      </c>
      <c r="BL113" s="19" t="b">
        <f t="shared" si="4"/>
        <v>0</v>
      </c>
      <c r="BM113" s="20" t="str">
        <f t="shared" si="5"/>
        <v/>
      </c>
      <c r="BN113" s="21" t="e">
        <f t="shared" ca="1" si="6"/>
        <v>#NAME?</v>
      </c>
      <c r="BO113" s="21" t="e">
        <f t="shared" ca="1" si="7"/>
        <v>#NAME?</v>
      </c>
      <c r="BP113" s="17" t="str">
        <f t="shared" si="8"/>
        <v>Product</v>
      </c>
      <c r="BQ113" s="17" t="str">
        <f t="shared" si="9"/>
        <v>Product</v>
      </c>
      <c r="BR113" s="21" t="e">
        <f t="shared" ca="1" si="10"/>
        <v>#NAME?</v>
      </c>
      <c r="BS113" s="17" t="str">
        <f t="shared" si="11"/>
        <v>Complete the preparation for the upcoming shift and check off the below once ready!</v>
      </c>
      <c r="BT113" s="17" t="str">
        <f t="shared" si="12"/>
        <v>Complete the preparation for the upcoming shift and check off the below once ready!</v>
      </c>
      <c r="BU113" s="19" t="b">
        <f t="shared" si="13"/>
        <v>0</v>
      </c>
      <c r="BV113" s="17" t="str">
        <f t="shared" si="14"/>
        <v/>
      </c>
      <c r="BW113" s="17" t="str">
        <f t="shared" si="24"/>
        <v/>
      </c>
      <c r="BX113" s="17" t="str">
        <f t="shared" si="16"/>
        <v/>
      </c>
      <c r="BY113" s="19" t="e">
        <f t="shared" ca="1" si="17"/>
        <v>#NAME?</v>
      </c>
      <c r="BZ113" s="19" t="e">
        <f t="shared" ca="1" si="18"/>
        <v>#NAME?</v>
      </c>
      <c r="CA113" s="20" t="str">
        <f t="shared" si="19"/>
        <v/>
      </c>
      <c r="CB113" s="21" t="e">
        <f t="shared" ca="1" si="20"/>
        <v>#NAME?</v>
      </c>
      <c r="CC113" s="22" t="b">
        <f t="shared" ca="1" si="21"/>
        <v>0</v>
      </c>
      <c r="CD113" s="112"/>
      <c r="CE113" s="112"/>
      <c r="CF113" s="145">
        <v>44718.039235000004</v>
      </c>
      <c r="CG113" s="112"/>
      <c r="CH113" s="112"/>
      <c r="CI113" s="112"/>
      <c r="CJ113" s="112"/>
      <c r="CK113" s="112"/>
      <c r="CL113" s="112"/>
      <c r="CM113" s="112"/>
      <c r="CN113" s="112"/>
      <c r="CO113" s="112"/>
      <c r="CP113" s="112"/>
      <c r="CQ113" s="112"/>
      <c r="CR113" s="112"/>
    </row>
    <row r="114" spans="1:96" ht="39.75" customHeight="1">
      <c r="A114" s="24" t="s">
        <v>84</v>
      </c>
      <c r="B114" s="25">
        <v>3</v>
      </c>
      <c r="C114" s="24" t="s">
        <v>28</v>
      </c>
      <c r="D114" s="24" t="s">
        <v>377</v>
      </c>
      <c r="E114" s="24" t="s">
        <v>568</v>
      </c>
      <c r="F114" s="24"/>
      <c r="G114" s="26" t="s">
        <v>572</v>
      </c>
      <c r="H114" s="24" t="s">
        <v>109</v>
      </c>
      <c r="I114" s="27" t="s">
        <v>573</v>
      </c>
      <c r="J114" s="27"/>
      <c r="K114" s="24"/>
      <c r="L114" s="24" t="s">
        <v>153</v>
      </c>
      <c r="M114" s="24"/>
      <c r="N114" s="24"/>
      <c r="O114" s="24" t="s">
        <v>574</v>
      </c>
      <c r="P114" s="24"/>
      <c r="Q114" s="24" t="s">
        <v>575</v>
      </c>
      <c r="R114" s="24" t="s">
        <v>576</v>
      </c>
      <c r="S114" s="24" t="s">
        <v>79</v>
      </c>
      <c r="T114" s="24" t="s">
        <v>79</v>
      </c>
      <c r="U114" s="24" t="s">
        <v>91</v>
      </c>
      <c r="V114" s="24" t="s">
        <v>112</v>
      </c>
      <c r="W114" s="24" t="s">
        <v>92</v>
      </c>
      <c r="X114" s="24" t="s">
        <v>93</v>
      </c>
      <c r="Y114" s="24" t="s">
        <v>94</v>
      </c>
      <c r="Z114" s="24" t="s">
        <v>94</v>
      </c>
      <c r="AA114" s="24" t="s">
        <v>94</v>
      </c>
      <c r="AB114" s="24"/>
      <c r="AC114" s="24" t="s">
        <v>95</v>
      </c>
      <c r="AD114" s="24" t="s">
        <v>94</v>
      </c>
      <c r="AE114" s="24" t="s">
        <v>94</v>
      </c>
      <c r="AF114" s="24" t="s">
        <v>79</v>
      </c>
      <c r="AG114" s="24" t="s">
        <v>79</v>
      </c>
      <c r="AH114" s="24" t="s">
        <v>79</v>
      </c>
      <c r="AI114" s="24"/>
      <c r="AJ114" s="24" t="s">
        <v>76</v>
      </c>
      <c r="AK114" s="24" t="s">
        <v>76</v>
      </c>
      <c r="AL114" s="24" t="s">
        <v>76</v>
      </c>
      <c r="AM114" s="24"/>
      <c r="AN114" s="24"/>
      <c r="AO114" s="24"/>
      <c r="AP114" s="28"/>
      <c r="AQ114" s="28"/>
      <c r="AR114" s="28"/>
      <c r="AS114" s="28"/>
      <c r="AT114" s="28"/>
      <c r="AU114" s="28"/>
      <c r="AV114" s="131" t="s">
        <v>577</v>
      </c>
      <c r="AW114" s="131" t="s">
        <v>76</v>
      </c>
      <c r="AX114" s="131" t="s">
        <v>76</v>
      </c>
      <c r="AY114" s="131" t="s">
        <v>578</v>
      </c>
      <c r="AZ114" s="28" t="s">
        <v>101</v>
      </c>
      <c r="BA114" s="131" t="s">
        <v>387</v>
      </c>
      <c r="BB114" s="28" t="s">
        <v>579</v>
      </c>
      <c r="BC114" s="131"/>
      <c r="BD114" s="131"/>
      <c r="BE114" s="131" t="s">
        <v>79</v>
      </c>
      <c r="BF114" s="131"/>
      <c r="BG114" s="28"/>
      <c r="BH114" s="30" t="b">
        <f t="shared" si="0"/>
        <v>0</v>
      </c>
      <c r="BI114" s="31" t="e">
        <f t="shared" ca="1" si="1"/>
        <v>#NAME?</v>
      </c>
      <c r="BJ114" s="30" t="b">
        <f t="shared" si="2"/>
        <v>0</v>
      </c>
      <c r="BK114" s="30" t="e">
        <f t="shared" ca="1" si="3"/>
        <v>#NAME?</v>
      </c>
      <c r="BL114" s="30" t="b">
        <f t="shared" si="4"/>
        <v>1</v>
      </c>
      <c r="BM114" s="31" t="e">
        <f t="shared" ca="1" si="5"/>
        <v>#NAME?</v>
      </c>
      <c r="BN114" s="28" t="e">
        <f t="shared" ca="1" si="6"/>
        <v>#NAME?</v>
      </c>
      <c r="BO114" s="28" t="e">
        <f t="shared" ca="1" si="7"/>
        <v>#NAME?</v>
      </c>
      <c r="BP114" s="28" t="str">
        <f t="shared" si="8"/>
        <v>Has all whole produce been rinsed and (if local market requires) washed in correctly measured sanitising solution before being sliced, diced, or otherwise prepared for use?</v>
      </c>
      <c r="BQ114" s="28" t="str">
        <f t="shared" si="9"/>
        <v>Has all whole produce been rinsed and (if local market requires) washed in correctly measured sanitising solution before being sliced, diced, or otherwise prepared for use?</v>
      </c>
      <c r="BR114" s="28" t="str">
        <f t="shared" si="10"/>
        <v/>
      </c>
      <c r="BS114" s="28" t="str">
        <f t="shared" si="11"/>
        <v/>
      </c>
      <c r="BT114" s="28" t="str">
        <f t="shared" si="12"/>
        <v/>
      </c>
      <c r="BU114" s="30" t="b">
        <f t="shared" si="13"/>
        <v>0</v>
      </c>
      <c r="BV114" s="28" t="str">
        <f t="shared" si="14"/>
        <v/>
      </c>
      <c r="BW114" s="28" t="str">
        <f t="shared" si="24"/>
        <v/>
      </c>
      <c r="BX114" s="28" t="str">
        <f t="shared" si="16"/>
        <v/>
      </c>
      <c r="BY114" s="31" t="e">
        <f t="shared" ca="1" si="17"/>
        <v>#NAME?</v>
      </c>
      <c r="BZ114" s="31" t="str">
        <f t="shared" si="18"/>
        <v/>
      </c>
      <c r="CA114" s="31" t="str">
        <f t="shared" si="19"/>
        <v/>
      </c>
      <c r="CB114" s="32" t="e">
        <f t="shared" ca="1" si="20"/>
        <v>#NAME?</v>
      </c>
      <c r="CC114" s="33" t="b">
        <f t="shared" ca="1" si="21"/>
        <v>0</v>
      </c>
      <c r="CD114" s="131"/>
      <c r="CE114" s="131"/>
      <c r="CF114" s="132">
        <v>44125.989691458337</v>
      </c>
      <c r="CG114" s="149">
        <v>45224.266301921292</v>
      </c>
      <c r="CH114" s="131"/>
      <c r="CI114" s="131"/>
      <c r="CJ114" s="131"/>
      <c r="CK114" s="131"/>
      <c r="CL114" s="131"/>
      <c r="CM114" s="131"/>
      <c r="CN114" s="131"/>
      <c r="CO114" s="131"/>
      <c r="CP114" s="131"/>
      <c r="CQ114" s="131"/>
      <c r="CR114" s="131"/>
    </row>
    <row r="115" spans="1:96" ht="39.75" customHeight="1">
      <c r="A115" s="24" t="s">
        <v>84</v>
      </c>
      <c r="B115" s="25">
        <v>3</v>
      </c>
      <c r="C115" s="24" t="s">
        <v>28</v>
      </c>
      <c r="D115" s="24" t="s">
        <v>377</v>
      </c>
      <c r="E115" s="24" t="s">
        <v>568</v>
      </c>
      <c r="F115" s="24"/>
      <c r="G115" s="26" t="s">
        <v>580</v>
      </c>
      <c r="H115" s="24" t="s">
        <v>381</v>
      </c>
      <c r="I115" s="27" t="s">
        <v>581</v>
      </c>
      <c r="J115" s="27"/>
      <c r="K115" s="28"/>
      <c r="L115" s="24" t="s">
        <v>582</v>
      </c>
      <c r="M115" s="24"/>
      <c r="N115" s="24"/>
      <c r="O115" s="24" t="s">
        <v>583</v>
      </c>
      <c r="P115" s="24"/>
      <c r="Q115" s="24"/>
      <c r="R115" s="24"/>
      <c r="S115" s="24" t="s">
        <v>79</v>
      </c>
      <c r="T115" s="24" t="s">
        <v>79</v>
      </c>
      <c r="U115" s="24" t="s">
        <v>91</v>
      </c>
      <c r="V115" s="24" t="s">
        <v>112</v>
      </c>
      <c r="W115" s="24" t="s">
        <v>92</v>
      </c>
      <c r="X115" s="24" t="s">
        <v>93</v>
      </c>
      <c r="Y115" s="24" t="s">
        <v>94</v>
      </c>
      <c r="Z115" s="24" t="s">
        <v>94</v>
      </c>
      <c r="AA115" s="24" t="s">
        <v>94</v>
      </c>
      <c r="AB115" s="24"/>
      <c r="AC115" s="24" t="s">
        <v>95</v>
      </c>
      <c r="AD115" s="24" t="s">
        <v>94</v>
      </c>
      <c r="AE115" s="24" t="s">
        <v>94</v>
      </c>
      <c r="AF115" s="24" t="s">
        <v>79</v>
      </c>
      <c r="AG115" s="24" t="s">
        <v>79</v>
      </c>
      <c r="AH115" s="24" t="s">
        <v>79</v>
      </c>
      <c r="AI115" s="24"/>
      <c r="AJ115" s="24" t="s">
        <v>76</v>
      </c>
      <c r="AK115" s="24" t="s">
        <v>76</v>
      </c>
      <c r="AL115" s="24" t="s">
        <v>584</v>
      </c>
      <c r="AM115" s="24" t="s">
        <v>465</v>
      </c>
      <c r="AN115" s="24"/>
      <c r="AO115" s="24" t="s">
        <v>585</v>
      </c>
      <c r="AP115" s="28"/>
      <c r="AQ115" s="28"/>
      <c r="AR115" s="28"/>
      <c r="AS115" s="28"/>
      <c r="AT115" s="28"/>
      <c r="AU115" s="28"/>
      <c r="AV115" s="131" t="s">
        <v>101</v>
      </c>
      <c r="AW115" s="131" t="s">
        <v>106</v>
      </c>
      <c r="AX115" s="131" t="s">
        <v>586</v>
      </c>
      <c r="AY115" s="131"/>
      <c r="AZ115" s="131"/>
      <c r="BA115" s="131"/>
      <c r="BB115" s="131"/>
      <c r="BC115" s="131"/>
      <c r="BD115" s="131"/>
      <c r="BE115" s="131" t="s">
        <v>79</v>
      </c>
      <c r="BF115" s="131"/>
      <c r="BG115" s="28"/>
      <c r="BH115" s="30" t="b">
        <f t="shared" si="0"/>
        <v>0</v>
      </c>
      <c r="BI115" s="31" t="e">
        <f t="shared" ca="1" si="1"/>
        <v>#NAME?</v>
      </c>
      <c r="BJ115" s="30" t="b">
        <f t="shared" si="2"/>
        <v>0</v>
      </c>
      <c r="BK115" s="30" t="e">
        <f t="shared" ca="1" si="3"/>
        <v>#NAME?</v>
      </c>
      <c r="BL115" s="30" t="b">
        <f t="shared" si="4"/>
        <v>1</v>
      </c>
      <c r="BM115" s="31" t="e">
        <f ca="1">IF(BL115,_xludf.CONCAT("checklists.content.question.",TRIM(SUBSTITUTE(L115,"Q:",""))),"")</f>
        <v>#NAME?</v>
      </c>
      <c r="BN115" s="28" t="e">
        <f t="shared" ca="1" si="6"/>
        <v>#NAME?</v>
      </c>
      <c r="BO115" s="28" t="e">
        <f t="shared" ca="1" si="7"/>
        <v>#NAME?</v>
      </c>
      <c r="BP115" s="28" t="str">
        <f t="shared" si="8"/>
        <v>Record the exit temperature of a Beyond Meat pizza.</v>
      </c>
      <c r="BQ115" s="28" t="str">
        <f t="shared" si="9"/>
        <v>Record the exit temperature of a Beyond Meat pizza.</v>
      </c>
      <c r="BR115" s="28" t="str">
        <f t="shared" si="10"/>
        <v/>
      </c>
      <c r="BS115" s="28" t="str">
        <f t="shared" si="11"/>
        <v/>
      </c>
      <c r="BT115" s="28" t="str">
        <f t="shared" si="12"/>
        <v/>
      </c>
      <c r="BU115" s="30" t="b">
        <f t="shared" si="13"/>
        <v>0</v>
      </c>
      <c r="BV115" s="28" t="str">
        <f t="shared" si="14"/>
        <v/>
      </c>
      <c r="BW115" s="28" t="str">
        <f t="shared" si="24"/>
        <v/>
      </c>
      <c r="BX115" s="28" t="str">
        <f t="shared" si="16"/>
        <v/>
      </c>
      <c r="BY115" s="31" t="e">
        <f t="shared" ca="1" si="17"/>
        <v>#NAME?</v>
      </c>
      <c r="BZ115" s="31" t="str">
        <f t="shared" si="18"/>
        <v/>
      </c>
      <c r="CA115" s="31" t="str">
        <f t="shared" si="19"/>
        <v/>
      </c>
      <c r="CB115" s="32" t="e">
        <f t="shared" ca="1" si="20"/>
        <v>#NAME?</v>
      </c>
      <c r="CC115" s="33" t="b">
        <f t="shared" ca="1" si="21"/>
        <v>0</v>
      </c>
      <c r="CD115" s="131"/>
      <c r="CE115" s="131"/>
      <c r="CF115" s="132">
        <v>44979.013881307867</v>
      </c>
      <c r="CG115" s="131"/>
      <c r="CH115" s="131"/>
      <c r="CI115" s="131"/>
      <c r="CJ115" s="131"/>
      <c r="CK115" s="131"/>
      <c r="CL115" s="131"/>
      <c r="CM115" s="131"/>
      <c r="CN115" s="131"/>
      <c r="CO115" s="131"/>
      <c r="CP115" s="131"/>
      <c r="CQ115" s="131"/>
      <c r="CR115" s="131"/>
    </row>
    <row r="116" spans="1:96" ht="39.75" customHeight="1">
      <c r="A116" s="24" t="s">
        <v>84</v>
      </c>
      <c r="B116" s="25">
        <v>3</v>
      </c>
      <c r="C116" s="24" t="s">
        <v>28</v>
      </c>
      <c r="D116" s="24" t="s">
        <v>377</v>
      </c>
      <c r="E116" s="24" t="s">
        <v>568</v>
      </c>
      <c r="F116" s="24"/>
      <c r="G116" s="26" t="s">
        <v>587</v>
      </c>
      <c r="H116" s="24" t="s">
        <v>109</v>
      </c>
      <c r="I116" s="27" t="s">
        <v>581</v>
      </c>
      <c r="J116" s="27"/>
      <c r="K116" s="24"/>
      <c r="L116" s="24"/>
      <c r="M116" s="24"/>
      <c r="N116" s="24"/>
      <c r="O116" s="24" t="s">
        <v>588</v>
      </c>
      <c r="P116" s="24"/>
      <c r="Q116" s="24" t="s">
        <v>589</v>
      </c>
      <c r="R116" s="24" t="s">
        <v>590</v>
      </c>
      <c r="S116" s="24" t="s">
        <v>79</v>
      </c>
      <c r="T116" s="24" t="s">
        <v>79</v>
      </c>
      <c r="U116" s="24" t="s">
        <v>91</v>
      </c>
      <c r="V116" s="24" t="s">
        <v>112</v>
      </c>
      <c r="W116" s="24" t="s">
        <v>92</v>
      </c>
      <c r="X116" s="24" t="s">
        <v>93</v>
      </c>
      <c r="Y116" s="24" t="s">
        <v>94</v>
      </c>
      <c r="Z116" s="24" t="s">
        <v>94</v>
      </c>
      <c r="AA116" s="24" t="s">
        <v>94</v>
      </c>
      <c r="AB116" s="24"/>
      <c r="AC116" s="24" t="s">
        <v>95</v>
      </c>
      <c r="AD116" s="24" t="s">
        <v>94</v>
      </c>
      <c r="AE116" s="24" t="s">
        <v>94</v>
      </c>
      <c r="AF116" s="24" t="s">
        <v>79</v>
      </c>
      <c r="AG116" s="24" t="s">
        <v>79</v>
      </c>
      <c r="AH116" s="24" t="s">
        <v>79</v>
      </c>
      <c r="AI116" s="24"/>
      <c r="AJ116" s="24" t="s">
        <v>76</v>
      </c>
      <c r="AK116" s="24" t="s">
        <v>76</v>
      </c>
      <c r="AL116" s="24" t="s">
        <v>76</v>
      </c>
      <c r="AM116" s="24"/>
      <c r="AN116" s="24"/>
      <c r="AO116" s="24"/>
      <c r="AP116" s="28"/>
      <c r="AQ116" s="28"/>
      <c r="AR116" s="28"/>
      <c r="AS116" s="28"/>
      <c r="AT116" s="28"/>
      <c r="AU116" s="28"/>
      <c r="AV116" s="131"/>
      <c r="AW116" s="131"/>
      <c r="AX116" s="131"/>
      <c r="AY116" s="131"/>
      <c r="AZ116" s="131"/>
      <c r="BA116" s="131"/>
      <c r="BB116" s="131"/>
      <c r="BC116" s="28"/>
      <c r="BD116" s="28"/>
      <c r="BE116" s="28"/>
      <c r="BF116" s="28"/>
      <c r="BG116" s="28"/>
      <c r="BH116" s="30" t="b">
        <f t="shared" si="0"/>
        <v>0</v>
      </c>
      <c r="BI116" s="31" t="e">
        <f t="shared" ca="1" si="1"/>
        <v>#NAME?</v>
      </c>
      <c r="BJ116" s="30" t="b">
        <f t="shared" si="2"/>
        <v>0</v>
      </c>
      <c r="BK116" s="30" t="e">
        <f t="shared" ca="1" si="3"/>
        <v>#NAME?</v>
      </c>
      <c r="BL116" s="30" t="b">
        <f t="shared" si="4"/>
        <v>1</v>
      </c>
      <c r="BM116" s="31" t="e">
        <f t="shared" ref="BM116:BM166" ca="1" si="25">IF(BL116,_xludf.CONCAT("checklists.content.question.",TRIM(SUBSTITUTE(K116,"Q:",""))),"")</f>
        <v>#NAME?</v>
      </c>
      <c r="BN116" s="28" t="e">
        <f t="shared" ca="1" si="6"/>
        <v>#NAME?</v>
      </c>
      <c r="BO116" s="28" t="e">
        <f t="shared" ca="1" si="7"/>
        <v>#NAME?</v>
      </c>
      <c r="BP116" s="28" t="str">
        <f t="shared" si="8"/>
        <v>Are all frozen foods defrosted properly?</v>
      </c>
      <c r="BQ116" s="28" t="str">
        <f t="shared" si="9"/>
        <v>Are all frozen foods defrosted properly?</v>
      </c>
      <c r="BR116" s="28" t="str">
        <f t="shared" si="10"/>
        <v/>
      </c>
      <c r="BS116" s="28" t="str">
        <f t="shared" si="11"/>
        <v/>
      </c>
      <c r="BT116" s="28" t="str">
        <f t="shared" si="12"/>
        <v/>
      </c>
      <c r="BU116" s="30" t="b">
        <f t="shared" si="13"/>
        <v>0</v>
      </c>
      <c r="BV116" s="28" t="str">
        <f t="shared" si="14"/>
        <v/>
      </c>
      <c r="BW116" s="28" t="str">
        <f t="shared" si="24"/>
        <v/>
      </c>
      <c r="BX116" s="28" t="str">
        <f t="shared" si="16"/>
        <v/>
      </c>
      <c r="BY116" s="31" t="e">
        <f t="shared" ca="1" si="17"/>
        <v>#NAME?</v>
      </c>
      <c r="BZ116" s="31" t="str">
        <f t="shared" si="18"/>
        <v/>
      </c>
      <c r="CA116" s="31" t="str">
        <f t="shared" si="19"/>
        <v/>
      </c>
      <c r="CB116" s="32" t="e">
        <f t="shared" ca="1" si="20"/>
        <v>#NAME?</v>
      </c>
      <c r="CC116" s="33" t="b">
        <f t="shared" ca="1" si="21"/>
        <v>0</v>
      </c>
      <c r="CD116" s="28"/>
      <c r="CE116" s="28"/>
      <c r="CF116" s="143">
        <v>44125.990051504632</v>
      </c>
      <c r="CG116" s="28"/>
      <c r="CH116" s="28"/>
      <c r="CI116" s="28"/>
      <c r="CJ116" s="28"/>
      <c r="CK116" s="28"/>
      <c r="CL116" s="28"/>
      <c r="CM116" s="28"/>
      <c r="CN116" s="28"/>
      <c r="CO116" s="28"/>
      <c r="CP116" s="28"/>
      <c r="CQ116" s="28"/>
      <c r="CR116" s="28"/>
    </row>
    <row r="117" spans="1:96" ht="39.75" customHeight="1">
      <c r="A117" s="24" t="s">
        <v>84</v>
      </c>
      <c r="B117" s="25">
        <v>3</v>
      </c>
      <c r="C117" s="24" t="s">
        <v>28</v>
      </c>
      <c r="D117" s="24" t="s">
        <v>377</v>
      </c>
      <c r="E117" s="24" t="s">
        <v>568</v>
      </c>
      <c r="F117" s="24"/>
      <c r="G117" s="26" t="s">
        <v>591</v>
      </c>
      <c r="H117" s="24" t="s">
        <v>109</v>
      </c>
      <c r="I117" s="27" t="s">
        <v>592</v>
      </c>
      <c r="J117" s="27"/>
      <c r="K117" s="24"/>
      <c r="L117" s="24"/>
      <c r="M117" s="24"/>
      <c r="N117" s="24"/>
      <c r="O117" s="24" t="s">
        <v>593</v>
      </c>
      <c r="P117" s="24"/>
      <c r="Q117" s="24" t="s">
        <v>594</v>
      </c>
      <c r="R117" s="24" t="s">
        <v>595</v>
      </c>
      <c r="S117" s="24" t="s">
        <v>79</v>
      </c>
      <c r="T117" s="24" t="s">
        <v>79</v>
      </c>
      <c r="U117" s="24" t="s">
        <v>91</v>
      </c>
      <c r="V117" s="24" t="s">
        <v>112</v>
      </c>
      <c r="W117" s="24" t="s">
        <v>92</v>
      </c>
      <c r="X117" s="24" t="s">
        <v>93</v>
      </c>
      <c r="Y117" s="24" t="s">
        <v>94</v>
      </c>
      <c r="Z117" s="24" t="s">
        <v>94</v>
      </c>
      <c r="AA117" s="24" t="s">
        <v>94</v>
      </c>
      <c r="AB117" s="24"/>
      <c r="AC117" s="24" t="s">
        <v>95</v>
      </c>
      <c r="AD117" s="24" t="s">
        <v>94</v>
      </c>
      <c r="AE117" s="24" t="s">
        <v>94</v>
      </c>
      <c r="AF117" s="24" t="s">
        <v>79</v>
      </c>
      <c r="AG117" s="24" t="s">
        <v>79</v>
      </c>
      <c r="AH117" s="24" t="s">
        <v>79</v>
      </c>
      <c r="AI117" s="24"/>
      <c r="AJ117" s="24" t="s">
        <v>76</v>
      </c>
      <c r="AK117" s="24" t="s">
        <v>76</v>
      </c>
      <c r="AL117" s="24" t="s">
        <v>76</v>
      </c>
      <c r="AM117" s="24"/>
      <c r="AN117" s="24"/>
      <c r="AO117" s="24"/>
      <c r="AP117" s="28"/>
      <c r="AQ117" s="28"/>
      <c r="AR117" s="28"/>
      <c r="AS117" s="28"/>
      <c r="AT117" s="28"/>
      <c r="AU117" s="28"/>
      <c r="AV117" s="101"/>
      <c r="AW117" s="101"/>
      <c r="AX117" s="101"/>
      <c r="AY117" s="101"/>
      <c r="AZ117" s="101"/>
      <c r="BA117" s="101"/>
      <c r="BB117" s="101"/>
      <c r="BC117" s="28"/>
      <c r="BD117" s="28"/>
      <c r="BE117" s="28" t="s">
        <v>79</v>
      </c>
      <c r="BF117" s="28"/>
      <c r="BG117" s="28"/>
      <c r="BH117" s="30" t="b">
        <f t="shared" si="0"/>
        <v>0</v>
      </c>
      <c r="BI117" s="31" t="e">
        <f t="shared" ca="1" si="1"/>
        <v>#NAME?</v>
      </c>
      <c r="BJ117" s="30" t="b">
        <f t="shared" si="2"/>
        <v>0</v>
      </c>
      <c r="BK117" s="30" t="e">
        <f t="shared" ca="1" si="3"/>
        <v>#NAME?</v>
      </c>
      <c r="BL117" s="30" t="b">
        <f t="shared" si="4"/>
        <v>1</v>
      </c>
      <c r="BM117" s="31" t="e">
        <f t="shared" ca="1" si="25"/>
        <v>#NAME?</v>
      </c>
      <c r="BN117" s="28" t="e">
        <f t="shared" ca="1" si="6"/>
        <v>#NAME?</v>
      </c>
      <c r="BO117" s="28" t="e">
        <f t="shared" ca="1" si="7"/>
        <v>#NAME?</v>
      </c>
      <c r="BP117" s="28" t="str">
        <f t="shared" si="8"/>
        <v>Are all Ingredient/products held, rotated (FIFO) and labelled properly with correct timing tags and MRD labels used ?</v>
      </c>
      <c r="BQ117" s="28" t="str">
        <f t="shared" si="9"/>
        <v>Are all Ingredient/products held, rotated (FIFO) and labelled properly with correct timing tags and MRD labels used ?</v>
      </c>
      <c r="BR117" s="28" t="str">
        <f t="shared" si="10"/>
        <v/>
      </c>
      <c r="BS117" s="28" t="str">
        <f t="shared" si="11"/>
        <v/>
      </c>
      <c r="BT117" s="28" t="str">
        <f t="shared" si="12"/>
        <v/>
      </c>
      <c r="BU117" s="30" t="b">
        <f t="shared" si="13"/>
        <v>0</v>
      </c>
      <c r="BV117" s="28" t="str">
        <f t="shared" si="14"/>
        <v/>
      </c>
      <c r="BW117" s="28" t="str">
        <f t="shared" si="24"/>
        <v/>
      </c>
      <c r="BX117" s="28" t="str">
        <f t="shared" si="16"/>
        <v/>
      </c>
      <c r="BY117" s="31" t="e">
        <f t="shared" ca="1" si="17"/>
        <v>#NAME?</v>
      </c>
      <c r="BZ117" s="31" t="str">
        <f t="shared" si="18"/>
        <v/>
      </c>
      <c r="CA117" s="31" t="str">
        <f t="shared" si="19"/>
        <v/>
      </c>
      <c r="CB117" s="32" t="e">
        <f t="shared" ca="1" si="20"/>
        <v>#NAME?</v>
      </c>
      <c r="CC117" s="33" t="b">
        <f t="shared" ca="1" si="21"/>
        <v>0</v>
      </c>
      <c r="CD117" s="28"/>
      <c r="CE117" s="28"/>
      <c r="CF117" s="150">
        <v>44285.089778287038</v>
      </c>
      <c r="CG117" s="28"/>
      <c r="CH117" s="28"/>
      <c r="CI117" s="28"/>
      <c r="CJ117" s="28"/>
      <c r="CK117" s="28"/>
      <c r="CL117" s="28"/>
      <c r="CM117" s="28"/>
      <c r="CN117" s="28"/>
      <c r="CO117" s="28"/>
      <c r="CP117" s="28"/>
      <c r="CQ117" s="28"/>
      <c r="CR117" s="28"/>
    </row>
    <row r="118" spans="1:96" ht="39.75" customHeight="1">
      <c r="A118" s="24" t="s">
        <v>84</v>
      </c>
      <c r="B118" s="25">
        <v>3</v>
      </c>
      <c r="C118" s="24" t="s">
        <v>28</v>
      </c>
      <c r="D118" s="24" t="s">
        <v>377</v>
      </c>
      <c r="E118" s="24" t="s">
        <v>568</v>
      </c>
      <c r="F118" s="24"/>
      <c r="G118" s="26" t="s">
        <v>596</v>
      </c>
      <c r="H118" s="24" t="s">
        <v>109</v>
      </c>
      <c r="I118" s="27" t="s">
        <v>592</v>
      </c>
      <c r="J118" s="27"/>
      <c r="K118" s="24"/>
      <c r="L118" s="24"/>
      <c r="M118" s="24"/>
      <c r="N118" s="24"/>
      <c r="O118" s="24" t="s">
        <v>597</v>
      </c>
      <c r="P118" s="24"/>
      <c r="Q118" s="24" t="s">
        <v>598</v>
      </c>
      <c r="R118" s="24" t="s">
        <v>599</v>
      </c>
      <c r="S118" s="24" t="s">
        <v>79</v>
      </c>
      <c r="T118" s="24" t="s">
        <v>79</v>
      </c>
      <c r="U118" s="24" t="s">
        <v>91</v>
      </c>
      <c r="V118" s="24" t="s">
        <v>112</v>
      </c>
      <c r="W118" s="24" t="s">
        <v>92</v>
      </c>
      <c r="X118" s="24" t="s">
        <v>93</v>
      </c>
      <c r="Y118" s="24" t="s">
        <v>94</v>
      </c>
      <c r="Z118" s="24" t="s">
        <v>94</v>
      </c>
      <c r="AA118" s="24" t="s">
        <v>94</v>
      </c>
      <c r="AB118" s="24"/>
      <c r="AC118" s="24" t="s">
        <v>95</v>
      </c>
      <c r="AD118" s="24" t="s">
        <v>94</v>
      </c>
      <c r="AE118" s="24" t="s">
        <v>94</v>
      </c>
      <c r="AF118" s="24" t="s">
        <v>79</v>
      </c>
      <c r="AG118" s="24" t="s">
        <v>79</v>
      </c>
      <c r="AH118" s="24" t="s">
        <v>79</v>
      </c>
      <c r="AI118" s="24"/>
      <c r="AJ118" s="24" t="s">
        <v>76</v>
      </c>
      <c r="AK118" s="24" t="s">
        <v>76</v>
      </c>
      <c r="AL118" s="24" t="s">
        <v>76</v>
      </c>
      <c r="AM118" s="24"/>
      <c r="AN118" s="24"/>
      <c r="AO118" s="24"/>
      <c r="AP118" s="151"/>
      <c r="AQ118" s="151"/>
      <c r="AR118" s="151"/>
      <c r="AS118" s="151"/>
      <c r="AT118" s="151"/>
      <c r="AU118" s="151"/>
      <c r="AV118" s="151"/>
      <c r="AW118" s="151"/>
      <c r="AX118" s="151"/>
      <c r="AY118" s="151"/>
      <c r="AZ118" s="151"/>
      <c r="BA118" s="151"/>
      <c r="BB118" s="151"/>
      <c r="BC118" s="151"/>
      <c r="BD118" s="151"/>
      <c r="BE118" s="151"/>
      <c r="BF118" s="151"/>
      <c r="BG118" s="151"/>
      <c r="BH118" s="152" t="b">
        <f t="shared" si="0"/>
        <v>0</v>
      </c>
      <c r="BI118" s="153" t="e">
        <f t="shared" ca="1" si="1"/>
        <v>#NAME?</v>
      </c>
      <c r="BJ118" s="152" t="b">
        <f t="shared" si="2"/>
        <v>0</v>
      </c>
      <c r="BK118" s="152" t="e">
        <f t="shared" ca="1" si="3"/>
        <v>#NAME?</v>
      </c>
      <c r="BL118" s="152" t="b">
        <f t="shared" si="4"/>
        <v>1</v>
      </c>
      <c r="BM118" s="153" t="e">
        <f t="shared" ca="1" si="25"/>
        <v>#NAME?</v>
      </c>
      <c r="BN118" s="151" t="e">
        <f t="shared" ca="1" si="6"/>
        <v>#NAME?</v>
      </c>
      <c r="BO118" s="151" t="e">
        <f t="shared" ca="1" si="7"/>
        <v>#NAME?</v>
      </c>
      <c r="BP118" s="151" t="str">
        <f t="shared" si="8"/>
        <v>Are all food products within their shelf life and if any have exceeded their shelf life have they been discarded?</v>
      </c>
      <c r="BQ118" s="151" t="str">
        <f t="shared" si="9"/>
        <v>Are all food products within their shelf life and if any have exceeded their shelf life have they been discarded?</v>
      </c>
      <c r="BR118" s="151" t="str">
        <f t="shared" si="10"/>
        <v/>
      </c>
      <c r="BS118" s="151" t="str">
        <f t="shared" si="11"/>
        <v/>
      </c>
      <c r="BT118" s="151" t="str">
        <f t="shared" si="12"/>
        <v/>
      </c>
      <c r="BU118" s="152" t="b">
        <f t="shared" si="13"/>
        <v>0</v>
      </c>
      <c r="BV118" s="151" t="str">
        <f t="shared" si="14"/>
        <v/>
      </c>
      <c r="BW118" s="151" t="str">
        <f t="shared" si="24"/>
        <v/>
      </c>
      <c r="BX118" s="151" t="str">
        <f t="shared" si="16"/>
        <v/>
      </c>
      <c r="BY118" s="153" t="e">
        <f t="shared" ca="1" si="17"/>
        <v>#NAME?</v>
      </c>
      <c r="BZ118" s="153" t="str">
        <f t="shared" si="18"/>
        <v/>
      </c>
      <c r="CA118" s="153" t="str">
        <f t="shared" si="19"/>
        <v/>
      </c>
      <c r="CB118" s="154" t="e">
        <f t="shared" ca="1" si="20"/>
        <v>#NAME?</v>
      </c>
      <c r="CC118" s="155" t="b">
        <f t="shared" ca="1" si="21"/>
        <v>0</v>
      </c>
      <c r="CD118" s="151"/>
      <c r="CE118" s="151"/>
      <c r="CF118" s="156">
        <v>44612.210993611108</v>
      </c>
      <c r="CG118" s="151"/>
      <c r="CH118" s="151"/>
      <c r="CI118" s="151"/>
      <c r="CJ118" s="151"/>
      <c r="CK118" s="151"/>
      <c r="CL118" s="151"/>
      <c r="CM118" s="151"/>
      <c r="CN118" s="151"/>
      <c r="CO118" s="151"/>
      <c r="CP118" s="151"/>
      <c r="CQ118" s="151"/>
      <c r="CR118" s="151"/>
    </row>
    <row r="119" spans="1:96" ht="39.75" customHeight="1">
      <c r="A119" s="24" t="s">
        <v>84</v>
      </c>
      <c r="B119" s="25">
        <v>3</v>
      </c>
      <c r="C119" s="24" t="s">
        <v>28</v>
      </c>
      <c r="D119" s="24" t="s">
        <v>377</v>
      </c>
      <c r="E119" s="24" t="s">
        <v>568</v>
      </c>
      <c r="F119" s="24"/>
      <c r="G119" s="26" t="s">
        <v>600</v>
      </c>
      <c r="H119" s="24" t="s">
        <v>158</v>
      </c>
      <c r="I119" s="27" t="s">
        <v>601</v>
      </c>
      <c r="J119" s="27"/>
      <c r="K119" s="24"/>
      <c r="L119" s="24"/>
      <c r="M119" s="24"/>
      <c r="N119" s="24"/>
      <c r="O119" s="24" t="s">
        <v>602</v>
      </c>
      <c r="P119" s="24"/>
      <c r="Q119" s="24" t="s">
        <v>76</v>
      </c>
      <c r="R119" s="24"/>
      <c r="S119" s="24" t="s">
        <v>79</v>
      </c>
      <c r="T119" s="24" t="s">
        <v>79</v>
      </c>
      <c r="U119" s="24" t="s">
        <v>91</v>
      </c>
      <c r="V119" s="24" t="s">
        <v>112</v>
      </c>
      <c r="W119" s="24" t="s">
        <v>92</v>
      </c>
      <c r="X119" s="24" t="s">
        <v>93</v>
      </c>
      <c r="Y119" s="24" t="s">
        <v>94</v>
      </c>
      <c r="Z119" s="24" t="s">
        <v>94</v>
      </c>
      <c r="AA119" s="24" t="s">
        <v>94</v>
      </c>
      <c r="AB119" s="24" t="s">
        <v>94</v>
      </c>
      <c r="AC119" s="24" t="s">
        <v>95</v>
      </c>
      <c r="AD119" s="24" t="s">
        <v>94</v>
      </c>
      <c r="AE119" s="24" t="s">
        <v>94</v>
      </c>
      <c r="AF119" s="24" t="s">
        <v>79</v>
      </c>
      <c r="AG119" s="24" t="s">
        <v>79</v>
      </c>
      <c r="AH119" s="24" t="s">
        <v>79</v>
      </c>
      <c r="AI119" s="24"/>
      <c r="AJ119" s="24" t="s">
        <v>76</v>
      </c>
      <c r="AK119" s="24" t="s">
        <v>76</v>
      </c>
      <c r="AL119" s="24" t="s">
        <v>76</v>
      </c>
      <c r="AM119" s="24"/>
      <c r="AN119" s="24"/>
      <c r="AO119" s="24"/>
      <c r="AP119" s="28"/>
      <c r="AQ119" s="28"/>
      <c r="AR119" s="28"/>
      <c r="AS119" s="28"/>
      <c r="AT119" s="28"/>
      <c r="AU119" s="28"/>
      <c r="AV119" s="28"/>
      <c r="AW119" s="28"/>
      <c r="AX119" s="28"/>
      <c r="AY119" s="28"/>
      <c r="AZ119" s="28"/>
      <c r="BA119" s="28"/>
      <c r="BB119" s="28"/>
      <c r="BC119" s="28"/>
      <c r="BD119" s="28"/>
      <c r="BE119" s="28"/>
      <c r="BF119" s="28"/>
      <c r="BG119" s="28"/>
      <c r="BH119" s="30" t="b">
        <f t="shared" si="0"/>
        <v>0</v>
      </c>
      <c r="BI119" s="31" t="e">
        <f t="shared" ca="1" si="1"/>
        <v>#NAME?</v>
      </c>
      <c r="BJ119" s="30" t="b">
        <f t="shared" si="2"/>
        <v>0</v>
      </c>
      <c r="BK119" s="30" t="e">
        <f t="shared" ca="1" si="3"/>
        <v>#NAME?</v>
      </c>
      <c r="BL119" s="30" t="b">
        <f t="shared" si="4"/>
        <v>1</v>
      </c>
      <c r="BM119" s="31" t="e">
        <f t="shared" ca="1" si="25"/>
        <v>#NAME?</v>
      </c>
      <c r="BN119" s="28" t="e">
        <f t="shared" ca="1" si="6"/>
        <v>#NAME?</v>
      </c>
      <c r="BO119" s="28" t="e">
        <f t="shared" ca="1" si="7"/>
        <v>#NAME?</v>
      </c>
      <c r="BP119" s="28" t="str">
        <f t="shared" si="8"/>
        <v>Check the proofed pan dough from the top and bottom of the stack, ensuring the product is within the crimp line</v>
      </c>
      <c r="BQ119" s="28" t="str">
        <f t="shared" si="9"/>
        <v>Check the proofed pan dough from the top and bottom of the stack, ensuring the product is within the crimp line</v>
      </c>
      <c r="BR119" s="28" t="str">
        <f t="shared" si="10"/>
        <v/>
      </c>
      <c r="BS119" s="28" t="str">
        <f t="shared" si="11"/>
        <v/>
      </c>
      <c r="BT119" s="28" t="str">
        <f t="shared" si="12"/>
        <v/>
      </c>
      <c r="BU119" s="30" t="b">
        <f t="shared" si="13"/>
        <v>0</v>
      </c>
      <c r="BV119" s="28" t="str">
        <f t="shared" si="14"/>
        <v/>
      </c>
      <c r="BW119" s="28" t="str">
        <f t="shared" si="24"/>
        <v/>
      </c>
      <c r="BX119" s="28" t="str">
        <f t="shared" si="16"/>
        <v/>
      </c>
      <c r="BY119" s="31" t="e">
        <f t="shared" ca="1" si="17"/>
        <v>#NAME?</v>
      </c>
      <c r="BZ119" s="31" t="str">
        <f t="shared" si="18"/>
        <v/>
      </c>
      <c r="CA119" s="28" t="str">
        <f t="shared" si="19"/>
        <v/>
      </c>
      <c r="CB119" s="32" t="e">
        <f t="shared" ca="1" si="20"/>
        <v>#NAME?</v>
      </c>
      <c r="CC119" s="33" t="b">
        <f t="shared" ca="1" si="21"/>
        <v>0</v>
      </c>
      <c r="CD119" s="28"/>
      <c r="CE119" s="28"/>
      <c r="CF119" s="66">
        <v>44444.152102314816</v>
      </c>
      <c r="CG119" s="28"/>
      <c r="CH119" s="28"/>
      <c r="CI119" s="28"/>
      <c r="CJ119" s="28"/>
      <c r="CK119" s="28"/>
      <c r="CL119" s="28"/>
      <c r="CM119" s="28"/>
      <c r="CN119" s="28"/>
      <c r="CO119" s="28"/>
      <c r="CP119" s="28"/>
      <c r="CQ119" s="28"/>
      <c r="CR119" s="28"/>
    </row>
    <row r="120" spans="1:96" ht="39.75" customHeight="1">
      <c r="A120" s="24" t="s">
        <v>84</v>
      </c>
      <c r="B120" s="25">
        <v>3</v>
      </c>
      <c r="C120" s="24" t="s">
        <v>28</v>
      </c>
      <c r="D120" s="24" t="s">
        <v>377</v>
      </c>
      <c r="E120" s="24" t="s">
        <v>568</v>
      </c>
      <c r="F120" s="24"/>
      <c r="G120" s="26" t="s">
        <v>603</v>
      </c>
      <c r="H120" s="24" t="s">
        <v>109</v>
      </c>
      <c r="I120" s="27" t="s">
        <v>604</v>
      </c>
      <c r="J120" s="27"/>
      <c r="K120" s="24"/>
      <c r="L120" s="24"/>
      <c r="M120" s="24"/>
      <c r="N120" s="24"/>
      <c r="O120" s="24" t="s">
        <v>605</v>
      </c>
      <c r="P120" s="24"/>
      <c r="Q120" s="24" t="s">
        <v>606</v>
      </c>
      <c r="R120" s="24" t="s">
        <v>607</v>
      </c>
      <c r="S120" s="24" t="s">
        <v>79</v>
      </c>
      <c r="T120" s="24" t="s">
        <v>79</v>
      </c>
      <c r="U120" s="24" t="s">
        <v>91</v>
      </c>
      <c r="V120" s="24" t="s">
        <v>112</v>
      </c>
      <c r="W120" s="24" t="s">
        <v>92</v>
      </c>
      <c r="X120" s="24" t="s">
        <v>93</v>
      </c>
      <c r="Y120" s="24" t="s">
        <v>94</v>
      </c>
      <c r="Z120" s="24" t="s">
        <v>94</v>
      </c>
      <c r="AA120" s="24" t="s">
        <v>94</v>
      </c>
      <c r="AB120" s="24"/>
      <c r="AC120" s="24" t="s">
        <v>95</v>
      </c>
      <c r="AD120" s="24" t="s">
        <v>94</v>
      </c>
      <c r="AE120" s="24" t="s">
        <v>94</v>
      </c>
      <c r="AF120" s="24" t="s">
        <v>79</v>
      </c>
      <c r="AG120" s="24" t="s">
        <v>79</v>
      </c>
      <c r="AH120" s="24" t="s">
        <v>79</v>
      </c>
      <c r="AI120" s="24"/>
      <c r="AJ120" s="24" t="s">
        <v>76</v>
      </c>
      <c r="AK120" s="24" t="s">
        <v>76</v>
      </c>
      <c r="AL120" s="24" t="s">
        <v>76</v>
      </c>
      <c r="AM120" s="24"/>
      <c r="AN120" s="24"/>
      <c r="AO120" s="24"/>
      <c r="AP120" s="28"/>
      <c r="AQ120" s="28"/>
      <c r="AR120" s="28"/>
      <c r="AS120" s="28"/>
      <c r="AT120" s="28"/>
      <c r="AU120" s="28"/>
      <c r="AV120" s="28"/>
      <c r="AW120" s="28"/>
      <c r="AX120" s="28"/>
      <c r="AY120" s="28"/>
      <c r="AZ120" s="28"/>
      <c r="BA120" s="28"/>
      <c r="BB120" s="28"/>
      <c r="BC120" s="28"/>
      <c r="BD120" s="28"/>
      <c r="BE120" s="28"/>
      <c r="BF120" s="28"/>
      <c r="BG120" s="28"/>
      <c r="BH120" s="30" t="b">
        <f t="shared" si="0"/>
        <v>0</v>
      </c>
      <c r="BI120" s="31" t="e">
        <f t="shared" ca="1" si="1"/>
        <v>#NAME?</v>
      </c>
      <c r="BJ120" s="30" t="b">
        <f t="shared" si="2"/>
        <v>0</v>
      </c>
      <c r="BK120" s="30" t="e">
        <f t="shared" ca="1" si="3"/>
        <v>#NAME?</v>
      </c>
      <c r="BL120" s="30" t="b">
        <f t="shared" si="4"/>
        <v>1</v>
      </c>
      <c r="BM120" s="31" t="e">
        <f t="shared" ca="1" si="25"/>
        <v>#NAME?</v>
      </c>
      <c r="BN120" s="28" t="e">
        <f t="shared" ca="1" si="6"/>
        <v>#NAME?</v>
      </c>
      <c r="BO120" s="28" t="e">
        <f t="shared" ca="1" si="7"/>
        <v>#NAME?</v>
      </c>
      <c r="BP120" s="28" t="str">
        <f t="shared" si="8"/>
        <v>Are all sides pre-portioned and stored in the correct smallware or ready within 5 steps of the where they get cooked?</v>
      </c>
      <c r="BQ120" s="28" t="str">
        <f t="shared" si="9"/>
        <v>Are all sides pre-portioned and stored in the correct smallware or ready within 5 steps of the where they get cooked?</v>
      </c>
      <c r="BR120" s="28" t="str">
        <f t="shared" si="10"/>
        <v/>
      </c>
      <c r="BS120" s="28" t="str">
        <f t="shared" si="11"/>
        <v/>
      </c>
      <c r="BT120" s="28" t="str">
        <f t="shared" si="12"/>
        <v/>
      </c>
      <c r="BU120" s="30" t="b">
        <f t="shared" si="13"/>
        <v>0</v>
      </c>
      <c r="BV120" s="28" t="str">
        <f t="shared" si="14"/>
        <v/>
      </c>
      <c r="BW120" s="28" t="str">
        <f t="shared" si="24"/>
        <v/>
      </c>
      <c r="BX120" s="28" t="str">
        <f t="shared" si="16"/>
        <v/>
      </c>
      <c r="BY120" s="31" t="e">
        <f t="shared" ca="1" si="17"/>
        <v>#NAME?</v>
      </c>
      <c r="BZ120" s="31" t="str">
        <f t="shared" si="18"/>
        <v/>
      </c>
      <c r="CA120" s="31" t="str">
        <f t="shared" si="19"/>
        <v/>
      </c>
      <c r="CB120" s="32" t="e">
        <f t="shared" ca="1" si="20"/>
        <v>#NAME?</v>
      </c>
      <c r="CC120" s="33" t="b">
        <f t="shared" ca="1" si="21"/>
        <v>0</v>
      </c>
      <c r="CD120" s="28"/>
      <c r="CE120" s="28"/>
      <c r="CF120" s="28"/>
      <c r="CG120" s="28"/>
      <c r="CH120" s="28"/>
      <c r="CI120" s="28"/>
      <c r="CJ120" s="28"/>
      <c r="CK120" s="28"/>
      <c r="CL120" s="28"/>
      <c r="CM120" s="28"/>
      <c r="CN120" s="28"/>
      <c r="CO120" s="28"/>
      <c r="CP120" s="28"/>
      <c r="CQ120" s="28"/>
      <c r="CR120" s="28"/>
    </row>
    <row r="121" spans="1:96" ht="39.75" customHeight="1">
      <c r="A121" s="24" t="s">
        <v>84</v>
      </c>
      <c r="B121" s="25">
        <v>3</v>
      </c>
      <c r="C121" s="24" t="s">
        <v>28</v>
      </c>
      <c r="D121" s="24" t="s">
        <v>377</v>
      </c>
      <c r="E121" s="24" t="s">
        <v>568</v>
      </c>
      <c r="F121" s="24"/>
      <c r="G121" s="26" t="s">
        <v>608</v>
      </c>
      <c r="H121" s="24" t="s">
        <v>109</v>
      </c>
      <c r="I121" s="27" t="s">
        <v>609</v>
      </c>
      <c r="J121" s="27"/>
      <c r="K121" s="24"/>
      <c r="L121" s="24"/>
      <c r="M121" s="24"/>
      <c r="N121" s="24"/>
      <c r="O121" s="24" t="s">
        <v>610</v>
      </c>
      <c r="P121" s="24"/>
      <c r="Q121" s="24" t="s">
        <v>76</v>
      </c>
      <c r="R121" s="24"/>
      <c r="S121" s="24" t="s">
        <v>79</v>
      </c>
      <c r="T121" s="24" t="s">
        <v>79</v>
      </c>
      <c r="U121" s="24" t="s">
        <v>91</v>
      </c>
      <c r="V121" s="24" t="s">
        <v>112</v>
      </c>
      <c r="W121" s="24" t="s">
        <v>92</v>
      </c>
      <c r="X121" s="24" t="s">
        <v>93</v>
      </c>
      <c r="Y121" s="24" t="s">
        <v>94</v>
      </c>
      <c r="Z121" s="24" t="s">
        <v>94</v>
      </c>
      <c r="AA121" s="24" t="s">
        <v>94</v>
      </c>
      <c r="AB121" s="24" t="s">
        <v>94</v>
      </c>
      <c r="AC121" s="24" t="s">
        <v>95</v>
      </c>
      <c r="AD121" s="24" t="s">
        <v>94</v>
      </c>
      <c r="AE121" s="24" t="s">
        <v>94</v>
      </c>
      <c r="AF121" s="24" t="s">
        <v>79</v>
      </c>
      <c r="AG121" s="24" t="s">
        <v>79</v>
      </c>
      <c r="AH121" s="24" t="s">
        <v>79</v>
      </c>
      <c r="AI121" s="24"/>
      <c r="AJ121" s="24" t="s">
        <v>76</v>
      </c>
      <c r="AK121" s="24" t="s">
        <v>76</v>
      </c>
      <c r="AL121" s="24" t="s">
        <v>76</v>
      </c>
      <c r="AM121" s="24"/>
      <c r="AN121" s="24"/>
      <c r="AO121" s="24"/>
      <c r="AP121" s="28"/>
      <c r="AQ121" s="28"/>
      <c r="AR121" s="28"/>
      <c r="AS121" s="28"/>
      <c r="AT121" s="28"/>
      <c r="AU121" s="28"/>
      <c r="AV121" s="101" t="s">
        <v>101</v>
      </c>
      <c r="AW121" s="101" t="s">
        <v>106</v>
      </c>
      <c r="AX121" s="101" t="s">
        <v>611</v>
      </c>
      <c r="AY121" s="101"/>
      <c r="AZ121" s="101"/>
      <c r="BA121" s="101"/>
      <c r="BB121" s="101"/>
      <c r="BC121" s="28"/>
      <c r="BD121" s="28"/>
      <c r="BE121" s="28" t="s">
        <v>79</v>
      </c>
      <c r="BF121" s="28"/>
      <c r="BG121" s="28"/>
      <c r="BH121" s="30" t="b">
        <f t="shared" si="0"/>
        <v>0</v>
      </c>
      <c r="BI121" s="31" t="e">
        <f t="shared" ca="1" si="1"/>
        <v>#NAME?</v>
      </c>
      <c r="BJ121" s="30" t="b">
        <f t="shared" si="2"/>
        <v>0</v>
      </c>
      <c r="BK121" s="30" t="e">
        <f t="shared" ca="1" si="3"/>
        <v>#NAME?</v>
      </c>
      <c r="BL121" s="30" t="b">
        <f t="shared" si="4"/>
        <v>1</v>
      </c>
      <c r="BM121" s="31" t="e">
        <f t="shared" ca="1" si="25"/>
        <v>#NAME?</v>
      </c>
      <c r="BN121" s="28" t="e">
        <f t="shared" ca="1" si="6"/>
        <v>#NAME?</v>
      </c>
      <c r="BO121" s="28" t="e">
        <f t="shared" ca="1" si="7"/>
        <v>#NAME?</v>
      </c>
      <c r="BP121" s="28" t="str">
        <f t="shared" si="8"/>
        <v>Is 100 percent of forecasted dough available?</v>
      </c>
      <c r="BQ121" s="28" t="str">
        <f t="shared" si="9"/>
        <v>Is 100 percent of forecasted dough available?</v>
      </c>
      <c r="BR121" s="28" t="str">
        <f t="shared" si="10"/>
        <v/>
      </c>
      <c r="BS121" s="28" t="str">
        <f t="shared" si="11"/>
        <v/>
      </c>
      <c r="BT121" s="28" t="str">
        <f t="shared" si="12"/>
        <v/>
      </c>
      <c r="BU121" s="30" t="b">
        <f t="shared" si="13"/>
        <v>0</v>
      </c>
      <c r="BV121" s="28" t="str">
        <f t="shared" si="14"/>
        <v/>
      </c>
      <c r="BW121" s="28" t="str">
        <f t="shared" si="24"/>
        <v/>
      </c>
      <c r="BX121" s="28" t="str">
        <f t="shared" si="16"/>
        <v/>
      </c>
      <c r="BY121" s="31" t="e">
        <f t="shared" ca="1" si="17"/>
        <v>#NAME?</v>
      </c>
      <c r="BZ121" s="31" t="str">
        <f t="shared" si="18"/>
        <v/>
      </c>
      <c r="CA121" s="31" t="str">
        <f t="shared" si="19"/>
        <v/>
      </c>
      <c r="CB121" s="32" t="e">
        <f t="shared" ca="1" si="20"/>
        <v>#NAME?</v>
      </c>
      <c r="CC121" s="33" t="b">
        <f t="shared" ca="1" si="21"/>
        <v>0</v>
      </c>
      <c r="CD121" s="28"/>
      <c r="CE121" s="28"/>
      <c r="CF121" s="28"/>
      <c r="CG121" s="28"/>
      <c r="CH121" s="28"/>
      <c r="CI121" s="28"/>
      <c r="CJ121" s="28"/>
      <c r="CK121" s="28"/>
      <c r="CL121" s="28"/>
      <c r="CM121" s="28"/>
      <c r="CN121" s="28"/>
      <c r="CO121" s="28"/>
      <c r="CP121" s="28"/>
      <c r="CQ121" s="28"/>
      <c r="CR121" s="28"/>
    </row>
    <row r="122" spans="1:96" ht="39.75" customHeight="1">
      <c r="A122" s="24" t="s">
        <v>84</v>
      </c>
      <c r="B122" s="25">
        <v>3</v>
      </c>
      <c r="C122" s="24" t="s">
        <v>28</v>
      </c>
      <c r="D122" s="24" t="s">
        <v>377</v>
      </c>
      <c r="E122" s="24" t="s">
        <v>568</v>
      </c>
      <c r="F122" s="24"/>
      <c r="G122" s="26" t="s">
        <v>612</v>
      </c>
      <c r="H122" s="24" t="s">
        <v>109</v>
      </c>
      <c r="I122" s="27" t="s">
        <v>613</v>
      </c>
      <c r="J122" s="27"/>
      <c r="K122" s="24"/>
      <c r="L122" s="24"/>
      <c r="M122" s="24"/>
      <c r="N122" s="24"/>
      <c r="O122" s="24" t="s">
        <v>614</v>
      </c>
      <c r="P122" s="24"/>
      <c r="Q122" s="24" t="s">
        <v>615</v>
      </c>
      <c r="R122" s="24"/>
      <c r="S122" s="24" t="s">
        <v>79</v>
      </c>
      <c r="T122" s="24" t="s">
        <v>79</v>
      </c>
      <c r="U122" s="24" t="s">
        <v>91</v>
      </c>
      <c r="V122" s="24" t="s">
        <v>112</v>
      </c>
      <c r="W122" s="24" t="s">
        <v>92</v>
      </c>
      <c r="X122" s="24" t="s">
        <v>93</v>
      </c>
      <c r="Y122" s="24" t="s">
        <v>94</v>
      </c>
      <c r="Z122" s="24" t="s">
        <v>94</v>
      </c>
      <c r="AA122" s="24" t="s">
        <v>94</v>
      </c>
      <c r="AB122" s="24" t="s">
        <v>94</v>
      </c>
      <c r="AC122" s="24" t="s">
        <v>95</v>
      </c>
      <c r="AD122" s="24" t="s">
        <v>94</v>
      </c>
      <c r="AE122" s="24" t="s">
        <v>94</v>
      </c>
      <c r="AF122" s="24" t="s">
        <v>79</v>
      </c>
      <c r="AG122" s="24" t="s">
        <v>79</v>
      </c>
      <c r="AH122" s="24" t="s">
        <v>79</v>
      </c>
      <c r="AI122" s="24"/>
      <c r="AJ122" s="24" t="s">
        <v>76</v>
      </c>
      <c r="AK122" s="24" t="s">
        <v>76</v>
      </c>
      <c r="AL122" s="24" t="s">
        <v>76</v>
      </c>
      <c r="AM122" s="24"/>
      <c r="AN122" s="24"/>
      <c r="AO122" s="24"/>
      <c r="AP122" s="28"/>
      <c r="AQ122" s="28"/>
      <c r="AR122" s="28"/>
      <c r="AS122" s="28"/>
      <c r="AT122" s="28"/>
      <c r="AU122" s="28"/>
      <c r="AV122" s="101" t="s">
        <v>101</v>
      </c>
      <c r="AW122" s="101" t="s">
        <v>106</v>
      </c>
      <c r="AX122" s="101" t="s">
        <v>611</v>
      </c>
      <c r="AY122" s="101"/>
      <c r="AZ122" s="101"/>
      <c r="BA122" s="101"/>
      <c r="BB122" s="101"/>
      <c r="BC122" s="28"/>
      <c r="BD122" s="28"/>
      <c r="BE122" s="28" t="s">
        <v>79</v>
      </c>
      <c r="BF122" s="28"/>
      <c r="BG122" s="28"/>
      <c r="BH122" s="30" t="b">
        <f t="shared" si="0"/>
        <v>0</v>
      </c>
      <c r="BI122" s="31" t="e">
        <f t="shared" ca="1" si="1"/>
        <v>#NAME?</v>
      </c>
      <c r="BJ122" s="30" t="b">
        <f t="shared" si="2"/>
        <v>0</v>
      </c>
      <c r="BK122" s="30" t="e">
        <f t="shared" ca="1" si="3"/>
        <v>#NAME?</v>
      </c>
      <c r="BL122" s="30" t="b">
        <f t="shared" si="4"/>
        <v>1</v>
      </c>
      <c r="BM122" s="31" t="e">
        <f t="shared" ca="1" si="25"/>
        <v>#NAME?</v>
      </c>
      <c r="BN122" s="28" t="e">
        <f t="shared" ca="1" si="6"/>
        <v>#NAME?</v>
      </c>
      <c r="BO122" s="28" t="e">
        <f t="shared" ca="1" si="7"/>
        <v>#NAME?</v>
      </c>
      <c r="BP122" s="28" t="str">
        <f t="shared" si="8"/>
        <v>Based on your product forecast, do you have 80% of your required pizzas for the shift stretched, sauced and cheesed? All stretched pizzas must be sauced as a minimum.</v>
      </c>
      <c r="BQ122" s="28" t="str">
        <f t="shared" si="9"/>
        <v>Based on your product forecast, do you have 80% of your required pizzas for the shift stretched, sauced and cheesed? All stretched pizzas must be sauced as a minimum.</v>
      </c>
      <c r="BR122" s="28" t="str">
        <f t="shared" si="10"/>
        <v/>
      </c>
      <c r="BS122" s="28" t="str">
        <f t="shared" si="11"/>
        <v/>
      </c>
      <c r="BT122" s="28" t="str">
        <f t="shared" si="12"/>
        <v/>
      </c>
      <c r="BU122" s="30" t="b">
        <f t="shared" si="13"/>
        <v>0</v>
      </c>
      <c r="BV122" s="28" t="str">
        <f t="shared" si="14"/>
        <v/>
      </c>
      <c r="BW122" s="28" t="str">
        <f t="shared" si="24"/>
        <v/>
      </c>
      <c r="BX122" s="28" t="str">
        <f t="shared" si="16"/>
        <v/>
      </c>
      <c r="BY122" s="31" t="e">
        <f t="shared" ca="1" si="17"/>
        <v>#NAME?</v>
      </c>
      <c r="BZ122" s="31" t="str">
        <f t="shared" si="18"/>
        <v/>
      </c>
      <c r="CA122" s="31" t="str">
        <f t="shared" si="19"/>
        <v/>
      </c>
      <c r="CB122" s="32" t="e">
        <f t="shared" ca="1" si="20"/>
        <v>#NAME?</v>
      </c>
      <c r="CC122" s="33" t="b">
        <f t="shared" ca="1" si="21"/>
        <v>0</v>
      </c>
      <c r="CD122" s="28"/>
      <c r="CE122" s="28"/>
      <c r="CF122" s="28"/>
      <c r="CG122" s="28"/>
      <c r="CH122" s="28"/>
      <c r="CI122" s="28"/>
      <c r="CJ122" s="28"/>
      <c r="CK122" s="28"/>
      <c r="CL122" s="28"/>
      <c r="CM122" s="28"/>
      <c r="CN122" s="28"/>
      <c r="CO122" s="28"/>
      <c r="CP122" s="28"/>
      <c r="CQ122" s="28"/>
      <c r="CR122" s="28"/>
    </row>
    <row r="123" spans="1:96" ht="39.75" customHeight="1">
      <c r="A123" s="24" t="s">
        <v>84</v>
      </c>
      <c r="B123" s="25">
        <v>3</v>
      </c>
      <c r="C123" s="24" t="s">
        <v>28</v>
      </c>
      <c r="D123" s="24" t="s">
        <v>377</v>
      </c>
      <c r="E123" s="24" t="s">
        <v>568</v>
      </c>
      <c r="F123" s="24"/>
      <c r="G123" s="26" t="s">
        <v>616</v>
      </c>
      <c r="H123" s="24" t="s">
        <v>109</v>
      </c>
      <c r="I123" s="27" t="s">
        <v>617</v>
      </c>
      <c r="J123" s="27"/>
      <c r="K123" s="24"/>
      <c r="L123" s="24"/>
      <c r="M123" s="24"/>
      <c r="N123" s="24"/>
      <c r="O123" s="24" t="s">
        <v>618</v>
      </c>
      <c r="P123" s="24"/>
      <c r="Q123" s="24" t="s">
        <v>619</v>
      </c>
      <c r="R123" s="24" t="s">
        <v>620</v>
      </c>
      <c r="S123" s="24" t="s">
        <v>79</v>
      </c>
      <c r="T123" s="24" t="s">
        <v>79</v>
      </c>
      <c r="U123" s="24" t="s">
        <v>91</v>
      </c>
      <c r="V123" s="24" t="s">
        <v>112</v>
      </c>
      <c r="W123" s="24" t="s">
        <v>92</v>
      </c>
      <c r="X123" s="24" t="s">
        <v>93</v>
      </c>
      <c r="Y123" s="24" t="s">
        <v>94</v>
      </c>
      <c r="Z123" s="24" t="s">
        <v>94</v>
      </c>
      <c r="AA123" s="24" t="s">
        <v>94</v>
      </c>
      <c r="AB123" s="24" t="s">
        <v>94</v>
      </c>
      <c r="AC123" s="24" t="s">
        <v>95</v>
      </c>
      <c r="AD123" s="24" t="s">
        <v>94</v>
      </c>
      <c r="AE123" s="24" t="s">
        <v>94</v>
      </c>
      <c r="AF123" s="24" t="s">
        <v>79</v>
      </c>
      <c r="AG123" s="24" t="s">
        <v>79</v>
      </c>
      <c r="AH123" s="24" t="s">
        <v>79</v>
      </c>
      <c r="AI123" s="24"/>
      <c r="AJ123" s="24" t="s">
        <v>76</v>
      </c>
      <c r="AK123" s="24" t="s">
        <v>76</v>
      </c>
      <c r="AL123" s="24" t="s">
        <v>457</v>
      </c>
      <c r="AM123" s="24"/>
      <c r="AN123" s="24"/>
      <c r="AO123" s="24"/>
      <c r="AP123" s="28"/>
      <c r="AQ123" s="28"/>
      <c r="AR123" s="28"/>
      <c r="AS123" s="28"/>
      <c r="AT123" s="28"/>
      <c r="AU123" s="28"/>
      <c r="AV123" s="157" t="s">
        <v>385</v>
      </c>
      <c r="AW123" s="157" t="s">
        <v>76</v>
      </c>
      <c r="AX123" s="157" t="s">
        <v>76</v>
      </c>
      <c r="AY123" s="57" t="s">
        <v>621</v>
      </c>
      <c r="AZ123" s="157" t="s">
        <v>101</v>
      </c>
      <c r="BA123" s="157" t="s">
        <v>387</v>
      </c>
      <c r="BB123" s="157" t="s">
        <v>622</v>
      </c>
      <c r="BC123" s="57"/>
      <c r="BD123" s="28"/>
      <c r="BE123" s="28"/>
      <c r="BF123" s="28"/>
      <c r="BG123" s="28"/>
      <c r="BH123" s="30" t="b">
        <f t="shared" si="0"/>
        <v>0</v>
      </c>
      <c r="BI123" s="31" t="e">
        <f t="shared" ca="1" si="1"/>
        <v>#NAME?</v>
      </c>
      <c r="BJ123" s="30" t="b">
        <f t="shared" si="2"/>
        <v>0</v>
      </c>
      <c r="BK123" s="30" t="e">
        <f t="shared" ca="1" si="3"/>
        <v>#NAME?</v>
      </c>
      <c r="BL123" s="30" t="b">
        <f t="shared" si="4"/>
        <v>1</v>
      </c>
      <c r="BM123" s="31" t="e">
        <f t="shared" ca="1" si="25"/>
        <v>#NAME?</v>
      </c>
      <c r="BN123" s="28" t="e">
        <f t="shared" ca="1" si="6"/>
        <v>#NAME?</v>
      </c>
      <c r="BO123" s="28" t="e">
        <f t="shared" ca="1" si="7"/>
        <v>#NAME?</v>
      </c>
      <c r="BP123" s="28" t="str">
        <f t="shared" si="8"/>
        <v>Is the make table set up correctly for shift including inserts replenished with product (not overflowing), no gaps/empty spaces and lids available to use at non peak</v>
      </c>
      <c r="BQ123" s="28" t="str">
        <f t="shared" si="9"/>
        <v>Is the make table set up correctly for shift including inserts replenished with product (not overflowing), no gaps/empty spaces and lids available to use at non peak</v>
      </c>
      <c r="BR123" s="28" t="str">
        <f t="shared" si="10"/>
        <v/>
      </c>
      <c r="BS123" s="28" t="str">
        <f t="shared" si="11"/>
        <v/>
      </c>
      <c r="BT123" s="28" t="str">
        <f t="shared" si="12"/>
        <v/>
      </c>
      <c r="BU123" s="30" t="b">
        <f t="shared" si="13"/>
        <v>0</v>
      </c>
      <c r="BV123" s="28" t="str">
        <f t="shared" si="14"/>
        <v/>
      </c>
      <c r="BW123" s="28" t="str">
        <f t="shared" si="24"/>
        <v/>
      </c>
      <c r="BX123" s="28" t="str">
        <f t="shared" si="16"/>
        <v/>
      </c>
      <c r="BY123" s="31" t="e">
        <f t="shared" ca="1" si="17"/>
        <v>#NAME?</v>
      </c>
      <c r="BZ123" s="31" t="str">
        <f t="shared" si="18"/>
        <v/>
      </c>
      <c r="CA123" s="31" t="str">
        <f t="shared" si="19"/>
        <v/>
      </c>
      <c r="CB123" s="32" t="e">
        <f t="shared" ca="1" si="20"/>
        <v>#NAME?</v>
      </c>
      <c r="CC123" s="33" t="b">
        <f t="shared" ca="1" si="21"/>
        <v>0</v>
      </c>
      <c r="CD123" s="28"/>
      <c r="CE123" s="28"/>
      <c r="CF123" s="28"/>
      <c r="CG123" s="28"/>
      <c r="CH123" s="28"/>
      <c r="CI123" s="28"/>
      <c r="CJ123" s="28"/>
      <c r="CK123" s="28"/>
      <c r="CL123" s="28"/>
      <c r="CM123" s="28"/>
      <c r="CN123" s="28"/>
      <c r="CO123" s="28"/>
      <c r="CP123" s="28"/>
      <c r="CQ123" s="28"/>
      <c r="CR123" s="28"/>
    </row>
    <row r="124" spans="1:96" ht="15.95">
      <c r="A124" s="24" t="s">
        <v>84</v>
      </c>
      <c r="B124" s="25">
        <v>3</v>
      </c>
      <c r="C124" s="24" t="s">
        <v>28</v>
      </c>
      <c r="D124" s="24" t="s">
        <v>377</v>
      </c>
      <c r="E124" s="24" t="s">
        <v>568</v>
      </c>
      <c r="F124" s="24"/>
      <c r="G124" s="26" t="s">
        <v>623</v>
      </c>
      <c r="H124" s="24" t="s">
        <v>109</v>
      </c>
      <c r="I124" s="27" t="s">
        <v>624</v>
      </c>
      <c r="J124" s="27"/>
      <c r="K124" s="24"/>
      <c r="L124" s="24"/>
      <c r="M124" s="24"/>
      <c r="N124" s="24"/>
      <c r="O124" s="24" t="s">
        <v>625</v>
      </c>
      <c r="P124" s="24"/>
      <c r="Q124" s="24" t="s">
        <v>76</v>
      </c>
      <c r="R124" s="24"/>
      <c r="S124" s="24" t="s">
        <v>79</v>
      </c>
      <c r="T124" s="24" t="s">
        <v>79</v>
      </c>
      <c r="U124" s="24" t="s">
        <v>91</v>
      </c>
      <c r="V124" s="24" t="s">
        <v>112</v>
      </c>
      <c r="W124" s="24" t="s">
        <v>92</v>
      </c>
      <c r="X124" s="24" t="s">
        <v>93</v>
      </c>
      <c r="Y124" s="24" t="s">
        <v>94</v>
      </c>
      <c r="Z124" s="24" t="s">
        <v>94</v>
      </c>
      <c r="AA124" s="24" t="s">
        <v>94</v>
      </c>
      <c r="AB124" s="24" t="s">
        <v>94</v>
      </c>
      <c r="AC124" s="24" t="s">
        <v>95</v>
      </c>
      <c r="AD124" s="24" t="s">
        <v>94</v>
      </c>
      <c r="AE124" s="24" t="s">
        <v>94</v>
      </c>
      <c r="AF124" s="24" t="s">
        <v>79</v>
      </c>
      <c r="AG124" s="24" t="s">
        <v>79</v>
      </c>
      <c r="AH124" s="24" t="s">
        <v>79</v>
      </c>
      <c r="AI124" s="24"/>
      <c r="AJ124" s="24" t="s">
        <v>76</v>
      </c>
      <c r="AK124" s="24" t="s">
        <v>76</v>
      </c>
      <c r="AL124" s="24" t="s">
        <v>490</v>
      </c>
      <c r="AM124" s="24"/>
      <c r="AN124" s="24"/>
      <c r="AO124" s="24"/>
      <c r="AP124" s="28"/>
      <c r="AQ124" s="28"/>
      <c r="AR124" s="28"/>
      <c r="AS124" s="28"/>
      <c r="AT124" s="28"/>
      <c r="AU124" s="28"/>
      <c r="AV124" s="28"/>
      <c r="AW124" s="28"/>
      <c r="AX124" s="28"/>
      <c r="AY124" s="28"/>
      <c r="AZ124" s="28"/>
      <c r="BA124" s="28"/>
      <c r="BB124" s="28"/>
      <c r="BC124" s="29" t="s">
        <v>76</v>
      </c>
      <c r="BD124" s="29" t="s">
        <v>76</v>
      </c>
      <c r="BE124" s="29" t="s">
        <v>79</v>
      </c>
      <c r="BF124" s="29" t="s">
        <v>79</v>
      </c>
      <c r="BG124" s="28"/>
      <c r="BH124" s="30" t="b">
        <f t="shared" si="0"/>
        <v>0</v>
      </c>
      <c r="BI124" s="31" t="e">
        <f t="shared" ca="1" si="1"/>
        <v>#NAME?</v>
      </c>
      <c r="BJ124" s="30" t="b">
        <f t="shared" si="2"/>
        <v>0</v>
      </c>
      <c r="BK124" s="30" t="e">
        <f t="shared" ca="1" si="3"/>
        <v>#NAME?</v>
      </c>
      <c r="BL124" s="30" t="b">
        <f t="shared" si="4"/>
        <v>1</v>
      </c>
      <c r="BM124" s="31" t="e">
        <f t="shared" ca="1" si="25"/>
        <v>#NAME?</v>
      </c>
      <c r="BN124" s="28" t="e">
        <f t="shared" ca="1" si="6"/>
        <v>#NAME?</v>
      </c>
      <c r="BO124" s="28" t="e">
        <f t="shared" ca="1" si="7"/>
        <v>#NAME?</v>
      </c>
      <c r="BP124" s="28" t="str">
        <f t="shared" si="8"/>
        <v>Is the pasta table stocked for the peak?</v>
      </c>
      <c r="BQ124" s="28" t="str">
        <f t="shared" si="9"/>
        <v>Is the pasta table stocked for the peak?</v>
      </c>
      <c r="BR124" s="28" t="str">
        <f t="shared" si="10"/>
        <v/>
      </c>
      <c r="BS124" s="28" t="str">
        <f t="shared" si="11"/>
        <v/>
      </c>
      <c r="BT124" s="28" t="str">
        <f t="shared" si="12"/>
        <v/>
      </c>
      <c r="BU124" s="30" t="b">
        <f t="shared" si="13"/>
        <v>0</v>
      </c>
      <c r="BV124" s="28" t="str">
        <f t="shared" si="14"/>
        <v/>
      </c>
      <c r="BW124" s="28" t="str">
        <f t="shared" si="24"/>
        <v/>
      </c>
      <c r="BX124" s="28" t="str">
        <f t="shared" si="16"/>
        <v/>
      </c>
      <c r="BY124" s="31" t="e">
        <f t="shared" ca="1" si="17"/>
        <v>#NAME?</v>
      </c>
      <c r="BZ124" s="31" t="str">
        <f t="shared" si="18"/>
        <v/>
      </c>
      <c r="CA124" s="31" t="str">
        <f t="shared" si="19"/>
        <v/>
      </c>
      <c r="CB124" s="32" t="e">
        <f t="shared" ca="1" si="20"/>
        <v>#NAME?</v>
      </c>
      <c r="CC124" s="33" t="b">
        <f t="shared" ca="1" si="21"/>
        <v>0</v>
      </c>
      <c r="CD124" s="29"/>
      <c r="CE124" s="29"/>
      <c r="CF124" s="34">
        <v>44555.265248229167</v>
      </c>
      <c r="CG124" s="29"/>
      <c r="CH124" s="29"/>
      <c r="CI124" s="29"/>
      <c r="CJ124" s="29"/>
      <c r="CK124" s="29"/>
      <c r="CL124" s="29"/>
      <c r="CM124" s="29"/>
      <c r="CN124" s="29"/>
      <c r="CO124" s="29"/>
      <c r="CP124" s="29"/>
      <c r="CQ124" s="29"/>
      <c r="CR124" s="29"/>
    </row>
    <row r="125" spans="1:96" ht="15.95">
      <c r="A125" s="24" t="s">
        <v>84</v>
      </c>
      <c r="B125" s="25">
        <v>3</v>
      </c>
      <c r="C125" s="24" t="s">
        <v>28</v>
      </c>
      <c r="D125" s="24" t="s">
        <v>377</v>
      </c>
      <c r="E125" s="24" t="s">
        <v>568</v>
      </c>
      <c r="F125" s="24"/>
      <c r="G125" s="26" t="s">
        <v>626</v>
      </c>
      <c r="H125" s="24" t="s">
        <v>109</v>
      </c>
      <c r="I125" s="27" t="s">
        <v>627</v>
      </c>
      <c r="J125" s="27"/>
      <c r="K125" s="24"/>
      <c r="L125" s="24"/>
      <c r="M125" s="24"/>
      <c r="N125" s="24"/>
      <c r="O125" s="24" t="s">
        <v>628</v>
      </c>
      <c r="P125" s="24"/>
      <c r="Q125" s="24" t="s">
        <v>629</v>
      </c>
      <c r="R125" s="24"/>
      <c r="S125" s="24" t="s">
        <v>79</v>
      </c>
      <c r="T125" s="24" t="s">
        <v>79</v>
      </c>
      <c r="U125" s="24" t="s">
        <v>91</v>
      </c>
      <c r="V125" s="24" t="s">
        <v>112</v>
      </c>
      <c r="W125" s="24" t="s">
        <v>92</v>
      </c>
      <c r="X125" s="24" t="s">
        <v>93</v>
      </c>
      <c r="Y125" s="24" t="s">
        <v>94</v>
      </c>
      <c r="Z125" s="24" t="s">
        <v>94</v>
      </c>
      <c r="AA125" s="24" t="s">
        <v>94</v>
      </c>
      <c r="AB125" s="24" t="s">
        <v>94</v>
      </c>
      <c r="AC125" s="24" t="s">
        <v>95</v>
      </c>
      <c r="AD125" s="24" t="s">
        <v>94</v>
      </c>
      <c r="AE125" s="24" t="s">
        <v>94</v>
      </c>
      <c r="AF125" s="24" t="s">
        <v>79</v>
      </c>
      <c r="AG125" s="24" t="s">
        <v>79</v>
      </c>
      <c r="AH125" s="24" t="s">
        <v>79</v>
      </c>
      <c r="AI125" s="24"/>
      <c r="AJ125" s="24" t="s">
        <v>76</v>
      </c>
      <c r="AK125" s="24" t="s">
        <v>76</v>
      </c>
      <c r="AL125" s="24" t="s">
        <v>76</v>
      </c>
      <c r="AM125" s="24"/>
      <c r="AN125" s="24"/>
      <c r="AO125" s="24"/>
      <c r="AP125" s="28"/>
      <c r="AQ125" s="28"/>
      <c r="AR125" s="28"/>
      <c r="AS125" s="28"/>
      <c r="AT125" s="28"/>
      <c r="AU125" s="28"/>
      <c r="AV125" s="28"/>
      <c r="AW125" s="28"/>
      <c r="AX125" s="28"/>
      <c r="AY125" s="28"/>
      <c r="AZ125" s="28"/>
      <c r="BA125" s="28"/>
      <c r="BB125" s="28"/>
      <c r="BC125" s="29" t="s">
        <v>76</v>
      </c>
      <c r="BD125" s="29" t="s">
        <v>76</v>
      </c>
      <c r="BE125" s="29" t="s">
        <v>79</v>
      </c>
      <c r="BF125" s="29" t="s">
        <v>79</v>
      </c>
      <c r="BG125" s="28"/>
      <c r="BH125" s="30" t="b">
        <f t="shared" si="0"/>
        <v>0</v>
      </c>
      <c r="BI125" s="31" t="e">
        <f t="shared" ca="1" si="1"/>
        <v>#NAME?</v>
      </c>
      <c r="BJ125" s="30" t="b">
        <f t="shared" si="2"/>
        <v>0</v>
      </c>
      <c r="BK125" s="30" t="e">
        <f t="shared" ca="1" si="3"/>
        <v>#NAME?</v>
      </c>
      <c r="BL125" s="30" t="b">
        <f t="shared" si="4"/>
        <v>1</v>
      </c>
      <c r="BM125" s="31" t="e">
        <f t="shared" ca="1" si="25"/>
        <v>#NAME?</v>
      </c>
      <c r="BN125" s="28" t="e">
        <f t="shared" ca="1" si="6"/>
        <v>#NAME?</v>
      </c>
      <c r="BO125" s="28" t="e">
        <f t="shared" ca="1" si="7"/>
        <v>#NAME?</v>
      </c>
      <c r="BP125" s="28" t="str">
        <f t="shared" si="8"/>
        <v>Is the cut table setup and ready for trade?</v>
      </c>
      <c r="BQ125" s="28" t="str">
        <f t="shared" si="9"/>
        <v>Is the cut table setup and ready for trade?</v>
      </c>
      <c r="BR125" s="28" t="str">
        <f t="shared" si="10"/>
        <v/>
      </c>
      <c r="BS125" s="28" t="str">
        <f t="shared" si="11"/>
        <v/>
      </c>
      <c r="BT125" s="28" t="str">
        <f t="shared" si="12"/>
        <v/>
      </c>
      <c r="BU125" s="30" t="b">
        <f t="shared" si="13"/>
        <v>0</v>
      </c>
      <c r="BV125" s="28" t="str">
        <f t="shared" si="14"/>
        <v/>
      </c>
      <c r="BW125" s="28" t="str">
        <f t="shared" si="24"/>
        <v/>
      </c>
      <c r="BX125" s="28" t="str">
        <f t="shared" si="16"/>
        <v/>
      </c>
      <c r="BY125" s="31" t="e">
        <f t="shared" ca="1" si="17"/>
        <v>#NAME?</v>
      </c>
      <c r="BZ125" s="31" t="str">
        <f t="shared" si="18"/>
        <v/>
      </c>
      <c r="CA125" s="31" t="str">
        <f t="shared" si="19"/>
        <v/>
      </c>
      <c r="CB125" s="32" t="e">
        <f t="shared" ca="1" si="20"/>
        <v>#NAME?</v>
      </c>
      <c r="CC125" s="33" t="b">
        <f t="shared" ca="1" si="21"/>
        <v>0</v>
      </c>
      <c r="CD125" s="29"/>
      <c r="CE125" s="29"/>
      <c r="CF125" s="34">
        <v>44555.264588483798</v>
      </c>
      <c r="CG125" s="29"/>
      <c r="CH125" s="29"/>
      <c r="CI125" s="29"/>
      <c r="CJ125" s="29"/>
      <c r="CK125" s="29"/>
      <c r="CL125" s="29"/>
      <c r="CM125" s="29"/>
      <c r="CN125" s="29"/>
      <c r="CO125" s="29"/>
      <c r="CP125" s="29"/>
      <c r="CQ125" s="29"/>
      <c r="CR125" s="29"/>
    </row>
    <row r="126" spans="1:96" ht="39.75" customHeight="1">
      <c r="A126" s="24" t="s">
        <v>84</v>
      </c>
      <c r="B126" s="25">
        <v>3</v>
      </c>
      <c r="C126" s="24" t="s">
        <v>28</v>
      </c>
      <c r="D126" s="24" t="s">
        <v>377</v>
      </c>
      <c r="E126" s="24" t="s">
        <v>568</v>
      </c>
      <c r="F126" s="24"/>
      <c r="G126" s="26" t="s">
        <v>630</v>
      </c>
      <c r="H126" s="24" t="s">
        <v>109</v>
      </c>
      <c r="I126" s="27" t="s">
        <v>631</v>
      </c>
      <c r="J126" s="27"/>
      <c r="K126" s="24"/>
      <c r="L126" s="24"/>
      <c r="M126" s="24"/>
      <c r="N126" s="24"/>
      <c r="O126" s="24" t="s">
        <v>632</v>
      </c>
      <c r="P126" s="24"/>
      <c r="Q126" s="24" t="s">
        <v>633</v>
      </c>
      <c r="R126" s="24" t="s">
        <v>634</v>
      </c>
      <c r="S126" s="24" t="s">
        <v>79</v>
      </c>
      <c r="T126" s="24" t="s">
        <v>79</v>
      </c>
      <c r="U126" s="24" t="s">
        <v>94</v>
      </c>
      <c r="V126" s="24" t="s">
        <v>112</v>
      </c>
      <c r="W126" s="24" t="s">
        <v>94</v>
      </c>
      <c r="X126" s="24" t="s">
        <v>93</v>
      </c>
      <c r="Y126" s="24" t="s">
        <v>94</v>
      </c>
      <c r="Z126" s="24" t="s">
        <v>94</v>
      </c>
      <c r="AA126" s="24" t="s">
        <v>94</v>
      </c>
      <c r="AB126" s="24"/>
      <c r="AC126" s="24" t="s">
        <v>95</v>
      </c>
      <c r="AD126" s="24" t="s">
        <v>94</v>
      </c>
      <c r="AE126" s="24" t="s">
        <v>94</v>
      </c>
      <c r="AF126" s="24" t="s">
        <v>79</v>
      </c>
      <c r="AG126" s="24" t="s">
        <v>79</v>
      </c>
      <c r="AH126" s="24" t="s">
        <v>79</v>
      </c>
      <c r="AI126" s="24" t="s">
        <v>76</v>
      </c>
      <c r="AJ126" s="24" t="s">
        <v>76</v>
      </c>
      <c r="AK126" s="24" t="s">
        <v>76</v>
      </c>
      <c r="AL126" s="24" t="s">
        <v>635</v>
      </c>
      <c r="AM126" s="24"/>
      <c r="AN126" s="24"/>
      <c r="AO126" s="24"/>
      <c r="AP126" s="28"/>
      <c r="AQ126" s="28"/>
      <c r="AR126" s="28"/>
      <c r="AS126" s="28"/>
      <c r="AT126" s="28"/>
      <c r="AU126" s="28"/>
      <c r="AV126" s="28"/>
      <c r="AW126" s="28"/>
      <c r="AX126" s="28"/>
      <c r="AY126" s="28"/>
      <c r="AZ126" s="28"/>
      <c r="BA126" s="28"/>
      <c r="BB126" s="28"/>
      <c r="BC126" s="158" t="s">
        <v>636</v>
      </c>
      <c r="BD126" s="28"/>
      <c r="BE126" s="28"/>
      <c r="BF126" s="28"/>
      <c r="BG126" s="28"/>
      <c r="BH126" s="30" t="b">
        <f t="shared" si="0"/>
        <v>0</v>
      </c>
      <c r="BI126" s="31" t="e">
        <f t="shared" ca="1" si="1"/>
        <v>#NAME?</v>
      </c>
      <c r="BJ126" s="30" t="b">
        <f t="shared" si="2"/>
        <v>0</v>
      </c>
      <c r="BK126" s="30" t="e">
        <f t="shared" ca="1" si="3"/>
        <v>#NAME?</v>
      </c>
      <c r="BL126" s="30" t="b">
        <f t="shared" si="4"/>
        <v>1</v>
      </c>
      <c r="BM126" s="31" t="e">
        <f t="shared" ca="1" si="25"/>
        <v>#NAME?</v>
      </c>
      <c r="BN126" s="28" t="e">
        <f t="shared" ca="1" si="6"/>
        <v>#NAME?</v>
      </c>
      <c r="BO126" s="28" t="e">
        <f t="shared" ca="1" si="7"/>
        <v>#NAME?</v>
      </c>
      <c r="BP126" s="28" t="str">
        <f t="shared" si="8"/>
        <v>Is the carbonated drink machine clean and ready for use?</v>
      </c>
      <c r="BQ126" s="28" t="str">
        <f t="shared" si="9"/>
        <v>Is the carbonated drink machine clean and ready for use?</v>
      </c>
      <c r="BR126" s="28" t="str">
        <f t="shared" si="10"/>
        <v/>
      </c>
      <c r="BS126" s="28" t="str">
        <f t="shared" si="11"/>
        <v/>
      </c>
      <c r="BT126" s="28" t="str">
        <f t="shared" si="12"/>
        <v/>
      </c>
      <c r="BU126" s="30" t="b">
        <f t="shared" si="13"/>
        <v>0</v>
      </c>
      <c r="BV126" s="28" t="str">
        <f t="shared" si="14"/>
        <v/>
      </c>
      <c r="BW126" s="28" t="str">
        <f t="shared" si="24"/>
        <v/>
      </c>
      <c r="BX126" s="28" t="str">
        <f t="shared" si="16"/>
        <v/>
      </c>
      <c r="BY126" s="31" t="e">
        <f t="shared" ca="1" si="17"/>
        <v>#NAME?</v>
      </c>
      <c r="BZ126" s="31" t="str">
        <f t="shared" si="18"/>
        <v/>
      </c>
      <c r="CA126" s="31" t="str">
        <f t="shared" si="19"/>
        <v/>
      </c>
      <c r="CB126" s="32" t="e">
        <f t="shared" ca="1" si="20"/>
        <v>#NAME?</v>
      </c>
      <c r="CC126" s="33" t="b">
        <f t="shared" ca="1" si="21"/>
        <v>0</v>
      </c>
      <c r="CD126" s="28"/>
      <c r="CE126" s="28"/>
      <c r="CF126" s="123">
        <v>44956.963261122684</v>
      </c>
      <c r="CG126" s="28"/>
      <c r="CH126" s="28"/>
      <c r="CI126" s="28"/>
      <c r="CJ126" s="28"/>
      <c r="CK126" s="28"/>
      <c r="CL126" s="28"/>
      <c r="CM126" s="28"/>
      <c r="CN126" s="28"/>
      <c r="CO126" s="28"/>
      <c r="CP126" s="28"/>
      <c r="CQ126" s="28"/>
      <c r="CR126" s="28"/>
    </row>
    <row r="127" spans="1:96" ht="39.75" customHeight="1">
      <c r="A127" s="24" t="s">
        <v>84</v>
      </c>
      <c r="B127" s="25">
        <v>3</v>
      </c>
      <c r="C127" s="24" t="s">
        <v>28</v>
      </c>
      <c r="D127" s="24" t="s">
        <v>377</v>
      </c>
      <c r="E127" s="24" t="s">
        <v>568</v>
      </c>
      <c r="F127" s="24"/>
      <c r="G127" s="26" t="s">
        <v>637</v>
      </c>
      <c r="H127" s="24" t="s">
        <v>109</v>
      </c>
      <c r="I127" s="27" t="s">
        <v>638</v>
      </c>
      <c r="J127" s="27"/>
      <c r="K127" s="24"/>
      <c r="L127" s="24"/>
      <c r="M127" s="24"/>
      <c r="N127" s="24"/>
      <c r="O127" s="24" t="s">
        <v>639</v>
      </c>
      <c r="P127" s="24"/>
      <c r="Q127" s="24" t="s">
        <v>76</v>
      </c>
      <c r="R127" s="24"/>
      <c r="S127" s="24" t="s">
        <v>79</v>
      </c>
      <c r="T127" s="24" t="s">
        <v>79</v>
      </c>
      <c r="U127" s="24" t="s">
        <v>91</v>
      </c>
      <c r="V127" s="24" t="s">
        <v>112</v>
      </c>
      <c r="W127" s="24" t="s">
        <v>92</v>
      </c>
      <c r="X127" s="24" t="s">
        <v>93</v>
      </c>
      <c r="Y127" s="24" t="s">
        <v>94</v>
      </c>
      <c r="Z127" s="24" t="s">
        <v>94</v>
      </c>
      <c r="AA127" s="24" t="s">
        <v>94</v>
      </c>
      <c r="AB127" s="24" t="s">
        <v>94</v>
      </c>
      <c r="AC127" s="24" t="s">
        <v>95</v>
      </c>
      <c r="AD127" s="24" t="s">
        <v>94</v>
      </c>
      <c r="AE127" s="24" t="s">
        <v>94</v>
      </c>
      <c r="AF127" s="24" t="s">
        <v>79</v>
      </c>
      <c r="AG127" s="24" t="s">
        <v>79</v>
      </c>
      <c r="AH127" s="24" t="s">
        <v>79</v>
      </c>
      <c r="AI127" s="24" t="s">
        <v>76</v>
      </c>
      <c r="AJ127" s="24" t="s">
        <v>76</v>
      </c>
      <c r="AK127" s="24" t="s">
        <v>76</v>
      </c>
      <c r="AL127" s="24" t="s">
        <v>417</v>
      </c>
      <c r="AM127" s="24"/>
      <c r="AN127" s="24"/>
      <c r="AO127" s="24"/>
      <c r="AP127" s="28"/>
      <c r="AQ127" s="28"/>
      <c r="AR127" s="28"/>
      <c r="AS127" s="28"/>
      <c r="AT127" s="28"/>
      <c r="AU127" s="28"/>
      <c r="AV127" s="101"/>
      <c r="AW127" s="101"/>
      <c r="AX127" s="101"/>
      <c r="AY127" s="101"/>
      <c r="AZ127" s="101"/>
      <c r="BA127" s="101"/>
      <c r="BB127" s="101"/>
      <c r="BC127" s="28"/>
      <c r="BD127" s="28"/>
      <c r="BE127" s="28"/>
      <c r="BF127" s="28"/>
      <c r="BG127" s="28"/>
      <c r="BH127" s="30" t="b">
        <f t="shared" si="0"/>
        <v>0</v>
      </c>
      <c r="BI127" s="31" t="e">
        <f t="shared" ca="1" si="1"/>
        <v>#NAME?</v>
      </c>
      <c r="BJ127" s="30" t="b">
        <f t="shared" si="2"/>
        <v>0</v>
      </c>
      <c r="BK127" s="30" t="e">
        <f t="shared" ca="1" si="3"/>
        <v>#NAME?</v>
      </c>
      <c r="BL127" s="30" t="b">
        <f t="shared" si="4"/>
        <v>1</v>
      </c>
      <c r="BM127" s="31" t="e">
        <f t="shared" ca="1" si="25"/>
        <v>#NAME?</v>
      </c>
      <c r="BN127" s="28" t="e">
        <f t="shared" ca="1" si="6"/>
        <v>#NAME?</v>
      </c>
      <c r="BO127" s="28" t="e">
        <f t="shared" ca="1" si="7"/>
        <v>#NAME?</v>
      </c>
      <c r="BP127" s="28" t="str">
        <f t="shared" si="8"/>
        <v>Is the salad bar clean, stocked, and ready for peak?</v>
      </c>
      <c r="BQ127" s="28" t="str">
        <f t="shared" si="9"/>
        <v>Is the salad bar clean, stocked, and ready for peak?</v>
      </c>
      <c r="BR127" s="28" t="str">
        <f t="shared" si="10"/>
        <v/>
      </c>
      <c r="BS127" s="28" t="str">
        <f t="shared" si="11"/>
        <v/>
      </c>
      <c r="BT127" s="28" t="str">
        <f t="shared" si="12"/>
        <v/>
      </c>
      <c r="BU127" s="30" t="b">
        <f t="shared" si="13"/>
        <v>0</v>
      </c>
      <c r="BV127" s="28" t="str">
        <f t="shared" si="14"/>
        <v/>
      </c>
      <c r="BW127" s="28" t="str">
        <f t="shared" si="24"/>
        <v/>
      </c>
      <c r="BX127" s="28" t="str">
        <f t="shared" si="16"/>
        <v/>
      </c>
      <c r="BY127" s="31" t="e">
        <f t="shared" ca="1" si="17"/>
        <v>#NAME?</v>
      </c>
      <c r="BZ127" s="31" t="str">
        <f t="shared" si="18"/>
        <v/>
      </c>
      <c r="CA127" s="31" t="str">
        <f t="shared" si="19"/>
        <v/>
      </c>
      <c r="CB127" s="32" t="e">
        <f t="shared" ca="1" si="20"/>
        <v>#NAME?</v>
      </c>
      <c r="CC127" s="33" t="b">
        <f t="shared" ca="1" si="21"/>
        <v>0</v>
      </c>
      <c r="CD127" s="28"/>
      <c r="CE127" s="28"/>
      <c r="CF127" s="66">
        <v>44956.963273530091</v>
      </c>
      <c r="CG127" s="28"/>
      <c r="CH127" s="28"/>
      <c r="CI127" s="28"/>
      <c r="CJ127" s="28"/>
      <c r="CK127" s="28"/>
      <c r="CL127" s="28"/>
      <c r="CM127" s="28"/>
      <c r="CN127" s="28"/>
      <c r="CO127" s="28"/>
      <c r="CP127" s="28"/>
      <c r="CQ127" s="28"/>
      <c r="CR127" s="28"/>
    </row>
    <row r="128" spans="1:96" ht="39.75" customHeight="1">
      <c r="A128" s="17" t="s">
        <v>54</v>
      </c>
      <c r="B128" s="18">
        <v>3</v>
      </c>
      <c r="C128" s="17" t="s">
        <v>28</v>
      </c>
      <c r="D128" s="17" t="s">
        <v>377</v>
      </c>
      <c r="E128" s="17" t="s">
        <v>640</v>
      </c>
      <c r="F128" s="17"/>
      <c r="G128" s="17" t="s">
        <v>641</v>
      </c>
      <c r="H128" s="17"/>
      <c r="I128" s="17"/>
      <c r="J128" s="17"/>
      <c r="K128" s="17"/>
      <c r="L128" s="17"/>
      <c r="M128" s="17"/>
      <c r="N128" s="17"/>
      <c r="O128" s="17" t="s">
        <v>642</v>
      </c>
      <c r="P128" s="17" t="s">
        <v>643</v>
      </c>
      <c r="Q128" s="17" t="s">
        <v>76</v>
      </c>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44" t="s">
        <v>101</v>
      </c>
      <c r="AW128" s="144" t="s">
        <v>106</v>
      </c>
      <c r="AX128" s="144" t="s">
        <v>611</v>
      </c>
      <c r="AY128" s="144"/>
      <c r="AZ128" s="144"/>
      <c r="BA128" s="144"/>
      <c r="BB128" s="144"/>
      <c r="BC128" s="17"/>
      <c r="BD128" s="17"/>
      <c r="BE128" s="17" t="s">
        <v>79</v>
      </c>
      <c r="BF128" s="17"/>
      <c r="BG128" s="17"/>
      <c r="BH128" s="19" t="b">
        <f t="shared" si="0"/>
        <v>0</v>
      </c>
      <c r="BI128" s="20" t="e">
        <f t="shared" ca="1" si="1"/>
        <v>#NAME?</v>
      </c>
      <c r="BJ128" s="19" t="b">
        <f t="shared" si="2"/>
        <v>1</v>
      </c>
      <c r="BK128" s="19" t="e">
        <f t="shared" ca="1" si="3"/>
        <v>#NAME?</v>
      </c>
      <c r="BL128" s="19" t="b">
        <f t="shared" si="4"/>
        <v>0</v>
      </c>
      <c r="BM128" s="20" t="str">
        <f t="shared" si="25"/>
        <v/>
      </c>
      <c r="BN128" s="21" t="e">
        <f t="shared" ca="1" si="6"/>
        <v>#NAME?</v>
      </c>
      <c r="BO128" s="21" t="e">
        <f t="shared" ca="1" si="7"/>
        <v>#NAME?</v>
      </c>
      <c r="BP128" s="17" t="str">
        <f t="shared" si="8"/>
        <v>Delivery</v>
      </c>
      <c r="BQ128" s="17" t="str">
        <f t="shared" si="9"/>
        <v>Delivery</v>
      </c>
      <c r="BR128" s="21" t="e">
        <f t="shared" ca="1" si="10"/>
        <v>#NAME?</v>
      </c>
      <c r="BS128" s="17" t="str">
        <f t="shared" si="11"/>
        <v>The Delivery channel checks below must be completed prior to peak on every shift</v>
      </c>
      <c r="BT128" s="17" t="str">
        <f t="shared" si="12"/>
        <v>The Delivery channel checks below must be completed prior to peak on every shift</v>
      </c>
      <c r="BU128" s="19" t="b">
        <f t="shared" si="13"/>
        <v>0</v>
      </c>
      <c r="BV128" s="17" t="str">
        <f t="shared" si="14"/>
        <v/>
      </c>
      <c r="BW128" s="17" t="str">
        <f t="shared" si="24"/>
        <v/>
      </c>
      <c r="BX128" s="17" t="str">
        <f t="shared" si="16"/>
        <v/>
      </c>
      <c r="BY128" s="19" t="e">
        <f t="shared" ca="1" si="17"/>
        <v>#NAME?</v>
      </c>
      <c r="BZ128" s="19" t="e">
        <f t="shared" ca="1" si="18"/>
        <v>#NAME?</v>
      </c>
      <c r="CA128" s="20" t="str">
        <f t="shared" si="19"/>
        <v/>
      </c>
      <c r="CB128" s="21" t="e">
        <f t="shared" ca="1" si="20"/>
        <v>#NAME?</v>
      </c>
      <c r="CC128" s="22" t="b">
        <f t="shared" ca="1" si="21"/>
        <v>0</v>
      </c>
      <c r="CD128" s="17"/>
      <c r="CE128" s="17"/>
      <c r="CF128" s="159">
        <v>44486.09479555556</v>
      </c>
      <c r="CG128" s="17"/>
      <c r="CH128" s="17"/>
      <c r="CI128" s="17"/>
      <c r="CJ128" s="17"/>
      <c r="CK128" s="17"/>
      <c r="CL128" s="17"/>
      <c r="CM128" s="17"/>
      <c r="CN128" s="17"/>
      <c r="CO128" s="17"/>
      <c r="CP128" s="17"/>
      <c r="CQ128" s="17"/>
      <c r="CR128" s="17"/>
    </row>
    <row r="129" spans="1:96" ht="39.75" customHeight="1">
      <c r="A129" s="24" t="s">
        <v>84</v>
      </c>
      <c r="B129" s="25">
        <v>3</v>
      </c>
      <c r="C129" s="24" t="s">
        <v>28</v>
      </c>
      <c r="D129" s="24" t="s">
        <v>97</v>
      </c>
      <c r="E129" s="24" t="s">
        <v>640</v>
      </c>
      <c r="F129" s="24"/>
      <c r="G129" s="26" t="s">
        <v>644</v>
      </c>
      <c r="H129" s="24" t="s">
        <v>158</v>
      </c>
      <c r="I129" s="27" t="s">
        <v>645</v>
      </c>
      <c r="J129" s="27"/>
      <c r="K129" s="24" t="s">
        <v>73</v>
      </c>
      <c r="L129" s="24"/>
      <c r="M129" s="24"/>
      <c r="N129" s="24"/>
      <c r="O129" s="24" t="s">
        <v>646</v>
      </c>
      <c r="P129" s="24"/>
      <c r="Q129" s="24" t="s">
        <v>76</v>
      </c>
      <c r="R129" s="24"/>
      <c r="S129" s="24" t="s">
        <v>79</v>
      </c>
      <c r="T129" s="24" t="s">
        <v>79</v>
      </c>
      <c r="U129" s="24" t="s">
        <v>91</v>
      </c>
      <c r="V129" s="24" t="s">
        <v>112</v>
      </c>
      <c r="W129" s="24" t="s">
        <v>92</v>
      </c>
      <c r="X129" s="24" t="s">
        <v>93</v>
      </c>
      <c r="Y129" s="24" t="s">
        <v>94</v>
      </c>
      <c r="Z129" s="24" t="s">
        <v>94</v>
      </c>
      <c r="AA129" s="24" t="s">
        <v>94</v>
      </c>
      <c r="AB129" s="24" t="s">
        <v>94</v>
      </c>
      <c r="AC129" s="24" t="s">
        <v>95</v>
      </c>
      <c r="AD129" s="24" t="s">
        <v>94</v>
      </c>
      <c r="AE129" s="24" t="s">
        <v>94</v>
      </c>
      <c r="AF129" s="24" t="s">
        <v>94</v>
      </c>
      <c r="AG129" s="24" t="s">
        <v>94</v>
      </c>
      <c r="AH129" s="24" t="s">
        <v>94</v>
      </c>
      <c r="AI129" s="24"/>
      <c r="AJ129" s="24" t="s">
        <v>76</v>
      </c>
      <c r="AK129" s="24" t="s">
        <v>76</v>
      </c>
      <c r="AL129" s="24" t="s">
        <v>76</v>
      </c>
      <c r="AM129" s="24"/>
      <c r="AN129" s="24"/>
      <c r="AO129" s="24" t="s">
        <v>96</v>
      </c>
      <c r="AP129" s="28"/>
      <c r="AQ129" s="28"/>
      <c r="AR129" s="28"/>
      <c r="AS129" s="28"/>
      <c r="AT129" s="28"/>
      <c r="AU129" s="28"/>
      <c r="AV129" s="57"/>
      <c r="AW129" s="57"/>
      <c r="AX129" s="57"/>
      <c r="AY129" s="57"/>
      <c r="AZ129" s="57"/>
      <c r="BA129" s="57"/>
      <c r="BB129" s="57"/>
      <c r="BC129" s="28"/>
      <c r="BD129" s="28"/>
      <c r="BE129" s="28"/>
      <c r="BF129" s="28"/>
      <c r="BG129" s="28"/>
      <c r="BH129" s="30" t="b">
        <f t="shared" si="0"/>
        <v>0</v>
      </c>
      <c r="BI129" s="31" t="e">
        <f t="shared" ca="1" si="1"/>
        <v>#NAME?</v>
      </c>
      <c r="BJ129" s="30" t="b">
        <f t="shared" si="2"/>
        <v>0</v>
      </c>
      <c r="BK129" s="30" t="e">
        <f t="shared" ca="1" si="3"/>
        <v>#NAME?</v>
      </c>
      <c r="BL129" s="30" t="b">
        <f t="shared" si="4"/>
        <v>1</v>
      </c>
      <c r="BM129" s="31" t="e">
        <f t="shared" ca="1" si="25"/>
        <v>#NAME?</v>
      </c>
      <c r="BN129" s="28" t="e">
        <f t="shared" ca="1" si="6"/>
        <v>#NAME?</v>
      </c>
      <c r="BO129" s="28" t="e">
        <f t="shared" ca="1" si="7"/>
        <v>#NAME?</v>
      </c>
      <c r="BP129" s="28" t="str">
        <f t="shared" si="8"/>
        <v>What is the goal for Under 30s for today?</v>
      </c>
      <c r="BQ129" s="28" t="str">
        <f t="shared" si="9"/>
        <v>What is the goal for Under 30s for today?</v>
      </c>
      <c r="BR129" s="28" t="str">
        <f t="shared" si="10"/>
        <v/>
      </c>
      <c r="BS129" s="28" t="str">
        <f t="shared" si="11"/>
        <v/>
      </c>
      <c r="BT129" s="28" t="str">
        <f t="shared" si="12"/>
        <v/>
      </c>
      <c r="BU129" s="30" t="b">
        <f t="shared" si="13"/>
        <v>0</v>
      </c>
      <c r="BV129" s="28" t="str">
        <f t="shared" si="14"/>
        <v/>
      </c>
      <c r="BW129" s="28" t="str">
        <f t="shared" si="24"/>
        <v/>
      </c>
      <c r="BX129" s="28" t="str">
        <f t="shared" si="16"/>
        <v/>
      </c>
      <c r="BY129" s="31" t="e">
        <f t="shared" ca="1" si="17"/>
        <v>#NAME?</v>
      </c>
      <c r="BZ129" s="31" t="str">
        <f t="shared" si="18"/>
        <v/>
      </c>
      <c r="CA129" s="31" t="str">
        <f t="shared" si="19"/>
        <v/>
      </c>
      <c r="CB129" s="32" t="e">
        <f t="shared" ca="1" si="20"/>
        <v>#NAME?</v>
      </c>
      <c r="CC129" s="33" t="b">
        <f t="shared" ca="1" si="21"/>
        <v>0</v>
      </c>
      <c r="CD129" s="28"/>
      <c r="CE129" s="28"/>
      <c r="CF129" s="58">
        <v>44937.952230625</v>
      </c>
      <c r="CG129" s="28"/>
      <c r="CH129" s="28"/>
      <c r="CI129" s="28"/>
      <c r="CJ129" s="28"/>
      <c r="CK129" s="28"/>
      <c r="CL129" s="28"/>
      <c r="CM129" s="28"/>
      <c r="CN129" s="28"/>
      <c r="CO129" s="28"/>
      <c r="CP129" s="28"/>
      <c r="CQ129" s="28"/>
      <c r="CR129" s="28"/>
    </row>
    <row r="130" spans="1:96" ht="46.5" customHeight="1">
      <c r="A130" s="24" t="s">
        <v>84</v>
      </c>
      <c r="B130" s="25">
        <v>3</v>
      </c>
      <c r="C130" s="24" t="s">
        <v>28</v>
      </c>
      <c r="D130" s="24" t="s">
        <v>97</v>
      </c>
      <c r="E130" s="24" t="s">
        <v>640</v>
      </c>
      <c r="F130" s="24"/>
      <c r="G130" s="26" t="s">
        <v>647</v>
      </c>
      <c r="H130" s="24" t="s">
        <v>158</v>
      </c>
      <c r="I130" s="27" t="s">
        <v>648</v>
      </c>
      <c r="J130" s="27"/>
      <c r="K130" s="24" t="s">
        <v>73</v>
      </c>
      <c r="L130" s="24"/>
      <c r="M130" s="24"/>
      <c r="N130" s="24"/>
      <c r="O130" s="24" t="s">
        <v>649</v>
      </c>
      <c r="P130" s="24"/>
      <c r="Q130" s="24" t="s">
        <v>76</v>
      </c>
      <c r="R130" s="24"/>
      <c r="S130" s="24" t="s">
        <v>79</v>
      </c>
      <c r="T130" s="24" t="s">
        <v>79</v>
      </c>
      <c r="U130" s="24" t="s">
        <v>91</v>
      </c>
      <c r="V130" s="24" t="s">
        <v>112</v>
      </c>
      <c r="W130" s="24" t="s">
        <v>92</v>
      </c>
      <c r="X130" s="24" t="s">
        <v>93</v>
      </c>
      <c r="Y130" s="24" t="s">
        <v>94</v>
      </c>
      <c r="Z130" s="24" t="s">
        <v>94</v>
      </c>
      <c r="AA130" s="24" t="s">
        <v>94</v>
      </c>
      <c r="AB130" s="24" t="s">
        <v>94</v>
      </c>
      <c r="AC130" s="24" t="s">
        <v>95</v>
      </c>
      <c r="AD130" s="24" t="s">
        <v>94</v>
      </c>
      <c r="AE130" s="24" t="s">
        <v>94</v>
      </c>
      <c r="AF130" s="24" t="s">
        <v>94</v>
      </c>
      <c r="AG130" s="24" t="s">
        <v>94</v>
      </c>
      <c r="AH130" s="24" t="s">
        <v>94</v>
      </c>
      <c r="AI130" s="24"/>
      <c r="AJ130" s="24" t="s">
        <v>76</v>
      </c>
      <c r="AK130" s="24" t="s">
        <v>76</v>
      </c>
      <c r="AL130" s="24" t="s">
        <v>76</v>
      </c>
      <c r="AM130" s="24"/>
      <c r="AN130" s="24"/>
      <c r="AO130" s="24" t="s">
        <v>96</v>
      </c>
      <c r="AP130" s="28"/>
      <c r="AQ130" s="28"/>
      <c r="AR130" s="28"/>
      <c r="AS130" s="28"/>
      <c r="AT130" s="28"/>
      <c r="AU130" s="28"/>
      <c r="AV130" s="57"/>
      <c r="AW130" s="57"/>
      <c r="AX130" s="57"/>
      <c r="AY130" s="57"/>
      <c r="AZ130" s="57"/>
      <c r="BA130" s="57"/>
      <c r="BB130" s="57"/>
      <c r="BC130" s="28"/>
      <c r="BD130" s="28"/>
      <c r="BE130" s="28"/>
      <c r="BF130" s="28"/>
      <c r="BG130" s="28"/>
      <c r="BH130" s="30" t="b">
        <f t="shared" si="0"/>
        <v>0</v>
      </c>
      <c r="BI130" s="31" t="e">
        <f t="shared" ca="1" si="1"/>
        <v>#NAME?</v>
      </c>
      <c r="BJ130" s="30" t="b">
        <f t="shared" si="2"/>
        <v>0</v>
      </c>
      <c r="BK130" s="30" t="e">
        <f t="shared" ca="1" si="3"/>
        <v>#NAME?</v>
      </c>
      <c r="BL130" s="30" t="b">
        <f t="shared" si="4"/>
        <v>1</v>
      </c>
      <c r="BM130" s="31" t="e">
        <f t="shared" ca="1" si="25"/>
        <v>#NAME?</v>
      </c>
      <c r="BN130" s="28" t="e">
        <f t="shared" ca="1" si="6"/>
        <v>#NAME?</v>
      </c>
      <c r="BO130" s="28" t="e">
        <f t="shared" ca="1" si="7"/>
        <v>#NAME?</v>
      </c>
      <c r="BP130" s="28" t="str">
        <f t="shared" si="8"/>
        <v>What is the 4 weeks result for Under 30s?</v>
      </c>
      <c r="BQ130" s="28" t="str">
        <f t="shared" si="9"/>
        <v>What is the 4 weeks result for Under 30s?</v>
      </c>
      <c r="BR130" s="28" t="str">
        <f t="shared" si="10"/>
        <v/>
      </c>
      <c r="BS130" s="28" t="str">
        <f t="shared" si="11"/>
        <v/>
      </c>
      <c r="BT130" s="28" t="str">
        <f t="shared" si="12"/>
        <v/>
      </c>
      <c r="BU130" s="30" t="b">
        <f t="shared" si="13"/>
        <v>0</v>
      </c>
      <c r="BV130" s="28" t="str">
        <f t="shared" si="14"/>
        <v/>
      </c>
      <c r="BW130" s="28" t="str">
        <f t="shared" si="24"/>
        <v/>
      </c>
      <c r="BX130" s="28" t="str">
        <f t="shared" si="16"/>
        <v/>
      </c>
      <c r="BY130" s="31" t="e">
        <f t="shared" ca="1" si="17"/>
        <v>#NAME?</v>
      </c>
      <c r="BZ130" s="31" t="str">
        <f t="shared" si="18"/>
        <v/>
      </c>
      <c r="CA130" s="31" t="str">
        <f t="shared" si="19"/>
        <v/>
      </c>
      <c r="CB130" s="32" t="e">
        <f t="shared" ca="1" si="20"/>
        <v>#NAME?</v>
      </c>
      <c r="CC130" s="33" t="b">
        <f t="shared" ca="1" si="21"/>
        <v>0</v>
      </c>
      <c r="CD130" s="28"/>
      <c r="CE130" s="28"/>
      <c r="CF130" s="58">
        <v>44937.952232824071</v>
      </c>
      <c r="CG130" s="28"/>
      <c r="CH130" s="28"/>
      <c r="CI130" s="28"/>
      <c r="CJ130" s="28"/>
      <c r="CK130" s="28"/>
      <c r="CL130" s="28"/>
      <c r="CM130" s="28"/>
      <c r="CN130" s="28"/>
      <c r="CO130" s="28"/>
      <c r="CP130" s="28"/>
      <c r="CQ130" s="28"/>
      <c r="CR130" s="28"/>
    </row>
    <row r="131" spans="1:96" ht="39.75" customHeight="1">
      <c r="A131" s="24" t="s">
        <v>84</v>
      </c>
      <c r="B131" s="25">
        <v>3</v>
      </c>
      <c r="C131" s="24" t="s">
        <v>28</v>
      </c>
      <c r="D131" s="24" t="s">
        <v>30</v>
      </c>
      <c r="E131" s="24" t="s">
        <v>640</v>
      </c>
      <c r="F131" s="24"/>
      <c r="G131" s="26" t="s">
        <v>650</v>
      </c>
      <c r="H131" s="24" t="s">
        <v>158</v>
      </c>
      <c r="I131" s="27" t="s">
        <v>651</v>
      </c>
      <c r="J131" s="27"/>
      <c r="K131" s="24" t="s">
        <v>73</v>
      </c>
      <c r="L131" s="24"/>
      <c r="M131" s="24"/>
      <c r="N131" s="24"/>
      <c r="O131" s="24" t="s">
        <v>652</v>
      </c>
      <c r="P131" s="24"/>
      <c r="Q131" s="24" t="s">
        <v>76</v>
      </c>
      <c r="R131" s="24"/>
      <c r="S131" s="24" t="s">
        <v>79</v>
      </c>
      <c r="T131" s="24" t="s">
        <v>79</v>
      </c>
      <c r="U131" s="24" t="s">
        <v>91</v>
      </c>
      <c r="V131" s="24" t="s">
        <v>112</v>
      </c>
      <c r="W131" s="24" t="s">
        <v>92</v>
      </c>
      <c r="X131" s="24" t="s">
        <v>93</v>
      </c>
      <c r="Y131" s="24" t="s">
        <v>94</v>
      </c>
      <c r="Z131" s="24" t="s">
        <v>94</v>
      </c>
      <c r="AA131" s="24" t="s">
        <v>94</v>
      </c>
      <c r="AB131" s="24" t="s">
        <v>94</v>
      </c>
      <c r="AC131" s="24" t="s">
        <v>95</v>
      </c>
      <c r="AD131" s="24" t="s">
        <v>94</v>
      </c>
      <c r="AE131" s="24" t="s">
        <v>94</v>
      </c>
      <c r="AF131" s="24" t="s">
        <v>94</v>
      </c>
      <c r="AG131" s="24" t="s">
        <v>94</v>
      </c>
      <c r="AH131" s="24" t="s">
        <v>94</v>
      </c>
      <c r="AI131" s="24"/>
      <c r="AJ131" s="24" t="s">
        <v>76</v>
      </c>
      <c r="AK131" s="24" t="s">
        <v>76</v>
      </c>
      <c r="AL131" s="24" t="s">
        <v>76</v>
      </c>
      <c r="AM131" s="24"/>
      <c r="AN131" s="24"/>
      <c r="AO131" s="24"/>
      <c r="AP131" s="28"/>
      <c r="AQ131" s="28"/>
      <c r="AR131" s="28"/>
      <c r="AS131" s="28"/>
      <c r="AT131" s="28"/>
      <c r="AU131" s="28"/>
      <c r="AV131" s="57"/>
      <c r="AW131" s="57"/>
      <c r="AX131" s="57"/>
      <c r="AY131" s="57"/>
      <c r="AZ131" s="57"/>
      <c r="BA131" s="57"/>
      <c r="BB131" s="57"/>
      <c r="BC131" s="57" t="s">
        <v>636</v>
      </c>
      <c r="BD131" s="57" t="s">
        <v>636</v>
      </c>
      <c r="BE131" s="57"/>
      <c r="BF131" s="57"/>
      <c r="BG131" s="28"/>
      <c r="BH131" s="30" t="b">
        <f t="shared" si="0"/>
        <v>0</v>
      </c>
      <c r="BI131" s="31" t="e">
        <f t="shared" ca="1" si="1"/>
        <v>#NAME?</v>
      </c>
      <c r="BJ131" s="30" t="b">
        <f t="shared" si="2"/>
        <v>0</v>
      </c>
      <c r="BK131" s="30" t="e">
        <f t="shared" ca="1" si="3"/>
        <v>#NAME?</v>
      </c>
      <c r="BL131" s="30" t="b">
        <f t="shared" si="4"/>
        <v>1</v>
      </c>
      <c r="BM131" s="31" t="e">
        <f t="shared" ca="1" si="25"/>
        <v>#NAME?</v>
      </c>
      <c r="BN131" s="28" t="e">
        <f t="shared" ca="1" si="6"/>
        <v>#NAME?</v>
      </c>
      <c r="BO131" s="28" t="e">
        <f t="shared" ca="1" si="7"/>
        <v>#NAME?</v>
      </c>
      <c r="BP131" s="28" t="str">
        <f t="shared" si="8"/>
        <v>What are the Under 30s so far today?</v>
      </c>
      <c r="BQ131" s="28" t="str">
        <f t="shared" si="9"/>
        <v>What are the Under 30s so far today?</v>
      </c>
      <c r="BR131" s="28" t="str">
        <f t="shared" si="10"/>
        <v/>
      </c>
      <c r="BS131" s="28" t="str">
        <f t="shared" si="11"/>
        <v/>
      </c>
      <c r="BT131" s="28" t="str">
        <f t="shared" si="12"/>
        <v/>
      </c>
      <c r="BU131" s="30" t="b">
        <f t="shared" si="13"/>
        <v>0</v>
      </c>
      <c r="BV131" s="28" t="str">
        <f t="shared" si="14"/>
        <v/>
      </c>
      <c r="BW131" s="28" t="str">
        <f t="shared" si="24"/>
        <v/>
      </c>
      <c r="BX131" s="28" t="str">
        <f t="shared" si="16"/>
        <v/>
      </c>
      <c r="BY131" s="31" t="e">
        <f t="shared" ca="1" si="17"/>
        <v>#NAME?</v>
      </c>
      <c r="BZ131" s="31" t="str">
        <f t="shared" si="18"/>
        <v/>
      </c>
      <c r="CA131" s="31" t="str">
        <f t="shared" si="19"/>
        <v/>
      </c>
      <c r="CB131" s="32" t="e">
        <f t="shared" ca="1" si="20"/>
        <v>#NAME?</v>
      </c>
      <c r="CC131" s="33" t="b">
        <f t="shared" ca="1" si="21"/>
        <v>0</v>
      </c>
      <c r="CD131" s="57"/>
      <c r="CE131" s="57"/>
      <c r="CF131" s="67">
        <v>44937.964406643514</v>
      </c>
      <c r="CG131" s="57"/>
      <c r="CH131" s="57"/>
      <c r="CI131" s="57"/>
      <c r="CJ131" s="57"/>
      <c r="CK131" s="57"/>
      <c r="CL131" s="57"/>
      <c r="CM131" s="57"/>
      <c r="CN131" s="57"/>
      <c r="CO131" s="57"/>
      <c r="CP131" s="57"/>
      <c r="CQ131" s="57"/>
      <c r="CR131" s="57"/>
    </row>
    <row r="132" spans="1:96" ht="39.75" customHeight="1">
      <c r="A132" s="24" t="s">
        <v>84</v>
      </c>
      <c r="B132" s="25">
        <v>3</v>
      </c>
      <c r="C132" s="24" t="s">
        <v>28</v>
      </c>
      <c r="D132" s="24" t="s">
        <v>30</v>
      </c>
      <c r="E132" s="24" t="s">
        <v>640</v>
      </c>
      <c r="F132" s="24"/>
      <c r="G132" s="26" t="s">
        <v>653</v>
      </c>
      <c r="H132" s="24" t="s">
        <v>109</v>
      </c>
      <c r="I132" s="27" t="s">
        <v>654</v>
      </c>
      <c r="J132" s="27"/>
      <c r="K132" s="24" t="s">
        <v>73</v>
      </c>
      <c r="L132" s="24"/>
      <c r="M132" s="24"/>
      <c r="N132" s="24"/>
      <c r="O132" s="24" t="s">
        <v>655</v>
      </c>
      <c r="P132" s="24"/>
      <c r="Q132" s="24" t="s">
        <v>76</v>
      </c>
      <c r="R132" s="24"/>
      <c r="S132" s="24" t="s">
        <v>79</v>
      </c>
      <c r="T132" s="24" t="s">
        <v>79</v>
      </c>
      <c r="U132" s="24" t="s">
        <v>91</v>
      </c>
      <c r="V132" s="24" t="s">
        <v>112</v>
      </c>
      <c r="W132" s="24" t="s">
        <v>92</v>
      </c>
      <c r="X132" s="24" t="s">
        <v>93</v>
      </c>
      <c r="Y132" s="24" t="s">
        <v>94</v>
      </c>
      <c r="Z132" s="24" t="s">
        <v>94</v>
      </c>
      <c r="AA132" s="24" t="s">
        <v>94</v>
      </c>
      <c r="AB132" s="24" t="s">
        <v>94</v>
      </c>
      <c r="AC132" s="24" t="s">
        <v>95</v>
      </c>
      <c r="AD132" s="24" t="s">
        <v>94</v>
      </c>
      <c r="AE132" s="24" t="s">
        <v>94</v>
      </c>
      <c r="AF132" s="24" t="s">
        <v>94</v>
      </c>
      <c r="AG132" s="24" t="s">
        <v>94</v>
      </c>
      <c r="AH132" s="24" t="s">
        <v>94</v>
      </c>
      <c r="AI132" s="24"/>
      <c r="AJ132" s="24" t="s">
        <v>76</v>
      </c>
      <c r="AK132" s="24" t="s">
        <v>76</v>
      </c>
      <c r="AL132" s="24" t="s">
        <v>76</v>
      </c>
      <c r="AM132" s="24"/>
      <c r="AN132" s="24"/>
      <c r="AO132" s="24"/>
      <c r="AP132" s="28"/>
      <c r="AQ132" s="28"/>
      <c r="AR132" s="28"/>
      <c r="AS132" s="28"/>
      <c r="AT132" s="28"/>
      <c r="AU132" s="28"/>
      <c r="AV132" s="101"/>
      <c r="AW132" s="101"/>
      <c r="AX132" s="101"/>
      <c r="AY132" s="101"/>
      <c r="AZ132" s="101"/>
      <c r="BA132" s="101"/>
      <c r="BB132" s="101"/>
      <c r="BC132" s="28"/>
      <c r="BD132" s="28"/>
      <c r="BE132" s="28"/>
      <c r="BF132" s="28"/>
      <c r="BG132" s="28"/>
      <c r="BH132" s="30" t="b">
        <f t="shared" si="0"/>
        <v>0</v>
      </c>
      <c r="BI132" s="31" t="e">
        <f t="shared" ca="1" si="1"/>
        <v>#NAME?</v>
      </c>
      <c r="BJ132" s="30" t="b">
        <f t="shared" si="2"/>
        <v>0</v>
      </c>
      <c r="BK132" s="30" t="e">
        <f t="shared" ca="1" si="3"/>
        <v>#NAME?</v>
      </c>
      <c r="BL132" s="30" t="b">
        <f t="shared" si="4"/>
        <v>1</v>
      </c>
      <c r="BM132" s="31" t="e">
        <f t="shared" ca="1" si="25"/>
        <v>#NAME?</v>
      </c>
      <c r="BN132" s="28" t="e">
        <f t="shared" ca="1" si="6"/>
        <v>#NAME?</v>
      </c>
      <c r="BO132" s="28" t="e">
        <f t="shared" ca="1" si="7"/>
        <v>#NAME?</v>
      </c>
      <c r="BP132" s="28" t="str">
        <f t="shared" si="8"/>
        <v>What is the result for Under 30s today?</v>
      </c>
      <c r="BQ132" s="28" t="str">
        <f t="shared" si="9"/>
        <v>What is the result for Under 30s today?</v>
      </c>
      <c r="BR132" s="28" t="str">
        <f t="shared" si="10"/>
        <v/>
      </c>
      <c r="BS132" s="28" t="str">
        <f t="shared" si="11"/>
        <v/>
      </c>
      <c r="BT132" s="28" t="str">
        <f t="shared" si="12"/>
        <v/>
      </c>
      <c r="BU132" s="30" t="b">
        <f t="shared" si="13"/>
        <v>0</v>
      </c>
      <c r="BV132" s="28" t="str">
        <f t="shared" si="14"/>
        <v/>
      </c>
      <c r="BW132" s="28" t="str">
        <f t="shared" si="24"/>
        <v/>
      </c>
      <c r="BX132" s="28" t="str">
        <f t="shared" si="16"/>
        <v/>
      </c>
      <c r="BY132" s="31" t="e">
        <f t="shared" ca="1" si="17"/>
        <v>#NAME?</v>
      </c>
      <c r="BZ132" s="31" t="str">
        <f t="shared" si="18"/>
        <v/>
      </c>
      <c r="CA132" s="31" t="str">
        <f t="shared" si="19"/>
        <v/>
      </c>
      <c r="CB132" s="32" t="e">
        <f t="shared" ca="1" si="20"/>
        <v>#NAME?</v>
      </c>
      <c r="CC132" s="33" t="b">
        <f t="shared" ca="1" si="21"/>
        <v>0</v>
      </c>
      <c r="CD132" s="28"/>
      <c r="CE132" s="28"/>
      <c r="CF132" s="66">
        <v>44937.964406701387</v>
      </c>
      <c r="CG132" s="28"/>
      <c r="CH132" s="28"/>
      <c r="CI132" s="28"/>
      <c r="CJ132" s="28"/>
      <c r="CK132" s="28"/>
      <c r="CL132" s="28"/>
      <c r="CM132" s="28"/>
      <c r="CN132" s="28"/>
      <c r="CO132" s="28"/>
      <c r="CP132" s="28"/>
      <c r="CQ132" s="28"/>
      <c r="CR132" s="28"/>
    </row>
    <row r="133" spans="1:96" ht="39.75" customHeight="1">
      <c r="A133" s="24" t="s">
        <v>84</v>
      </c>
      <c r="B133" s="25">
        <v>3</v>
      </c>
      <c r="C133" s="24" t="s">
        <v>28</v>
      </c>
      <c r="D133" s="24" t="s">
        <v>377</v>
      </c>
      <c r="E133" s="24" t="s">
        <v>640</v>
      </c>
      <c r="F133" s="24"/>
      <c r="G133" s="26" t="s">
        <v>656</v>
      </c>
      <c r="H133" s="24" t="s">
        <v>109</v>
      </c>
      <c r="I133" s="27" t="s">
        <v>657</v>
      </c>
      <c r="J133" s="27"/>
      <c r="K133" s="24"/>
      <c r="L133" s="24" t="s">
        <v>658</v>
      </c>
      <c r="M133" s="24"/>
      <c r="N133" s="24"/>
      <c r="O133" s="24" t="s">
        <v>659</v>
      </c>
      <c r="P133" s="24"/>
      <c r="Q133" s="24" t="s">
        <v>76</v>
      </c>
      <c r="R133" s="24"/>
      <c r="S133" s="24" t="s">
        <v>79</v>
      </c>
      <c r="T133" s="24" t="s">
        <v>79</v>
      </c>
      <c r="U133" s="24" t="s">
        <v>91</v>
      </c>
      <c r="V133" s="24" t="s">
        <v>76</v>
      </c>
      <c r="W133" s="24" t="s">
        <v>76</v>
      </c>
      <c r="X133" s="24" t="s">
        <v>93</v>
      </c>
      <c r="Y133" s="24" t="s">
        <v>94</v>
      </c>
      <c r="Z133" s="24" t="s">
        <v>94</v>
      </c>
      <c r="AA133" s="24" t="s">
        <v>94</v>
      </c>
      <c r="AB133" s="24" t="s">
        <v>94</v>
      </c>
      <c r="AC133" s="24" t="s">
        <v>95</v>
      </c>
      <c r="AD133" s="24" t="s">
        <v>94</v>
      </c>
      <c r="AE133" s="24" t="s">
        <v>94</v>
      </c>
      <c r="AF133" s="24" t="s">
        <v>94</v>
      </c>
      <c r="AG133" s="24" t="s">
        <v>94</v>
      </c>
      <c r="AH133" s="24" t="s">
        <v>94</v>
      </c>
      <c r="AI133" s="24" t="s">
        <v>660</v>
      </c>
      <c r="AJ133" s="24" t="s">
        <v>76</v>
      </c>
      <c r="AK133" s="24" t="s">
        <v>76</v>
      </c>
      <c r="AL133" s="24" t="s">
        <v>76</v>
      </c>
      <c r="AM133" s="24"/>
      <c r="AN133" s="24"/>
      <c r="AO133" s="24"/>
      <c r="AP133" s="28"/>
      <c r="AQ133" s="28"/>
      <c r="AR133" s="28"/>
      <c r="AS133" s="28"/>
      <c r="AT133" s="28"/>
      <c r="AU133" s="28"/>
      <c r="AV133" s="157" t="s">
        <v>385</v>
      </c>
      <c r="AW133" s="157" t="s">
        <v>76</v>
      </c>
      <c r="AX133" s="157" t="s">
        <v>76</v>
      </c>
      <c r="AY133" s="57" t="s">
        <v>661</v>
      </c>
      <c r="AZ133" s="157" t="s">
        <v>101</v>
      </c>
      <c r="BA133" s="157" t="s">
        <v>387</v>
      </c>
      <c r="BB133" s="157" t="s">
        <v>662</v>
      </c>
      <c r="BC133" s="57"/>
      <c r="BD133" s="28"/>
      <c r="BE133" s="28"/>
      <c r="BF133" s="28"/>
      <c r="BG133" s="28"/>
      <c r="BH133" s="30" t="b">
        <f t="shared" si="0"/>
        <v>0</v>
      </c>
      <c r="BI133" s="31" t="e">
        <f t="shared" ca="1" si="1"/>
        <v>#NAME?</v>
      </c>
      <c r="BJ133" s="30" t="b">
        <f t="shared" si="2"/>
        <v>0</v>
      </c>
      <c r="BK133" s="30" t="e">
        <f t="shared" ca="1" si="3"/>
        <v>#NAME?</v>
      </c>
      <c r="BL133" s="30" t="b">
        <f t="shared" si="4"/>
        <v>1</v>
      </c>
      <c r="BM133" s="31" t="e">
        <f t="shared" ca="1" si="25"/>
        <v>#NAME?</v>
      </c>
      <c r="BN133" s="28" t="e">
        <f t="shared" ca="1" si="6"/>
        <v>#NAME?</v>
      </c>
      <c r="BO133" s="28" t="e">
        <f t="shared" ca="1" si="7"/>
        <v>#NAME?</v>
      </c>
      <c r="BP133" s="28" t="str">
        <f t="shared" si="8"/>
        <v>Check all drivers licenses prior to their first delivery. Are all licenses valid?</v>
      </c>
      <c r="BQ133" s="28" t="str">
        <f t="shared" si="9"/>
        <v>Check all drivers licenses prior to their first delivery. Are all licenses valid?</v>
      </c>
      <c r="BR133" s="28" t="str">
        <f t="shared" si="10"/>
        <v/>
      </c>
      <c r="BS133" s="28" t="str">
        <f t="shared" si="11"/>
        <v/>
      </c>
      <c r="BT133" s="28" t="str">
        <f t="shared" si="12"/>
        <v/>
      </c>
      <c r="BU133" s="30" t="b">
        <f t="shared" si="13"/>
        <v>0</v>
      </c>
      <c r="BV133" s="28" t="str">
        <f t="shared" si="14"/>
        <v/>
      </c>
      <c r="BW133" s="28" t="str">
        <f t="shared" si="24"/>
        <v/>
      </c>
      <c r="BX133" s="28" t="str">
        <f t="shared" si="16"/>
        <v/>
      </c>
      <c r="BY133" s="31" t="e">
        <f t="shared" ca="1" si="17"/>
        <v>#NAME?</v>
      </c>
      <c r="BZ133" s="31" t="str">
        <f t="shared" si="18"/>
        <v/>
      </c>
      <c r="CA133" s="31" t="str">
        <f t="shared" si="19"/>
        <v/>
      </c>
      <c r="CB133" s="32" t="e">
        <f t="shared" ca="1" si="20"/>
        <v>#NAME?</v>
      </c>
      <c r="CC133" s="33" t="b">
        <f t="shared" ca="1" si="21"/>
        <v>0</v>
      </c>
      <c r="CD133" s="28"/>
      <c r="CE133" s="28"/>
      <c r="CF133" s="28"/>
      <c r="CG133" s="28"/>
      <c r="CH133" s="28"/>
      <c r="CI133" s="28"/>
      <c r="CJ133" s="28"/>
      <c r="CK133" s="28"/>
      <c r="CL133" s="28"/>
      <c r="CM133" s="28"/>
      <c r="CN133" s="28"/>
      <c r="CO133" s="28"/>
      <c r="CP133" s="28"/>
      <c r="CQ133" s="28"/>
      <c r="CR133" s="28"/>
    </row>
    <row r="134" spans="1:96" ht="39.75" customHeight="1">
      <c r="A134" s="24" t="s">
        <v>84</v>
      </c>
      <c r="B134" s="25">
        <v>3</v>
      </c>
      <c r="C134" s="24" t="s">
        <v>28</v>
      </c>
      <c r="D134" s="24" t="s">
        <v>377</v>
      </c>
      <c r="E134" s="24" t="s">
        <v>640</v>
      </c>
      <c r="F134" s="24"/>
      <c r="G134" s="26" t="s">
        <v>663</v>
      </c>
      <c r="H134" s="24" t="s">
        <v>109</v>
      </c>
      <c r="I134" s="27" t="s">
        <v>664</v>
      </c>
      <c r="J134" s="27"/>
      <c r="K134" s="24"/>
      <c r="L134" s="24" t="s">
        <v>665</v>
      </c>
      <c r="M134" s="24"/>
      <c r="N134" s="24"/>
      <c r="O134" s="24" t="s">
        <v>666</v>
      </c>
      <c r="P134" s="24"/>
      <c r="Q134" s="24" t="s">
        <v>667</v>
      </c>
      <c r="R134" s="24" t="s">
        <v>668</v>
      </c>
      <c r="S134" s="24" t="s">
        <v>79</v>
      </c>
      <c r="T134" s="24" t="s">
        <v>79</v>
      </c>
      <c r="U134" s="24" t="s">
        <v>91</v>
      </c>
      <c r="V134" s="24" t="s">
        <v>112</v>
      </c>
      <c r="W134" s="24" t="s">
        <v>92</v>
      </c>
      <c r="X134" s="24" t="s">
        <v>93</v>
      </c>
      <c r="Y134" s="24" t="s">
        <v>94</v>
      </c>
      <c r="Z134" s="24" t="s">
        <v>94</v>
      </c>
      <c r="AA134" s="24" t="s">
        <v>94</v>
      </c>
      <c r="AB134" s="24" t="s">
        <v>94</v>
      </c>
      <c r="AC134" s="24" t="s">
        <v>95</v>
      </c>
      <c r="AD134" s="24" t="s">
        <v>94</v>
      </c>
      <c r="AE134" s="24" t="s">
        <v>94</v>
      </c>
      <c r="AF134" s="24" t="s">
        <v>94</v>
      </c>
      <c r="AG134" s="24" t="s">
        <v>94</v>
      </c>
      <c r="AH134" s="24" t="s">
        <v>94</v>
      </c>
      <c r="AI134" s="24" t="s">
        <v>660</v>
      </c>
      <c r="AJ134" s="24" t="s">
        <v>76</v>
      </c>
      <c r="AK134" s="24" t="s">
        <v>76</v>
      </c>
      <c r="AL134" s="24" t="s">
        <v>76</v>
      </c>
      <c r="AM134" s="24"/>
      <c r="AN134" s="24"/>
      <c r="AO134" s="24"/>
      <c r="AP134" s="28"/>
      <c r="AQ134" s="28"/>
      <c r="AR134" s="28"/>
      <c r="AS134" s="28"/>
      <c r="AT134" s="28"/>
      <c r="AU134" s="28"/>
      <c r="AV134" s="28"/>
      <c r="AW134" s="28"/>
      <c r="AX134" s="28"/>
      <c r="AY134" s="28"/>
      <c r="AZ134" s="28"/>
      <c r="BA134" s="28"/>
      <c r="BB134" s="28"/>
      <c r="BC134" s="28"/>
      <c r="BD134" s="28"/>
      <c r="BE134" s="28"/>
      <c r="BF134" s="28"/>
      <c r="BG134" s="28"/>
      <c r="BH134" s="30" t="b">
        <f t="shared" si="0"/>
        <v>0</v>
      </c>
      <c r="BI134" s="31" t="e">
        <f t="shared" ca="1" si="1"/>
        <v>#NAME?</v>
      </c>
      <c r="BJ134" s="30" t="b">
        <f t="shared" si="2"/>
        <v>0</v>
      </c>
      <c r="BK134" s="30" t="e">
        <f t="shared" ca="1" si="3"/>
        <v>#NAME?</v>
      </c>
      <c r="BL134" s="30" t="b">
        <f t="shared" si="4"/>
        <v>1</v>
      </c>
      <c r="BM134" s="31" t="e">
        <f t="shared" ca="1" si="25"/>
        <v>#NAME?</v>
      </c>
      <c r="BN134" s="28" t="e">
        <f t="shared" ca="1" si="6"/>
        <v>#NAME?</v>
      </c>
      <c r="BO134" s="28" t="e">
        <f t="shared" ca="1" si="7"/>
        <v>#NAME?</v>
      </c>
      <c r="BP134" s="28" t="str">
        <f t="shared" si="8"/>
        <v>Are there drivers on the shift to meet forecasted delivery orders?</v>
      </c>
      <c r="BQ134" s="28" t="str">
        <f t="shared" si="9"/>
        <v>Are there drivers on the shift to meet forecasted delivery orders?</v>
      </c>
      <c r="BR134" s="28" t="str">
        <f t="shared" si="10"/>
        <v/>
      </c>
      <c r="BS134" s="28" t="str">
        <f t="shared" si="11"/>
        <v/>
      </c>
      <c r="BT134" s="28" t="str">
        <f t="shared" si="12"/>
        <v/>
      </c>
      <c r="BU134" s="30" t="b">
        <f t="shared" si="13"/>
        <v>0</v>
      </c>
      <c r="BV134" s="28" t="str">
        <f t="shared" si="14"/>
        <v/>
      </c>
      <c r="BW134" s="28" t="str">
        <f t="shared" si="24"/>
        <v/>
      </c>
      <c r="BX134" s="28" t="str">
        <f t="shared" si="16"/>
        <v/>
      </c>
      <c r="BY134" s="31" t="e">
        <f t="shared" ca="1" si="17"/>
        <v>#NAME?</v>
      </c>
      <c r="BZ134" s="31" t="str">
        <f t="shared" si="18"/>
        <v/>
      </c>
      <c r="CA134" s="31" t="str">
        <f t="shared" si="19"/>
        <v/>
      </c>
      <c r="CB134" s="32" t="e">
        <f t="shared" ca="1" si="20"/>
        <v>#NAME?</v>
      </c>
      <c r="CC134" s="33" t="b">
        <f t="shared" ca="1" si="21"/>
        <v>0</v>
      </c>
      <c r="CD134" s="28"/>
      <c r="CE134" s="28"/>
      <c r="CF134" s="66">
        <v>44937.854583831024</v>
      </c>
      <c r="CG134" s="28"/>
      <c r="CH134" s="28"/>
      <c r="CI134" s="28"/>
      <c r="CJ134" s="28"/>
      <c r="CK134" s="28"/>
      <c r="CL134" s="28"/>
      <c r="CM134" s="28"/>
      <c r="CN134" s="28"/>
      <c r="CO134" s="28"/>
      <c r="CP134" s="28"/>
      <c r="CQ134" s="28"/>
      <c r="CR134" s="28"/>
    </row>
    <row r="135" spans="1:96" ht="39.75" customHeight="1">
      <c r="A135" s="24" t="s">
        <v>84</v>
      </c>
      <c r="B135" s="25">
        <v>3</v>
      </c>
      <c r="C135" s="24" t="s">
        <v>28</v>
      </c>
      <c r="D135" s="24" t="s">
        <v>377</v>
      </c>
      <c r="E135" s="24" t="s">
        <v>640</v>
      </c>
      <c r="F135" s="24"/>
      <c r="G135" s="26" t="s">
        <v>669</v>
      </c>
      <c r="H135" s="24" t="s">
        <v>109</v>
      </c>
      <c r="I135" s="27" t="s">
        <v>670</v>
      </c>
      <c r="J135" s="27"/>
      <c r="K135" s="24"/>
      <c r="L135" s="24" t="s">
        <v>671</v>
      </c>
      <c r="M135" s="24"/>
      <c r="N135" s="24"/>
      <c r="O135" s="24" t="s">
        <v>672</v>
      </c>
      <c r="P135" s="24"/>
      <c r="Q135" s="24" t="s">
        <v>673</v>
      </c>
      <c r="R135" s="24" t="s">
        <v>674</v>
      </c>
      <c r="S135" s="24" t="s">
        <v>79</v>
      </c>
      <c r="T135" s="24" t="s">
        <v>79</v>
      </c>
      <c r="U135" s="24" t="s">
        <v>91</v>
      </c>
      <c r="V135" s="24" t="s">
        <v>112</v>
      </c>
      <c r="W135" s="24" t="s">
        <v>92</v>
      </c>
      <c r="X135" s="24" t="s">
        <v>93</v>
      </c>
      <c r="Y135" s="24" t="s">
        <v>94</v>
      </c>
      <c r="Z135" s="24" t="s">
        <v>94</v>
      </c>
      <c r="AA135" s="24" t="s">
        <v>94</v>
      </c>
      <c r="AB135" s="24" t="s">
        <v>94</v>
      </c>
      <c r="AC135" s="24" t="s">
        <v>95</v>
      </c>
      <c r="AD135" s="24" t="s">
        <v>94</v>
      </c>
      <c r="AE135" s="24" t="s">
        <v>94</v>
      </c>
      <c r="AF135" s="24" t="s">
        <v>94</v>
      </c>
      <c r="AG135" s="24" t="s">
        <v>94</v>
      </c>
      <c r="AH135" s="24" t="s">
        <v>94</v>
      </c>
      <c r="AI135" s="24" t="s">
        <v>660</v>
      </c>
      <c r="AJ135" s="24" t="s">
        <v>76</v>
      </c>
      <c r="AK135" s="24" t="s">
        <v>76</v>
      </c>
      <c r="AL135" s="24" t="s">
        <v>76</v>
      </c>
      <c r="AM135" s="24"/>
      <c r="AN135" s="24"/>
      <c r="AO135" s="24"/>
      <c r="AP135" s="28"/>
      <c r="AQ135" s="28"/>
      <c r="AR135" s="28"/>
      <c r="AS135" s="28"/>
      <c r="AT135" s="28"/>
      <c r="AU135" s="28"/>
      <c r="AV135" s="28"/>
      <c r="AW135" s="28"/>
      <c r="AX135" s="28"/>
      <c r="AY135" s="28"/>
      <c r="AZ135" s="28"/>
      <c r="BA135" s="28"/>
      <c r="BB135" s="28"/>
      <c r="BC135" s="28"/>
      <c r="BD135" s="28"/>
      <c r="BE135" s="28"/>
      <c r="BF135" s="28"/>
      <c r="BG135" s="28"/>
      <c r="BH135" s="30" t="b">
        <f t="shared" si="0"/>
        <v>0</v>
      </c>
      <c r="BI135" s="31" t="e">
        <f t="shared" ca="1" si="1"/>
        <v>#NAME?</v>
      </c>
      <c r="BJ135" s="30" t="b">
        <f t="shared" si="2"/>
        <v>0</v>
      </c>
      <c r="BK135" s="30" t="e">
        <f t="shared" ca="1" si="3"/>
        <v>#NAME?</v>
      </c>
      <c r="BL135" s="30" t="b">
        <f t="shared" si="4"/>
        <v>1</v>
      </c>
      <c r="BM135" s="31" t="e">
        <f t="shared" ca="1" si="25"/>
        <v>#NAME?</v>
      </c>
      <c r="BN135" s="28" t="e">
        <f t="shared" ca="1" si="6"/>
        <v>#NAME?</v>
      </c>
      <c r="BO135" s="28" t="e">
        <f t="shared" ca="1" si="7"/>
        <v>#NAME?</v>
      </c>
      <c r="BP135" s="28" t="str">
        <f t="shared" si="8"/>
        <v>Did all delivery drivers complete their Vehicle Safety checklist?</v>
      </c>
      <c r="BQ135" s="28" t="str">
        <f t="shared" si="9"/>
        <v>Did all delivery drivers complete their Vehicle Safety checklist?</v>
      </c>
      <c r="BR135" s="28" t="str">
        <f t="shared" si="10"/>
        <v/>
      </c>
      <c r="BS135" s="28" t="str">
        <f t="shared" si="11"/>
        <v/>
      </c>
      <c r="BT135" s="28" t="str">
        <f t="shared" si="12"/>
        <v/>
      </c>
      <c r="BU135" s="30" t="b">
        <f t="shared" si="13"/>
        <v>0</v>
      </c>
      <c r="BV135" s="28" t="str">
        <f t="shared" si="14"/>
        <v/>
      </c>
      <c r="BW135" s="28" t="str">
        <f t="shared" si="24"/>
        <v/>
      </c>
      <c r="BX135" s="28" t="str">
        <f t="shared" si="16"/>
        <v/>
      </c>
      <c r="BY135" s="31" t="e">
        <f t="shared" ca="1" si="17"/>
        <v>#NAME?</v>
      </c>
      <c r="BZ135" s="31" t="str">
        <f t="shared" si="18"/>
        <v/>
      </c>
      <c r="CA135" s="31" t="str">
        <f t="shared" si="19"/>
        <v/>
      </c>
      <c r="CB135" s="32" t="e">
        <f t="shared" ca="1" si="20"/>
        <v>#NAME?</v>
      </c>
      <c r="CC135" s="33" t="b">
        <f t="shared" ca="1" si="21"/>
        <v>0</v>
      </c>
      <c r="CD135" s="28"/>
      <c r="CE135" s="28"/>
      <c r="CF135" s="66">
        <v>44937.854593194439</v>
      </c>
      <c r="CG135" s="28"/>
      <c r="CH135" s="28"/>
      <c r="CI135" s="28"/>
      <c r="CJ135" s="28"/>
      <c r="CK135" s="28"/>
      <c r="CL135" s="28"/>
      <c r="CM135" s="28"/>
      <c r="CN135" s="28"/>
      <c r="CO135" s="28"/>
      <c r="CP135" s="28"/>
      <c r="CQ135" s="28"/>
      <c r="CR135" s="28"/>
    </row>
    <row r="136" spans="1:96" ht="39.75" customHeight="1">
      <c r="A136" s="24" t="s">
        <v>84</v>
      </c>
      <c r="B136" s="25">
        <v>3</v>
      </c>
      <c r="C136" s="24" t="s">
        <v>28</v>
      </c>
      <c r="D136" s="24" t="s">
        <v>377</v>
      </c>
      <c r="E136" s="24" t="s">
        <v>640</v>
      </c>
      <c r="F136" s="24"/>
      <c r="G136" s="26" t="s">
        <v>675</v>
      </c>
      <c r="H136" s="24" t="s">
        <v>109</v>
      </c>
      <c r="I136" s="27" t="s">
        <v>676</v>
      </c>
      <c r="J136" s="27"/>
      <c r="K136" s="24"/>
      <c r="L136" s="24" t="s">
        <v>677</v>
      </c>
      <c r="M136" s="24"/>
      <c r="N136" s="24"/>
      <c r="O136" s="24" t="s">
        <v>678</v>
      </c>
      <c r="P136" s="24"/>
      <c r="Q136" s="24" t="s">
        <v>679</v>
      </c>
      <c r="R136" s="24" t="s">
        <v>680</v>
      </c>
      <c r="S136" s="24" t="s">
        <v>79</v>
      </c>
      <c r="T136" s="24" t="s">
        <v>79</v>
      </c>
      <c r="U136" s="24" t="s">
        <v>91</v>
      </c>
      <c r="V136" s="24" t="s">
        <v>112</v>
      </c>
      <c r="W136" s="24" t="s">
        <v>92</v>
      </c>
      <c r="X136" s="24" t="s">
        <v>93</v>
      </c>
      <c r="Y136" s="24" t="s">
        <v>94</v>
      </c>
      <c r="Z136" s="24" t="s">
        <v>94</v>
      </c>
      <c r="AA136" s="24" t="s">
        <v>94</v>
      </c>
      <c r="AB136" s="24" t="s">
        <v>94</v>
      </c>
      <c r="AC136" s="24" t="s">
        <v>95</v>
      </c>
      <c r="AD136" s="24" t="s">
        <v>94</v>
      </c>
      <c r="AE136" s="24" t="s">
        <v>94</v>
      </c>
      <c r="AF136" s="24" t="s">
        <v>94</v>
      </c>
      <c r="AG136" s="24" t="s">
        <v>94</v>
      </c>
      <c r="AH136" s="24" t="s">
        <v>94</v>
      </c>
      <c r="AI136" s="24" t="s">
        <v>660</v>
      </c>
      <c r="AJ136" s="24" t="s">
        <v>76</v>
      </c>
      <c r="AK136" s="24" t="s">
        <v>76</v>
      </c>
      <c r="AL136" s="24" t="s">
        <v>76</v>
      </c>
      <c r="AM136" s="24"/>
      <c r="AN136" s="24"/>
      <c r="AO136" s="24"/>
      <c r="AP136" s="28"/>
      <c r="AQ136" s="28"/>
      <c r="AR136" s="28"/>
      <c r="AS136" s="28"/>
      <c r="AT136" s="28"/>
      <c r="AU136" s="28"/>
      <c r="AV136" s="157"/>
      <c r="AW136" s="157"/>
      <c r="AX136" s="157"/>
      <c r="AY136" s="57"/>
      <c r="AZ136" s="157"/>
      <c r="BA136" s="157"/>
      <c r="BB136" s="157"/>
      <c r="BC136" s="28"/>
      <c r="BD136" s="28"/>
      <c r="BE136" s="28"/>
      <c r="BF136" s="28"/>
      <c r="BG136" s="28"/>
      <c r="BH136" s="30" t="b">
        <f t="shared" si="0"/>
        <v>0</v>
      </c>
      <c r="BI136" s="31" t="e">
        <f t="shared" ca="1" si="1"/>
        <v>#NAME?</v>
      </c>
      <c r="BJ136" s="30" t="b">
        <f t="shared" si="2"/>
        <v>0</v>
      </c>
      <c r="BK136" s="30" t="e">
        <f t="shared" ca="1" si="3"/>
        <v>#NAME?</v>
      </c>
      <c r="BL136" s="30" t="b">
        <f t="shared" si="4"/>
        <v>1</v>
      </c>
      <c r="BM136" s="31" t="e">
        <f t="shared" ca="1" si="25"/>
        <v>#NAME?</v>
      </c>
      <c r="BN136" s="28" t="e">
        <f t="shared" ca="1" si="6"/>
        <v>#NAME?</v>
      </c>
      <c r="BO136" s="28" t="e">
        <f t="shared" ca="1" si="7"/>
        <v>#NAME?</v>
      </c>
      <c r="BP136" s="28" t="str">
        <f t="shared" si="8"/>
        <v>If available, are enough heated pouches ready for use? If heated pouches aren't available choose N/A</v>
      </c>
      <c r="BQ136" s="28" t="str">
        <f t="shared" si="9"/>
        <v>If available, are enough heated pouches ready for use? If heated pouches aren't available choose N/A</v>
      </c>
      <c r="BR136" s="28" t="str">
        <f t="shared" si="10"/>
        <v/>
      </c>
      <c r="BS136" s="28" t="str">
        <f t="shared" si="11"/>
        <v/>
      </c>
      <c r="BT136" s="28" t="str">
        <f t="shared" si="12"/>
        <v/>
      </c>
      <c r="BU136" s="30" t="b">
        <f t="shared" si="13"/>
        <v>0</v>
      </c>
      <c r="BV136" s="28" t="str">
        <f t="shared" si="14"/>
        <v/>
      </c>
      <c r="BW136" s="28" t="str">
        <f t="shared" si="24"/>
        <v/>
      </c>
      <c r="BX136" s="28" t="str">
        <f t="shared" si="16"/>
        <v/>
      </c>
      <c r="BY136" s="31" t="e">
        <f t="shared" ca="1" si="17"/>
        <v>#NAME?</v>
      </c>
      <c r="BZ136" s="31" t="str">
        <f t="shared" si="18"/>
        <v/>
      </c>
      <c r="CA136" s="31" t="str">
        <f t="shared" si="19"/>
        <v/>
      </c>
      <c r="CB136" s="32" t="e">
        <f t="shared" ca="1" si="20"/>
        <v>#NAME?</v>
      </c>
      <c r="CC136" s="33" t="b">
        <f t="shared" ca="1" si="21"/>
        <v>0</v>
      </c>
      <c r="CD136" s="28"/>
      <c r="CE136" s="28"/>
      <c r="CF136" s="160">
        <v>44937.854606365741</v>
      </c>
      <c r="CG136" s="28"/>
      <c r="CH136" s="28"/>
      <c r="CI136" s="28"/>
      <c r="CJ136" s="28"/>
      <c r="CK136" s="28"/>
      <c r="CL136" s="28"/>
      <c r="CM136" s="28"/>
      <c r="CN136" s="28"/>
      <c r="CO136" s="28"/>
      <c r="CP136" s="28"/>
      <c r="CQ136" s="28"/>
      <c r="CR136" s="28"/>
    </row>
    <row r="137" spans="1:96" ht="39.75" customHeight="1">
      <c r="A137" s="24" t="s">
        <v>84</v>
      </c>
      <c r="B137" s="25">
        <v>3</v>
      </c>
      <c r="C137" s="24" t="s">
        <v>28</v>
      </c>
      <c r="D137" s="24" t="s">
        <v>377</v>
      </c>
      <c r="E137" s="24" t="s">
        <v>640</v>
      </c>
      <c r="F137" s="24"/>
      <c r="G137" s="26" t="s">
        <v>681</v>
      </c>
      <c r="H137" s="24" t="s">
        <v>109</v>
      </c>
      <c r="I137" s="27" t="s">
        <v>682</v>
      </c>
      <c r="J137" s="27"/>
      <c r="K137" s="24"/>
      <c r="L137" s="24"/>
      <c r="M137" s="24"/>
      <c r="N137" s="24"/>
      <c r="O137" s="24" t="s">
        <v>683</v>
      </c>
      <c r="P137" s="24"/>
      <c r="Q137" s="24" t="s">
        <v>684</v>
      </c>
      <c r="R137" s="24" t="s">
        <v>685</v>
      </c>
      <c r="S137" s="24" t="s">
        <v>79</v>
      </c>
      <c r="T137" s="24" t="s">
        <v>79</v>
      </c>
      <c r="U137" s="24" t="s">
        <v>91</v>
      </c>
      <c r="V137" s="24" t="s">
        <v>112</v>
      </c>
      <c r="W137" s="24" t="s">
        <v>92</v>
      </c>
      <c r="X137" s="24" t="s">
        <v>93</v>
      </c>
      <c r="Y137" s="24" t="s">
        <v>94</v>
      </c>
      <c r="Z137" s="24" t="s">
        <v>94</v>
      </c>
      <c r="AA137" s="24" t="s">
        <v>94</v>
      </c>
      <c r="AB137" s="24" t="s">
        <v>94</v>
      </c>
      <c r="AC137" s="24" t="s">
        <v>95</v>
      </c>
      <c r="AD137" s="24" t="s">
        <v>94</v>
      </c>
      <c r="AE137" s="24" t="s">
        <v>94</v>
      </c>
      <c r="AF137" s="24" t="s">
        <v>94</v>
      </c>
      <c r="AG137" s="24" t="s">
        <v>94</v>
      </c>
      <c r="AH137" s="24" t="s">
        <v>94</v>
      </c>
      <c r="AI137" s="24" t="s">
        <v>660</v>
      </c>
      <c r="AJ137" s="24" t="s">
        <v>76</v>
      </c>
      <c r="AK137" s="24" t="s">
        <v>76</v>
      </c>
      <c r="AL137" s="24" t="s">
        <v>76</v>
      </c>
      <c r="AM137" s="24"/>
      <c r="AN137" s="24"/>
      <c r="AO137" s="24"/>
      <c r="AP137" s="50"/>
      <c r="AQ137" s="50"/>
      <c r="AR137" s="50"/>
      <c r="AS137" s="50"/>
      <c r="AT137" s="50"/>
      <c r="AU137" s="50"/>
      <c r="AV137" s="50"/>
      <c r="AW137" s="50"/>
      <c r="AX137" s="50"/>
      <c r="AY137" s="50"/>
      <c r="AZ137" s="50"/>
      <c r="BA137" s="50"/>
      <c r="BB137" s="50"/>
      <c r="BC137" s="50"/>
      <c r="BD137" s="50"/>
      <c r="BE137" s="50"/>
      <c r="BF137" s="50"/>
      <c r="BG137" s="50"/>
      <c r="BH137" s="51" t="b">
        <f t="shared" si="0"/>
        <v>0</v>
      </c>
      <c r="BI137" s="52" t="e">
        <f t="shared" ca="1" si="1"/>
        <v>#NAME?</v>
      </c>
      <c r="BJ137" s="51" t="b">
        <f t="shared" si="2"/>
        <v>0</v>
      </c>
      <c r="BK137" s="51" t="e">
        <f t="shared" ca="1" si="3"/>
        <v>#NAME?</v>
      </c>
      <c r="BL137" s="51" t="b">
        <f t="shared" si="4"/>
        <v>1</v>
      </c>
      <c r="BM137" s="52" t="e">
        <f t="shared" ca="1" si="25"/>
        <v>#NAME?</v>
      </c>
      <c r="BN137" s="50" t="e">
        <f t="shared" ca="1" si="6"/>
        <v>#NAME?</v>
      </c>
      <c r="BO137" s="50" t="e">
        <f t="shared" ca="1" si="7"/>
        <v>#NAME?</v>
      </c>
      <c r="BP137" s="50" t="str">
        <f t="shared" si="8"/>
        <v>Are delivery pouches ready for delivery?</v>
      </c>
      <c r="BQ137" s="50" t="str">
        <f t="shared" si="9"/>
        <v>Are delivery pouches ready for delivery?</v>
      </c>
      <c r="BR137" s="50" t="str">
        <f t="shared" si="10"/>
        <v/>
      </c>
      <c r="BS137" s="50" t="str">
        <f t="shared" si="11"/>
        <v/>
      </c>
      <c r="BT137" s="50" t="str">
        <f t="shared" si="12"/>
        <v/>
      </c>
      <c r="BU137" s="51" t="b">
        <f t="shared" si="13"/>
        <v>0</v>
      </c>
      <c r="BV137" s="50" t="str">
        <f t="shared" si="14"/>
        <v/>
      </c>
      <c r="BW137" s="50" t="str">
        <f t="shared" si="24"/>
        <v/>
      </c>
      <c r="BX137" s="50" t="str">
        <f t="shared" si="16"/>
        <v/>
      </c>
      <c r="BY137" s="52" t="e">
        <f t="shared" ca="1" si="17"/>
        <v>#NAME?</v>
      </c>
      <c r="BZ137" s="52" t="str">
        <f t="shared" si="18"/>
        <v/>
      </c>
      <c r="CA137" s="52" t="str">
        <f t="shared" si="19"/>
        <v/>
      </c>
      <c r="CB137" s="53" t="e">
        <f t="shared" ca="1" si="20"/>
        <v>#NAME?</v>
      </c>
      <c r="CC137" s="54" t="b">
        <f t="shared" ca="1" si="21"/>
        <v>0</v>
      </c>
      <c r="CD137" s="50"/>
      <c r="CE137" s="50"/>
      <c r="CF137" s="161">
        <v>44728.087482685187</v>
      </c>
      <c r="CG137" s="50"/>
      <c r="CH137" s="50"/>
      <c r="CI137" s="50"/>
      <c r="CJ137" s="50"/>
      <c r="CK137" s="50"/>
      <c r="CL137" s="50"/>
      <c r="CM137" s="50"/>
      <c r="CN137" s="50"/>
      <c r="CO137" s="50"/>
      <c r="CP137" s="50"/>
      <c r="CQ137" s="50"/>
      <c r="CR137" s="50"/>
    </row>
    <row r="138" spans="1:96" ht="39.75" customHeight="1">
      <c r="A138" s="24" t="s">
        <v>84</v>
      </c>
      <c r="B138" s="25">
        <v>3</v>
      </c>
      <c r="C138" s="24" t="s">
        <v>28</v>
      </c>
      <c r="D138" s="24" t="s">
        <v>377</v>
      </c>
      <c r="E138" s="24" t="s">
        <v>640</v>
      </c>
      <c r="F138" s="24"/>
      <c r="G138" s="26" t="s">
        <v>686</v>
      </c>
      <c r="H138" s="24" t="s">
        <v>109</v>
      </c>
      <c r="I138" s="27" t="s">
        <v>687</v>
      </c>
      <c r="J138" s="27"/>
      <c r="K138" s="24"/>
      <c r="L138" s="24"/>
      <c r="M138" s="24"/>
      <c r="N138" s="24"/>
      <c r="O138" s="24" t="s">
        <v>688</v>
      </c>
      <c r="P138" s="24"/>
      <c r="Q138" s="24" t="s">
        <v>689</v>
      </c>
      <c r="R138" s="24" t="s">
        <v>690</v>
      </c>
      <c r="S138" s="24" t="s">
        <v>79</v>
      </c>
      <c r="T138" s="24" t="s">
        <v>79</v>
      </c>
      <c r="U138" s="24" t="s">
        <v>91</v>
      </c>
      <c r="V138" s="24" t="s">
        <v>112</v>
      </c>
      <c r="W138" s="24" t="s">
        <v>92</v>
      </c>
      <c r="X138" s="24" t="s">
        <v>93</v>
      </c>
      <c r="Y138" s="24" t="s">
        <v>94</v>
      </c>
      <c r="Z138" s="24" t="s">
        <v>94</v>
      </c>
      <c r="AA138" s="24" t="s">
        <v>94</v>
      </c>
      <c r="AB138" s="24" t="s">
        <v>94</v>
      </c>
      <c r="AC138" s="24" t="s">
        <v>95</v>
      </c>
      <c r="AD138" s="24" t="s">
        <v>94</v>
      </c>
      <c r="AE138" s="24" t="s">
        <v>94</v>
      </c>
      <c r="AF138" s="24" t="s">
        <v>94</v>
      </c>
      <c r="AG138" s="24" t="s">
        <v>94</v>
      </c>
      <c r="AH138" s="24" t="s">
        <v>94</v>
      </c>
      <c r="AI138" s="24" t="s">
        <v>660</v>
      </c>
      <c r="AJ138" s="24" t="s">
        <v>76</v>
      </c>
      <c r="AK138" s="24" t="s">
        <v>76</v>
      </c>
      <c r="AL138" s="24" t="s">
        <v>76</v>
      </c>
      <c r="AM138" s="24"/>
      <c r="AN138" s="24"/>
      <c r="AO138" s="24"/>
      <c r="AP138" s="28"/>
      <c r="AQ138" s="28"/>
      <c r="AR138" s="28"/>
      <c r="AS138" s="28"/>
      <c r="AT138" s="28"/>
      <c r="AU138" s="28"/>
      <c r="AV138" s="28" t="s">
        <v>385</v>
      </c>
      <c r="AW138" s="28" t="s">
        <v>76</v>
      </c>
      <c r="AX138" s="28" t="s">
        <v>76</v>
      </c>
      <c r="AY138" s="101" t="s">
        <v>691</v>
      </c>
      <c r="AZ138" s="28" t="s">
        <v>101</v>
      </c>
      <c r="BA138" s="28" t="s">
        <v>387</v>
      </c>
      <c r="BB138" s="28" t="s">
        <v>692</v>
      </c>
      <c r="BC138" s="158"/>
      <c r="BD138" s="28"/>
      <c r="BE138" s="28"/>
      <c r="BF138" s="28"/>
      <c r="BG138" s="28"/>
      <c r="BH138" s="30" t="b">
        <f t="shared" si="0"/>
        <v>0</v>
      </c>
      <c r="BI138" s="31" t="e">
        <f t="shared" ca="1" si="1"/>
        <v>#NAME?</v>
      </c>
      <c r="BJ138" s="30" t="b">
        <f t="shared" si="2"/>
        <v>0</v>
      </c>
      <c r="BK138" s="30" t="e">
        <f t="shared" ca="1" si="3"/>
        <v>#NAME?</v>
      </c>
      <c r="BL138" s="30" t="b">
        <f t="shared" si="4"/>
        <v>1</v>
      </c>
      <c r="BM138" s="31" t="e">
        <f t="shared" ca="1" si="25"/>
        <v>#NAME?</v>
      </c>
      <c r="BN138" s="28" t="e">
        <f t="shared" ca="1" si="6"/>
        <v>#NAME?</v>
      </c>
      <c r="BO138" s="28" t="e">
        <f t="shared" ca="1" si="7"/>
        <v>#NAME?</v>
      </c>
      <c r="BP138" s="28" t="str">
        <f t="shared" si="8"/>
        <v>Is dispatch station stocked with leaflets and condiments?</v>
      </c>
      <c r="BQ138" s="28" t="str">
        <f t="shared" si="9"/>
        <v>Is dispatch station stocked with leaflets and condiments?</v>
      </c>
      <c r="BR138" s="28" t="str">
        <f t="shared" si="10"/>
        <v/>
      </c>
      <c r="BS138" s="28" t="str">
        <f t="shared" si="11"/>
        <v/>
      </c>
      <c r="BT138" s="28" t="str">
        <f t="shared" si="12"/>
        <v/>
      </c>
      <c r="BU138" s="30" t="b">
        <f t="shared" si="13"/>
        <v>0</v>
      </c>
      <c r="BV138" s="28" t="str">
        <f t="shared" si="14"/>
        <v/>
      </c>
      <c r="BW138" s="28" t="str">
        <f t="shared" si="24"/>
        <v/>
      </c>
      <c r="BX138" s="28" t="str">
        <f t="shared" si="16"/>
        <v/>
      </c>
      <c r="BY138" s="31" t="e">
        <f t="shared" ca="1" si="17"/>
        <v>#NAME?</v>
      </c>
      <c r="BZ138" s="31" t="str">
        <f t="shared" si="18"/>
        <v/>
      </c>
      <c r="CA138" s="31" t="str">
        <f t="shared" si="19"/>
        <v/>
      </c>
      <c r="CB138" s="32" t="e">
        <f t="shared" ca="1" si="20"/>
        <v>#NAME?</v>
      </c>
      <c r="CC138" s="33" t="b">
        <f t="shared" ca="1" si="21"/>
        <v>0</v>
      </c>
      <c r="CD138" s="28"/>
      <c r="CE138" s="28"/>
      <c r="CF138" s="162">
        <v>44775.092378425921</v>
      </c>
      <c r="CG138" s="28"/>
      <c r="CH138" s="28"/>
      <c r="CI138" s="28"/>
      <c r="CJ138" s="28"/>
      <c r="CK138" s="28"/>
      <c r="CL138" s="28"/>
      <c r="CM138" s="28"/>
      <c r="CN138" s="28"/>
      <c r="CO138" s="28"/>
      <c r="CP138" s="28"/>
      <c r="CQ138" s="28"/>
      <c r="CR138" s="28"/>
    </row>
    <row r="139" spans="1:96" ht="39.75" customHeight="1">
      <c r="A139" s="8" t="s">
        <v>52</v>
      </c>
      <c r="B139" s="9">
        <v>4</v>
      </c>
      <c r="C139" s="8" t="s">
        <v>29</v>
      </c>
      <c r="D139" s="8" t="s">
        <v>693</v>
      </c>
      <c r="E139" s="8"/>
      <c r="F139" s="8"/>
      <c r="G139" s="8" t="s">
        <v>694</v>
      </c>
      <c r="H139" s="8"/>
      <c r="I139" s="8"/>
      <c r="J139" s="8"/>
      <c r="K139" s="8"/>
      <c r="L139" s="8"/>
      <c r="M139" s="8"/>
      <c r="N139" s="8"/>
      <c r="O139" s="8" t="s">
        <v>695</v>
      </c>
      <c r="P139" s="8" t="s">
        <v>696</v>
      </c>
      <c r="Q139" s="8" t="s">
        <v>76</v>
      </c>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37" t="s">
        <v>101</v>
      </c>
      <c r="AW139" s="37" t="s">
        <v>76</v>
      </c>
      <c r="AX139" s="37" t="s">
        <v>76</v>
      </c>
      <c r="AY139" s="37"/>
      <c r="AZ139" s="37"/>
      <c r="BA139" s="37"/>
      <c r="BB139" s="37"/>
      <c r="BC139" s="37"/>
      <c r="BD139" s="37" t="s">
        <v>79</v>
      </c>
      <c r="BE139" s="37" t="s">
        <v>79</v>
      </c>
      <c r="BF139" s="37"/>
      <c r="BG139" s="8"/>
      <c r="BH139" s="12" t="b">
        <f t="shared" si="0"/>
        <v>1</v>
      </c>
      <c r="BI139" s="13" t="e">
        <f t="shared" ca="1" si="1"/>
        <v>#NAME?</v>
      </c>
      <c r="BJ139" s="12" t="b">
        <f t="shared" si="2"/>
        <v>0</v>
      </c>
      <c r="BK139" s="13" t="str">
        <f t="shared" si="3"/>
        <v/>
      </c>
      <c r="BL139" s="12" t="b">
        <f t="shared" si="4"/>
        <v>0</v>
      </c>
      <c r="BM139" s="13" t="str">
        <f t="shared" si="25"/>
        <v/>
      </c>
      <c r="BN139" s="8" t="e">
        <f t="shared" ca="1" si="6"/>
        <v>#NAME?</v>
      </c>
      <c r="BO139" s="8" t="e">
        <f t="shared" ca="1" si="7"/>
        <v>#NAME?</v>
      </c>
      <c r="BP139" s="8" t="str">
        <f t="shared" si="8"/>
        <v>Mid Shift</v>
      </c>
      <c r="BQ139" s="8" t="str">
        <f t="shared" si="9"/>
        <v>Mid Shift</v>
      </c>
      <c r="BR139" s="8" t="e">
        <f t="shared" ca="1" si="10"/>
        <v>#NAME?</v>
      </c>
      <c r="BS139" s="8" t="str">
        <f t="shared" si="11"/>
        <v>During the shift, the following routine is critical to the success of your operation</v>
      </c>
      <c r="BT139" s="8" t="str">
        <f t="shared" si="12"/>
        <v>During the shift, the following routine is critical to the success of your operation</v>
      </c>
      <c r="BU139" s="12" t="b">
        <f t="shared" si="13"/>
        <v>0</v>
      </c>
      <c r="BV139" s="8" t="str">
        <f t="shared" si="14"/>
        <v/>
      </c>
      <c r="BW139" s="8" t="str">
        <f t="shared" si="24"/>
        <v/>
      </c>
      <c r="BX139" s="8" t="str">
        <f t="shared" si="16"/>
        <v/>
      </c>
      <c r="BY139" s="13" t="e">
        <f t="shared" ca="1" si="17"/>
        <v>#NAME?</v>
      </c>
      <c r="BZ139" s="13" t="e">
        <f t="shared" ca="1" si="18"/>
        <v>#NAME?</v>
      </c>
      <c r="CA139" s="13" t="str">
        <f t="shared" si="19"/>
        <v/>
      </c>
      <c r="CB139" s="14" t="e">
        <f t="shared" ca="1" si="20"/>
        <v>#NAME?</v>
      </c>
      <c r="CC139" s="15" t="b">
        <f t="shared" ca="1" si="21"/>
        <v>0</v>
      </c>
      <c r="CD139" s="37"/>
      <c r="CE139" s="37"/>
      <c r="CF139" s="41">
        <v>44486.091033865741</v>
      </c>
      <c r="CG139" s="37"/>
      <c r="CH139" s="37"/>
      <c r="CI139" s="37"/>
      <c r="CJ139" s="37"/>
      <c r="CK139" s="37"/>
      <c r="CL139" s="37"/>
      <c r="CM139" s="37"/>
      <c r="CN139" s="37"/>
      <c r="CO139" s="37"/>
      <c r="CP139" s="37"/>
      <c r="CQ139" s="37"/>
      <c r="CR139" s="37"/>
    </row>
    <row r="140" spans="1:96" ht="39.75" customHeight="1">
      <c r="A140" s="17" t="s">
        <v>54</v>
      </c>
      <c r="B140" s="18">
        <v>4</v>
      </c>
      <c r="C140" s="17" t="s">
        <v>29</v>
      </c>
      <c r="D140" s="17" t="s">
        <v>693</v>
      </c>
      <c r="E140" s="17" t="s">
        <v>697</v>
      </c>
      <c r="F140" s="17"/>
      <c r="G140" s="17" t="s">
        <v>698</v>
      </c>
      <c r="H140" s="17"/>
      <c r="I140" s="17"/>
      <c r="J140" s="17"/>
      <c r="K140" s="17"/>
      <c r="L140" s="17"/>
      <c r="M140" s="17"/>
      <c r="N140" s="17"/>
      <c r="O140" s="17" t="s">
        <v>699</v>
      </c>
      <c r="P140" s="17" t="s">
        <v>700</v>
      </c>
      <c r="Q140" s="17" t="s">
        <v>76</v>
      </c>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9" t="b">
        <f t="shared" si="0"/>
        <v>0</v>
      </c>
      <c r="BI140" s="20" t="e">
        <f t="shared" ca="1" si="1"/>
        <v>#NAME?</v>
      </c>
      <c r="BJ140" s="19" t="b">
        <f t="shared" si="2"/>
        <v>1</v>
      </c>
      <c r="BK140" s="19" t="e">
        <f t="shared" ca="1" si="3"/>
        <v>#NAME?</v>
      </c>
      <c r="BL140" s="19" t="b">
        <f t="shared" si="4"/>
        <v>0</v>
      </c>
      <c r="BM140" s="20" t="str">
        <f t="shared" si="25"/>
        <v/>
      </c>
      <c r="BN140" s="21" t="e">
        <f t="shared" ca="1" si="6"/>
        <v>#NAME?</v>
      </c>
      <c r="BO140" s="21" t="e">
        <f t="shared" ca="1" si="7"/>
        <v>#NAME?</v>
      </c>
      <c r="BP140" s="17" t="str">
        <f t="shared" si="8"/>
        <v>Food Safety</v>
      </c>
      <c r="BQ140" s="17" t="str">
        <f t="shared" si="9"/>
        <v>Food Safety</v>
      </c>
      <c r="BR140" s="21" t="e">
        <f t="shared" ca="1" si="10"/>
        <v>#NAME?</v>
      </c>
      <c r="BS140" s="17" t="str">
        <f t="shared" si="11"/>
        <v>Perform the following checks during your shift</v>
      </c>
      <c r="BT140" s="17" t="str">
        <f t="shared" si="12"/>
        <v>Perform the following checks during your shift</v>
      </c>
      <c r="BU140" s="19" t="b">
        <f t="shared" si="13"/>
        <v>0</v>
      </c>
      <c r="BV140" s="17" t="str">
        <f t="shared" si="14"/>
        <v/>
      </c>
      <c r="BW140" s="17" t="str">
        <f t="shared" si="24"/>
        <v/>
      </c>
      <c r="BX140" s="17" t="str">
        <f t="shared" si="16"/>
        <v/>
      </c>
      <c r="BY140" s="19" t="e">
        <f t="shared" ca="1" si="17"/>
        <v>#NAME?</v>
      </c>
      <c r="BZ140" s="19" t="e">
        <f t="shared" ca="1" si="18"/>
        <v>#NAME?</v>
      </c>
      <c r="CA140" s="20" t="str">
        <f t="shared" si="19"/>
        <v/>
      </c>
      <c r="CB140" s="21" t="e">
        <f t="shared" ca="1" si="20"/>
        <v>#NAME?</v>
      </c>
      <c r="CC140" s="22" t="b">
        <f t="shared" ca="1" si="21"/>
        <v>0</v>
      </c>
      <c r="CD140" s="17"/>
      <c r="CE140" s="17"/>
      <c r="CF140" s="23">
        <v>44486.091997060183</v>
      </c>
      <c r="CG140" s="17"/>
      <c r="CH140" s="17"/>
      <c r="CI140" s="17"/>
      <c r="CJ140" s="17"/>
      <c r="CK140" s="17"/>
      <c r="CL140" s="17"/>
      <c r="CM140" s="17"/>
      <c r="CN140" s="17"/>
      <c r="CO140" s="17"/>
      <c r="CP140" s="17"/>
      <c r="CQ140" s="17"/>
      <c r="CR140" s="17"/>
    </row>
    <row r="141" spans="1:96" ht="39.75" customHeight="1">
      <c r="A141" s="24" t="s">
        <v>84</v>
      </c>
      <c r="B141" s="25">
        <v>4</v>
      </c>
      <c r="C141" s="24" t="s">
        <v>29</v>
      </c>
      <c r="D141" s="24" t="s">
        <v>693</v>
      </c>
      <c r="E141" s="24" t="s">
        <v>697</v>
      </c>
      <c r="F141" s="24"/>
      <c r="G141" s="26" t="s">
        <v>701</v>
      </c>
      <c r="H141" s="24" t="s">
        <v>109</v>
      </c>
      <c r="I141" s="27" t="s">
        <v>702</v>
      </c>
      <c r="J141" s="27"/>
      <c r="K141" s="24"/>
      <c r="L141" s="24"/>
      <c r="M141" s="24"/>
      <c r="N141" s="24"/>
      <c r="O141" s="24" t="s">
        <v>703</v>
      </c>
      <c r="P141" s="24"/>
      <c r="Q141" s="24" t="s">
        <v>704</v>
      </c>
      <c r="R141" s="24" t="s">
        <v>705</v>
      </c>
      <c r="S141" s="24" t="s">
        <v>79</v>
      </c>
      <c r="T141" s="24" t="s">
        <v>79</v>
      </c>
      <c r="U141" s="24" t="s">
        <v>91</v>
      </c>
      <c r="V141" s="24" t="s">
        <v>112</v>
      </c>
      <c r="W141" s="24" t="s">
        <v>92</v>
      </c>
      <c r="X141" s="24" t="s">
        <v>93</v>
      </c>
      <c r="Y141" s="24" t="s">
        <v>94</v>
      </c>
      <c r="Z141" s="24" t="s">
        <v>94</v>
      </c>
      <c r="AA141" s="24" t="s">
        <v>94</v>
      </c>
      <c r="AB141" s="24"/>
      <c r="AC141" s="24" t="s">
        <v>94</v>
      </c>
      <c r="AD141" s="24" t="s">
        <v>706</v>
      </c>
      <c r="AE141" s="24" t="s">
        <v>94</v>
      </c>
      <c r="AF141" s="24" t="s">
        <v>79</v>
      </c>
      <c r="AG141" s="24" t="s">
        <v>79</v>
      </c>
      <c r="AH141" s="24" t="s">
        <v>79</v>
      </c>
      <c r="AI141" s="24"/>
      <c r="AJ141" s="24" t="s">
        <v>76</v>
      </c>
      <c r="AK141" s="24" t="s">
        <v>76</v>
      </c>
      <c r="AL141" s="24" t="s">
        <v>76</v>
      </c>
      <c r="AM141" s="24"/>
      <c r="AN141" s="24"/>
      <c r="AO141" s="24"/>
      <c r="AP141" s="105"/>
      <c r="AQ141" s="105"/>
      <c r="AR141" s="105"/>
      <c r="AS141" s="105"/>
      <c r="AT141" s="105"/>
      <c r="AU141" s="105"/>
      <c r="AV141" s="163" t="s">
        <v>385</v>
      </c>
      <c r="AW141" s="163" t="s">
        <v>76</v>
      </c>
      <c r="AX141" s="163" t="s">
        <v>76</v>
      </c>
      <c r="AY141" s="164" t="s">
        <v>707</v>
      </c>
      <c r="AZ141" s="163" t="s">
        <v>101</v>
      </c>
      <c r="BA141" s="163" t="s">
        <v>387</v>
      </c>
      <c r="BB141" s="163" t="s">
        <v>708</v>
      </c>
      <c r="BC141" s="164" t="s">
        <v>636</v>
      </c>
      <c r="BD141" s="105"/>
      <c r="BE141" s="105"/>
      <c r="BF141" s="105"/>
      <c r="BG141" s="105"/>
      <c r="BH141" s="106" t="b">
        <f t="shared" si="0"/>
        <v>0</v>
      </c>
      <c r="BI141" s="107" t="e">
        <f t="shared" ca="1" si="1"/>
        <v>#NAME?</v>
      </c>
      <c r="BJ141" s="106" t="b">
        <f t="shared" si="2"/>
        <v>0</v>
      </c>
      <c r="BK141" s="106" t="e">
        <f t="shared" ca="1" si="3"/>
        <v>#NAME?</v>
      </c>
      <c r="BL141" s="106" t="b">
        <f t="shared" si="4"/>
        <v>1</v>
      </c>
      <c r="BM141" s="107" t="e">
        <f t="shared" ca="1" si="25"/>
        <v>#NAME?</v>
      </c>
      <c r="BN141" s="105" t="e">
        <f t="shared" ca="1" si="6"/>
        <v>#NAME?</v>
      </c>
      <c r="BO141" s="105" t="e">
        <f t="shared" ca="1" si="7"/>
        <v>#NAME?</v>
      </c>
      <c r="BP141" s="105" t="str">
        <f t="shared" si="8"/>
        <v>Is your Hut free of signs of cross contamination?</v>
      </c>
      <c r="BQ141" s="105" t="str">
        <f t="shared" si="9"/>
        <v>Is your Hut free of signs of cross contamination?</v>
      </c>
      <c r="BR141" s="105" t="str">
        <f t="shared" si="10"/>
        <v/>
      </c>
      <c r="BS141" s="105" t="str">
        <f t="shared" si="11"/>
        <v/>
      </c>
      <c r="BT141" s="105" t="str">
        <f t="shared" si="12"/>
        <v/>
      </c>
      <c r="BU141" s="106" t="b">
        <f t="shared" si="13"/>
        <v>0</v>
      </c>
      <c r="BV141" s="105" t="str">
        <f t="shared" si="14"/>
        <v/>
      </c>
      <c r="BW141" s="105" t="str">
        <f t="shared" si="24"/>
        <v/>
      </c>
      <c r="BX141" s="105" t="str">
        <f t="shared" si="16"/>
        <v/>
      </c>
      <c r="BY141" s="107" t="e">
        <f t="shared" ca="1" si="17"/>
        <v>#NAME?</v>
      </c>
      <c r="BZ141" s="107" t="str">
        <f t="shared" si="18"/>
        <v/>
      </c>
      <c r="CA141" s="105" t="str">
        <f t="shared" si="19"/>
        <v/>
      </c>
      <c r="CB141" s="108" t="e">
        <f t="shared" ca="1" si="20"/>
        <v>#NAME?</v>
      </c>
      <c r="CC141" s="109" t="b">
        <f t="shared" ca="1" si="21"/>
        <v>0</v>
      </c>
      <c r="CD141" s="105"/>
      <c r="CE141" s="105"/>
      <c r="CF141" s="165">
        <v>44612.262499259261</v>
      </c>
      <c r="CG141" s="105"/>
      <c r="CH141" s="105"/>
      <c r="CI141" s="105"/>
      <c r="CJ141" s="105"/>
      <c r="CK141" s="105"/>
      <c r="CL141" s="105"/>
      <c r="CM141" s="105"/>
      <c r="CN141" s="105"/>
      <c r="CO141" s="105"/>
      <c r="CP141" s="105"/>
      <c r="CQ141" s="105"/>
      <c r="CR141" s="105"/>
    </row>
    <row r="142" spans="1:96" ht="39.75" customHeight="1">
      <c r="A142" s="24" t="s">
        <v>84</v>
      </c>
      <c r="B142" s="25">
        <v>4</v>
      </c>
      <c r="C142" s="24" t="s">
        <v>29</v>
      </c>
      <c r="D142" s="24" t="s">
        <v>693</v>
      </c>
      <c r="E142" s="24" t="s">
        <v>697</v>
      </c>
      <c r="F142" s="24"/>
      <c r="G142" s="26" t="s">
        <v>709</v>
      </c>
      <c r="H142" s="24" t="s">
        <v>109</v>
      </c>
      <c r="I142" s="27" t="s">
        <v>710</v>
      </c>
      <c r="J142" s="27"/>
      <c r="K142" s="24"/>
      <c r="L142" s="24"/>
      <c r="M142" s="24"/>
      <c r="N142" s="24"/>
      <c r="O142" s="24" t="s">
        <v>711</v>
      </c>
      <c r="P142" s="24"/>
      <c r="Q142" s="24"/>
      <c r="R142" s="24"/>
      <c r="S142" s="24" t="s">
        <v>79</v>
      </c>
      <c r="T142" s="24" t="s">
        <v>79</v>
      </c>
      <c r="U142" s="24" t="s">
        <v>91</v>
      </c>
      <c r="V142" s="24" t="s">
        <v>112</v>
      </c>
      <c r="W142" s="24" t="s">
        <v>92</v>
      </c>
      <c r="X142" s="24" t="s">
        <v>93</v>
      </c>
      <c r="Y142" s="24" t="s">
        <v>712</v>
      </c>
      <c r="Z142" s="24" t="s">
        <v>94</v>
      </c>
      <c r="AA142" s="24" t="s">
        <v>94</v>
      </c>
      <c r="AB142" s="24"/>
      <c r="AC142" s="24" t="s">
        <v>94</v>
      </c>
      <c r="AD142" s="24" t="s">
        <v>706</v>
      </c>
      <c r="AE142" s="24" t="s">
        <v>94</v>
      </c>
      <c r="AF142" s="24" t="s">
        <v>79</v>
      </c>
      <c r="AG142" s="24" t="s">
        <v>79</v>
      </c>
      <c r="AH142" s="24" t="s">
        <v>79</v>
      </c>
      <c r="AI142" s="24"/>
      <c r="AJ142" s="24" t="s">
        <v>76</v>
      </c>
      <c r="AK142" s="24" t="s">
        <v>76</v>
      </c>
      <c r="AL142" s="24" t="s">
        <v>76</v>
      </c>
      <c r="AM142" s="24"/>
      <c r="AN142" s="24"/>
      <c r="AO142" s="24"/>
      <c r="AP142" s="28"/>
      <c r="AQ142" s="28"/>
      <c r="AR142" s="28"/>
      <c r="AS142" s="28"/>
      <c r="AT142" s="28"/>
      <c r="AU142" s="28"/>
      <c r="AV142" s="166" t="s">
        <v>385</v>
      </c>
      <c r="AW142" s="166" t="s">
        <v>76</v>
      </c>
      <c r="AX142" s="166" t="s">
        <v>76</v>
      </c>
      <c r="AY142" s="158" t="s">
        <v>707</v>
      </c>
      <c r="AZ142" s="166" t="s">
        <v>101</v>
      </c>
      <c r="BA142" s="166" t="s">
        <v>387</v>
      </c>
      <c r="BB142" s="166" t="s">
        <v>708</v>
      </c>
      <c r="BC142" s="158" t="s">
        <v>636</v>
      </c>
      <c r="BD142" s="28"/>
      <c r="BE142" s="28"/>
      <c r="BF142" s="28"/>
      <c r="BG142" s="28"/>
      <c r="BH142" s="30" t="b">
        <f t="shared" si="0"/>
        <v>0</v>
      </c>
      <c r="BI142" s="31" t="e">
        <f t="shared" ca="1" si="1"/>
        <v>#NAME?</v>
      </c>
      <c r="BJ142" s="30" t="b">
        <f t="shared" si="2"/>
        <v>0</v>
      </c>
      <c r="BK142" s="30" t="e">
        <f t="shared" ca="1" si="3"/>
        <v>#NAME?</v>
      </c>
      <c r="BL142" s="30" t="b">
        <f t="shared" si="4"/>
        <v>1</v>
      </c>
      <c r="BM142" s="31" t="e">
        <f t="shared" ca="1" si="25"/>
        <v>#NAME?</v>
      </c>
      <c r="BN142" s="28" t="e">
        <f t="shared" ca="1" si="6"/>
        <v>#NAME?</v>
      </c>
      <c r="BO142" s="28" t="e">
        <f t="shared" ca="1" si="7"/>
        <v>#NAME?</v>
      </c>
      <c r="BP142" s="28" t="str">
        <f t="shared" si="8"/>
        <v>Are all food prep and food contact areas free from potential contamination hazards (physical, chemical, biological) ?</v>
      </c>
      <c r="BQ142" s="28" t="str">
        <f t="shared" si="9"/>
        <v>Are all food prep and food contact areas free from potential contamination hazards (physical, chemical, biological) ?</v>
      </c>
      <c r="BR142" s="28" t="str">
        <f t="shared" si="10"/>
        <v/>
      </c>
      <c r="BS142" s="28" t="str">
        <f t="shared" si="11"/>
        <v/>
      </c>
      <c r="BT142" s="28" t="str">
        <f t="shared" si="12"/>
        <v/>
      </c>
      <c r="BU142" s="30" t="b">
        <f t="shared" si="13"/>
        <v>0</v>
      </c>
      <c r="BV142" s="28" t="str">
        <f t="shared" si="14"/>
        <v/>
      </c>
      <c r="BW142" s="28" t="str">
        <f t="shared" si="24"/>
        <v/>
      </c>
      <c r="BX142" s="28" t="str">
        <f t="shared" si="16"/>
        <v/>
      </c>
      <c r="BY142" s="31" t="e">
        <f t="shared" ca="1" si="17"/>
        <v>#NAME?</v>
      </c>
      <c r="BZ142" s="31" t="str">
        <f t="shared" si="18"/>
        <v/>
      </c>
      <c r="CA142" s="31" t="str">
        <f t="shared" si="19"/>
        <v/>
      </c>
      <c r="CB142" s="32" t="e">
        <f t="shared" ca="1" si="20"/>
        <v>#NAME?</v>
      </c>
      <c r="CC142" s="33" t="b">
        <f t="shared" ca="1" si="21"/>
        <v>0</v>
      </c>
      <c r="CD142" s="28"/>
      <c r="CE142" s="28"/>
      <c r="CF142" s="162">
        <v>44126.078392418982</v>
      </c>
      <c r="CG142" s="28"/>
      <c r="CH142" s="28"/>
      <c r="CI142" s="28"/>
      <c r="CJ142" s="28"/>
      <c r="CK142" s="28"/>
      <c r="CL142" s="28"/>
      <c r="CM142" s="28"/>
      <c r="CN142" s="28"/>
      <c r="CO142" s="28"/>
      <c r="CP142" s="28"/>
      <c r="CQ142" s="28"/>
      <c r="CR142" s="28"/>
    </row>
    <row r="143" spans="1:96" ht="39.75" customHeight="1">
      <c r="A143" s="24" t="s">
        <v>84</v>
      </c>
      <c r="B143" s="25">
        <v>4</v>
      </c>
      <c r="C143" s="24" t="s">
        <v>29</v>
      </c>
      <c r="D143" s="24" t="s">
        <v>693</v>
      </c>
      <c r="E143" s="24" t="s">
        <v>697</v>
      </c>
      <c r="F143" s="24"/>
      <c r="G143" s="26" t="s">
        <v>713</v>
      </c>
      <c r="H143" s="24" t="s">
        <v>109</v>
      </c>
      <c r="I143" s="27" t="s">
        <v>714</v>
      </c>
      <c r="J143" s="27"/>
      <c r="K143" s="24"/>
      <c r="L143" s="24"/>
      <c r="M143" s="24"/>
      <c r="N143" s="24"/>
      <c r="O143" s="24" t="s">
        <v>715</v>
      </c>
      <c r="P143" s="24"/>
      <c r="Q143" s="24" t="s">
        <v>76</v>
      </c>
      <c r="R143" s="24"/>
      <c r="S143" s="24" t="s">
        <v>79</v>
      </c>
      <c r="T143" s="24" t="s">
        <v>79</v>
      </c>
      <c r="U143" s="24" t="s">
        <v>91</v>
      </c>
      <c r="V143" s="24" t="s">
        <v>112</v>
      </c>
      <c r="W143" s="24" t="s">
        <v>92</v>
      </c>
      <c r="X143" s="24" t="s">
        <v>93</v>
      </c>
      <c r="Y143" s="24" t="s">
        <v>94</v>
      </c>
      <c r="Z143" s="24" t="s">
        <v>94</v>
      </c>
      <c r="AA143" s="24" t="s">
        <v>94</v>
      </c>
      <c r="AB143" s="24"/>
      <c r="AC143" s="24" t="s">
        <v>94</v>
      </c>
      <c r="AD143" s="24" t="s">
        <v>706</v>
      </c>
      <c r="AE143" s="24" t="s">
        <v>94</v>
      </c>
      <c r="AF143" s="24" t="s">
        <v>79</v>
      </c>
      <c r="AG143" s="24" t="s">
        <v>79</v>
      </c>
      <c r="AH143" s="24" t="s">
        <v>79</v>
      </c>
      <c r="AI143" s="24"/>
      <c r="AJ143" s="24" t="s">
        <v>76</v>
      </c>
      <c r="AK143" s="24" t="s">
        <v>331</v>
      </c>
      <c r="AL143" s="24" t="s">
        <v>716</v>
      </c>
      <c r="AM143" s="24"/>
      <c r="AN143" s="24"/>
      <c r="AO143" s="24"/>
      <c r="AP143" s="28"/>
      <c r="AQ143" s="28"/>
      <c r="AR143" s="28"/>
      <c r="AS143" s="28"/>
      <c r="AT143" s="28"/>
      <c r="AU143" s="28"/>
      <c r="AV143" s="28" t="s">
        <v>385</v>
      </c>
      <c r="AW143" s="28" t="s">
        <v>76</v>
      </c>
      <c r="AX143" s="28" t="s">
        <v>76</v>
      </c>
      <c r="AY143" s="101" t="s">
        <v>717</v>
      </c>
      <c r="AZ143" s="28" t="s">
        <v>101</v>
      </c>
      <c r="BA143" s="28" t="s">
        <v>387</v>
      </c>
      <c r="BB143" s="28" t="s">
        <v>708</v>
      </c>
      <c r="BC143" s="158" t="s">
        <v>636</v>
      </c>
      <c r="BD143" s="28"/>
      <c r="BE143" s="28"/>
      <c r="BF143" s="28"/>
      <c r="BG143" s="28"/>
      <c r="BH143" s="30" t="b">
        <f t="shared" si="0"/>
        <v>0</v>
      </c>
      <c r="BI143" s="31" t="e">
        <f t="shared" ca="1" si="1"/>
        <v>#NAME?</v>
      </c>
      <c r="BJ143" s="30" t="b">
        <f t="shared" si="2"/>
        <v>0</v>
      </c>
      <c r="BK143" s="30" t="e">
        <f t="shared" ca="1" si="3"/>
        <v>#NAME?</v>
      </c>
      <c r="BL143" s="30" t="b">
        <f t="shared" si="4"/>
        <v>1</v>
      </c>
      <c r="BM143" s="31" t="e">
        <f t="shared" ca="1" si="25"/>
        <v>#NAME?</v>
      </c>
      <c r="BN143" s="28" t="e">
        <f t="shared" ca="1" si="6"/>
        <v>#NAME?</v>
      </c>
      <c r="BO143" s="28" t="e">
        <f t="shared" ca="1" si="7"/>
        <v>#NAME?</v>
      </c>
      <c r="BP143" s="28" t="str">
        <f t="shared" si="8"/>
        <v>Is the mixer cleaned after each use?</v>
      </c>
      <c r="BQ143" s="28" t="str">
        <f t="shared" si="9"/>
        <v>Is the mixer cleaned after each use?</v>
      </c>
      <c r="BR143" s="28" t="str">
        <f t="shared" si="10"/>
        <v/>
      </c>
      <c r="BS143" s="28" t="str">
        <f t="shared" si="11"/>
        <v/>
      </c>
      <c r="BT143" s="28" t="str">
        <f t="shared" si="12"/>
        <v/>
      </c>
      <c r="BU143" s="30" t="b">
        <f t="shared" si="13"/>
        <v>0</v>
      </c>
      <c r="BV143" s="28" t="str">
        <f t="shared" si="14"/>
        <v/>
      </c>
      <c r="BW143" s="28" t="str">
        <f t="shared" si="24"/>
        <v/>
      </c>
      <c r="BX143" s="28" t="str">
        <f t="shared" si="16"/>
        <v/>
      </c>
      <c r="BY143" s="31" t="e">
        <f t="shared" ca="1" si="17"/>
        <v>#NAME?</v>
      </c>
      <c r="BZ143" s="31" t="str">
        <f t="shared" si="18"/>
        <v/>
      </c>
      <c r="CA143" s="31" t="str">
        <f t="shared" si="19"/>
        <v/>
      </c>
      <c r="CB143" s="32" t="e">
        <f t="shared" ca="1" si="20"/>
        <v>#NAME?</v>
      </c>
      <c r="CC143" s="33" t="b">
        <f t="shared" ca="1" si="21"/>
        <v>0</v>
      </c>
      <c r="CD143" s="28"/>
      <c r="CE143" s="28"/>
      <c r="CF143" s="162">
        <v>44701.208378506941</v>
      </c>
      <c r="CG143" s="28"/>
      <c r="CH143" s="28"/>
      <c r="CI143" s="28"/>
      <c r="CJ143" s="28"/>
      <c r="CK143" s="28"/>
      <c r="CL143" s="28"/>
      <c r="CM143" s="28"/>
      <c r="CN143" s="28"/>
      <c r="CO143" s="28"/>
      <c r="CP143" s="28"/>
      <c r="CQ143" s="28"/>
      <c r="CR143" s="28"/>
    </row>
    <row r="144" spans="1:96" ht="39.75" customHeight="1">
      <c r="A144" s="24" t="s">
        <v>84</v>
      </c>
      <c r="B144" s="25">
        <v>2</v>
      </c>
      <c r="C144" s="24" t="s">
        <v>29</v>
      </c>
      <c r="D144" s="24" t="s">
        <v>693</v>
      </c>
      <c r="E144" s="24" t="s">
        <v>697</v>
      </c>
      <c r="F144" s="24"/>
      <c r="G144" s="26" t="s">
        <v>718</v>
      </c>
      <c r="H144" s="24" t="s">
        <v>109</v>
      </c>
      <c r="I144" s="27" t="s">
        <v>719</v>
      </c>
      <c r="J144" s="27"/>
      <c r="K144" s="24" t="s">
        <v>73</v>
      </c>
      <c r="L144" s="24"/>
      <c r="M144" s="24"/>
      <c r="N144" s="24"/>
      <c r="O144" s="24" t="s">
        <v>720</v>
      </c>
      <c r="P144" s="24"/>
      <c r="Q144" s="24" t="s">
        <v>76</v>
      </c>
      <c r="R144" s="24"/>
      <c r="S144" s="24" t="s">
        <v>79</v>
      </c>
      <c r="T144" s="24" t="s">
        <v>79</v>
      </c>
      <c r="U144" s="24" t="s">
        <v>91</v>
      </c>
      <c r="V144" s="24" t="s">
        <v>112</v>
      </c>
      <c r="W144" s="24" t="s">
        <v>92</v>
      </c>
      <c r="X144" s="24" t="s">
        <v>93</v>
      </c>
      <c r="Y144" s="24" t="s">
        <v>94</v>
      </c>
      <c r="Z144" s="24" t="s">
        <v>94</v>
      </c>
      <c r="AA144" s="24" t="s">
        <v>94</v>
      </c>
      <c r="AB144" s="24"/>
      <c r="AC144" s="24" t="s">
        <v>95</v>
      </c>
      <c r="AD144" s="24" t="s">
        <v>94</v>
      </c>
      <c r="AE144" s="24" t="s">
        <v>94</v>
      </c>
      <c r="AF144" s="24" t="s">
        <v>79</v>
      </c>
      <c r="AG144" s="24" t="s">
        <v>79</v>
      </c>
      <c r="AH144" s="24" t="s">
        <v>79</v>
      </c>
      <c r="AI144" s="24"/>
      <c r="AJ144" s="24" t="s">
        <v>76</v>
      </c>
      <c r="AK144" s="24" t="s">
        <v>76</v>
      </c>
      <c r="AL144" s="24" t="s">
        <v>76</v>
      </c>
      <c r="AM144" s="24"/>
      <c r="AN144" s="24"/>
      <c r="AO144" s="24"/>
      <c r="AP144" s="28"/>
      <c r="AQ144" s="28"/>
      <c r="AR144" s="101"/>
      <c r="AS144" s="28"/>
      <c r="AT144" s="28"/>
      <c r="AU144" s="28"/>
      <c r="AV144" s="28" t="s">
        <v>385</v>
      </c>
      <c r="AW144" s="28" t="s">
        <v>76</v>
      </c>
      <c r="AX144" s="28" t="s">
        <v>76</v>
      </c>
      <c r="AY144" s="101" t="s">
        <v>721</v>
      </c>
      <c r="AZ144" s="28" t="s">
        <v>101</v>
      </c>
      <c r="BA144" s="28" t="s">
        <v>387</v>
      </c>
      <c r="BB144" s="28" t="s">
        <v>722</v>
      </c>
      <c r="BC144" s="158" t="s">
        <v>636</v>
      </c>
      <c r="BD144" s="28"/>
      <c r="BE144" s="28"/>
      <c r="BF144" s="28"/>
      <c r="BG144" s="28"/>
      <c r="BH144" s="30" t="b">
        <f t="shared" si="0"/>
        <v>0</v>
      </c>
      <c r="BI144" s="31" t="e">
        <f t="shared" ca="1" si="1"/>
        <v>#NAME?</v>
      </c>
      <c r="BJ144" s="30" t="b">
        <f t="shared" si="2"/>
        <v>0</v>
      </c>
      <c r="BK144" s="30" t="e">
        <f t="shared" ca="1" si="3"/>
        <v>#NAME?</v>
      </c>
      <c r="BL144" s="30" t="b">
        <f t="shared" si="4"/>
        <v>1</v>
      </c>
      <c r="BM144" s="31" t="e">
        <f t="shared" ca="1" si="25"/>
        <v>#NAME?</v>
      </c>
      <c r="BN144" s="28" t="e">
        <f t="shared" ca="1" si="6"/>
        <v>#NAME?</v>
      </c>
      <c r="BO144" s="28" t="e">
        <f t="shared" ca="1" si="7"/>
        <v>#NAME?</v>
      </c>
      <c r="BP144" s="28" t="str">
        <f t="shared" si="8"/>
        <v>Are all smallwares and kitchen appliances properly washed and disinfected?</v>
      </c>
      <c r="BQ144" s="28" t="str">
        <f t="shared" si="9"/>
        <v>Are all smallwares and kitchen appliances properly washed and disinfected?</v>
      </c>
      <c r="BR144" s="28" t="str">
        <f t="shared" si="10"/>
        <v/>
      </c>
      <c r="BS144" s="28" t="str">
        <f t="shared" si="11"/>
        <v/>
      </c>
      <c r="BT144" s="28" t="str">
        <f t="shared" si="12"/>
        <v/>
      </c>
      <c r="BU144" s="30" t="b">
        <f t="shared" si="13"/>
        <v>0</v>
      </c>
      <c r="BV144" s="28" t="str">
        <f t="shared" si="14"/>
        <v/>
      </c>
      <c r="BW144" s="28" t="str">
        <f t="shared" si="24"/>
        <v/>
      </c>
      <c r="BX144" s="28" t="str">
        <f t="shared" si="16"/>
        <v/>
      </c>
      <c r="BY144" s="31" t="e">
        <f t="shared" ca="1" si="17"/>
        <v>#NAME?</v>
      </c>
      <c r="BZ144" s="31" t="str">
        <f t="shared" si="18"/>
        <v/>
      </c>
      <c r="CA144" s="31" t="str">
        <f t="shared" si="19"/>
        <v/>
      </c>
      <c r="CB144" s="32" t="e">
        <f t="shared" ca="1" si="20"/>
        <v>#NAME?</v>
      </c>
      <c r="CC144" s="33" t="b">
        <f t="shared" ca="1" si="21"/>
        <v>0</v>
      </c>
      <c r="CD144" s="28"/>
      <c r="CE144" s="28"/>
      <c r="CF144" s="162">
        <v>44775.2560862963</v>
      </c>
      <c r="CG144" s="59">
        <v>45250.784267395837</v>
      </c>
      <c r="CH144" s="28"/>
      <c r="CI144" s="28"/>
      <c r="CJ144" s="28"/>
      <c r="CK144" s="28"/>
      <c r="CL144" s="28"/>
      <c r="CM144" s="28"/>
      <c r="CN144" s="28"/>
      <c r="CO144" s="28"/>
      <c r="CP144" s="28"/>
      <c r="CQ144" s="28"/>
      <c r="CR144" s="28"/>
    </row>
    <row r="145" spans="1:96" ht="39.75" customHeight="1">
      <c r="A145" s="24" t="s">
        <v>84</v>
      </c>
      <c r="B145" s="25">
        <v>2</v>
      </c>
      <c r="C145" s="24" t="s">
        <v>29</v>
      </c>
      <c r="D145" s="24" t="s">
        <v>693</v>
      </c>
      <c r="E145" s="24" t="s">
        <v>697</v>
      </c>
      <c r="F145" s="24"/>
      <c r="G145" s="26" t="s">
        <v>723</v>
      </c>
      <c r="H145" s="24" t="s">
        <v>109</v>
      </c>
      <c r="I145" s="27" t="s">
        <v>724</v>
      </c>
      <c r="J145" s="27"/>
      <c r="K145" s="24" t="s">
        <v>73</v>
      </c>
      <c r="L145" s="24"/>
      <c r="M145" s="24"/>
      <c r="N145" s="24"/>
      <c r="O145" s="24" t="s">
        <v>725</v>
      </c>
      <c r="P145" s="24"/>
      <c r="Q145" s="24" t="s">
        <v>76</v>
      </c>
      <c r="R145" s="24"/>
      <c r="S145" s="24" t="s">
        <v>79</v>
      </c>
      <c r="T145" s="24" t="s">
        <v>79</v>
      </c>
      <c r="U145" s="24" t="s">
        <v>91</v>
      </c>
      <c r="V145" s="24" t="s">
        <v>94</v>
      </c>
      <c r="W145" s="24" t="s">
        <v>94</v>
      </c>
      <c r="X145" s="24" t="s">
        <v>93</v>
      </c>
      <c r="Y145" s="24" t="s">
        <v>94</v>
      </c>
      <c r="Z145" s="24" t="s">
        <v>94</v>
      </c>
      <c r="AA145" s="24" t="s">
        <v>94</v>
      </c>
      <c r="AB145" s="24" t="s">
        <v>94</v>
      </c>
      <c r="AC145" s="24" t="s">
        <v>95</v>
      </c>
      <c r="AD145" s="24" t="s">
        <v>94</v>
      </c>
      <c r="AE145" s="24" t="s">
        <v>94</v>
      </c>
      <c r="AF145" s="24" t="s">
        <v>79</v>
      </c>
      <c r="AG145" s="24" t="s">
        <v>79</v>
      </c>
      <c r="AH145" s="24" t="s">
        <v>79</v>
      </c>
      <c r="AI145" s="24"/>
      <c r="AJ145" s="24" t="s">
        <v>76</v>
      </c>
      <c r="AK145" s="24" t="s">
        <v>76</v>
      </c>
      <c r="AL145" s="24" t="s">
        <v>76</v>
      </c>
      <c r="AM145" s="24"/>
      <c r="AN145" s="24"/>
      <c r="AO145" s="24"/>
      <c r="AP145" s="28"/>
      <c r="AQ145" s="28"/>
      <c r="AR145" s="28"/>
      <c r="AS145" s="28"/>
      <c r="AT145" s="28"/>
      <c r="AU145" s="28"/>
      <c r="AV145" s="28"/>
      <c r="AW145" s="28"/>
      <c r="AX145" s="28"/>
      <c r="AY145" s="28"/>
      <c r="AZ145" s="28"/>
      <c r="BA145" s="28"/>
      <c r="BB145" s="28"/>
      <c r="BC145" s="28"/>
      <c r="BD145" s="28"/>
      <c r="BE145" s="28"/>
      <c r="BF145" s="28"/>
      <c r="BG145" s="28"/>
      <c r="BH145" s="30" t="b">
        <f t="shared" si="0"/>
        <v>0</v>
      </c>
      <c r="BI145" s="31" t="e">
        <f t="shared" ca="1" si="1"/>
        <v>#NAME?</v>
      </c>
      <c r="BJ145" s="30" t="b">
        <f t="shared" si="2"/>
        <v>0</v>
      </c>
      <c r="BK145" s="30" t="e">
        <f t="shared" ca="1" si="3"/>
        <v>#NAME?</v>
      </c>
      <c r="BL145" s="30" t="b">
        <f t="shared" si="4"/>
        <v>1</v>
      </c>
      <c r="BM145" s="31" t="e">
        <f t="shared" ca="1" si="25"/>
        <v>#NAME?</v>
      </c>
      <c r="BN145" s="28" t="e">
        <f t="shared" ca="1" si="6"/>
        <v>#NAME?</v>
      </c>
      <c r="BO145" s="28" t="e">
        <f t="shared" ca="1" si="7"/>
        <v>#NAME?</v>
      </c>
      <c r="BP145" s="28" t="str">
        <f t="shared" si="8"/>
        <v>Are smallwares and utensils clean, in good repair, held and used correctly ?</v>
      </c>
      <c r="BQ145" s="28" t="str">
        <f t="shared" si="9"/>
        <v>Are smallwares and utensils clean, in good repair, held and used correctly ?</v>
      </c>
      <c r="BR145" s="28" t="str">
        <f t="shared" si="10"/>
        <v/>
      </c>
      <c r="BS145" s="28" t="str">
        <f t="shared" si="11"/>
        <v/>
      </c>
      <c r="BT145" s="28" t="str">
        <f t="shared" si="12"/>
        <v/>
      </c>
      <c r="BU145" s="30" t="b">
        <f t="shared" si="13"/>
        <v>0</v>
      </c>
      <c r="BV145" s="28" t="str">
        <f t="shared" si="14"/>
        <v/>
      </c>
      <c r="BW145" s="28" t="str">
        <f t="shared" si="24"/>
        <v/>
      </c>
      <c r="BX145" s="28" t="str">
        <f t="shared" si="16"/>
        <v/>
      </c>
      <c r="BY145" s="31" t="e">
        <f t="shared" ca="1" si="17"/>
        <v>#NAME?</v>
      </c>
      <c r="BZ145" s="31" t="str">
        <f t="shared" si="18"/>
        <v/>
      </c>
      <c r="CA145" s="31" t="str">
        <f t="shared" si="19"/>
        <v/>
      </c>
      <c r="CB145" s="32" t="e">
        <f t="shared" ca="1" si="20"/>
        <v>#NAME?</v>
      </c>
      <c r="CC145" s="33" t="b">
        <f t="shared" ca="1" si="21"/>
        <v>0</v>
      </c>
      <c r="CD145" s="28"/>
      <c r="CE145" s="28"/>
      <c r="CF145" s="28"/>
      <c r="CG145" s="59">
        <v>45250.784277141203</v>
      </c>
      <c r="CH145" s="28"/>
      <c r="CI145" s="28"/>
      <c r="CJ145" s="28"/>
      <c r="CK145" s="28"/>
      <c r="CL145" s="28"/>
      <c r="CM145" s="28"/>
      <c r="CN145" s="28"/>
      <c r="CO145" s="28"/>
      <c r="CP145" s="28"/>
      <c r="CQ145" s="28"/>
      <c r="CR145" s="28"/>
    </row>
    <row r="146" spans="1:96" ht="39.75" customHeight="1">
      <c r="A146" s="24" t="s">
        <v>84</v>
      </c>
      <c r="B146" s="25">
        <v>4</v>
      </c>
      <c r="C146" s="24" t="s">
        <v>29</v>
      </c>
      <c r="D146" s="24" t="s">
        <v>693</v>
      </c>
      <c r="E146" s="24" t="s">
        <v>697</v>
      </c>
      <c r="F146" s="24"/>
      <c r="G146" s="26" t="s">
        <v>726</v>
      </c>
      <c r="H146" s="24" t="s">
        <v>109</v>
      </c>
      <c r="I146" s="27" t="s">
        <v>727</v>
      </c>
      <c r="J146" s="27"/>
      <c r="K146" s="24" t="s">
        <v>215</v>
      </c>
      <c r="L146" s="24"/>
      <c r="M146" s="24"/>
      <c r="N146" s="24"/>
      <c r="O146" s="24" t="s">
        <v>728</v>
      </c>
      <c r="P146" s="24"/>
      <c r="Q146" s="24" t="s">
        <v>76</v>
      </c>
      <c r="R146" s="24"/>
      <c r="S146" s="24" t="s">
        <v>79</v>
      </c>
      <c r="T146" s="24" t="s">
        <v>79</v>
      </c>
      <c r="U146" s="24" t="s">
        <v>91</v>
      </c>
      <c r="V146" s="24" t="s">
        <v>112</v>
      </c>
      <c r="W146" s="24" t="s">
        <v>92</v>
      </c>
      <c r="X146" s="24" t="s">
        <v>93</v>
      </c>
      <c r="Y146" s="24" t="s">
        <v>94</v>
      </c>
      <c r="Z146" s="24" t="s">
        <v>94</v>
      </c>
      <c r="AA146" s="24" t="s">
        <v>94</v>
      </c>
      <c r="AB146" s="24"/>
      <c r="AC146" s="24" t="s">
        <v>94</v>
      </c>
      <c r="AD146" s="24" t="s">
        <v>706</v>
      </c>
      <c r="AE146" s="24" t="s">
        <v>94</v>
      </c>
      <c r="AF146" s="24" t="s">
        <v>79</v>
      </c>
      <c r="AG146" s="24" t="s">
        <v>79</v>
      </c>
      <c r="AH146" s="24" t="s">
        <v>79</v>
      </c>
      <c r="AI146" s="24"/>
      <c r="AJ146" s="24" t="s">
        <v>76</v>
      </c>
      <c r="AK146" s="24" t="s">
        <v>76</v>
      </c>
      <c r="AL146" s="24" t="s">
        <v>729</v>
      </c>
      <c r="AM146" s="24"/>
      <c r="AN146" s="24"/>
      <c r="AO146" s="24"/>
      <c r="AP146" s="28"/>
      <c r="AQ146" s="28"/>
      <c r="AR146" s="28"/>
      <c r="AS146" s="28"/>
      <c r="AT146" s="28"/>
      <c r="AU146" s="28"/>
      <c r="AV146" s="101" t="s">
        <v>101</v>
      </c>
      <c r="AW146" s="28" t="s">
        <v>106</v>
      </c>
      <c r="AX146" s="28" t="s">
        <v>730</v>
      </c>
      <c r="AY146" s="101"/>
      <c r="AZ146" s="101"/>
      <c r="BA146" s="101"/>
      <c r="BB146" s="101"/>
      <c r="BC146" s="28"/>
      <c r="BD146" s="28" t="s">
        <v>79</v>
      </c>
      <c r="BE146" s="28"/>
      <c r="BF146" s="28"/>
      <c r="BG146" s="28"/>
      <c r="BH146" s="30" t="b">
        <f t="shared" si="0"/>
        <v>0</v>
      </c>
      <c r="BI146" s="31" t="e">
        <f t="shared" ca="1" si="1"/>
        <v>#NAME?</v>
      </c>
      <c r="BJ146" s="30" t="b">
        <f t="shared" si="2"/>
        <v>0</v>
      </c>
      <c r="BK146" s="30" t="e">
        <f t="shared" ca="1" si="3"/>
        <v>#NAME?</v>
      </c>
      <c r="BL146" s="30" t="b">
        <f t="shared" si="4"/>
        <v>1</v>
      </c>
      <c r="BM146" s="31" t="e">
        <f t="shared" ca="1" si="25"/>
        <v>#NAME?</v>
      </c>
      <c r="BN146" s="28" t="e">
        <f t="shared" ca="1" si="6"/>
        <v>#NAME?</v>
      </c>
      <c r="BO146" s="28" t="e">
        <f t="shared" ca="1" si="7"/>
        <v>#NAME?</v>
      </c>
      <c r="BP146" s="28" t="str">
        <f t="shared" si="8"/>
        <v>Are fridges and ambient storage areas free of cardboard packaging?</v>
      </c>
      <c r="BQ146" s="28" t="str">
        <f t="shared" si="9"/>
        <v>Are fridges and ambient storage areas free of cardboard packaging?</v>
      </c>
      <c r="BR146" s="28" t="str">
        <f t="shared" si="10"/>
        <v/>
      </c>
      <c r="BS146" s="28" t="str">
        <f t="shared" si="11"/>
        <v/>
      </c>
      <c r="BT146" s="28" t="str">
        <f t="shared" si="12"/>
        <v/>
      </c>
      <c r="BU146" s="30" t="b">
        <f t="shared" si="13"/>
        <v>0</v>
      </c>
      <c r="BV146" s="28" t="str">
        <f t="shared" si="14"/>
        <v/>
      </c>
      <c r="BW146" s="28" t="str">
        <f t="shared" si="24"/>
        <v/>
      </c>
      <c r="BX146" s="28" t="str">
        <f t="shared" si="16"/>
        <v/>
      </c>
      <c r="BY146" s="31" t="e">
        <f t="shared" ca="1" si="17"/>
        <v>#NAME?</v>
      </c>
      <c r="BZ146" s="31" t="str">
        <f t="shared" si="18"/>
        <v/>
      </c>
      <c r="CA146" s="31" t="str">
        <f t="shared" si="19"/>
        <v/>
      </c>
      <c r="CB146" s="32" t="e">
        <f t="shared" ca="1" si="20"/>
        <v>#NAME?</v>
      </c>
      <c r="CC146" s="33" t="b">
        <f t="shared" ca="1" si="21"/>
        <v>0</v>
      </c>
      <c r="CD146" s="28"/>
      <c r="CE146" s="28"/>
      <c r="CF146" s="28"/>
      <c r="CG146" s="28"/>
      <c r="CH146" s="28"/>
      <c r="CI146" s="28"/>
      <c r="CJ146" s="28"/>
      <c r="CK146" s="28"/>
      <c r="CL146" s="28"/>
      <c r="CM146" s="28"/>
      <c r="CN146" s="28"/>
      <c r="CO146" s="28"/>
      <c r="CP146" s="28"/>
      <c r="CQ146" s="28"/>
      <c r="CR146" s="28"/>
    </row>
    <row r="147" spans="1:96" ht="39.75" customHeight="1">
      <c r="A147" s="24" t="s">
        <v>84</v>
      </c>
      <c r="B147" s="25">
        <v>4</v>
      </c>
      <c r="C147" s="24" t="s">
        <v>29</v>
      </c>
      <c r="D147" s="24" t="s">
        <v>693</v>
      </c>
      <c r="E147" s="24" t="s">
        <v>697</v>
      </c>
      <c r="F147" s="24"/>
      <c r="G147" s="26" t="s">
        <v>731</v>
      </c>
      <c r="H147" s="24" t="s">
        <v>109</v>
      </c>
      <c r="I147" s="27" t="s">
        <v>727</v>
      </c>
      <c r="J147" s="27"/>
      <c r="K147" s="24"/>
      <c r="L147" s="24"/>
      <c r="M147" s="24"/>
      <c r="N147" s="24"/>
      <c r="O147" s="24" t="s">
        <v>732</v>
      </c>
      <c r="P147" s="24"/>
      <c r="Q147" s="24" t="s">
        <v>733</v>
      </c>
      <c r="R147" s="24" t="s">
        <v>734</v>
      </c>
      <c r="S147" s="24" t="s">
        <v>79</v>
      </c>
      <c r="T147" s="24" t="s">
        <v>79</v>
      </c>
      <c r="U147" s="24" t="s">
        <v>91</v>
      </c>
      <c r="V147" s="24" t="s">
        <v>112</v>
      </c>
      <c r="W147" s="24" t="s">
        <v>92</v>
      </c>
      <c r="X147" s="24" t="s">
        <v>93</v>
      </c>
      <c r="Y147" s="24" t="s">
        <v>94</v>
      </c>
      <c r="Z147" s="24" t="s">
        <v>94</v>
      </c>
      <c r="AA147" s="24" t="s">
        <v>94</v>
      </c>
      <c r="AB147" s="24"/>
      <c r="AC147" s="24" t="s">
        <v>94</v>
      </c>
      <c r="AD147" s="24" t="s">
        <v>706</v>
      </c>
      <c r="AE147" s="24" t="s">
        <v>94</v>
      </c>
      <c r="AF147" s="24" t="s">
        <v>79</v>
      </c>
      <c r="AG147" s="24" t="s">
        <v>79</v>
      </c>
      <c r="AH147" s="24" t="s">
        <v>79</v>
      </c>
      <c r="AI147" s="24"/>
      <c r="AJ147" s="24" t="s">
        <v>76</v>
      </c>
      <c r="AK147" s="24" t="s">
        <v>76</v>
      </c>
      <c r="AL147" s="24" t="s">
        <v>729</v>
      </c>
      <c r="AM147" s="24"/>
      <c r="AN147" s="24"/>
      <c r="AO147" s="24"/>
      <c r="AP147" s="28"/>
      <c r="AQ147" s="28"/>
      <c r="AR147" s="28"/>
      <c r="AS147" s="28"/>
      <c r="AT147" s="28"/>
      <c r="AU147" s="28"/>
      <c r="AV147" s="28"/>
      <c r="AW147" s="28"/>
      <c r="AX147" s="28"/>
      <c r="AY147" s="28"/>
      <c r="AZ147" s="28"/>
      <c r="BA147" s="28"/>
      <c r="BB147" s="28"/>
      <c r="BC147" s="158" t="s">
        <v>636</v>
      </c>
      <c r="BD147" s="28"/>
      <c r="BE147" s="28"/>
      <c r="BF147" s="28"/>
      <c r="BG147" s="98"/>
      <c r="BH147" s="30" t="b">
        <f t="shared" si="0"/>
        <v>0</v>
      </c>
      <c r="BI147" s="31" t="e">
        <f t="shared" ca="1" si="1"/>
        <v>#NAME?</v>
      </c>
      <c r="BJ147" s="30" t="b">
        <f t="shared" si="2"/>
        <v>0</v>
      </c>
      <c r="BK147" s="30" t="e">
        <f t="shared" ca="1" si="3"/>
        <v>#NAME?</v>
      </c>
      <c r="BL147" s="30" t="b">
        <f t="shared" si="4"/>
        <v>1</v>
      </c>
      <c r="BM147" s="31" t="e">
        <f t="shared" ca="1" si="25"/>
        <v>#NAME?</v>
      </c>
      <c r="BN147" s="28" t="e">
        <f t="shared" ca="1" si="6"/>
        <v>#NAME?</v>
      </c>
      <c r="BO147" s="28" t="e">
        <f t="shared" ca="1" si="7"/>
        <v>#NAME?</v>
      </c>
      <c r="BP147" s="28" t="str">
        <f t="shared" si="8"/>
        <v>If available, are slicer blades cleaned and safely stored?</v>
      </c>
      <c r="BQ147" s="28" t="str">
        <f t="shared" si="9"/>
        <v>If available, are slicer blades cleaned and safely stored?</v>
      </c>
      <c r="BR147" s="28" t="str">
        <f t="shared" si="10"/>
        <v/>
      </c>
      <c r="BS147" s="28" t="str">
        <f t="shared" si="11"/>
        <v/>
      </c>
      <c r="BT147" s="28" t="str">
        <f t="shared" si="12"/>
        <v/>
      </c>
      <c r="BU147" s="30" t="b">
        <f t="shared" si="13"/>
        <v>0</v>
      </c>
      <c r="BV147" s="28" t="str">
        <f t="shared" si="14"/>
        <v/>
      </c>
      <c r="BW147" s="28" t="str">
        <f t="shared" si="24"/>
        <v/>
      </c>
      <c r="BX147" s="28" t="str">
        <f t="shared" si="16"/>
        <v/>
      </c>
      <c r="BY147" s="31" t="e">
        <f t="shared" ca="1" si="17"/>
        <v>#NAME?</v>
      </c>
      <c r="BZ147" s="31" t="str">
        <f t="shared" si="18"/>
        <v/>
      </c>
      <c r="CA147" s="31" t="str">
        <f t="shared" si="19"/>
        <v/>
      </c>
      <c r="CB147" s="99" t="e">
        <f t="shared" ca="1" si="20"/>
        <v>#NAME?</v>
      </c>
      <c r="CC147" s="33" t="b">
        <f t="shared" ca="1" si="21"/>
        <v>0</v>
      </c>
      <c r="CD147" s="17"/>
      <c r="CE147" s="17"/>
      <c r="CF147" s="167">
        <v>44485.996261099535</v>
      </c>
      <c r="CG147" s="17"/>
      <c r="CH147" s="17"/>
      <c r="CI147" s="17"/>
      <c r="CJ147" s="17"/>
      <c r="CK147" s="17"/>
      <c r="CL147" s="17"/>
      <c r="CM147" s="17"/>
      <c r="CN147" s="17"/>
      <c r="CO147" s="17"/>
      <c r="CP147" s="17"/>
      <c r="CQ147" s="17"/>
      <c r="CR147" s="17"/>
    </row>
    <row r="148" spans="1:96" ht="39.75" customHeight="1">
      <c r="A148" s="24" t="s">
        <v>84</v>
      </c>
      <c r="B148" s="25">
        <v>4</v>
      </c>
      <c r="C148" s="24" t="s">
        <v>29</v>
      </c>
      <c r="D148" s="24" t="s">
        <v>693</v>
      </c>
      <c r="E148" s="24" t="s">
        <v>697</v>
      </c>
      <c r="F148" s="24"/>
      <c r="G148" s="26" t="s">
        <v>735</v>
      </c>
      <c r="H148" s="24" t="s">
        <v>381</v>
      </c>
      <c r="I148" s="27" t="s">
        <v>736</v>
      </c>
      <c r="J148" s="27"/>
      <c r="K148" s="24"/>
      <c r="L148" s="24"/>
      <c r="M148" s="24"/>
      <c r="N148" s="24"/>
      <c r="O148" s="24" t="s">
        <v>737</v>
      </c>
      <c r="P148" s="24"/>
      <c r="Q148" s="24" t="s">
        <v>566</v>
      </c>
      <c r="R148" s="24" t="s">
        <v>738</v>
      </c>
      <c r="S148" s="24" t="s">
        <v>79</v>
      </c>
      <c r="T148" s="24" t="s">
        <v>79</v>
      </c>
      <c r="U148" s="24" t="s">
        <v>91</v>
      </c>
      <c r="V148" s="24" t="s">
        <v>112</v>
      </c>
      <c r="W148" s="24" t="s">
        <v>92</v>
      </c>
      <c r="X148" s="24" t="s">
        <v>93</v>
      </c>
      <c r="Y148" s="24" t="s">
        <v>94</v>
      </c>
      <c r="Z148" s="24" t="s">
        <v>94</v>
      </c>
      <c r="AA148" s="24" t="s">
        <v>94</v>
      </c>
      <c r="AB148" s="24" t="s">
        <v>94</v>
      </c>
      <c r="AC148" s="24" t="s">
        <v>94</v>
      </c>
      <c r="AD148" s="24" t="s">
        <v>706</v>
      </c>
      <c r="AE148" s="24" t="s">
        <v>94</v>
      </c>
      <c r="AF148" s="24" t="s">
        <v>79</v>
      </c>
      <c r="AG148" s="24" t="s">
        <v>79</v>
      </c>
      <c r="AH148" s="24" t="s">
        <v>79</v>
      </c>
      <c r="AI148" s="24"/>
      <c r="AJ148" s="24" t="s">
        <v>76</v>
      </c>
      <c r="AK148" s="24" t="s">
        <v>76</v>
      </c>
      <c r="AL148" s="24" t="s">
        <v>546</v>
      </c>
      <c r="AM148" s="24" t="s">
        <v>465</v>
      </c>
      <c r="AN148" s="24"/>
      <c r="AO148" s="24"/>
      <c r="AP148" s="28"/>
      <c r="AQ148" s="28"/>
      <c r="AR148" s="28"/>
      <c r="AS148" s="28"/>
      <c r="AT148" s="28"/>
      <c r="AU148" s="28"/>
      <c r="AV148" s="28" t="s">
        <v>385</v>
      </c>
      <c r="AW148" s="28" t="s">
        <v>76</v>
      </c>
      <c r="AX148" s="28" t="s">
        <v>76</v>
      </c>
      <c r="AY148" s="101" t="s">
        <v>739</v>
      </c>
      <c r="AZ148" s="28" t="s">
        <v>101</v>
      </c>
      <c r="BA148" s="28" t="s">
        <v>387</v>
      </c>
      <c r="BB148" s="28" t="s">
        <v>740</v>
      </c>
      <c r="BC148" s="158" t="s">
        <v>636</v>
      </c>
      <c r="BD148" s="28"/>
      <c r="BE148" s="28"/>
      <c r="BF148" s="28"/>
      <c r="BG148" s="28"/>
      <c r="BH148" s="30" t="b">
        <f t="shared" si="0"/>
        <v>0</v>
      </c>
      <c r="BI148" s="31" t="e">
        <f t="shared" ca="1" si="1"/>
        <v>#NAME?</v>
      </c>
      <c r="BJ148" s="30" t="b">
        <f t="shared" si="2"/>
        <v>0</v>
      </c>
      <c r="BK148" s="30" t="e">
        <f t="shared" ca="1" si="3"/>
        <v>#NAME?</v>
      </c>
      <c r="BL148" s="30" t="b">
        <f t="shared" si="4"/>
        <v>1</v>
      </c>
      <c r="BM148" s="31" t="e">
        <f t="shared" ca="1" si="25"/>
        <v>#NAME?</v>
      </c>
      <c r="BN148" s="28" t="e">
        <f t="shared" ca="1" si="6"/>
        <v>#NAME?</v>
      </c>
      <c r="BO148" s="28" t="e">
        <f t="shared" ca="1" si="7"/>
        <v>#NAME?</v>
      </c>
      <c r="BP148" s="28" t="str">
        <f t="shared" si="8"/>
        <v>If you switch on an oven deck, enter the temperature of the first baked pizza</v>
      </c>
      <c r="BQ148" s="28" t="str">
        <f t="shared" si="9"/>
        <v>If you switch on an oven deck, enter the temperature of the first baked pizza</v>
      </c>
      <c r="BR148" s="28" t="str">
        <f t="shared" si="10"/>
        <v/>
      </c>
      <c r="BS148" s="28" t="str">
        <f t="shared" si="11"/>
        <v/>
      </c>
      <c r="BT148" s="28" t="str">
        <f t="shared" si="12"/>
        <v/>
      </c>
      <c r="BU148" s="30" t="b">
        <f t="shared" si="13"/>
        <v>0</v>
      </c>
      <c r="BV148" s="28" t="str">
        <f t="shared" si="14"/>
        <v/>
      </c>
      <c r="BW148" s="28" t="str">
        <f t="shared" si="24"/>
        <v/>
      </c>
      <c r="BX148" s="28" t="str">
        <f t="shared" si="16"/>
        <v/>
      </c>
      <c r="BY148" s="31" t="e">
        <f t="shared" ca="1" si="17"/>
        <v>#NAME?</v>
      </c>
      <c r="BZ148" s="31" t="str">
        <f t="shared" si="18"/>
        <v/>
      </c>
      <c r="CA148" s="31" t="str">
        <f t="shared" si="19"/>
        <v/>
      </c>
      <c r="CB148" s="32" t="e">
        <f t="shared" ca="1" si="20"/>
        <v>#NAME?</v>
      </c>
      <c r="CC148" s="33" t="b">
        <f t="shared" ca="1" si="21"/>
        <v>0</v>
      </c>
      <c r="CD148" s="28"/>
      <c r="CE148" s="28"/>
      <c r="CF148" s="28"/>
      <c r="CG148" s="28"/>
      <c r="CH148" s="28"/>
      <c r="CI148" s="28"/>
      <c r="CJ148" s="28"/>
      <c r="CK148" s="28"/>
      <c r="CL148" s="28"/>
      <c r="CM148" s="28"/>
      <c r="CN148" s="28"/>
      <c r="CO148" s="28"/>
      <c r="CP148" s="28"/>
      <c r="CQ148" s="28"/>
      <c r="CR148" s="28"/>
    </row>
    <row r="149" spans="1:96" ht="39.75" customHeight="1">
      <c r="A149" s="24" t="s">
        <v>84</v>
      </c>
      <c r="B149" s="25">
        <v>4</v>
      </c>
      <c r="C149" s="24" t="s">
        <v>29</v>
      </c>
      <c r="D149" s="24" t="s">
        <v>693</v>
      </c>
      <c r="E149" s="24" t="s">
        <v>697</v>
      </c>
      <c r="F149" s="24"/>
      <c r="G149" s="26" t="s">
        <v>741</v>
      </c>
      <c r="H149" s="24" t="s">
        <v>158</v>
      </c>
      <c r="I149" s="27" t="s">
        <v>742</v>
      </c>
      <c r="J149" s="27"/>
      <c r="K149" s="24"/>
      <c r="L149" s="24"/>
      <c r="M149" s="24"/>
      <c r="N149" s="24"/>
      <c r="O149" s="24" t="s">
        <v>743</v>
      </c>
      <c r="P149" s="24"/>
      <c r="Q149" s="24" t="s">
        <v>544</v>
      </c>
      <c r="R149" s="24" t="s">
        <v>744</v>
      </c>
      <c r="S149" s="24" t="s">
        <v>79</v>
      </c>
      <c r="T149" s="24" t="s">
        <v>79</v>
      </c>
      <c r="U149" s="24" t="s">
        <v>91</v>
      </c>
      <c r="V149" s="24" t="s">
        <v>94</v>
      </c>
      <c r="W149" s="24" t="s">
        <v>92</v>
      </c>
      <c r="X149" s="24" t="s">
        <v>93</v>
      </c>
      <c r="Y149" s="24" t="s">
        <v>94</v>
      </c>
      <c r="Z149" s="24" t="s">
        <v>94</v>
      </c>
      <c r="AA149" s="24" t="s">
        <v>94</v>
      </c>
      <c r="AB149" s="24" t="s">
        <v>94</v>
      </c>
      <c r="AC149" s="24" t="s">
        <v>94</v>
      </c>
      <c r="AD149" s="24" t="s">
        <v>706</v>
      </c>
      <c r="AE149" s="24" t="s">
        <v>94</v>
      </c>
      <c r="AF149" s="24" t="s">
        <v>79</v>
      </c>
      <c r="AG149" s="24" t="s">
        <v>79</v>
      </c>
      <c r="AH149" s="24" t="s">
        <v>79</v>
      </c>
      <c r="AI149" s="24"/>
      <c r="AJ149" s="24" t="s">
        <v>76</v>
      </c>
      <c r="AK149" s="24" t="s">
        <v>76</v>
      </c>
      <c r="AL149" s="24" t="s">
        <v>546</v>
      </c>
      <c r="AM149" s="24"/>
      <c r="AN149" s="24"/>
      <c r="AO149" s="24"/>
      <c r="AP149" s="28"/>
      <c r="AQ149" s="28"/>
      <c r="AR149" s="28"/>
      <c r="AS149" s="28"/>
      <c r="AT149" s="28"/>
      <c r="AU149" s="28"/>
      <c r="AV149" s="57"/>
      <c r="AW149" s="57"/>
      <c r="AX149" s="57"/>
      <c r="AY149" s="57"/>
      <c r="AZ149" s="57"/>
      <c r="BA149" s="57"/>
      <c r="BB149" s="57"/>
      <c r="BC149" s="28"/>
      <c r="BD149" s="28"/>
      <c r="BE149" s="28"/>
      <c r="BF149" s="28"/>
      <c r="BG149" s="28"/>
      <c r="BH149" s="30" t="b">
        <f t="shared" si="0"/>
        <v>0</v>
      </c>
      <c r="BI149" s="31" t="e">
        <f t="shared" ca="1" si="1"/>
        <v>#NAME?</v>
      </c>
      <c r="BJ149" s="30" t="b">
        <f t="shared" si="2"/>
        <v>0</v>
      </c>
      <c r="BK149" s="30" t="e">
        <f t="shared" ca="1" si="3"/>
        <v>#NAME?</v>
      </c>
      <c r="BL149" s="30" t="b">
        <f t="shared" si="4"/>
        <v>1</v>
      </c>
      <c r="BM149" s="31" t="e">
        <f t="shared" ca="1" si="25"/>
        <v>#NAME?</v>
      </c>
      <c r="BN149" s="28" t="e">
        <f t="shared" ca="1" si="6"/>
        <v>#NAME?</v>
      </c>
      <c r="BO149" s="28" t="e">
        <f t="shared" ca="1" si="7"/>
        <v>#NAME?</v>
      </c>
      <c r="BP149" s="28" t="str">
        <f t="shared" si="8"/>
        <v>If you switched on an oven during the shift, Record the belt speed for the time it takes a pan to move through the oven cavity.</v>
      </c>
      <c r="BQ149" s="28" t="str">
        <f t="shared" si="9"/>
        <v>If you switched on an oven during the shift, Record the belt speed for the time it takes a pan to move through the oven cavity.</v>
      </c>
      <c r="BR149" s="28" t="str">
        <f t="shared" si="10"/>
        <v/>
      </c>
      <c r="BS149" s="28" t="str">
        <f t="shared" si="11"/>
        <v/>
      </c>
      <c r="BT149" s="28" t="str">
        <f t="shared" si="12"/>
        <v/>
      </c>
      <c r="BU149" s="30" t="b">
        <f t="shared" si="13"/>
        <v>0</v>
      </c>
      <c r="BV149" s="28" t="str">
        <f t="shared" si="14"/>
        <v/>
      </c>
      <c r="BW149" s="28" t="str">
        <f t="shared" si="24"/>
        <v/>
      </c>
      <c r="BX149" s="28" t="str">
        <f t="shared" si="16"/>
        <v/>
      </c>
      <c r="BY149" s="31" t="e">
        <f t="shared" ca="1" si="17"/>
        <v>#NAME?</v>
      </c>
      <c r="BZ149" s="31" t="str">
        <f t="shared" si="18"/>
        <v/>
      </c>
      <c r="CA149" s="31" t="str">
        <f t="shared" si="19"/>
        <v/>
      </c>
      <c r="CB149" s="32" t="e">
        <f t="shared" ca="1" si="20"/>
        <v>#NAME?</v>
      </c>
      <c r="CC149" s="33" t="b">
        <f t="shared" ca="1" si="21"/>
        <v>0</v>
      </c>
      <c r="CD149" s="28"/>
      <c r="CE149" s="28"/>
      <c r="CF149" s="58">
        <v>44285.231021967593</v>
      </c>
      <c r="CG149" s="28"/>
      <c r="CH149" s="28"/>
      <c r="CI149" s="28"/>
      <c r="CJ149" s="28"/>
      <c r="CK149" s="28"/>
      <c r="CL149" s="28"/>
      <c r="CM149" s="28"/>
      <c r="CN149" s="28"/>
      <c r="CO149" s="28"/>
      <c r="CP149" s="28"/>
      <c r="CQ149" s="28"/>
      <c r="CR149" s="28"/>
    </row>
    <row r="150" spans="1:96" ht="39.75" customHeight="1">
      <c r="A150" s="24" t="s">
        <v>84</v>
      </c>
      <c r="B150" s="25">
        <v>4</v>
      </c>
      <c r="C150" s="24" t="s">
        <v>29</v>
      </c>
      <c r="D150" s="24" t="s">
        <v>693</v>
      </c>
      <c r="E150" s="24" t="s">
        <v>697</v>
      </c>
      <c r="F150" s="24"/>
      <c r="G150" s="26" t="s">
        <v>745</v>
      </c>
      <c r="H150" s="24" t="s">
        <v>381</v>
      </c>
      <c r="I150" s="27" t="s">
        <v>746</v>
      </c>
      <c r="J150" s="27"/>
      <c r="K150" s="24"/>
      <c r="L150" s="24"/>
      <c r="M150" s="24"/>
      <c r="N150" s="24"/>
      <c r="O150" s="24" t="s">
        <v>747</v>
      </c>
      <c r="P150" s="24"/>
      <c r="Q150" s="24" t="s">
        <v>76</v>
      </c>
      <c r="R150" s="24"/>
      <c r="S150" s="24" t="s">
        <v>79</v>
      </c>
      <c r="T150" s="24" t="s">
        <v>79</v>
      </c>
      <c r="U150" s="24" t="s">
        <v>91</v>
      </c>
      <c r="V150" s="24" t="s">
        <v>94</v>
      </c>
      <c r="W150" s="24" t="s">
        <v>92</v>
      </c>
      <c r="X150" s="24" t="s">
        <v>93</v>
      </c>
      <c r="Y150" s="24" t="s">
        <v>94</v>
      </c>
      <c r="Z150" s="24" t="s">
        <v>94</v>
      </c>
      <c r="AA150" s="24" t="s">
        <v>94</v>
      </c>
      <c r="AB150" s="24" t="s">
        <v>94</v>
      </c>
      <c r="AC150" s="24" t="s">
        <v>94</v>
      </c>
      <c r="AD150" s="24" t="s">
        <v>706</v>
      </c>
      <c r="AE150" s="24" t="s">
        <v>94</v>
      </c>
      <c r="AF150" s="24" t="s">
        <v>79</v>
      </c>
      <c r="AG150" s="24" t="s">
        <v>79</v>
      </c>
      <c r="AH150" s="24" t="s">
        <v>79</v>
      </c>
      <c r="AI150" s="24"/>
      <c r="AJ150" s="24" t="s">
        <v>76</v>
      </c>
      <c r="AK150" s="24" t="s">
        <v>76</v>
      </c>
      <c r="AL150" s="24" t="s">
        <v>546</v>
      </c>
      <c r="AM150" s="24"/>
      <c r="AN150" s="24"/>
      <c r="AO150" s="24"/>
      <c r="AP150" s="28"/>
      <c r="AQ150" s="28"/>
      <c r="AR150" s="28"/>
      <c r="AS150" s="28"/>
      <c r="AT150" s="28"/>
      <c r="AU150" s="28"/>
      <c r="AV150" s="101"/>
      <c r="AW150" s="101"/>
      <c r="AX150" s="101"/>
      <c r="AY150" s="101"/>
      <c r="AZ150" s="101"/>
      <c r="BA150" s="101"/>
      <c r="BB150" s="101"/>
      <c r="BC150" s="28"/>
      <c r="BD150" s="28"/>
      <c r="BE150" s="28"/>
      <c r="BF150" s="28"/>
      <c r="BG150" s="28"/>
      <c r="BH150" s="30" t="b">
        <f t="shared" si="0"/>
        <v>0</v>
      </c>
      <c r="BI150" s="31" t="e">
        <f t="shared" ca="1" si="1"/>
        <v>#NAME?</v>
      </c>
      <c r="BJ150" s="30" t="b">
        <f t="shared" si="2"/>
        <v>0</v>
      </c>
      <c r="BK150" s="30" t="e">
        <f t="shared" ca="1" si="3"/>
        <v>#NAME?</v>
      </c>
      <c r="BL150" s="30" t="b">
        <f t="shared" si="4"/>
        <v>1</v>
      </c>
      <c r="BM150" s="31" t="e">
        <f t="shared" ca="1" si="25"/>
        <v>#NAME?</v>
      </c>
      <c r="BN150" s="28" t="e">
        <f t="shared" ca="1" si="6"/>
        <v>#NAME?</v>
      </c>
      <c r="BO150" s="28" t="e">
        <f t="shared" ca="1" si="7"/>
        <v>#NAME?</v>
      </c>
      <c r="BP150" s="28" t="str">
        <f t="shared" si="8"/>
        <v>If you switched on an oven during the shift, Record the temperature of the oven on the controller display</v>
      </c>
      <c r="BQ150" s="28" t="str">
        <f t="shared" si="9"/>
        <v>If you switched on an oven during the shift, Record the temperature of the oven on the controller display</v>
      </c>
      <c r="BR150" s="28" t="str">
        <f t="shared" si="10"/>
        <v/>
      </c>
      <c r="BS150" s="28" t="str">
        <f t="shared" si="11"/>
        <v/>
      </c>
      <c r="BT150" s="28" t="str">
        <f t="shared" si="12"/>
        <v/>
      </c>
      <c r="BU150" s="30" t="b">
        <f t="shared" si="13"/>
        <v>0</v>
      </c>
      <c r="BV150" s="28" t="str">
        <f t="shared" si="14"/>
        <v/>
      </c>
      <c r="BW150" s="28" t="str">
        <f t="shared" si="24"/>
        <v/>
      </c>
      <c r="BX150" s="28" t="str">
        <f t="shared" si="16"/>
        <v/>
      </c>
      <c r="BY150" s="31" t="e">
        <f t="shared" ca="1" si="17"/>
        <v>#NAME?</v>
      </c>
      <c r="BZ150" s="31" t="str">
        <f t="shared" si="18"/>
        <v/>
      </c>
      <c r="CA150" s="31" t="str">
        <f t="shared" si="19"/>
        <v/>
      </c>
      <c r="CB150" s="32" t="e">
        <f t="shared" ca="1" si="20"/>
        <v>#NAME?</v>
      </c>
      <c r="CC150" s="33" t="b">
        <f t="shared" ca="1" si="21"/>
        <v>0</v>
      </c>
      <c r="CD150" s="28"/>
      <c r="CE150" s="28"/>
      <c r="CF150" s="28"/>
      <c r="CG150" s="28"/>
      <c r="CH150" s="28"/>
      <c r="CI150" s="28"/>
      <c r="CJ150" s="28"/>
      <c r="CK150" s="28"/>
      <c r="CL150" s="28"/>
      <c r="CM150" s="28"/>
      <c r="CN150" s="28"/>
      <c r="CO150" s="28"/>
      <c r="CP150" s="28"/>
      <c r="CQ150" s="28"/>
      <c r="CR150" s="28"/>
    </row>
    <row r="151" spans="1:96" ht="39.75" customHeight="1">
      <c r="A151" s="17" t="s">
        <v>54</v>
      </c>
      <c r="B151" s="18">
        <v>4</v>
      </c>
      <c r="C151" s="17" t="s">
        <v>29</v>
      </c>
      <c r="D151" s="17" t="s">
        <v>693</v>
      </c>
      <c r="E151" s="17" t="s">
        <v>748</v>
      </c>
      <c r="F151" s="17"/>
      <c r="G151" s="17" t="s">
        <v>749</v>
      </c>
      <c r="H151" s="17"/>
      <c r="I151" s="17"/>
      <c r="J151" s="17"/>
      <c r="K151" s="17"/>
      <c r="L151" s="17"/>
      <c r="M151" s="17"/>
      <c r="N151" s="17"/>
      <c r="O151" s="17" t="s">
        <v>750</v>
      </c>
      <c r="P151" s="17" t="s">
        <v>751</v>
      </c>
      <c r="Q151" s="17" t="s">
        <v>76</v>
      </c>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44" t="s">
        <v>101</v>
      </c>
      <c r="AW151" s="17" t="s">
        <v>76</v>
      </c>
      <c r="AX151" s="17" t="s">
        <v>76</v>
      </c>
      <c r="AY151" s="144"/>
      <c r="AZ151" s="144"/>
      <c r="BA151" s="144"/>
      <c r="BB151" s="144"/>
      <c r="BC151" s="17" t="s">
        <v>79</v>
      </c>
      <c r="BD151" s="17" t="s">
        <v>79</v>
      </c>
      <c r="BE151" s="17"/>
      <c r="BF151" s="17"/>
      <c r="BG151" s="17"/>
      <c r="BH151" s="19" t="b">
        <f t="shared" si="0"/>
        <v>0</v>
      </c>
      <c r="BI151" s="20" t="e">
        <f t="shared" ca="1" si="1"/>
        <v>#NAME?</v>
      </c>
      <c r="BJ151" s="19" t="b">
        <f t="shared" si="2"/>
        <v>1</v>
      </c>
      <c r="BK151" s="19" t="e">
        <f t="shared" ca="1" si="3"/>
        <v>#NAME?</v>
      </c>
      <c r="BL151" s="19" t="b">
        <f t="shared" si="4"/>
        <v>0</v>
      </c>
      <c r="BM151" s="20" t="str">
        <f t="shared" si="25"/>
        <v/>
      </c>
      <c r="BN151" s="21" t="e">
        <f t="shared" ca="1" si="6"/>
        <v>#NAME?</v>
      </c>
      <c r="BO151" s="21" t="e">
        <f t="shared" ca="1" si="7"/>
        <v>#NAME?</v>
      </c>
      <c r="BP151" s="17" t="str">
        <f t="shared" si="8"/>
        <v>Team</v>
      </c>
      <c r="BQ151" s="17" t="str">
        <f t="shared" si="9"/>
        <v>Team</v>
      </c>
      <c r="BR151" s="21" t="e">
        <f t="shared" ca="1" si="10"/>
        <v>#NAME?</v>
      </c>
      <c r="BS151" s="17" t="str">
        <f t="shared" si="11"/>
        <v>Observe the following checks for this routine during your shift to ensure the team is providing a great and safe experience</v>
      </c>
      <c r="BT151" s="17" t="str">
        <f t="shared" si="12"/>
        <v>Observe the following checks for this routine during your shift to ensure the team is providing a great and safe experience</v>
      </c>
      <c r="BU151" s="19" t="b">
        <f t="shared" si="13"/>
        <v>0</v>
      </c>
      <c r="BV151" s="17" t="str">
        <f t="shared" si="14"/>
        <v/>
      </c>
      <c r="BW151" s="17" t="str">
        <f t="shared" si="24"/>
        <v/>
      </c>
      <c r="BX151" s="17" t="str">
        <f t="shared" si="16"/>
        <v/>
      </c>
      <c r="BY151" s="19" t="e">
        <f t="shared" ca="1" si="17"/>
        <v>#NAME?</v>
      </c>
      <c r="BZ151" s="19" t="e">
        <f t="shared" ca="1" si="18"/>
        <v>#NAME?</v>
      </c>
      <c r="CA151" s="20" t="str">
        <f t="shared" si="19"/>
        <v/>
      </c>
      <c r="CB151" s="21" t="e">
        <f t="shared" ca="1" si="20"/>
        <v>#NAME?</v>
      </c>
      <c r="CC151" s="22" t="b">
        <f t="shared" ca="1" si="21"/>
        <v>0</v>
      </c>
      <c r="CD151" s="17"/>
      <c r="CE151" s="17"/>
      <c r="CF151" s="168">
        <v>44798.407284629633</v>
      </c>
      <c r="CG151" s="17"/>
      <c r="CH151" s="17"/>
      <c r="CI151" s="17"/>
      <c r="CJ151" s="17"/>
      <c r="CK151" s="17"/>
      <c r="CL151" s="17"/>
      <c r="CM151" s="17"/>
      <c r="CN151" s="17"/>
      <c r="CO151" s="17"/>
      <c r="CP151" s="17"/>
      <c r="CQ151" s="17"/>
      <c r="CR151" s="17"/>
    </row>
    <row r="152" spans="1:96" ht="39.75" customHeight="1">
      <c r="A152" s="24" t="s">
        <v>84</v>
      </c>
      <c r="B152" s="25">
        <v>4</v>
      </c>
      <c r="C152" s="24" t="s">
        <v>29</v>
      </c>
      <c r="D152" s="24" t="s">
        <v>693</v>
      </c>
      <c r="E152" s="24" t="s">
        <v>748</v>
      </c>
      <c r="F152" s="24"/>
      <c r="G152" s="26" t="s">
        <v>752</v>
      </c>
      <c r="H152" s="24" t="s">
        <v>158</v>
      </c>
      <c r="I152" s="27" t="s">
        <v>753</v>
      </c>
      <c r="J152" s="27"/>
      <c r="K152" s="24"/>
      <c r="L152" s="24" t="s">
        <v>754</v>
      </c>
      <c r="M152" s="24"/>
      <c r="N152" s="24"/>
      <c r="O152" s="24" t="s">
        <v>755</v>
      </c>
      <c r="P152" s="24"/>
      <c r="Q152" s="24" t="s">
        <v>76</v>
      </c>
      <c r="R152" s="24"/>
      <c r="S152" s="24" t="s">
        <v>79</v>
      </c>
      <c r="T152" s="24" t="s">
        <v>79</v>
      </c>
      <c r="U152" s="24" t="s">
        <v>91</v>
      </c>
      <c r="V152" s="24" t="s">
        <v>112</v>
      </c>
      <c r="W152" s="24" t="s">
        <v>92</v>
      </c>
      <c r="X152" s="24" t="s">
        <v>93</v>
      </c>
      <c r="Y152" s="24" t="s">
        <v>94</v>
      </c>
      <c r="Z152" s="24" t="s">
        <v>94</v>
      </c>
      <c r="AA152" s="24" t="s">
        <v>94</v>
      </c>
      <c r="AB152" s="24"/>
      <c r="AC152" s="24" t="s">
        <v>94</v>
      </c>
      <c r="AD152" s="24" t="s">
        <v>706</v>
      </c>
      <c r="AE152" s="24" t="s">
        <v>94</v>
      </c>
      <c r="AF152" s="24" t="s">
        <v>79</v>
      </c>
      <c r="AG152" s="24" t="s">
        <v>79</v>
      </c>
      <c r="AH152" s="24" t="s">
        <v>79</v>
      </c>
      <c r="AI152" s="24"/>
      <c r="AJ152" s="24" t="s">
        <v>76</v>
      </c>
      <c r="AK152" s="24" t="s">
        <v>76</v>
      </c>
      <c r="AL152" s="24" t="s">
        <v>76</v>
      </c>
      <c r="AM152" s="24"/>
      <c r="AN152" s="24"/>
      <c r="AO152" s="24"/>
      <c r="AP152" s="60"/>
      <c r="AQ152" s="60"/>
      <c r="AR152" s="60"/>
      <c r="AS152" s="60"/>
      <c r="AT152" s="60"/>
      <c r="AU152" s="60"/>
      <c r="AV152" s="60" t="s">
        <v>101</v>
      </c>
      <c r="AW152" s="60" t="s">
        <v>76</v>
      </c>
      <c r="AX152" s="60" t="s">
        <v>76</v>
      </c>
      <c r="AY152" s="60"/>
      <c r="AZ152" s="60"/>
      <c r="BA152" s="60"/>
      <c r="BB152" s="60"/>
      <c r="BC152" s="169" t="s">
        <v>79</v>
      </c>
      <c r="BD152" s="169" t="s">
        <v>79</v>
      </c>
      <c r="BE152" s="169"/>
      <c r="BF152" s="169"/>
      <c r="BG152" s="60"/>
      <c r="BH152" s="61" t="b">
        <f t="shared" si="0"/>
        <v>0</v>
      </c>
      <c r="BI152" s="62" t="e">
        <f t="shared" ca="1" si="1"/>
        <v>#NAME?</v>
      </c>
      <c r="BJ152" s="61" t="b">
        <f t="shared" si="2"/>
        <v>0</v>
      </c>
      <c r="BK152" s="61" t="e">
        <f t="shared" ca="1" si="3"/>
        <v>#NAME?</v>
      </c>
      <c r="BL152" s="61" t="b">
        <f t="shared" si="4"/>
        <v>1</v>
      </c>
      <c r="BM152" s="62" t="e">
        <f t="shared" ca="1" si="25"/>
        <v>#NAME?</v>
      </c>
      <c r="BN152" s="60" t="e">
        <f t="shared" ca="1" si="6"/>
        <v>#NAME?</v>
      </c>
      <c r="BO152" s="60" t="e">
        <f t="shared" ca="1" si="7"/>
        <v>#NAME?</v>
      </c>
      <c r="BP152" s="60" t="str">
        <f t="shared" si="8"/>
        <v>Check that at least 1 team member is aware of the Evacuation meeting location. Use the comment section to describe the location</v>
      </c>
      <c r="BQ152" s="60" t="str">
        <f t="shared" si="9"/>
        <v>Check that at least 1 team member is aware of the Evacuation meeting location. Use the comment section to describe the location</v>
      </c>
      <c r="BR152" s="60" t="str">
        <f t="shared" si="10"/>
        <v/>
      </c>
      <c r="BS152" s="60" t="str">
        <f t="shared" si="11"/>
        <v/>
      </c>
      <c r="BT152" s="60" t="str">
        <f t="shared" si="12"/>
        <v/>
      </c>
      <c r="BU152" s="61" t="b">
        <f t="shared" si="13"/>
        <v>0</v>
      </c>
      <c r="BV152" s="60" t="str">
        <f t="shared" si="14"/>
        <v/>
      </c>
      <c r="BW152" s="60" t="str">
        <f t="shared" si="24"/>
        <v/>
      </c>
      <c r="BX152" s="60" t="str">
        <f t="shared" si="16"/>
        <v/>
      </c>
      <c r="BY152" s="62" t="e">
        <f t="shared" ca="1" si="17"/>
        <v>#NAME?</v>
      </c>
      <c r="BZ152" s="62" t="str">
        <f t="shared" si="18"/>
        <v/>
      </c>
      <c r="CA152" s="62" t="str">
        <f t="shared" si="19"/>
        <v/>
      </c>
      <c r="CB152" s="63" t="e">
        <f t="shared" ca="1" si="20"/>
        <v>#NAME?</v>
      </c>
      <c r="CC152" s="64" t="b">
        <f t="shared" ca="1" si="21"/>
        <v>0</v>
      </c>
      <c r="CD152" s="169"/>
      <c r="CE152" s="169"/>
      <c r="CF152" s="170">
        <v>44555.22817195602</v>
      </c>
      <c r="CG152" s="169"/>
      <c r="CH152" s="169"/>
      <c r="CI152" s="169"/>
      <c r="CJ152" s="169"/>
      <c r="CK152" s="169"/>
      <c r="CL152" s="169"/>
      <c r="CM152" s="169"/>
      <c r="CN152" s="169"/>
      <c r="CO152" s="169"/>
      <c r="CP152" s="169"/>
      <c r="CQ152" s="169"/>
      <c r="CR152" s="169"/>
    </row>
    <row r="153" spans="1:96" ht="39.75" customHeight="1">
      <c r="A153" s="24" t="s">
        <v>84</v>
      </c>
      <c r="B153" s="25">
        <v>4</v>
      </c>
      <c r="C153" s="24" t="s">
        <v>29</v>
      </c>
      <c r="D153" s="24" t="s">
        <v>693</v>
      </c>
      <c r="E153" s="24" t="s">
        <v>748</v>
      </c>
      <c r="F153" s="24"/>
      <c r="G153" s="26" t="s">
        <v>756</v>
      </c>
      <c r="H153" s="24" t="s">
        <v>109</v>
      </c>
      <c r="I153" s="27" t="s">
        <v>757</v>
      </c>
      <c r="J153" s="27"/>
      <c r="K153" s="24"/>
      <c r="L153" s="24"/>
      <c r="M153" s="24"/>
      <c r="N153" s="24"/>
      <c r="O153" s="24" t="s">
        <v>758</v>
      </c>
      <c r="P153" s="24"/>
      <c r="Q153" s="24" t="s">
        <v>759</v>
      </c>
      <c r="R153" s="24" t="s">
        <v>760</v>
      </c>
      <c r="S153" s="24" t="s">
        <v>79</v>
      </c>
      <c r="T153" s="24" t="s">
        <v>79</v>
      </c>
      <c r="U153" s="24" t="s">
        <v>91</v>
      </c>
      <c r="V153" s="24" t="s">
        <v>112</v>
      </c>
      <c r="W153" s="24" t="s">
        <v>92</v>
      </c>
      <c r="X153" s="24" t="s">
        <v>93</v>
      </c>
      <c r="Y153" s="24" t="s">
        <v>94</v>
      </c>
      <c r="Z153" s="24" t="s">
        <v>94</v>
      </c>
      <c r="AA153" s="24" t="s">
        <v>94</v>
      </c>
      <c r="AB153" s="24"/>
      <c r="AC153" s="24" t="s">
        <v>94</v>
      </c>
      <c r="AD153" s="24" t="s">
        <v>706</v>
      </c>
      <c r="AE153" s="24" t="s">
        <v>94</v>
      </c>
      <c r="AF153" s="24" t="s">
        <v>79</v>
      </c>
      <c r="AG153" s="24" t="s">
        <v>79</v>
      </c>
      <c r="AH153" s="24" t="s">
        <v>79</v>
      </c>
      <c r="AI153" s="24"/>
      <c r="AJ153" s="24" t="s">
        <v>76</v>
      </c>
      <c r="AK153" s="24" t="s">
        <v>76</v>
      </c>
      <c r="AL153" s="24" t="s">
        <v>76</v>
      </c>
      <c r="AM153" s="24"/>
      <c r="AN153" s="24"/>
      <c r="AO153" s="24"/>
      <c r="AP153" s="60"/>
      <c r="AQ153" s="60"/>
      <c r="AR153" s="60"/>
      <c r="AS153" s="60"/>
      <c r="AT153" s="60"/>
      <c r="AU153" s="60"/>
      <c r="AV153" s="60" t="s">
        <v>101</v>
      </c>
      <c r="AW153" s="60" t="s">
        <v>76</v>
      </c>
      <c r="AX153" s="60" t="s">
        <v>76</v>
      </c>
      <c r="AY153" s="60"/>
      <c r="AZ153" s="60"/>
      <c r="BA153" s="60"/>
      <c r="BB153" s="60"/>
      <c r="BC153" s="169" t="s">
        <v>79</v>
      </c>
      <c r="BD153" s="169" t="s">
        <v>79</v>
      </c>
      <c r="BE153" s="169"/>
      <c r="BF153" s="169"/>
      <c r="BG153" s="60"/>
      <c r="BH153" s="61" t="b">
        <f t="shared" si="0"/>
        <v>0</v>
      </c>
      <c r="BI153" s="62" t="e">
        <f t="shared" ca="1" si="1"/>
        <v>#NAME?</v>
      </c>
      <c r="BJ153" s="61" t="b">
        <f t="shared" si="2"/>
        <v>0</v>
      </c>
      <c r="BK153" s="61" t="e">
        <f t="shared" ca="1" si="3"/>
        <v>#NAME?</v>
      </c>
      <c r="BL153" s="61" t="b">
        <f t="shared" si="4"/>
        <v>1</v>
      </c>
      <c r="BM153" s="62" t="e">
        <f t="shared" ca="1" si="25"/>
        <v>#NAME?</v>
      </c>
      <c r="BN153" s="60" t="e">
        <f t="shared" ca="1" si="6"/>
        <v>#NAME?</v>
      </c>
      <c r="BO153" s="60" t="e">
        <f t="shared" ca="1" si="7"/>
        <v>#NAME?</v>
      </c>
      <c r="BP153" s="60" t="str">
        <f t="shared" si="8"/>
        <v>Are disposable gloves used properly when required and adhering to Personal Protective Equipment requirements for Health &amp; Safety standards?</v>
      </c>
      <c r="BQ153" s="60" t="str">
        <f t="shared" si="9"/>
        <v>Are disposable gloves used properly when required and adhering to Personal Protective Equipment requirements for Health &amp; Safety standards?</v>
      </c>
      <c r="BR153" s="60" t="str">
        <f t="shared" si="10"/>
        <v/>
      </c>
      <c r="BS153" s="60" t="str">
        <f t="shared" si="11"/>
        <v/>
      </c>
      <c r="BT153" s="60" t="str">
        <f t="shared" si="12"/>
        <v/>
      </c>
      <c r="BU153" s="61" t="b">
        <f t="shared" si="13"/>
        <v>0</v>
      </c>
      <c r="BV153" s="60" t="str">
        <f t="shared" si="14"/>
        <v/>
      </c>
      <c r="BW153" s="60" t="str">
        <f t="shared" si="24"/>
        <v/>
      </c>
      <c r="BX153" s="60" t="str">
        <f t="shared" si="16"/>
        <v/>
      </c>
      <c r="BY153" s="62" t="e">
        <f t="shared" ca="1" si="17"/>
        <v>#NAME?</v>
      </c>
      <c r="BZ153" s="62" t="str">
        <f t="shared" si="18"/>
        <v/>
      </c>
      <c r="CA153" s="62" t="str">
        <f t="shared" si="19"/>
        <v/>
      </c>
      <c r="CB153" s="63" t="e">
        <f t="shared" ca="1" si="20"/>
        <v>#NAME?</v>
      </c>
      <c r="CC153" s="64" t="b">
        <f t="shared" ca="1" si="21"/>
        <v>0</v>
      </c>
      <c r="CD153" s="169"/>
      <c r="CE153" s="169"/>
      <c r="CF153" s="170">
        <v>44555.229256516206</v>
      </c>
      <c r="CG153" s="169"/>
      <c r="CH153" s="169"/>
      <c r="CI153" s="169"/>
      <c r="CJ153" s="169"/>
      <c r="CK153" s="169"/>
      <c r="CL153" s="169"/>
      <c r="CM153" s="169"/>
      <c r="CN153" s="169"/>
      <c r="CO153" s="169"/>
      <c r="CP153" s="169"/>
      <c r="CQ153" s="169"/>
      <c r="CR153" s="169"/>
    </row>
    <row r="154" spans="1:96" ht="39.75" customHeight="1">
      <c r="A154" s="24" t="s">
        <v>84</v>
      </c>
      <c r="B154" s="25">
        <v>4</v>
      </c>
      <c r="C154" s="24" t="s">
        <v>29</v>
      </c>
      <c r="D154" s="24" t="s">
        <v>693</v>
      </c>
      <c r="E154" s="24" t="s">
        <v>748</v>
      </c>
      <c r="F154" s="24"/>
      <c r="G154" s="26" t="s">
        <v>761</v>
      </c>
      <c r="H154" s="24" t="s">
        <v>109</v>
      </c>
      <c r="I154" s="27" t="s">
        <v>277</v>
      </c>
      <c r="J154" s="27"/>
      <c r="K154" s="24"/>
      <c r="L154" s="24"/>
      <c r="M154" s="24"/>
      <c r="N154" s="24"/>
      <c r="O154" s="24" t="s">
        <v>762</v>
      </c>
      <c r="P154" s="24"/>
      <c r="Q154" s="24" t="s">
        <v>763</v>
      </c>
      <c r="R154" s="24" t="s">
        <v>764</v>
      </c>
      <c r="S154" s="24" t="s">
        <v>79</v>
      </c>
      <c r="T154" s="24" t="s">
        <v>79</v>
      </c>
      <c r="U154" s="24" t="s">
        <v>91</v>
      </c>
      <c r="V154" s="24" t="s">
        <v>112</v>
      </c>
      <c r="W154" s="24" t="s">
        <v>92</v>
      </c>
      <c r="X154" s="24" t="s">
        <v>93</v>
      </c>
      <c r="Y154" s="24" t="s">
        <v>94</v>
      </c>
      <c r="Z154" s="24" t="s">
        <v>94</v>
      </c>
      <c r="AA154" s="24" t="s">
        <v>94</v>
      </c>
      <c r="AB154" s="24"/>
      <c r="AC154" s="24" t="s">
        <v>94</v>
      </c>
      <c r="AD154" s="24" t="s">
        <v>706</v>
      </c>
      <c r="AE154" s="24" t="s">
        <v>94</v>
      </c>
      <c r="AF154" s="24" t="s">
        <v>79</v>
      </c>
      <c r="AG154" s="24" t="s">
        <v>79</v>
      </c>
      <c r="AH154" s="24" t="s">
        <v>79</v>
      </c>
      <c r="AI154" s="24"/>
      <c r="AJ154" s="24" t="s">
        <v>76</v>
      </c>
      <c r="AK154" s="24" t="s">
        <v>76</v>
      </c>
      <c r="AL154" s="24" t="s">
        <v>76</v>
      </c>
      <c r="AM154" s="24"/>
      <c r="AN154" s="24"/>
      <c r="AO154" s="24"/>
      <c r="AP154" s="60"/>
      <c r="AQ154" s="60"/>
      <c r="AR154" s="60"/>
      <c r="AS154" s="60"/>
      <c r="AT154" s="60"/>
      <c r="AU154" s="60"/>
      <c r="AV154" s="60" t="s">
        <v>101</v>
      </c>
      <c r="AW154" s="60" t="s">
        <v>76</v>
      </c>
      <c r="AX154" s="60" t="s">
        <v>76</v>
      </c>
      <c r="AY154" s="60"/>
      <c r="AZ154" s="60"/>
      <c r="BA154" s="60"/>
      <c r="BB154" s="60"/>
      <c r="BC154" s="169" t="s">
        <v>79</v>
      </c>
      <c r="BD154" s="169" t="s">
        <v>79</v>
      </c>
      <c r="BE154" s="169"/>
      <c r="BF154" s="169"/>
      <c r="BG154" s="60"/>
      <c r="BH154" s="61" t="b">
        <f t="shared" si="0"/>
        <v>0</v>
      </c>
      <c r="BI154" s="62" t="e">
        <f t="shared" ca="1" si="1"/>
        <v>#NAME?</v>
      </c>
      <c r="BJ154" s="61" t="b">
        <f t="shared" si="2"/>
        <v>0</v>
      </c>
      <c r="BK154" s="61" t="e">
        <f t="shared" ca="1" si="3"/>
        <v>#NAME?</v>
      </c>
      <c r="BL154" s="61" t="b">
        <f t="shared" si="4"/>
        <v>1</v>
      </c>
      <c r="BM154" s="62" t="e">
        <f t="shared" ca="1" si="25"/>
        <v>#NAME?</v>
      </c>
      <c r="BN154" s="60" t="e">
        <f t="shared" ca="1" si="6"/>
        <v>#NAME?</v>
      </c>
      <c r="BO154" s="60" t="e">
        <f t="shared" ca="1" si="7"/>
        <v>#NAME?</v>
      </c>
      <c r="BP154" s="60" t="str">
        <f t="shared" si="8"/>
        <v>Are all team members practicing proper hand washing procedures?</v>
      </c>
      <c r="BQ154" s="60" t="str">
        <f t="shared" si="9"/>
        <v>Are all team members practicing proper hand washing procedures?</v>
      </c>
      <c r="BR154" s="60" t="str">
        <f t="shared" si="10"/>
        <v/>
      </c>
      <c r="BS154" s="60" t="str">
        <f t="shared" si="11"/>
        <v/>
      </c>
      <c r="BT154" s="60" t="str">
        <f t="shared" si="12"/>
        <v/>
      </c>
      <c r="BU154" s="61" t="b">
        <f t="shared" si="13"/>
        <v>0</v>
      </c>
      <c r="BV154" s="60" t="str">
        <f t="shared" si="14"/>
        <v/>
      </c>
      <c r="BW154" s="60" t="str">
        <f t="shared" si="24"/>
        <v/>
      </c>
      <c r="BX154" s="60" t="str">
        <f t="shared" si="16"/>
        <v/>
      </c>
      <c r="BY154" s="62" t="e">
        <f t="shared" ca="1" si="17"/>
        <v>#NAME?</v>
      </c>
      <c r="BZ154" s="62" t="str">
        <f t="shared" si="18"/>
        <v/>
      </c>
      <c r="CA154" s="62" t="str">
        <f t="shared" si="19"/>
        <v/>
      </c>
      <c r="CB154" s="63" t="e">
        <f t="shared" ca="1" si="20"/>
        <v>#NAME?</v>
      </c>
      <c r="CC154" s="64" t="b">
        <f t="shared" ca="1" si="21"/>
        <v>0</v>
      </c>
      <c r="CD154" s="169"/>
      <c r="CE154" s="169"/>
      <c r="CF154" s="170">
        <v>44555.229665763887</v>
      </c>
      <c r="CG154" s="169"/>
      <c r="CH154" s="169"/>
      <c r="CI154" s="169"/>
      <c r="CJ154" s="169"/>
      <c r="CK154" s="169"/>
      <c r="CL154" s="169"/>
      <c r="CM154" s="169"/>
      <c r="CN154" s="169"/>
      <c r="CO154" s="169"/>
      <c r="CP154" s="169"/>
      <c r="CQ154" s="169"/>
      <c r="CR154" s="169"/>
    </row>
    <row r="155" spans="1:96" ht="39.75" customHeight="1">
      <c r="A155" s="24" t="s">
        <v>84</v>
      </c>
      <c r="B155" s="25">
        <v>4</v>
      </c>
      <c r="C155" s="24" t="s">
        <v>29</v>
      </c>
      <c r="D155" s="24" t="s">
        <v>693</v>
      </c>
      <c r="E155" s="24" t="s">
        <v>748</v>
      </c>
      <c r="F155" s="24"/>
      <c r="G155" s="26" t="s">
        <v>765</v>
      </c>
      <c r="H155" s="24" t="s">
        <v>109</v>
      </c>
      <c r="I155" s="27" t="s">
        <v>766</v>
      </c>
      <c r="J155" s="27"/>
      <c r="K155" s="24"/>
      <c r="L155" s="24"/>
      <c r="M155" s="24"/>
      <c r="N155" s="24"/>
      <c r="O155" s="24" t="s">
        <v>767</v>
      </c>
      <c r="P155" s="24"/>
      <c r="Q155" s="24" t="s">
        <v>76</v>
      </c>
      <c r="R155" s="24"/>
      <c r="S155" s="24" t="s">
        <v>79</v>
      </c>
      <c r="T155" s="24" t="s">
        <v>79</v>
      </c>
      <c r="U155" s="24" t="s">
        <v>91</v>
      </c>
      <c r="V155" s="24" t="s">
        <v>112</v>
      </c>
      <c r="W155" s="24" t="s">
        <v>92</v>
      </c>
      <c r="X155" s="24" t="s">
        <v>93</v>
      </c>
      <c r="Y155" s="24" t="s">
        <v>94</v>
      </c>
      <c r="Z155" s="24" t="s">
        <v>94</v>
      </c>
      <c r="AA155" s="24" t="s">
        <v>94</v>
      </c>
      <c r="AB155" s="24"/>
      <c r="AC155" s="24" t="s">
        <v>94</v>
      </c>
      <c r="AD155" s="24" t="s">
        <v>706</v>
      </c>
      <c r="AE155" s="24" t="s">
        <v>94</v>
      </c>
      <c r="AF155" s="24" t="s">
        <v>94</v>
      </c>
      <c r="AG155" s="24" t="s">
        <v>79</v>
      </c>
      <c r="AH155" s="24" t="s">
        <v>76</v>
      </c>
      <c r="AI155" s="24" t="s">
        <v>76</v>
      </c>
      <c r="AJ155" s="24" t="s">
        <v>76</v>
      </c>
      <c r="AK155" s="24" t="s">
        <v>76</v>
      </c>
      <c r="AL155" s="24" t="s">
        <v>76</v>
      </c>
      <c r="AM155" s="24"/>
      <c r="AN155" s="24"/>
      <c r="AO155" s="24"/>
      <c r="AP155" s="60"/>
      <c r="AQ155" s="60"/>
      <c r="AR155" s="60"/>
      <c r="AS155" s="60"/>
      <c r="AT155" s="60"/>
      <c r="AU155" s="60"/>
      <c r="AV155" s="60" t="s">
        <v>101</v>
      </c>
      <c r="AW155" s="60" t="s">
        <v>76</v>
      </c>
      <c r="AX155" s="60" t="s">
        <v>76</v>
      </c>
      <c r="AY155" s="60"/>
      <c r="AZ155" s="60"/>
      <c r="BA155" s="60"/>
      <c r="BB155" s="60"/>
      <c r="BC155" s="169" t="s">
        <v>79</v>
      </c>
      <c r="BD155" s="169" t="s">
        <v>79</v>
      </c>
      <c r="BE155" s="169"/>
      <c r="BF155" s="169"/>
      <c r="BG155" s="60"/>
      <c r="BH155" s="61" t="b">
        <f t="shared" si="0"/>
        <v>0</v>
      </c>
      <c r="BI155" s="62" t="e">
        <f t="shared" ca="1" si="1"/>
        <v>#NAME?</v>
      </c>
      <c r="BJ155" s="61" t="b">
        <f t="shared" si="2"/>
        <v>0</v>
      </c>
      <c r="BK155" s="61" t="e">
        <f t="shared" ca="1" si="3"/>
        <v>#NAME?</v>
      </c>
      <c r="BL155" s="61" t="b">
        <f t="shared" si="4"/>
        <v>1</v>
      </c>
      <c r="BM155" s="62" t="e">
        <f t="shared" ca="1" si="25"/>
        <v>#NAME?</v>
      </c>
      <c r="BN155" s="60" t="e">
        <f t="shared" ca="1" si="6"/>
        <v>#NAME?</v>
      </c>
      <c r="BO155" s="60" t="e">
        <f t="shared" ca="1" si="7"/>
        <v>#NAME?</v>
      </c>
      <c r="BP155" s="60" t="str">
        <f t="shared" si="8"/>
        <v>Are team members disposing of broken glass in a designated disposal bin?</v>
      </c>
      <c r="BQ155" s="60" t="str">
        <f t="shared" si="9"/>
        <v>Are team members disposing of broken glass in a designated disposal bin?</v>
      </c>
      <c r="BR155" s="60" t="str">
        <f t="shared" si="10"/>
        <v/>
      </c>
      <c r="BS155" s="60" t="str">
        <f t="shared" si="11"/>
        <v/>
      </c>
      <c r="BT155" s="60" t="str">
        <f t="shared" si="12"/>
        <v/>
      </c>
      <c r="BU155" s="61" t="b">
        <f t="shared" si="13"/>
        <v>0</v>
      </c>
      <c r="BV155" s="60" t="str">
        <f t="shared" si="14"/>
        <v/>
      </c>
      <c r="BW155" s="60" t="str">
        <f t="shared" si="24"/>
        <v/>
      </c>
      <c r="BX155" s="60" t="str">
        <f t="shared" si="16"/>
        <v/>
      </c>
      <c r="BY155" s="62" t="e">
        <f t="shared" ca="1" si="17"/>
        <v>#NAME?</v>
      </c>
      <c r="BZ155" s="62" t="str">
        <f t="shared" si="18"/>
        <v/>
      </c>
      <c r="CA155" s="62" t="str">
        <f t="shared" si="19"/>
        <v/>
      </c>
      <c r="CB155" s="63" t="e">
        <f t="shared" ca="1" si="20"/>
        <v>#NAME?</v>
      </c>
      <c r="CC155" s="64" t="b">
        <f t="shared" ca="1" si="21"/>
        <v>0</v>
      </c>
      <c r="CD155" s="169"/>
      <c r="CE155" s="169"/>
      <c r="CF155" s="170">
        <v>44956.96328217593</v>
      </c>
      <c r="CG155" s="169"/>
      <c r="CH155" s="169"/>
      <c r="CI155" s="169"/>
      <c r="CJ155" s="169"/>
      <c r="CK155" s="169"/>
      <c r="CL155" s="169"/>
      <c r="CM155" s="169"/>
      <c r="CN155" s="169"/>
      <c r="CO155" s="169"/>
      <c r="CP155" s="169"/>
      <c r="CQ155" s="169"/>
      <c r="CR155" s="169"/>
    </row>
    <row r="156" spans="1:96" ht="39.75" customHeight="1">
      <c r="A156" s="24" t="s">
        <v>84</v>
      </c>
      <c r="B156" s="25">
        <v>4</v>
      </c>
      <c r="C156" s="24" t="s">
        <v>29</v>
      </c>
      <c r="D156" s="24" t="s">
        <v>693</v>
      </c>
      <c r="E156" s="24" t="s">
        <v>748</v>
      </c>
      <c r="F156" s="24"/>
      <c r="G156" s="26" t="s">
        <v>768</v>
      </c>
      <c r="H156" s="24" t="s">
        <v>109</v>
      </c>
      <c r="I156" s="27" t="s">
        <v>769</v>
      </c>
      <c r="J156" s="27"/>
      <c r="K156" s="24"/>
      <c r="L156" s="24" t="s">
        <v>770</v>
      </c>
      <c r="M156" s="24"/>
      <c r="N156" s="24"/>
      <c r="O156" s="24" t="s">
        <v>771</v>
      </c>
      <c r="P156" s="24"/>
      <c r="Q156" s="24" t="s">
        <v>76</v>
      </c>
      <c r="R156" s="24"/>
      <c r="S156" s="24" t="s">
        <v>79</v>
      </c>
      <c r="T156" s="24" t="s">
        <v>79</v>
      </c>
      <c r="U156" s="24" t="s">
        <v>91</v>
      </c>
      <c r="V156" s="24" t="s">
        <v>112</v>
      </c>
      <c r="W156" s="24" t="s">
        <v>92</v>
      </c>
      <c r="X156" s="24" t="s">
        <v>93</v>
      </c>
      <c r="Y156" s="24" t="s">
        <v>94</v>
      </c>
      <c r="Z156" s="24" t="s">
        <v>94</v>
      </c>
      <c r="AA156" s="24" t="s">
        <v>94</v>
      </c>
      <c r="AB156" s="24"/>
      <c r="AC156" s="24" t="s">
        <v>94</v>
      </c>
      <c r="AD156" s="24" t="s">
        <v>706</v>
      </c>
      <c r="AE156" s="24" t="s">
        <v>94</v>
      </c>
      <c r="AF156" s="24" t="s">
        <v>94</v>
      </c>
      <c r="AG156" s="24" t="s">
        <v>79</v>
      </c>
      <c r="AH156" s="24" t="s">
        <v>94</v>
      </c>
      <c r="AI156" s="24" t="s">
        <v>76</v>
      </c>
      <c r="AJ156" s="24" t="s">
        <v>76</v>
      </c>
      <c r="AK156" s="24" t="s">
        <v>76</v>
      </c>
      <c r="AL156" s="24" t="s">
        <v>76</v>
      </c>
      <c r="AM156" s="24"/>
      <c r="AN156" s="24"/>
      <c r="AO156" s="24"/>
      <c r="AP156" s="28"/>
      <c r="AQ156" s="28"/>
      <c r="AR156" s="28"/>
      <c r="AS156" s="28"/>
      <c r="AT156" s="28"/>
      <c r="AU156" s="28"/>
      <c r="AV156" s="28"/>
      <c r="AW156" s="28"/>
      <c r="AX156" s="28"/>
      <c r="AY156" s="101"/>
      <c r="AZ156" s="101"/>
      <c r="BA156" s="101"/>
      <c r="BB156" s="101"/>
      <c r="BC156" s="28"/>
      <c r="BD156" s="28"/>
      <c r="BE156" s="28"/>
      <c r="BF156" s="28"/>
      <c r="BG156" s="28"/>
      <c r="BH156" s="30" t="b">
        <f t="shared" si="0"/>
        <v>0</v>
      </c>
      <c r="BI156" s="31" t="e">
        <f t="shared" ca="1" si="1"/>
        <v>#NAME?</v>
      </c>
      <c r="BJ156" s="30" t="b">
        <f t="shared" si="2"/>
        <v>0</v>
      </c>
      <c r="BK156" s="30" t="e">
        <f t="shared" ca="1" si="3"/>
        <v>#NAME?</v>
      </c>
      <c r="BL156" s="30" t="b">
        <f t="shared" si="4"/>
        <v>1</v>
      </c>
      <c r="BM156" s="31" t="e">
        <f t="shared" ca="1" si="25"/>
        <v>#NAME?</v>
      </c>
      <c r="BN156" s="28" t="e">
        <f t="shared" ca="1" si="6"/>
        <v>#NAME?</v>
      </c>
      <c r="BO156" s="28" t="e">
        <f t="shared" ca="1" si="7"/>
        <v>#NAME?</v>
      </c>
      <c r="BP156" s="28" t="str">
        <f t="shared" si="8"/>
        <v>When seating guests, are team members opening menus and presenting recommendations and specials?</v>
      </c>
      <c r="BQ156" s="28" t="str">
        <f t="shared" si="9"/>
        <v>When seating guests, are team members opening menus and presenting recommendations and specials?</v>
      </c>
      <c r="BR156" s="28" t="str">
        <f t="shared" si="10"/>
        <v/>
      </c>
      <c r="BS156" s="28" t="str">
        <f t="shared" si="11"/>
        <v/>
      </c>
      <c r="BT156" s="28" t="str">
        <f t="shared" si="12"/>
        <v/>
      </c>
      <c r="BU156" s="30" t="b">
        <f t="shared" si="13"/>
        <v>0</v>
      </c>
      <c r="BV156" s="28" t="str">
        <f t="shared" si="14"/>
        <v/>
      </c>
      <c r="BW156" s="28" t="str">
        <f t="shared" si="24"/>
        <v/>
      </c>
      <c r="BX156" s="28" t="str">
        <f t="shared" si="16"/>
        <v/>
      </c>
      <c r="BY156" s="31" t="e">
        <f t="shared" ca="1" si="17"/>
        <v>#NAME?</v>
      </c>
      <c r="BZ156" s="31" t="str">
        <f t="shared" si="18"/>
        <v/>
      </c>
      <c r="CA156" s="31" t="str">
        <f t="shared" si="19"/>
        <v/>
      </c>
      <c r="CB156" s="32" t="e">
        <f t="shared" ca="1" si="20"/>
        <v>#NAME?</v>
      </c>
      <c r="CC156" s="33" t="b">
        <f t="shared" ca="1" si="21"/>
        <v>0</v>
      </c>
      <c r="CD156" s="28"/>
      <c r="CE156" s="28"/>
      <c r="CF156" s="66">
        <v>44956.963287268518</v>
      </c>
      <c r="CG156" s="28"/>
      <c r="CH156" s="28"/>
      <c r="CI156" s="28"/>
      <c r="CJ156" s="28"/>
      <c r="CK156" s="28"/>
      <c r="CL156" s="28"/>
      <c r="CM156" s="28"/>
      <c r="CN156" s="28"/>
      <c r="CO156" s="28"/>
      <c r="CP156" s="28"/>
      <c r="CQ156" s="28"/>
      <c r="CR156" s="28"/>
    </row>
    <row r="157" spans="1:96" ht="39.75" customHeight="1">
      <c r="A157" s="24" t="s">
        <v>84</v>
      </c>
      <c r="B157" s="25">
        <v>4</v>
      </c>
      <c r="C157" s="24" t="s">
        <v>29</v>
      </c>
      <c r="D157" s="24" t="s">
        <v>693</v>
      </c>
      <c r="E157" s="24" t="s">
        <v>748</v>
      </c>
      <c r="F157" s="24"/>
      <c r="G157" s="26" t="s">
        <v>772</v>
      </c>
      <c r="H157" s="24" t="s">
        <v>109</v>
      </c>
      <c r="I157" s="27" t="s">
        <v>140</v>
      </c>
      <c r="J157" s="27"/>
      <c r="K157" s="24"/>
      <c r="L157" s="24"/>
      <c r="M157" s="24"/>
      <c r="N157" s="24"/>
      <c r="O157" s="24" t="s">
        <v>773</v>
      </c>
      <c r="P157" s="24"/>
      <c r="Q157" s="24" t="s">
        <v>76</v>
      </c>
      <c r="R157" s="24"/>
      <c r="S157" s="24" t="s">
        <v>79</v>
      </c>
      <c r="T157" s="24" t="s">
        <v>79</v>
      </c>
      <c r="U157" s="24" t="s">
        <v>91</v>
      </c>
      <c r="V157" s="24" t="s">
        <v>94</v>
      </c>
      <c r="W157" s="24" t="s">
        <v>92</v>
      </c>
      <c r="X157" s="24" t="s">
        <v>93</v>
      </c>
      <c r="Y157" s="24" t="s">
        <v>94</v>
      </c>
      <c r="Z157" s="24" t="s">
        <v>94</v>
      </c>
      <c r="AA157" s="24" t="s">
        <v>94</v>
      </c>
      <c r="AB157" s="24"/>
      <c r="AC157" s="24" t="s">
        <v>94</v>
      </c>
      <c r="AD157" s="24" t="s">
        <v>706</v>
      </c>
      <c r="AE157" s="24" t="s">
        <v>94</v>
      </c>
      <c r="AF157" s="24" t="s">
        <v>94</v>
      </c>
      <c r="AG157" s="24" t="s">
        <v>79</v>
      </c>
      <c r="AH157" s="24" t="s">
        <v>94</v>
      </c>
      <c r="AI157" s="24" t="s">
        <v>76</v>
      </c>
      <c r="AJ157" s="24" t="s">
        <v>76</v>
      </c>
      <c r="AK157" s="24" t="s">
        <v>76</v>
      </c>
      <c r="AL157" s="24" t="s">
        <v>142</v>
      </c>
      <c r="AM157" s="24"/>
      <c r="AN157" s="24"/>
      <c r="AO157" s="24"/>
      <c r="AP157" s="28"/>
      <c r="AQ157" s="28"/>
      <c r="AR157" s="28"/>
      <c r="AS157" s="28"/>
      <c r="AT157" s="28"/>
      <c r="AU157" s="28"/>
      <c r="AV157" s="101" t="s">
        <v>76</v>
      </c>
      <c r="AW157" s="28" t="s">
        <v>76</v>
      </c>
      <c r="AX157" s="28" t="s">
        <v>76</v>
      </c>
      <c r="AY157" s="101"/>
      <c r="AZ157" s="101"/>
      <c r="BA157" s="101"/>
      <c r="BB157" s="101"/>
      <c r="BC157" s="57" t="s">
        <v>636</v>
      </c>
      <c r="BD157" s="57" t="s">
        <v>636</v>
      </c>
      <c r="BE157" s="57"/>
      <c r="BF157" s="57"/>
      <c r="BG157" s="28"/>
      <c r="BH157" s="30" t="b">
        <f t="shared" si="0"/>
        <v>0</v>
      </c>
      <c r="BI157" s="31" t="e">
        <f t="shared" ca="1" si="1"/>
        <v>#NAME?</v>
      </c>
      <c r="BJ157" s="30" t="b">
        <f t="shared" si="2"/>
        <v>0</v>
      </c>
      <c r="BK157" s="30" t="e">
        <f t="shared" ca="1" si="3"/>
        <v>#NAME?</v>
      </c>
      <c r="BL157" s="30" t="b">
        <f t="shared" si="4"/>
        <v>1</v>
      </c>
      <c r="BM157" s="31" t="e">
        <f t="shared" ca="1" si="25"/>
        <v>#NAME?</v>
      </c>
      <c r="BN157" s="28" t="e">
        <f t="shared" ca="1" si="6"/>
        <v>#NAME?</v>
      </c>
      <c r="BO157" s="28" t="e">
        <f t="shared" ca="1" si="7"/>
        <v>#NAME?</v>
      </c>
      <c r="BP157" s="28" t="str">
        <f t="shared" si="8"/>
        <v>Have cash withdrawals occurred frequently over peak hours to minimize cash in till?</v>
      </c>
      <c r="BQ157" s="28" t="str">
        <f t="shared" si="9"/>
        <v>Have cash withdrawals occurred frequently over peak hours to minimize cash in till?</v>
      </c>
      <c r="BR157" s="28" t="str">
        <f t="shared" si="10"/>
        <v/>
      </c>
      <c r="BS157" s="28" t="str">
        <f t="shared" si="11"/>
        <v/>
      </c>
      <c r="BT157" s="28" t="str">
        <f t="shared" si="12"/>
        <v/>
      </c>
      <c r="BU157" s="30" t="b">
        <f t="shared" si="13"/>
        <v>0</v>
      </c>
      <c r="BV157" s="28" t="str">
        <f t="shared" si="14"/>
        <v/>
      </c>
      <c r="BW157" s="28" t="str">
        <f t="shared" si="24"/>
        <v/>
      </c>
      <c r="BX157" s="28" t="str">
        <f t="shared" si="16"/>
        <v/>
      </c>
      <c r="BY157" s="31" t="e">
        <f t="shared" ca="1" si="17"/>
        <v>#NAME?</v>
      </c>
      <c r="BZ157" s="31" t="str">
        <f t="shared" si="18"/>
        <v/>
      </c>
      <c r="CA157" s="31" t="str">
        <f t="shared" si="19"/>
        <v/>
      </c>
      <c r="CB157" s="32" t="e">
        <f t="shared" ca="1" si="20"/>
        <v>#NAME?</v>
      </c>
      <c r="CC157" s="33" t="b">
        <f t="shared" ca="1" si="21"/>
        <v>0</v>
      </c>
      <c r="CD157" s="57"/>
      <c r="CE157" s="57"/>
      <c r="CF157" s="67">
        <v>44956.963298055554</v>
      </c>
      <c r="CG157" s="57"/>
      <c r="CH157" s="57"/>
      <c r="CI157" s="57"/>
      <c r="CJ157" s="57"/>
      <c r="CK157" s="57"/>
      <c r="CL157" s="57"/>
      <c r="CM157" s="57"/>
      <c r="CN157" s="57"/>
      <c r="CO157" s="57"/>
      <c r="CP157" s="57"/>
      <c r="CQ157" s="57"/>
      <c r="CR157" s="57"/>
    </row>
    <row r="158" spans="1:96" ht="39.75" customHeight="1">
      <c r="A158" s="24" t="s">
        <v>84</v>
      </c>
      <c r="B158" s="25">
        <v>4</v>
      </c>
      <c r="C158" s="24" t="s">
        <v>29</v>
      </c>
      <c r="D158" s="24" t="s">
        <v>693</v>
      </c>
      <c r="E158" s="24" t="s">
        <v>748</v>
      </c>
      <c r="F158" s="24"/>
      <c r="G158" s="26" t="s">
        <v>774</v>
      </c>
      <c r="H158" s="24" t="s">
        <v>109</v>
      </c>
      <c r="I158" s="27" t="s">
        <v>140</v>
      </c>
      <c r="J158" s="27"/>
      <c r="K158" s="24"/>
      <c r="L158" s="24"/>
      <c r="M158" s="24"/>
      <c r="N158" s="24"/>
      <c r="O158" s="24" t="s">
        <v>775</v>
      </c>
      <c r="P158" s="24"/>
      <c r="Q158" s="24" t="s">
        <v>76</v>
      </c>
      <c r="R158" s="24"/>
      <c r="S158" s="24" t="s">
        <v>79</v>
      </c>
      <c r="T158" s="24" t="s">
        <v>79</v>
      </c>
      <c r="U158" s="24" t="s">
        <v>91</v>
      </c>
      <c r="V158" s="24" t="s">
        <v>94</v>
      </c>
      <c r="W158" s="24" t="s">
        <v>92</v>
      </c>
      <c r="X158" s="24" t="s">
        <v>93</v>
      </c>
      <c r="Y158" s="24" t="s">
        <v>94</v>
      </c>
      <c r="Z158" s="24" t="s">
        <v>94</v>
      </c>
      <c r="AA158" s="24" t="s">
        <v>94</v>
      </c>
      <c r="AB158" s="24"/>
      <c r="AC158" s="24" t="s">
        <v>94</v>
      </c>
      <c r="AD158" s="24" t="s">
        <v>706</v>
      </c>
      <c r="AE158" s="24" t="s">
        <v>94</v>
      </c>
      <c r="AF158" s="24" t="s">
        <v>94</v>
      </c>
      <c r="AG158" s="24" t="s">
        <v>79</v>
      </c>
      <c r="AH158" s="24" t="s">
        <v>94</v>
      </c>
      <c r="AI158" s="24" t="s">
        <v>76</v>
      </c>
      <c r="AJ158" s="24" t="s">
        <v>76</v>
      </c>
      <c r="AK158" s="24" t="s">
        <v>76</v>
      </c>
      <c r="AL158" s="24" t="s">
        <v>142</v>
      </c>
      <c r="AM158" s="24"/>
      <c r="AN158" s="24"/>
      <c r="AO158" s="24"/>
      <c r="AP158" s="28"/>
      <c r="AQ158" s="28"/>
      <c r="AR158" s="101" t="s">
        <v>776</v>
      </c>
      <c r="AS158" s="28" t="s">
        <v>512</v>
      </c>
      <c r="AT158" s="28" t="s">
        <v>387</v>
      </c>
      <c r="AU158" s="28"/>
      <c r="AV158" s="101"/>
      <c r="AW158" s="101"/>
      <c r="AX158" s="101"/>
      <c r="AY158" s="101"/>
      <c r="AZ158" s="101"/>
      <c r="BA158" s="101"/>
      <c r="BB158" s="101"/>
      <c r="BC158" s="28" t="s">
        <v>636</v>
      </c>
      <c r="BD158" s="28"/>
      <c r="BE158" s="28"/>
      <c r="BF158" s="28"/>
      <c r="BG158" s="28"/>
      <c r="BH158" s="30" t="b">
        <f t="shared" si="0"/>
        <v>0</v>
      </c>
      <c r="BI158" s="31" t="e">
        <f t="shared" ca="1" si="1"/>
        <v>#NAME?</v>
      </c>
      <c r="BJ158" s="30" t="b">
        <f t="shared" si="2"/>
        <v>0</v>
      </c>
      <c r="BK158" s="30" t="e">
        <f t="shared" ca="1" si="3"/>
        <v>#NAME?</v>
      </c>
      <c r="BL158" s="30" t="b">
        <f t="shared" si="4"/>
        <v>1</v>
      </c>
      <c r="BM158" s="31" t="e">
        <f t="shared" ca="1" si="25"/>
        <v>#NAME?</v>
      </c>
      <c r="BN158" s="28" t="e">
        <f t="shared" ca="1" si="6"/>
        <v>#NAME?</v>
      </c>
      <c r="BO158" s="28" t="e">
        <f t="shared" ca="1" si="7"/>
        <v>#NAME?</v>
      </c>
      <c r="BP158" s="28" t="str">
        <f t="shared" si="8"/>
        <v>Before cashiers clock out at the end of their shift, or are assigned to other duties, have their cash drawers been closed and archived to confirm all cash reports?</v>
      </c>
      <c r="BQ158" s="28" t="str">
        <f t="shared" si="9"/>
        <v>Before cashiers clock out at the end of their shift, or are assigned to other duties, have their cash drawers been closed and archived to confirm all cash reports?</v>
      </c>
      <c r="BR158" s="28" t="str">
        <f t="shared" si="10"/>
        <v/>
      </c>
      <c r="BS158" s="28" t="str">
        <f t="shared" si="11"/>
        <v/>
      </c>
      <c r="BT158" s="28" t="str">
        <f t="shared" si="12"/>
        <v/>
      </c>
      <c r="BU158" s="30" t="b">
        <f t="shared" si="13"/>
        <v>0</v>
      </c>
      <c r="BV158" s="28" t="str">
        <f t="shared" si="14"/>
        <v/>
      </c>
      <c r="BW158" s="28" t="str">
        <f t="shared" si="24"/>
        <v/>
      </c>
      <c r="BX158" s="28" t="str">
        <f t="shared" si="16"/>
        <v/>
      </c>
      <c r="BY158" s="31" t="e">
        <f t="shared" ca="1" si="17"/>
        <v>#NAME?</v>
      </c>
      <c r="BZ158" s="31" t="str">
        <f t="shared" si="18"/>
        <v/>
      </c>
      <c r="CA158" s="31" t="str">
        <f t="shared" si="19"/>
        <v/>
      </c>
      <c r="CB158" s="32" t="e">
        <f t="shared" ca="1" si="20"/>
        <v>#NAME?</v>
      </c>
      <c r="CC158" s="33" t="b">
        <f t="shared" ca="1" si="21"/>
        <v>0</v>
      </c>
      <c r="CD158" s="28"/>
      <c r="CE158" s="28"/>
      <c r="CF158" s="150">
        <v>44956.963332997686</v>
      </c>
      <c r="CG158" s="28"/>
      <c r="CH158" s="28"/>
      <c r="CI158" s="28"/>
      <c r="CJ158" s="28"/>
      <c r="CK158" s="28"/>
      <c r="CL158" s="28"/>
      <c r="CM158" s="28"/>
      <c r="CN158" s="28"/>
      <c r="CO158" s="28"/>
      <c r="CP158" s="28"/>
      <c r="CQ158" s="28"/>
      <c r="CR158" s="28"/>
    </row>
    <row r="159" spans="1:96" ht="39.75" customHeight="1">
      <c r="A159" s="24" t="s">
        <v>84</v>
      </c>
      <c r="B159" s="25">
        <v>4</v>
      </c>
      <c r="C159" s="24" t="s">
        <v>29</v>
      </c>
      <c r="D159" s="24" t="s">
        <v>693</v>
      </c>
      <c r="E159" s="24" t="s">
        <v>748</v>
      </c>
      <c r="F159" s="24"/>
      <c r="G159" s="26" t="s">
        <v>777</v>
      </c>
      <c r="H159" s="24" t="s">
        <v>109</v>
      </c>
      <c r="I159" s="27" t="s">
        <v>140</v>
      </c>
      <c r="J159" s="27"/>
      <c r="K159" s="24"/>
      <c r="L159" s="24"/>
      <c r="M159" s="24"/>
      <c r="N159" s="24"/>
      <c r="O159" s="24" t="s">
        <v>778</v>
      </c>
      <c r="P159" s="24"/>
      <c r="Q159" s="24" t="s">
        <v>76</v>
      </c>
      <c r="R159" s="24"/>
      <c r="S159" s="24" t="s">
        <v>79</v>
      </c>
      <c r="T159" s="24" t="s">
        <v>79</v>
      </c>
      <c r="U159" s="24" t="s">
        <v>91</v>
      </c>
      <c r="V159" s="24" t="s">
        <v>94</v>
      </c>
      <c r="W159" s="24" t="s">
        <v>92</v>
      </c>
      <c r="X159" s="24" t="s">
        <v>93</v>
      </c>
      <c r="Y159" s="24" t="s">
        <v>94</v>
      </c>
      <c r="Z159" s="24" t="s">
        <v>94</v>
      </c>
      <c r="AA159" s="24" t="s">
        <v>94</v>
      </c>
      <c r="AB159" s="24"/>
      <c r="AC159" s="24" t="s">
        <v>94</v>
      </c>
      <c r="AD159" s="24" t="s">
        <v>706</v>
      </c>
      <c r="AE159" s="24" t="s">
        <v>94</v>
      </c>
      <c r="AF159" s="24" t="s">
        <v>94</v>
      </c>
      <c r="AG159" s="24" t="s">
        <v>79</v>
      </c>
      <c r="AH159" s="24" t="s">
        <v>94</v>
      </c>
      <c r="AI159" s="24" t="s">
        <v>76</v>
      </c>
      <c r="AJ159" s="24" t="s">
        <v>76</v>
      </c>
      <c r="AK159" s="24" t="s">
        <v>76</v>
      </c>
      <c r="AL159" s="24" t="s">
        <v>142</v>
      </c>
      <c r="AM159" s="24"/>
      <c r="AN159" s="24"/>
      <c r="AO159" s="24"/>
      <c r="AP159" s="28"/>
      <c r="AQ159" s="28"/>
      <c r="AR159" s="28"/>
      <c r="AS159" s="28"/>
      <c r="AT159" s="28"/>
      <c r="AU159" s="28"/>
      <c r="AV159" s="101" t="s">
        <v>101</v>
      </c>
      <c r="AW159" s="28" t="s">
        <v>106</v>
      </c>
      <c r="AX159" s="28" t="s">
        <v>107</v>
      </c>
      <c r="AY159" s="101"/>
      <c r="AZ159" s="101"/>
      <c r="BA159" s="101"/>
      <c r="BB159" s="101"/>
      <c r="BC159" s="28"/>
      <c r="BD159" s="28" t="s">
        <v>636</v>
      </c>
      <c r="BE159" s="28"/>
      <c r="BF159" s="28"/>
      <c r="BG159" s="28"/>
      <c r="BH159" s="30" t="b">
        <f t="shared" si="0"/>
        <v>0</v>
      </c>
      <c r="BI159" s="31" t="e">
        <f t="shared" ca="1" si="1"/>
        <v>#NAME?</v>
      </c>
      <c r="BJ159" s="30" t="b">
        <f t="shared" si="2"/>
        <v>0</v>
      </c>
      <c r="BK159" s="30" t="e">
        <f t="shared" ca="1" si="3"/>
        <v>#NAME?</v>
      </c>
      <c r="BL159" s="30" t="b">
        <f t="shared" si="4"/>
        <v>1</v>
      </c>
      <c r="BM159" s="31" t="e">
        <f t="shared" ca="1" si="25"/>
        <v>#NAME?</v>
      </c>
      <c r="BN159" s="28" t="e">
        <f t="shared" ca="1" si="6"/>
        <v>#NAME?</v>
      </c>
      <c r="BO159" s="28" t="e">
        <f t="shared" ca="1" si="7"/>
        <v>#NAME?</v>
      </c>
      <c r="BP159" s="28" t="str">
        <f t="shared" si="8"/>
        <v>Have you reconciled all cash funds at Handover?</v>
      </c>
      <c r="BQ159" s="28" t="str">
        <f t="shared" si="9"/>
        <v>Have you reconciled all cash funds at Handover?</v>
      </c>
      <c r="BR159" s="28" t="str">
        <f t="shared" si="10"/>
        <v/>
      </c>
      <c r="BS159" s="28" t="str">
        <f t="shared" si="11"/>
        <v/>
      </c>
      <c r="BT159" s="28" t="str">
        <f t="shared" si="12"/>
        <v/>
      </c>
      <c r="BU159" s="30" t="b">
        <f t="shared" si="13"/>
        <v>0</v>
      </c>
      <c r="BV159" s="28" t="str">
        <f t="shared" si="14"/>
        <v/>
      </c>
      <c r="BW159" s="28" t="str">
        <f t="shared" si="24"/>
        <v/>
      </c>
      <c r="BX159" s="28" t="str">
        <f t="shared" si="16"/>
        <v/>
      </c>
      <c r="BY159" s="31" t="e">
        <f t="shared" ca="1" si="17"/>
        <v>#NAME?</v>
      </c>
      <c r="BZ159" s="31" t="str">
        <f t="shared" si="18"/>
        <v/>
      </c>
      <c r="CA159" s="31" t="str">
        <f t="shared" si="19"/>
        <v/>
      </c>
      <c r="CB159" s="32" t="e">
        <f t="shared" ca="1" si="20"/>
        <v>#NAME?</v>
      </c>
      <c r="CC159" s="33" t="b">
        <f t="shared" ca="1" si="21"/>
        <v>0</v>
      </c>
      <c r="CD159" s="28"/>
      <c r="CE159" s="28"/>
      <c r="CF159" s="171">
        <v>44956.963334918983</v>
      </c>
      <c r="CG159" s="28"/>
      <c r="CH159" s="28"/>
      <c r="CI159" s="28"/>
      <c r="CJ159" s="28"/>
      <c r="CK159" s="28"/>
      <c r="CL159" s="28"/>
      <c r="CM159" s="28"/>
      <c r="CN159" s="28"/>
      <c r="CO159" s="28"/>
      <c r="CP159" s="28"/>
      <c r="CQ159" s="28"/>
      <c r="CR159" s="28"/>
    </row>
    <row r="160" spans="1:96" ht="39.75" customHeight="1">
      <c r="A160" s="24" t="s">
        <v>84</v>
      </c>
      <c r="B160" s="25">
        <v>4</v>
      </c>
      <c r="C160" s="24" t="s">
        <v>29</v>
      </c>
      <c r="D160" s="24" t="s">
        <v>693</v>
      </c>
      <c r="E160" s="24" t="s">
        <v>748</v>
      </c>
      <c r="F160" s="24"/>
      <c r="G160" s="26" t="s">
        <v>779</v>
      </c>
      <c r="H160" s="24" t="s">
        <v>109</v>
      </c>
      <c r="I160" s="27" t="s">
        <v>140</v>
      </c>
      <c r="J160" s="27"/>
      <c r="K160" s="24"/>
      <c r="L160" s="24"/>
      <c r="M160" s="24"/>
      <c r="N160" s="24"/>
      <c r="O160" s="24" t="s">
        <v>780</v>
      </c>
      <c r="P160" s="24"/>
      <c r="Q160" s="24" t="s">
        <v>76</v>
      </c>
      <c r="R160" s="24"/>
      <c r="S160" s="24" t="s">
        <v>79</v>
      </c>
      <c r="T160" s="24" t="s">
        <v>79</v>
      </c>
      <c r="U160" s="24" t="s">
        <v>91</v>
      </c>
      <c r="V160" s="24" t="s">
        <v>94</v>
      </c>
      <c r="W160" s="24" t="s">
        <v>92</v>
      </c>
      <c r="X160" s="24" t="s">
        <v>93</v>
      </c>
      <c r="Y160" s="24" t="s">
        <v>94</v>
      </c>
      <c r="Z160" s="24" t="s">
        <v>94</v>
      </c>
      <c r="AA160" s="24" t="s">
        <v>94</v>
      </c>
      <c r="AB160" s="24"/>
      <c r="AC160" s="24" t="s">
        <v>94</v>
      </c>
      <c r="AD160" s="24" t="s">
        <v>706</v>
      </c>
      <c r="AE160" s="24" t="s">
        <v>94</v>
      </c>
      <c r="AF160" s="24" t="s">
        <v>94</v>
      </c>
      <c r="AG160" s="24" t="s">
        <v>79</v>
      </c>
      <c r="AH160" s="24" t="s">
        <v>94</v>
      </c>
      <c r="AI160" s="24" t="s">
        <v>76</v>
      </c>
      <c r="AJ160" s="24" t="s">
        <v>76</v>
      </c>
      <c r="AK160" s="24" t="s">
        <v>76</v>
      </c>
      <c r="AL160" s="24" t="s">
        <v>142</v>
      </c>
      <c r="AM160" s="24"/>
      <c r="AN160" s="24"/>
      <c r="AO160" s="24"/>
      <c r="AP160" s="28"/>
      <c r="AQ160" s="28"/>
      <c r="AR160" s="28"/>
      <c r="AS160" s="28"/>
      <c r="AT160" s="28"/>
      <c r="AU160" s="28"/>
      <c r="AV160" s="101" t="s">
        <v>76</v>
      </c>
      <c r="AW160" s="28" t="s">
        <v>76</v>
      </c>
      <c r="AX160" s="28" t="s">
        <v>76</v>
      </c>
      <c r="AY160" s="101"/>
      <c r="AZ160" s="101"/>
      <c r="BA160" s="101"/>
      <c r="BB160" s="101"/>
      <c r="BC160" s="28"/>
      <c r="BD160" s="28" t="s">
        <v>636</v>
      </c>
      <c r="BE160" s="28"/>
      <c r="BF160" s="28"/>
      <c r="BG160" s="28"/>
      <c r="BH160" s="30" t="b">
        <f t="shared" si="0"/>
        <v>0</v>
      </c>
      <c r="BI160" s="31" t="e">
        <f t="shared" ca="1" si="1"/>
        <v>#NAME?</v>
      </c>
      <c r="BJ160" s="30" t="b">
        <f t="shared" si="2"/>
        <v>0</v>
      </c>
      <c r="BK160" s="30" t="e">
        <f t="shared" ca="1" si="3"/>
        <v>#NAME?</v>
      </c>
      <c r="BL160" s="30" t="b">
        <f t="shared" si="4"/>
        <v>1</v>
      </c>
      <c r="BM160" s="31" t="e">
        <f t="shared" ca="1" si="25"/>
        <v>#NAME?</v>
      </c>
      <c r="BN160" s="28" t="e">
        <f t="shared" ca="1" si="6"/>
        <v>#NAME?</v>
      </c>
      <c r="BO160" s="28" t="e">
        <f t="shared" ca="1" si="7"/>
        <v>#NAME?</v>
      </c>
      <c r="BP160" s="28" t="str">
        <f t="shared" si="8"/>
        <v>Have you printed and signed the handover sales report, verifying all expenses and deposits have been made and the information is correct?</v>
      </c>
      <c r="BQ160" s="28" t="str">
        <f t="shared" si="9"/>
        <v>Have you printed and signed the handover sales report, verifying all expenses and deposits have been made and the information is correct?</v>
      </c>
      <c r="BR160" s="28" t="str">
        <f t="shared" si="10"/>
        <v/>
      </c>
      <c r="BS160" s="28" t="str">
        <f t="shared" si="11"/>
        <v/>
      </c>
      <c r="BT160" s="28" t="str">
        <f t="shared" si="12"/>
        <v/>
      </c>
      <c r="BU160" s="30" t="b">
        <f t="shared" si="13"/>
        <v>0</v>
      </c>
      <c r="BV160" s="28" t="str">
        <f t="shared" si="14"/>
        <v/>
      </c>
      <c r="BW160" s="28" t="str">
        <f t="shared" si="24"/>
        <v/>
      </c>
      <c r="BX160" s="28" t="str">
        <f t="shared" si="16"/>
        <v/>
      </c>
      <c r="BY160" s="31" t="e">
        <f t="shared" ca="1" si="17"/>
        <v>#NAME?</v>
      </c>
      <c r="BZ160" s="31" t="str">
        <f t="shared" si="18"/>
        <v/>
      </c>
      <c r="CA160" s="31" t="str">
        <f t="shared" si="19"/>
        <v/>
      </c>
      <c r="CB160" s="32" t="e">
        <f t="shared" ca="1" si="20"/>
        <v>#NAME?</v>
      </c>
      <c r="CC160" s="33" t="b">
        <f t="shared" ca="1" si="21"/>
        <v>0</v>
      </c>
      <c r="CD160" s="28"/>
      <c r="CE160" s="28"/>
      <c r="CF160" s="171">
        <v>44956.963343993055</v>
      </c>
      <c r="CG160" s="28"/>
      <c r="CH160" s="28"/>
      <c r="CI160" s="28"/>
      <c r="CJ160" s="28"/>
      <c r="CK160" s="28"/>
      <c r="CL160" s="28"/>
      <c r="CM160" s="28"/>
      <c r="CN160" s="28"/>
      <c r="CO160" s="28"/>
      <c r="CP160" s="28"/>
      <c r="CQ160" s="28"/>
      <c r="CR160" s="28"/>
    </row>
    <row r="161" spans="1:96" ht="39.75" customHeight="1">
      <c r="A161" s="17" t="s">
        <v>54</v>
      </c>
      <c r="B161" s="18">
        <v>4</v>
      </c>
      <c r="C161" s="17" t="s">
        <v>29</v>
      </c>
      <c r="D161" s="17" t="s">
        <v>693</v>
      </c>
      <c r="E161" s="17" t="s">
        <v>568</v>
      </c>
      <c r="F161" s="17"/>
      <c r="G161" s="17" t="s">
        <v>781</v>
      </c>
      <c r="H161" s="17"/>
      <c r="I161" s="17"/>
      <c r="J161" s="17"/>
      <c r="K161" s="17"/>
      <c r="L161" s="17"/>
      <c r="M161" s="17"/>
      <c r="N161" s="17"/>
      <c r="O161" s="17" t="s">
        <v>782</v>
      </c>
      <c r="P161" s="17" t="s">
        <v>783</v>
      </c>
      <c r="Q161" s="17" t="s">
        <v>76</v>
      </c>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44"/>
      <c r="AW161" s="144"/>
      <c r="AX161" s="144"/>
      <c r="AY161" s="144"/>
      <c r="AZ161" s="144"/>
      <c r="BA161" s="144"/>
      <c r="BB161" s="144"/>
      <c r="BC161" s="144"/>
      <c r="BD161" s="144"/>
      <c r="BE161" s="144"/>
      <c r="BF161" s="144"/>
      <c r="BG161" s="17"/>
      <c r="BH161" s="19" t="b">
        <f t="shared" si="0"/>
        <v>0</v>
      </c>
      <c r="BI161" s="20" t="e">
        <f t="shared" ca="1" si="1"/>
        <v>#NAME?</v>
      </c>
      <c r="BJ161" s="19" t="b">
        <f t="shared" si="2"/>
        <v>1</v>
      </c>
      <c r="BK161" s="19" t="e">
        <f t="shared" ca="1" si="3"/>
        <v>#NAME?</v>
      </c>
      <c r="BL161" s="19" t="b">
        <f t="shared" si="4"/>
        <v>0</v>
      </c>
      <c r="BM161" s="20" t="str">
        <f t="shared" si="25"/>
        <v/>
      </c>
      <c r="BN161" s="21" t="e">
        <f t="shared" ca="1" si="6"/>
        <v>#NAME?</v>
      </c>
      <c r="BO161" s="21" t="e">
        <f t="shared" ca="1" si="7"/>
        <v>#NAME?</v>
      </c>
      <c r="BP161" s="17" t="str">
        <f t="shared" si="8"/>
        <v>Product</v>
      </c>
      <c r="BQ161" s="17" t="str">
        <f t="shared" si="9"/>
        <v>Product</v>
      </c>
      <c r="BR161" s="21" t="e">
        <f t="shared" ca="1" si="10"/>
        <v>#NAME?</v>
      </c>
      <c r="BS161" s="17" t="str">
        <f t="shared" si="11"/>
        <v>Observe the following checks and provide recognition and feedback to the team members as applicable</v>
      </c>
      <c r="BT161" s="17" t="str">
        <f t="shared" si="12"/>
        <v>Observe the following checks and provide recognition and feedback to the team members as applicable</v>
      </c>
      <c r="BU161" s="19" t="b">
        <f t="shared" si="13"/>
        <v>0</v>
      </c>
      <c r="BV161" s="17" t="str">
        <f t="shared" si="14"/>
        <v/>
      </c>
      <c r="BW161" s="17" t="str">
        <f t="shared" si="24"/>
        <v/>
      </c>
      <c r="BX161" s="17" t="str">
        <f t="shared" si="16"/>
        <v/>
      </c>
      <c r="BY161" s="19" t="e">
        <f t="shared" ca="1" si="17"/>
        <v>#NAME?</v>
      </c>
      <c r="BZ161" s="19" t="e">
        <f t="shared" ca="1" si="18"/>
        <v>#NAME?</v>
      </c>
      <c r="CA161" s="20" t="str">
        <f t="shared" si="19"/>
        <v/>
      </c>
      <c r="CB161" s="21" t="e">
        <f t="shared" ca="1" si="20"/>
        <v>#NAME?</v>
      </c>
      <c r="CC161" s="22" t="b">
        <f t="shared" ca="1" si="21"/>
        <v>0</v>
      </c>
      <c r="CD161" s="144"/>
      <c r="CE161" s="144"/>
      <c r="CF161" s="23">
        <v>44701.208617812503</v>
      </c>
      <c r="CG161" s="144"/>
      <c r="CH161" s="144"/>
      <c r="CI161" s="144"/>
      <c r="CJ161" s="144"/>
      <c r="CK161" s="144"/>
      <c r="CL161" s="144"/>
      <c r="CM161" s="144"/>
      <c r="CN161" s="144"/>
      <c r="CO161" s="144"/>
      <c r="CP161" s="144"/>
      <c r="CQ161" s="144"/>
      <c r="CR161" s="144"/>
    </row>
    <row r="162" spans="1:96" ht="39.75" customHeight="1">
      <c r="A162" s="24" t="s">
        <v>84</v>
      </c>
      <c r="B162" s="25">
        <v>4</v>
      </c>
      <c r="C162" s="24" t="s">
        <v>29</v>
      </c>
      <c r="D162" s="24" t="s">
        <v>693</v>
      </c>
      <c r="E162" s="24" t="s">
        <v>568</v>
      </c>
      <c r="F162" s="24"/>
      <c r="G162" s="26" t="s">
        <v>784</v>
      </c>
      <c r="H162" s="24" t="s">
        <v>109</v>
      </c>
      <c r="I162" s="27" t="s">
        <v>785</v>
      </c>
      <c r="J162" s="27"/>
      <c r="K162" s="24"/>
      <c r="L162" s="24" t="s">
        <v>73</v>
      </c>
      <c r="M162" s="24"/>
      <c r="N162" s="24"/>
      <c r="O162" s="24" t="s">
        <v>786</v>
      </c>
      <c r="P162" s="24"/>
      <c r="Q162" s="24" t="s">
        <v>787</v>
      </c>
      <c r="R162" s="24" t="s">
        <v>788</v>
      </c>
      <c r="S162" s="24" t="s">
        <v>79</v>
      </c>
      <c r="T162" s="24" t="s">
        <v>79</v>
      </c>
      <c r="U162" s="24" t="s">
        <v>91</v>
      </c>
      <c r="V162" s="24" t="s">
        <v>112</v>
      </c>
      <c r="W162" s="24" t="s">
        <v>92</v>
      </c>
      <c r="X162" s="24" t="s">
        <v>93</v>
      </c>
      <c r="Y162" s="24" t="s">
        <v>94</v>
      </c>
      <c r="Z162" s="24" t="s">
        <v>94</v>
      </c>
      <c r="AA162" s="24" t="s">
        <v>94</v>
      </c>
      <c r="AB162" s="24"/>
      <c r="AC162" s="24" t="s">
        <v>94</v>
      </c>
      <c r="AD162" s="24" t="s">
        <v>706</v>
      </c>
      <c r="AE162" s="24" t="s">
        <v>94</v>
      </c>
      <c r="AF162" s="24" t="s">
        <v>79</v>
      </c>
      <c r="AG162" s="24" t="s">
        <v>79</v>
      </c>
      <c r="AH162" s="24" t="s">
        <v>79</v>
      </c>
      <c r="AI162" s="24"/>
      <c r="AJ162" s="24" t="s">
        <v>76</v>
      </c>
      <c r="AK162" s="24" t="s">
        <v>76</v>
      </c>
      <c r="AL162" s="24" t="s">
        <v>76</v>
      </c>
      <c r="AM162" s="24"/>
      <c r="AN162" s="24"/>
      <c r="AO162" s="24"/>
      <c r="AP162" s="28"/>
      <c r="AQ162" s="28"/>
      <c r="AR162" s="28"/>
      <c r="AS162" s="28"/>
      <c r="AT162" s="28"/>
      <c r="AU162" s="28"/>
      <c r="AV162" s="28"/>
      <c r="AW162" s="28"/>
      <c r="AX162" s="28"/>
      <c r="AY162" s="28"/>
      <c r="AZ162" s="28"/>
      <c r="BA162" s="28"/>
      <c r="BB162" s="28"/>
      <c r="BC162" s="28"/>
      <c r="BD162" s="28"/>
      <c r="BE162" s="28"/>
      <c r="BF162" s="28"/>
      <c r="BG162" s="28"/>
      <c r="BH162" s="30" t="b">
        <f t="shared" si="0"/>
        <v>0</v>
      </c>
      <c r="BI162" s="31" t="e">
        <f t="shared" ca="1" si="1"/>
        <v>#NAME?</v>
      </c>
      <c r="BJ162" s="30" t="b">
        <f t="shared" si="2"/>
        <v>0</v>
      </c>
      <c r="BK162" s="30" t="e">
        <f t="shared" ca="1" si="3"/>
        <v>#NAME?</v>
      </c>
      <c r="BL162" s="30" t="b">
        <f t="shared" si="4"/>
        <v>1</v>
      </c>
      <c r="BM162" s="31" t="e">
        <f t="shared" ca="1" si="25"/>
        <v>#NAME?</v>
      </c>
      <c r="BN162" s="28" t="e">
        <f t="shared" ca="1" si="6"/>
        <v>#NAME?</v>
      </c>
      <c r="BO162" s="28" t="e">
        <f t="shared" ca="1" si="7"/>
        <v>#NAME?</v>
      </c>
      <c r="BP162" s="28" t="str">
        <f t="shared" si="8"/>
        <v>If dishwasher is inoperable and now washing dishes by hand, is the 3-stage washing process in place?</v>
      </c>
      <c r="BQ162" s="28" t="str">
        <f t="shared" si="9"/>
        <v>If dishwasher is inoperable and now washing dishes by hand, is the 3-stage washing process in place?</v>
      </c>
      <c r="BR162" s="28" t="str">
        <f t="shared" si="10"/>
        <v/>
      </c>
      <c r="BS162" s="28" t="str">
        <f t="shared" si="11"/>
        <v/>
      </c>
      <c r="BT162" s="28" t="str">
        <f t="shared" si="12"/>
        <v/>
      </c>
      <c r="BU162" s="30" t="b">
        <f t="shared" si="13"/>
        <v>0</v>
      </c>
      <c r="BV162" s="28" t="str">
        <f t="shared" si="14"/>
        <v/>
      </c>
      <c r="BW162" s="28" t="str">
        <f t="shared" si="24"/>
        <v/>
      </c>
      <c r="BX162" s="28" t="str">
        <f t="shared" si="16"/>
        <v/>
      </c>
      <c r="BY162" s="31" t="e">
        <f t="shared" ca="1" si="17"/>
        <v>#NAME?</v>
      </c>
      <c r="BZ162" s="31" t="str">
        <f t="shared" si="18"/>
        <v/>
      </c>
      <c r="CA162" s="31" t="str">
        <f t="shared" si="19"/>
        <v/>
      </c>
      <c r="CB162" s="32" t="e">
        <f t="shared" ca="1" si="20"/>
        <v>#NAME?</v>
      </c>
      <c r="CC162" s="33" t="b">
        <f t="shared" ca="1" si="21"/>
        <v>0</v>
      </c>
      <c r="CD162" s="28"/>
      <c r="CE162" s="28"/>
      <c r="CF162" s="28"/>
      <c r="CG162" s="28"/>
      <c r="CH162" s="28"/>
      <c r="CI162" s="28"/>
      <c r="CJ162" s="28"/>
      <c r="CK162" s="28"/>
      <c r="CL162" s="28"/>
      <c r="CM162" s="28"/>
      <c r="CN162" s="28"/>
      <c r="CO162" s="28"/>
      <c r="CP162" s="28"/>
      <c r="CQ162" s="28"/>
      <c r="CR162" s="28"/>
    </row>
    <row r="163" spans="1:96" ht="39.75" customHeight="1">
      <c r="A163" s="24" t="s">
        <v>84</v>
      </c>
      <c r="B163" s="25">
        <v>4</v>
      </c>
      <c r="C163" s="24" t="s">
        <v>29</v>
      </c>
      <c r="D163" s="24" t="s">
        <v>693</v>
      </c>
      <c r="E163" s="24" t="s">
        <v>568</v>
      </c>
      <c r="F163" s="24"/>
      <c r="G163" s="26" t="s">
        <v>789</v>
      </c>
      <c r="H163" s="24" t="s">
        <v>109</v>
      </c>
      <c r="I163" s="27" t="s">
        <v>790</v>
      </c>
      <c r="J163" s="27"/>
      <c r="K163" s="24"/>
      <c r="L163" s="24" t="s">
        <v>791</v>
      </c>
      <c r="M163" s="24"/>
      <c r="N163" s="24"/>
      <c r="O163" s="24" t="s">
        <v>792</v>
      </c>
      <c r="P163" s="24"/>
      <c r="Q163" s="24" t="s">
        <v>793</v>
      </c>
      <c r="R163" s="24" t="s">
        <v>794</v>
      </c>
      <c r="S163" s="24" t="s">
        <v>79</v>
      </c>
      <c r="T163" s="24" t="s">
        <v>79</v>
      </c>
      <c r="U163" s="24" t="s">
        <v>91</v>
      </c>
      <c r="V163" s="24" t="s">
        <v>112</v>
      </c>
      <c r="W163" s="24" t="s">
        <v>92</v>
      </c>
      <c r="X163" s="24" t="s">
        <v>93</v>
      </c>
      <c r="Y163" s="24" t="s">
        <v>94</v>
      </c>
      <c r="Z163" s="24" t="s">
        <v>94</v>
      </c>
      <c r="AA163" s="24" t="s">
        <v>94</v>
      </c>
      <c r="AB163" s="24"/>
      <c r="AC163" s="24" t="s">
        <v>94</v>
      </c>
      <c r="AD163" s="24" t="s">
        <v>706</v>
      </c>
      <c r="AE163" s="24" t="s">
        <v>94</v>
      </c>
      <c r="AF163" s="24" t="s">
        <v>79</v>
      </c>
      <c r="AG163" s="24" t="s">
        <v>79</v>
      </c>
      <c r="AH163" s="24" t="s">
        <v>79</v>
      </c>
      <c r="AI163" s="24"/>
      <c r="AJ163" s="24" t="s">
        <v>76</v>
      </c>
      <c r="AK163" s="24" t="s">
        <v>76</v>
      </c>
      <c r="AL163" s="24" t="s">
        <v>76</v>
      </c>
      <c r="AM163" s="24"/>
      <c r="AN163" s="24"/>
      <c r="AO163" s="24"/>
      <c r="AP163" s="28"/>
      <c r="AQ163" s="28"/>
      <c r="AR163" s="28"/>
      <c r="AS163" s="28"/>
      <c r="AT163" s="28"/>
      <c r="AU163" s="28"/>
      <c r="AV163" s="28"/>
      <c r="AW163" s="28"/>
      <c r="AX163" s="28"/>
      <c r="AY163" s="28"/>
      <c r="AZ163" s="28"/>
      <c r="BA163" s="28"/>
      <c r="BB163" s="28"/>
      <c r="BC163" s="28"/>
      <c r="BD163" s="28"/>
      <c r="BE163" s="28"/>
      <c r="BF163" s="28"/>
      <c r="BG163" s="28"/>
      <c r="BH163" s="30" t="b">
        <f t="shared" si="0"/>
        <v>0</v>
      </c>
      <c r="BI163" s="31" t="e">
        <f t="shared" ca="1" si="1"/>
        <v>#NAME?</v>
      </c>
      <c r="BJ163" s="30" t="b">
        <f t="shared" si="2"/>
        <v>0</v>
      </c>
      <c r="BK163" s="30" t="e">
        <f t="shared" ca="1" si="3"/>
        <v>#NAME?</v>
      </c>
      <c r="BL163" s="30" t="b">
        <f t="shared" si="4"/>
        <v>1</v>
      </c>
      <c r="BM163" s="31" t="e">
        <f t="shared" ca="1" si="25"/>
        <v>#NAME?</v>
      </c>
      <c r="BN163" s="28" t="e">
        <f t="shared" ca="1" si="6"/>
        <v>#NAME?</v>
      </c>
      <c r="BO163" s="28" t="e">
        <f t="shared" ca="1" si="7"/>
        <v>#NAME?</v>
      </c>
      <c r="BP163" s="28" t="str">
        <f t="shared" si="8"/>
        <v>Are team members following the procedures for handling items related to dietary restrictions?</v>
      </c>
      <c r="BQ163" s="28" t="str">
        <f t="shared" si="9"/>
        <v>Are team members following the procedures for handling items related to dietary restrictions?</v>
      </c>
      <c r="BR163" s="28" t="str">
        <f t="shared" si="10"/>
        <v/>
      </c>
      <c r="BS163" s="28" t="str">
        <f t="shared" si="11"/>
        <v/>
      </c>
      <c r="BT163" s="28" t="str">
        <f t="shared" si="12"/>
        <v/>
      </c>
      <c r="BU163" s="30" t="b">
        <f t="shared" si="13"/>
        <v>0</v>
      </c>
      <c r="BV163" s="28" t="str">
        <f t="shared" si="14"/>
        <v/>
      </c>
      <c r="BW163" s="28" t="str">
        <f t="shared" si="24"/>
        <v/>
      </c>
      <c r="BX163" s="28" t="str">
        <f t="shared" si="16"/>
        <v/>
      </c>
      <c r="BY163" s="31" t="e">
        <f t="shared" ca="1" si="17"/>
        <v>#NAME?</v>
      </c>
      <c r="BZ163" s="31" t="str">
        <f t="shared" si="18"/>
        <v/>
      </c>
      <c r="CA163" s="31" t="str">
        <f t="shared" si="19"/>
        <v/>
      </c>
      <c r="CB163" s="32" t="e">
        <f t="shared" ca="1" si="20"/>
        <v>#NAME?</v>
      </c>
      <c r="CC163" s="33" t="b">
        <f t="shared" ca="1" si="21"/>
        <v>0</v>
      </c>
      <c r="CD163" s="28"/>
      <c r="CE163" s="28"/>
      <c r="CF163" s="66">
        <v>44701.208638310185</v>
      </c>
      <c r="CG163" s="28"/>
      <c r="CH163" s="28"/>
      <c r="CI163" s="28"/>
      <c r="CJ163" s="28"/>
      <c r="CK163" s="28"/>
      <c r="CL163" s="28"/>
      <c r="CM163" s="28"/>
      <c r="CN163" s="28"/>
      <c r="CO163" s="28"/>
      <c r="CP163" s="28"/>
      <c r="CQ163" s="28"/>
      <c r="CR163" s="28"/>
    </row>
    <row r="164" spans="1:96" ht="39.75" customHeight="1">
      <c r="A164" s="24" t="s">
        <v>84</v>
      </c>
      <c r="B164" s="25">
        <v>4</v>
      </c>
      <c r="C164" s="24" t="s">
        <v>29</v>
      </c>
      <c r="D164" s="24" t="s">
        <v>693</v>
      </c>
      <c r="E164" s="24" t="s">
        <v>568</v>
      </c>
      <c r="F164" s="24"/>
      <c r="G164" s="26" t="s">
        <v>795</v>
      </c>
      <c r="H164" s="24" t="s">
        <v>109</v>
      </c>
      <c r="I164" s="27" t="s">
        <v>796</v>
      </c>
      <c r="J164" s="27"/>
      <c r="K164" s="24"/>
      <c r="L164" s="24"/>
      <c r="M164" s="24"/>
      <c r="N164" s="24"/>
      <c r="O164" s="24" t="s">
        <v>797</v>
      </c>
      <c r="P164" s="24"/>
      <c r="Q164" s="24" t="s">
        <v>798</v>
      </c>
      <c r="R164" s="24" t="s">
        <v>799</v>
      </c>
      <c r="S164" s="24" t="s">
        <v>79</v>
      </c>
      <c r="T164" s="24" t="s">
        <v>79</v>
      </c>
      <c r="U164" s="24" t="s">
        <v>91</v>
      </c>
      <c r="V164" s="24" t="s">
        <v>112</v>
      </c>
      <c r="W164" s="24" t="s">
        <v>92</v>
      </c>
      <c r="X164" s="24" t="s">
        <v>93</v>
      </c>
      <c r="Y164" s="24" t="s">
        <v>94</v>
      </c>
      <c r="Z164" s="24" t="s">
        <v>94</v>
      </c>
      <c r="AA164" s="24" t="s">
        <v>94</v>
      </c>
      <c r="AB164" s="24"/>
      <c r="AC164" s="24" t="s">
        <v>94</v>
      </c>
      <c r="AD164" s="24" t="s">
        <v>706</v>
      </c>
      <c r="AE164" s="24" t="s">
        <v>94</v>
      </c>
      <c r="AF164" s="24" t="s">
        <v>79</v>
      </c>
      <c r="AG164" s="24" t="s">
        <v>79</v>
      </c>
      <c r="AH164" s="24" t="s">
        <v>79</v>
      </c>
      <c r="AI164" s="24"/>
      <c r="AJ164" s="24" t="s">
        <v>76</v>
      </c>
      <c r="AK164" s="24" t="s">
        <v>76</v>
      </c>
      <c r="AL164" s="24" t="s">
        <v>76</v>
      </c>
      <c r="AM164" s="24"/>
      <c r="AN164" s="24"/>
      <c r="AO164" s="24"/>
      <c r="AP164" s="28"/>
      <c r="AQ164" s="28"/>
      <c r="AR164" s="28"/>
      <c r="AS164" s="28"/>
      <c r="AT164" s="28"/>
      <c r="AU164" s="28"/>
      <c r="AV164" s="28"/>
      <c r="AW164" s="28"/>
      <c r="AX164" s="28"/>
      <c r="AY164" s="28"/>
      <c r="AZ164" s="28"/>
      <c r="BA164" s="28"/>
      <c r="BB164" s="28"/>
      <c r="BC164" s="28"/>
      <c r="BD164" s="28"/>
      <c r="BE164" s="28"/>
      <c r="BF164" s="28"/>
      <c r="BG164" s="28"/>
      <c r="BH164" s="30" t="b">
        <f t="shared" si="0"/>
        <v>0</v>
      </c>
      <c r="BI164" s="31" t="e">
        <f t="shared" ca="1" si="1"/>
        <v>#NAME?</v>
      </c>
      <c r="BJ164" s="30" t="b">
        <f t="shared" si="2"/>
        <v>0</v>
      </c>
      <c r="BK164" s="30" t="e">
        <f t="shared" ca="1" si="3"/>
        <v>#NAME?</v>
      </c>
      <c r="BL164" s="30" t="b">
        <f t="shared" si="4"/>
        <v>1</v>
      </c>
      <c r="BM164" s="31" t="e">
        <f t="shared" ca="1" si="25"/>
        <v>#NAME?</v>
      </c>
      <c r="BN164" s="28" t="e">
        <f t="shared" ca="1" si="6"/>
        <v>#NAME?</v>
      </c>
      <c r="BO164" s="28" t="e">
        <f t="shared" ca="1" si="7"/>
        <v>#NAME?</v>
      </c>
      <c r="BP164" s="28" t="str">
        <f t="shared" si="8"/>
        <v>Are all team members following FIFO rotation?</v>
      </c>
      <c r="BQ164" s="28" t="str">
        <f t="shared" si="9"/>
        <v>Are all team members following FIFO rotation?</v>
      </c>
      <c r="BR164" s="28" t="str">
        <f t="shared" si="10"/>
        <v/>
      </c>
      <c r="BS164" s="28" t="str">
        <f t="shared" si="11"/>
        <v/>
      </c>
      <c r="BT164" s="28" t="str">
        <f t="shared" si="12"/>
        <v/>
      </c>
      <c r="BU164" s="30" t="b">
        <f t="shared" si="13"/>
        <v>0</v>
      </c>
      <c r="BV164" s="28" t="str">
        <f t="shared" si="14"/>
        <v/>
      </c>
      <c r="BW164" s="28" t="str">
        <f t="shared" si="24"/>
        <v/>
      </c>
      <c r="BX164" s="28" t="str">
        <f t="shared" si="16"/>
        <v/>
      </c>
      <c r="BY164" s="31" t="e">
        <f t="shared" ca="1" si="17"/>
        <v>#NAME?</v>
      </c>
      <c r="BZ164" s="31" t="str">
        <f t="shared" si="18"/>
        <v/>
      </c>
      <c r="CA164" s="31" t="str">
        <f t="shared" si="19"/>
        <v/>
      </c>
      <c r="CB164" s="32" t="e">
        <f t="shared" ca="1" si="20"/>
        <v>#NAME?</v>
      </c>
      <c r="CC164" s="33" t="b">
        <f t="shared" ca="1" si="21"/>
        <v>0</v>
      </c>
      <c r="CD164" s="28"/>
      <c r="CE164" s="28"/>
      <c r="CF164" s="172">
        <v>44775.256282986113</v>
      </c>
      <c r="CG164" s="28"/>
      <c r="CH164" s="28"/>
      <c r="CI164" s="28"/>
      <c r="CJ164" s="28"/>
      <c r="CK164" s="28"/>
      <c r="CL164" s="28"/>
      <c r="CM164" s="28"/>
      <c r="CN164" s="28"/>
      <c r="CO164" s="28"/>
      <c r="CP164" s="28"/>
      <c r="CQ164" s="28"/>
      <c r="CR164" s="28"/>
    </row>
    <row r="165" spans="1:96" ht="39.75" customHeight="1">
      <c r="A165" s="24" t="s">
        <v>84</v>
      </c>
      <c r="B165" s="25">
        <v>4</v>
      </c>
      <c r="C165" s="24" t="s">
        <v>29</v>
      </c>
      <c r="D165" s="24" t="s">
        <v>693</v>
      </c>
      <c r="E165" s="24" t="s">
        <v>568</v>
      </c>
      <c r="F165" s="24"/>
      <c r="G165" s="26" t="s">
        <v>800</v>
      </c>
      <c r="H165" s="24" t="s">
        <v>109</v>
      </c>
      <c r="I165" s="27" t="s">
        <v>801</v>
      </c>
      <c r="J165" s="27"/>
      <c r="K165" s="24"/>
      <c r="L165" s="24" t="s">
        <v>479</v>
      </c>
      <c r="M165" s="24"/>
      <c r="N165" s="24"/>
      <c r="O165" s="24" t="s">
        <v>802</v>
      </c>
      <c r="P165" s="24"/>
      <c r="Q165" s="24" t="s">
        <v>803</v>
      </c>
      <c r="R165" s="24" t="s">
        <v>804</v>
      </c>
      <c r="S165" s="24" t="s">
        <v>79</v>
      </c>
      <c r="T165" s="24" t="s">
        <v>79</v>
      </c>
      <c r="U165" s="24" t="s">
        <v>91</v>
      </c>
      <c r="V165" s="24" t="s">
        <v>112</v>
      </c>
      <c r="W165" s="24" t="s">
        <v>92</v>
      </c>
      <c r="X165" s="24" t="s">
        <v>93</v>
      </c>
      <c r="Y165" s="24" t="s">
        <v>94</v>
      </c>
      <c r="Z165" s="24" t="s">
        <v>94</v>
      </c>
      <c r="AA165" s="24" t="s">
        <v>94</v>
      </c>
      <c r="AB165" s="24"/>
      <c r="AC165" s="24" t="s">
        <v>94</v>
      </c>
      <c r="AD165" s="24" t="s">
        <v>706</v>
      </c>
      <c r="AE165" s="24" t="s">
        <v>94</v>
      </c>
      <c r="AF165" s="24" t="s">
        <v>79</v>
      </c>
      <c r="AG165" s="24" t="s">
        <v>79</v>
      </c>
      <c r="AH165" s="24" t="s">
        <v>79</v>
      </c>
      <c r="AI165" s="24"/>
      <c r="AJ165" s="24" t="s">
        <v>76</v>
      </c>
      <c r="AK165" s="24" t="s">
        <v>76</v>
      </c>
      <c r="AL165" s="24" t="s">
        <v>76</v>
      </c>
      <c r="AM165" s="24"/>
      <c r="AN165" s="24"/>
      <c r="AO165" s="24"/>
      <c r="AP165" s="28"/>
      <c r="AQ165" s="28"/>
      <c r="AR165" s="28"/>
      <c r="AS165" s="28"/>
      <c r="AT165" s="28"/>
      <c r="AU165" s="28"/>
      <c r="AV165" s="101"/>
      <c r="AW165" s="101" t="s">
        <v>76</v>
      </c>
      <c r="AX165" s="28" t="s">
        <v>76</v>
      </c>
      <c r="AY165" s="101"/>
      <c r="AZ165" s="101"/>
      <c r="BA165" s="101"/>
      <c r="BB165" s="101"/>
      <c r="BC165" s="28"/>
      <c r="BD165" s="28"/>
      <c r="BE165" s="28"/>
      <c r="BF165" s="28"/>
      <c r="BG165" s="28"/>
      <c r="BH165" s="30" t="b">
        <f t="shared" si="0"/>
        <v>0</v>
      </c>
      <c r="BI165" s="31" t="e">
        <f t="shared" ca="1" si="1"/>
        <v>#NAME?</v>
      </c>
      <c r="BJ165" s="30" t="b">
        <f t="shared" si="2"/>
        <v>0</v>
      </c>
      <c r="BK165" s="30" t="e">
        <f t="shared" ca="1" si="3"/>
        <v>#NAME?</v>
      </c>
      <c r="BL165" s="30" t="b">
        <f t="shared" si="4"/>
        <v>1</v>
      </c>
      <c r="BM165" s="31" t="e">
        <f t="shared" ca="1" si="25"/>
        <v>#NAME?</v>
      </c>
      <c r="BN165" s="28" t="e">
        <f t="shared" ca="1" si="6"/>
        <v>#NAME?</v>
      </c>
      <c r="BO165" s="28" t="e">
        <f t="shared" ca="1" si="7"/>
        <v>#NAME?</v>
      </c>
      <c r="BP165" s="28" t="str">
        <f t="shared" si="8"/>
        <v>Are all packed orders held in heated pouches or on hot hold racks?</v>
      </c>
      <c r="BQ165" s="28" t="str">
        <f t="shared" si="9"/>
        <v>Are all packed orders held in heated pouches or on hot hold racks?</v>
      </c>
      <c r="BR165" s="28" t="str">
        <f t="shared" si="10"/>
        <v/>
      </c>
      <c r="BS165" s="28" t="str">
        <f t="shared" si="11"/>
        <v/>
      </c>
      <c r="BT165" s="28" t="str">
        <f t="shared" si="12"/>
        <v/>
      </c>
      <c r="BU165" s="30" t="b">
        <f t="shared" si="13"/>
        <v>0</v>
      </c>
      <c r="BV165" s="28" t="str">
        <f t="shared" si="14"/>
        <v/>
      </c>
      <c r="BW165" s="28" t="str">
        <f t="shared" si="24"/>
        <v/>
      </c>
      <c r="BX165" s="28" t="str">
        <f t="shared" si="16"/>
        <v/>
      </c>
      <c r="BY165" s="31" t="e">
        <f t="shared" ca="1" si="17"/>
        <v>#NAME?</v>
      </c>
      <c r="BZ165" s="31" t="str">
        <f t="shared" si="18"/>
        <v/>
      </c>
      <c r="CA165" s="31" t="str">
        <f t="shared" si="19"/>
        <v/>
      </c>
      <c r="CB165" s="32" t="e">
        <f t="shared" ca="1" si="20"/>
        <v>#NAME?</v>
      </c>
      <c r="CC165" s="33" t="b">
        <f t="shared" ca="1" si="21"/>
        <v>0</v>
      </c>
      <c r="CD165" s="28"/>
      <c r="CE165" s="28"/>
      <c r="CF165" s="28"/>
      <c r="CG165" s="28"/>
      <c r="CH165" s="28"/>
      <c r="CI165" s="28"/>
      <c r="CJ165" s="28"/>
      <c r="CK165" s="28"/>
      <c r="CL165" s="28"/>
      <c r="CM165" s="28"/>
      <c r="CN165" s="28"/>
      <c r="CO165" s="28"/>
      <c r="CP165" s="28"/>
      <c r="CQ165" s="28"/>
      <c r="CR165" s="28"/>
    </row>
    <row r="166" spans="1:96" ht="39.75" customHeight="1">
      <c r="A166" s="24" t="s">
        <v>84</v>
      </c>
      <c r="B166" s="25">
        <v>4</v>
      </c>
      <c r="C166" s="24" t="s">
        <v>29</v>
      </c>
      <c r="D166" s="24" t="s">
        <v>693</v>
      </c>
      <c r="E166" s="24" t="s">
        <v>568</v>
      </c>
      <c r="F166" s="24"/>
      <c r="G166" s="26" t="s">
        <v>805</v>
      </c>
      <c r="H166" s="24" t="s">
        <v>381</v>
      </c>
      <c r="I166" s="27" t="s">
        <v>806</v>
      </c>
      <c r="J166" s="27"/>
      <c r="K166" s="24"/>
      <c r="L166" s="24" t="s">
        <v>479</v>
      </c>
      <c r="M166" s="24"/>
      <c r="N166" s="24"/>
      <c r="O166" s="24" t="s">
        <v>807</v>
      </c>
      <c r="P166" s="24"/>
      <c r="Q166" s="24" t="s">
        <v>808</v>
      </c>
      <c r="R166" s="24" t="s">
        <v>809</v>
      </c>
      <c r="S166" s="24" t="s">
        <v>79</v>
      </c>
      <c r="T166" s="24" t="s">
        <v>79</v>
      </c>
      <c r="U166" s="24" t="s">
        <v>91</v>
      </c>
      <c r="V166" s="24" t="s">
        <v>112</v>
      </c>
      <c r="W166" s="24" t="s">
        <v>92</v>
      </c>
      <c r="X166" s="24" t="s">
        <v>93</v>
      </c>
      <c r="Y166" s="24" t="s">
        <v>94</v>
      </c>
      <c r="Z166" s="24" t="s">
        <v>94</v>
      </c>
      <c r="AA166" s="24" t="s">
        <v>94</v>
      </c>
      <c r="AB166" s="24"/>
      <c r="AC166" s="24" t="s">
        <v>94</v>
      </c>
      <c r="AD166" s="24" t="s">
        <v>706</v>
      </c>
      <c r="AE166" s="24" t="s">
        <v>94</v>
      </c>
      <c r="AF166" s="24" t="s">
        <v>79</v>
      </c>
      <c r="AG166" s="24" t="s">
        <v>79</v>
      </c>
      <c r="AH166" s="24" t="s">
        <v>79</v>
      </c>
      <c r="AI166" s="24"/>
      <c r="AJ166" s="24" t="s">
        <v>76</v>
      </c>
      <c r="AK166" s="24" t="s">
        <v>76</v>
      </c>
      <c r="AL166" s="24" t="s">
        <v>412</v>
      </c>
      <c r="AM166" s="24" t="s">
        <v>465</v>
      </c>
      <c r="AN166" s="24"/>
      <c r="AO166" s="24"/>
      <c r="AP166" s="28"/>
      <c r="AQ166" s="28"/>
      <c r="AR166" s="28"/>
      <c r="AS166" s="28"/>
      <c r="AT166" s="28"/>
      <c r="AU166" s="28"/>
      <c r="AV166" s="101" t="s">
        <v>512</v>
      </c>
      <c r="AW166" s="28" t="s">
        <v>76</v>
      </c>
      <c r="AX166" s="28" t="s">
        <v>76</v>
      </c>
      <c r="AY166" s="101"/>
      <c r="AZ166" s="101"/>
      <c r="BA166" s="101"/>
      <c r="BB166" s="101"/>
      <c r="BC166" s="57" t="s">
        <v>636</v>
      </c>
      <c r="BD166" s="57" t="s">
        <v>636</v>
      </c>
      <c r="BE166" s="57"/>
      <c r="BF166" s="57"/>
      <c r="BG166" s="28"/>
      <c r="BH166" s="30" t="b">
        <f t="shared" si="0"/>
        <v>0</v>
      </c>
      <c r="BI166" s="31" t="e">
        <f t="shared" ca="1" si="1"/>
        <v>#NAME?</v>
      </c>
      <c r="BJ166" s="30" t="b">
        <f t="shared" si="2"/>
        <v>0</v>
      </c>
      <c r="BK166" s="30" t="e">
        <f t="shared" ca="1" si="3"/>
        <v>#NAME?</v>
      </c>
      <c r="BL166" s="30" t="b">
        <f t="shared" si="4"/>
        <v>1</v>
      </c>
      <c r="BM166" s="31" t="e">
        <f t="shared" ca="1" si="25"/>
        <v>#NAME?</v>
      </c>
      <c r="BN166" s="28" t="e">
        <f t="shared" ca="1" si="6"/>
        <v>#NAME?</v>
      </c>
      <c r="BO166" s="28" t="e">
        <f t="shared" ca="1" si="7"/>
        <v>#NAME?</v>
      </c>
      <c r="BP166" s="28" t="str">
        <f t="shared" si="8"/>
        <v>Perform a temperature check on a product held hot and record the results.</v>
      </c>
      <c r="BQ166" s="28" t="str">
        <f t="shared" si="9"/>
        <v>Perform a temperature check on a product held hot and record the results.</v>
      </c>
      <c r="BR166" s="28" t="str">
        <f t="shared" si="10"/>
        <v/>
      </c>
      <c r="BS166" s="28" t="str">
        <f t="shared" si="11"/>
        <v/>
      </c>
      <c r="BT166" s="28" t="str">
        <f t="shared" si="12"/>
        <v/>
      </c>
      <c r="BU166" s="30" t="b">
        <f t="shared" si="13"/>
        <v>0</v>
      </c>
      <c r="BV166" s="28" t="str">
        <f t="shared" si="14"/>
        <v/>
      </c>
      <c r="BW166" s="28" t="str">
        <f t="shared" si="24"/>
        <v/>
      </c>
      <c r="BX166" s="28" t="str">
        <f t="shared" si="16"/>
        <v/>
      </c>
      <c r="BY166" s="31" t="e">
        <f t="shared" ca="1" si="17"/>
        <v>#NAME?</v>
      </c>
      <c r="BZ166" s="31" t="str">
        <f t="shared" si="18"/>
        <v/>
      </c>
      <c r="CA166" s="31" t="str">
        <f t="shared" si="19"/>
        <v/>
      </c>
      <c r="CB166" s="32" t="e">
        <f t="shared" ca="1" si="20"/>
        <v>#NAME?</v>
      </c>
      <c r="CC166" s="33" t="b">
        <f t="shared" ca="1" si="21"/>
        <v>0</v>
      </c>
      <c r="CD166" s="57"/>
      <c r="CE166" s="57"/>
      <c r="CF166" s="67">
        <v>44507.698712881946</v>
      </c>
      <c r="CG166" s="57"/>
      <c r="CH166" s="57"/>
      <c r="CI166" s="57"/>
      <c r="CJ166" s="57"/>
      <c r="CK166" s="57"/>
      <c r="CL166" s="57"/>
      <c r="CM166" s="57"/>
      <c r="CN166" s="57"/>
      <c r="CO166" s="57"/>
      <c r="CP166" s="57"/>
      <c r="CQ166" s="57"/>
      <c r="CR166" s="57"/>
    </row>
    <row r="167" spans="1:96" ht="39.75" customHeight="1">
      <c r="A167" s="24" t="s">
        <v>84</v>
      </c>
      <c r="B167" s="25">
        <v>4</v>
      </c>
      <c r="C167" s="24" t="s">
        <v>29</v>
      </c>
      <c r="D167" s="24" t="s">
        <v>693</v>
      </c>
      <c r="E167" s="24" t="s">
        <v>568</v>
      </c>
      <c r="F167" s="24"/>
      <c r="G167" s="26" t="s">
        <v>810</v>
      </c>
      <c r="H167" s="24" t="s">
        <v>109</v>
      </c>
      <c r="I167" s="27" t="s">
        <v>811</v>
      </c>
      <c r="J167" s="27"/>
      <c r="K167" s="24"/>
      <c r="L167" s="24"/>
      <c r="M167" s="24"/>
      <c r="N167" s="24"/>
      <c r="O167" s="24" t="s">
        <v>812</v>
      </c>
      <c r="P167" s="24"/>
      <c r="Q167" s="24" t="s">
        <v>76</v>
      </c>
      <c r="R167" s="24"/>
      <c r="S167" s="24" t="s">
        <v>79</v>
      </c>
      <c r="T167" s="24" t="s">
        <v>79</v>
      </c>
      <c r="U167" s="24" t="s">
        <v>91</v>
      </c>
      <c r="V167" s="24" t="s">
        <v>112</v>
      </c>
      <c r="W167" s="24" t="s">
        <v>92</v>
      </c>
      <c r="X167" s="24" t="s">
        <v>93</v>
      </c>
      <c r="Y167" s="24" t="s">
        <v>94</v>
      </c>
      <c r="Z167" s="24" t="s">
        <v>94</v>
      </c>
      <c r="AA167" s="24" t="s">
        <v>94</v>
      </c>
      <c r="AB167" s="24" t="s">
        <v>94</v>
      </c>
      <c r="AC167" s="24" t="s">
        <v>94</v>
      </c>
      <c r="AD167" s="24" t="s">
        <v>706</v>
      </c>
      <c r="AE167" s="24" t="s">
        <v>94</v>
      </c>
      <c r="AF167" s="24" t="s">
        <v>94</v>
      </c>
      <c r="AG167" s="24" t="s">
        <v>94</v>
      </c>
      <c r="AH167" s="24" t="s">
        <v>94</v>
      </c>
      <c r="AI167" s="24"/>
      <c r="AJ167" s="24" t="s">
        <v>76</v>
      </c>
      <c r="AK167" s="24" t="s">
        <v>76</v>
      </c>
      <c r="AL167" s="24" t="s">
        <v>76</v>
      </c>
      <c r="AM167" s="24"/>
      <c r="AN167" s="24"/>
      <c r="AO167" s="24"/>
      <c r="AP167" s="28"/>
      <c r="AQ167" s="28"/>
      <c r="AR167" s="28"/>
      <c r="AS167" s="28"/>
      <c r="AT167" s="28"/>
      <c r="AU167" s="28"/>
      <c r="AV167" s="101"/>
      <c r="AW167" s="28"/>
      <c r="AX167" s="28"/>
      <c r="AY167" s="101"/>
      <c r="AZ167" s="101"/>
      <c r="BA167" s="101"/>
      <c r="BB167" s="101"/>
      <c r="BC167" s="57"/>
      <c r="BD167" s="57"/>
      <c r="BE167" s="57"/>
      <c r="BF167" s="57"/>
      <c r="BG167" s="28"/>
      <c r="BH167" s="31"/>
      <c r="BI167" s="31"/>
      <c r="BJ167" s="31"/>
      <c r="BK167" s="31"/>
      <c r="BL167" s="31"/>
      <c r="BM167" s="31"/>
      <c r="BN167" s="28"/>
      <c r="BO167" s="28"/>
      <c r="BP167" s="28"/>
      <c r="BQ167" s="28"/>
      <c r="BR167" s="28"/>
      <c r="BS167" s="28"/>
      <c r="BT167" s="28"/>
      <c r="BU167" s="31"/>
      <c r="BV167" s="28"/>
      <c r="BW167" s="28"/>
      <c r="BX167" s="28"/>
      <c r="BY167" s="31"/>
      <c r="BZ167" s="31"/>
      <c r="CA167" s="31"/>
      <c r="CB167" s="28"/>
      <c r="CC167" s="29"/>
      <c r="CD167" s="57"/>
      <c r="CE167" s="57"/>
      <c r="CF167" s="67">
        <v>44738.908431944445</v>
      </c>
      <c r="CG167" s="57"/>
      <c r="CH167" s="57"/>
      <c r="CI167" s="57"/>
      <c r="CJ167" s="57"/>
      <c r="CK167" s="57"/>
      <c r="CL167" s="57"/>
      <c r="CM167" s="57"/>
      <c r="CN167" s="57"/>
      <c r="CO167" s="57"/>
      <c r="CP167" s="57"/>
      <c r="CQ167" s="57"/>
      <c r="CR167" s="57"/>
    </row>
    <row r="168" spans="1:96" ht="39.75" customHeight="1">
      <c r="A168" s="24" t="s">
        <v>84</v>
      </c>
      <c r="B168" s="25">
        <v>4</v>
      </c>
      <c r="C168" s="24" t="s">
        <v>29</v>
      </c>
      <c r="D168" s="24" t="s">
        <v>693</v>
      </c>
      <c r="E168" s="24" t="s">
        <v>568</v>
      </c>
      <c r="F168" s="24"/>
      <c r="G168" s="26" t="s">
        <v>527</v>
      </c>
      <c r="H168" s="24" t="s">
        <v>381</v>
      </c>
      <c r="I168" s="27" t="s">
        <v>813</v>
      </c>
      <c r="J168" s="27"/>
      <c r="K168" s="24"/>
      <c r="L168" s="24"/>
      <c r="M168" s="24"/>
      <c r="N168" s="24"/>
      <c r="O168" s="24" t="s">
        <v>814</v>
      </c>
      <c r="P168" s="24"/>
      <c r="Q168" s="24" t="s">
        <v>531</v>
      </c>
      <c r="R168" s="24" t="s">
        <v>815</v>
      </c>
      <c r="S168" s="24" t="s">
        <v>79</v>
      </c>
      <c r="T168" s="24" t="s">
        <v>79</v>
      </c>
      <c r="U168" s="24" t="s">
        <v>91</v>
      </c>
      <c r="V168" s="24" t="s">
        <v>112</v>
      </c>
      <c r="W168" s="24" t="s">
        <v>92</v>
      </c>
      <c r="X168" s="24" t="s">
        <v>93</v>
      </c>
      <c r="Y168" s="24" t="s">
        <v>94</v>
      </c>
      <c r="Z168" s="24" t="s">
        <v>94</v>
      </c>
      <c r="AA168" s="24" t="s">
        <v>94</v>
      </c>
      <c r="AB168" s="24"/>
      <c r="AC168" s="24" t="s">
        <v>94</v>
      </c>
      <c r="AD168" s="24" t="s">
        <v>706</v>
      </c>
      <c r="AE168" s="24" t="s">
        <v>94</v>
      </c>
      <c r="AF168" s="24" t="s">
        <v>79</v>
      </c>
      <c r="AG168" s="24" t="s">
        <v>79</v>
      </c>
      <c r="AH168" s="24" t="s">
        <v>94</v>
      </c>
      <c r="AI168" s="24" t="s">
        <v>76</v>
      </c>
      <c r="AJ168" s="24" t="s">
        <v>76</v>
      </c>
      <c r="AK168" s="24" t="s">
        <v>76</v>
      </c>
      <c r="AL168" s="24" t="s">
        <v>533</v>
      </c>
      <c r="AM168" s="24" t="s">
        <v>465</v>
      </c>
      <c r="AN168" s="24"/>
      <c r="AO168" s="24"/>
      <c r="AP168" s="28"/>
      <c r="AQ168" s="28"/>
      <c r="AR168" s="28"/>
      <c r="AS168" s="28"/>
      <c r="AT168" s="28"/>
      <c r="AU168" s="28"/>
      <c r="AV168" s="101" t="s">
        <v>512</v>
      </c>
      <c r="AW168" s="28" t="s">
        <v>76</v>
      </c>
      <c r="AX168" s="28" t="s">
        <v>76</v>
      </c>
      <c r="AY168" s="101"/>
      <c r="AZ168" s="101"/>
      <c r="BA168" s="101"/>
      <c r="BB168" s="101"/>
      <c r="BC168" s="57"/>
      <c r="BD168" s="57"/>
      <c r="BE168" s="57"/>
      <c r="BF168" s="57"/>
      <c r="BG168" s="28"/>
      <c r="BH168" s="31"/>
      <c r="BI168" s="31"/>
      <c r="BJ168" s="31"/>
      <c r="BK168" s="31"/>
      <c r="BL168" s="31"/>
      <c r="BM168" s="31"/>
      <c r="BN168" s="28"/>
      <c r="BO168" s="28"/>
      <c r="BP168" s="28"/>
      <c r="BQ168" s="28"/>
      <c r="BR168" s="28"/>
      <c r="BS168" s="28"/>
      <c r="BT168" s="28"/>
      <c r="BU168" s="31"/>
      <c r="BV168" s="28"/>
      <c r="BW168" s="28"/>
      <c r="BX168" s="28"/>
      <c r="BY168" s="31"/>
      <c r="BZ168" s="31"/>
      <c r="CA168" s="31"/>
      <c r="CB168" s="28"/>
      <c r="CC168" s="29"/>
      <c r="CD168" s="57"/>
      <c r="CE168" s="57"/>
      <c r="CF168" s="67">
        <v>44956.963403379632</v>
      </c>
      <c r="CG168" s="57"/>
      <c r="CH168" s="57"/>
      <c r="CI168" s="57"/>
      <c r="CJ168" s="57"/>
      <c r="CK168" s="57"/>
      <c r="CL168" s="57"/>
      <c r="CM168" s="57"/>
      <c r="CN168" s="57"/>
      <c r="CO168" s="57"/>
      <c r="CP168" s="57"/>
      <c r="CQ168" s="57"/>
      <c r="CR168" s="57"/>
    </row>
    <row r="169" spans="1:96" ht="39.75" customHeight="1">
      <c r="A169" s="17" t="s">
        <v>54</v>
      </c>
      <c r="B169" s="18">
        <v>4</v>
      </c>
      <c r="C169" s="17" t="s">
        <v>29</v>
      </c>
      <c r="D169" s="17" t="s">
        <v>693</v>
      </c>
      <c r="E169" s="17" t="s">
        <v>260</v>
      </c>
      <c r="F169" s="17"/>
      <c r="G169" s="17" t="s">
        <v>816</v>
      </c>
      <c r="H169" s="17"/>
      <c r="I169" s="17"/>
      <c r="J169" s="17"/>
      <c r="K169" s="17"/>
      <c r="L169" s="17"/>
      <c r="M169" s="17"/>
      <c r="N169" s="17"/>
      <c r="O169" s="17" t="s">
        <v>817</v>
      </c>
      <c r="P169" s="17" t="s">
        <v>818</v>
      </c>
      <c r="Q169" s="17" t="s">
        <v>76</v>
      </c>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44" t="s">
        <v>512</v>
      </c>
      <c r="AW169" s="17" t="s">
        <v>76</v>
      </c>
      <c r="AX169" s="17" t="s">
        <v>76</v>
      </c>
      <c r="AY169" s="144"/>
      <c r="AZ169" s="144"/>
      <c r="BA169" s="144"/>
      <c r="BB169" s="144"/>
      <c r="BC169" s="44"/>
      <c r="BD169" s="44"/>
      <c r="BE169" s="44"/>
      <c r="BF169" s="44"/>
      <c r="BG169" s="17"/>
      <c r="BH169" s="20"/>
      <c r="BI169" s="20"/>
      <c r="BJ169" s="20"/>
      <c r="BK169" s="20"/>
      <c r="BL169" s="20"/>
      <c r="BM169" s="20"/>
      <c r="BN169" s="17"/>
      <c r="BO169" s="17"/>
      <c r="BP169" s="17"/>
      <c r="BQ169" s="17"/>
      <c r="BR169" s="17"/>
      <c r="BS169" s="17"/>
      <c r="BT169" s="17"/>
      <c r="BU169" s="20"/>
      <c r="BV169" s="17"/>
      <c r="BW169" s="17"/>
      <c r="BX169" s="17"/>
      <c r="BY169" s="20"/>
      <c r="BZ169" s="20"/>
      <c r="CA169" s="20"/>
      <c r="CB169" s="17"/>
      <c r="CC169" s="173"/>
      <c r="CD169" s="44"/>
      <c r="CE169" s="44"/>
      <c r="CF169" s="49">
        <v>44775.256484687503</v>
      </c>
      <c r="CG169" s="44"/>
      <c r="CH169" s="44"/>
      <c r="CI169" s="44"/>
      <c r="CJ169" s="44"/>
      <c r="CK169" s="44"/>
      <c r="CL169" s="44"/>
      <c r="CM169" s="44"/>
      <c r="CN169" s="44"/>
      <c r="CO169" s="44"/>
      <c r="CP169" s="44"/>
      <c r="CQ169" s="44"/>
      <c r="CR169" s="44"/>
    </row>
    <row r="170" spans="1:96" ht="39.75" customHeight="1">
      <c r="A170" s="24" t="s">
        <v>84</v>
      </c>
      <c r="B170" s="25">
        <v>4</v>
      </c>
      <c r="C170" s="24" t="s">
        <v>29</v>
      </c>
      <c r="D170" s="24" t="s">
        <v>693</v>
      </c>
      <c r="E170" s="24" t="s">
        <v>260</v>
      </c>
      <c r="F170" s="24"/>
      <c r="G170" s="26" t="s">
        <v>314</v>
      </c>
      <c r="H170" s="24" t="s">
        <v>109</v>
      </c>
      <c r="I170" s="27" t="s">
        <v>819</v>
      </c>
      <c r="J170" s="27"/>
      <c r="K170" s="24"/>
      <c r="L170" s="24"/>
      <c r="M170" s="24"/>
      <c r="N170" s="24"/>
      <c r="O170" s="24" t="s">
        <v>820</v>
      </c>
      <c r="P170" s="24"/>
      <c r="Q170" s="24" t="s">
        <v>76</v>
      </c>
      <c r="R170" s="24"/>
      <c r="S170" s="24" t="s">
        <v>79</v>
      </c>
      <c r="T170" s="24" t="s">
        <v>79</v>
      </c>
      <c r="U170" s="24" t="s">
        <v>91</v>
      </c>
      <c r="V170" s="24" t="s">
        <v>112</v>
      </c>
      <c r="W170" s="24" t="s">
        <v>94</v>
      </c>
      <c r="X170" s="24" t="s">
        <v>93</v>
      </c>
      <c r="Y170" s="24" t="s">
        <v>94</v>
      </c>
      <c r="Z170" s="24" t="s">
        <v>94</v>
      </c>
      <c r="AA170" s="24" t="s">
        <v>94</v>
      </c>
      <c r="AB170" s="24"/>
      <c r="AC170" s="24" t="s">
        <v>94</v>
      </c>
      <c r="AD170" s="24" t="s">
        <v>706</v>
      </c>
      <c r="AE170" s="24" t="s">
        <v>94</v>
      </c>
      <c r="AF170" s="24" t="s">
        <v>79</v>
      </c>
      <c r="AG170" s="24" t="s">
        <v>79</v>
      </c>
      <c r="AH170" s="24" t="s">
        <v>94</v>
      </c>
      <c r="AI170" s="24" t="s">
        <v>76</v>
      </c>
      <c r="AJ170" s="24" t="s">
        <v>76</v>
      </c>
      <c r="AK170" s="24" t="s">
        <v>76</v>
      </c>
      <c r="AL170" s="24" t="s">
        <v>76</v>
      </c>
      <c r="AM170" s="24"/>
      <c r="AN170" s="24"/>
      <c r="AO170" s="24"/>
      <c r="AP170" s="28"/>
      <c r="AQ170" s="28"/>
      <c r="AR170" s="28"/>
      <c r="AS170" s="28"/>
      <c r="AT170" s="28"/>
      <c r="AU170" s="28"/>
      <c r="AV170" s="28"/>
      <c r="AW170" s="28"/>
      <c r="AX170" s="28"/>
      <c r="AY170" s="28"/>
      <c r="AZ170" s="28"/>
      <c r="BA170" s="28"/>
      <c r="BB170" s="28"/>
      <c r="BC170" s="101" t="s">
        <v>79</v>
      </c>
      <c r="BD170" s="101"/>
      <c r="BE170" s="101" t="s">
        <v>79</v>
      </c>
      <c r="BF170" s="101"/>
      <c r="BG170" s="28"/>
      <c r="BH170" s="30" t="b">
        <f t="shared" ref="BH170:BH273" si="26">ISNUMBER(FIND("CLP",A170))</f>
        <v>0</v>
      </c>
      <c r="BI170" s="31" t="e">
        <f t="shared" ref="BI170:BI273" ca="1" si="27">_xludf.CONCAT("checklists.content.template.",D170)</f>
        <v>#NAME?</v>
      </c>
      <c r="BJ170" s="30" t="b">
        <f t="shared" ref="BJ170:BJ273" si="28">ISNUMBER(FIND("TLP",A170))</f>
        <v>0</v>
      </c>
      <c r="BK170" s="30" t="e">
        <f t="shared" ref="BK170:BK273" ca="1" si="29">IF(NOT(BH170),_xludf.CONCAT("checklists.content.tab.",D170,"-",E170),"")</f>
        <v>#NAME?</v>
      </c>
      <c r="BL170" s="30" t="b">
        <f t="shared" ref="BL170:BL273" si="30">ISNUMBER(FIND("Question",A170))</f>
        <v>1</v>
      </c>
      <c r="BM170" s="31" t="e">
        <f t="shared" ref="BM170:BM273" ca="1" si="31">IF(BL170,_xludf.CONCAT("checklists.content.question.",TRIM(SUBSTITUTE(K170,"Q:",""))),"")</f>
        <v>#NAME?</v>
      </c>
      <c r="BN170" s="28" t="e">
        <f t="shared" ref="BN170:BN273" ca="1" si="32">TRIM(SUBSTITUTE(LOWER(IF(BH170,BI170,IF(BJ170,BK170,IF(BL170,BM170))))," ","_"))</f>
        <v>#NAME?</v>
      </c>
      <c r="BO170" s="28" t="e">
        <f t="shared" ref="BO170:BO273" ca="1" si="33">_xludf.CONCAT(BN170,".name")</f>
        <v>#NAME?</v>
      </c>
      <c r="BP170" s="28" t="str">
        <f t="shared" ref="BP170:BP273" si="34">IF(BH170,D170,IF(BJ170,E170,IF(BL170,G170)))</f>
        <v>Is the dining area clean, including tables, chairs, boosters, high chairs, mats, and rugs?</v>
      </c>
      <c r="BQ170" s="28" t="str">
        <f t="shared" ref="BQ170:BQ273" si="35">SUBSTITUTE(SUBSTITUTE(BP170,CHAR(10),"\n"),"""","\""")</f>
        <v>Is the dining area clean, including tables, chairs, boosters, high chairs, mats, and rugs?</v>
      </c>
      <c r="BR170" s="28" t="str">
        <f t="shared" ref="BR170:BR273" si="36">IF(OR(BH170,BJ170),_xludf.CONCAT(BN170,".description"),"")</f>
        <v/>
      </c>
      <c r="BS170" s="28" t="str">
        <f t="shared" ref="BS170:BS273" si="37">IF(OR(BH170,BJ170),G170,"")</f>
        <v/>
      </c>
      <c r="BT170" s="28" t="str">
        <f t="shared" ref="BT170:BT273" si="38">SUBSTITUTE(SUBSTITUTE(BS170,CHAR(10),"\n"),"""","\""")</f>
        <v/>
      </c>
      <c r="BU170" s="30" t="b">
        <f t="shared" ref="BU170:BU273" si="39">ISNUMBER(FIND("Yes",#REF!))</f>
        <v>0</v>
      </c>
      <c r="BV170" s="28" t="str">
        <f t="shared" ref="BV170:BV273" si="40">IF(BU170,_xludf.CONCAT(BN170,".details"),"")</f>
        <v/>
      </c>
      <c r="BW170" s="28" t="str">
        <f t="shared" ref="BW170:BW273" si="41">IF(BU170,R170,"")</f>
        <v/>
      </c>
      <c r="BX170" s="28" t="str">
        <f t="shared" ref="BX170:BX171" si="42">SUBSTITUTE(SUBSTITUTE(BW170,CHAR(10),"\n"),"""","\""")</f>
        <v/>
      </c>
      <c r="BY170" s="31" t="e">
        <f t="shared" ref="BY170:BY273" ca="1" si="43">SUBSTITUTE(SUBSTITUTE(BY$1,"KEY",BO170),"VALUE",BQ170)</f>
        <v>#NAME?</v>
      </c>
      <c r="BZ170" s="31" t="str">
        <f t="shared" ref="BZ170:BZ273" si="44">IF(LEN(BR170)&gt;0,SUBSTITUTE(SUBSTITUTE(BZ$1,"KEY",BR170),"VALUE",BT170),"")</f>
        <v/>
      </c>
      <c r="CA170" s="31" t="str">
        <f t="shared" ref="CA170:CA171" si="45">IF(BU170,SUBSTITUTE(SUBSTITUTE(CA$1,"KEY",BV170),"VALUE",BX170),"")</f>
        <v/>
      </c>
      <c r="CB170" s="32" t="e">
        <f t="shared" ref="CB170:CB273" ca="1" si="46">_xludf.CONCAT(BY170,BZ170,CA170)</f>
        <v>#NAME?</v>
      </c>
      <c r="CC170" s="33" t="b">
        <f t="shared" ref="CC170:CC273" ca="1" si="47">OR(ISNUMBER(FIND("n/a",CB170)),ISNUMBER(FIND("..",CB170)))</f>
        <v>0</v>
      </c>
      <c r="CD170" s="101"/>
      <c r="CE170" s="101"/>
      <c r="CF170" s="174">
        <v>44956.963394293984</v>
      </c>
      <c r="CG170" s="101"/>
      <c r="CH170" s="101"/>
      <c r="CI170" s="101"/>
      <c r="CJ170" s="101"/>
      <c r="CK170" s="101"/>
      <c r="CL170" s="101"/>
      <c r="CM170" s="101"/>
      <c r="CN170" s="101"/>
      <c r="CO170" s="101"/>
      <c r="CP170" s="101"/>
      <c r="CQ170" s="101"/>
      <c r="CR170" s="101"/>
    </row>
    <row r="171" spans="1:96" ht="39.75" customHeight="1">
      <c r="A171" s="24" t="s">
        <v>84</v>
      </c>
      <c r="B171" s="25">
        <v>4</v>
      </c>
      <c r="C171" s="24" t="s">
        <v>29</v>
      </c>
      <c r="D171" s="24" t="s">
        <v>693</v>
      </c>
      <c r="E171" s="24" t="s">
        <v>260</v>
      </c>
      <c r="F171" s="24"/>
      <c r="G171" s="26" t="s">
        <v>821</v>
      </c>
      <c r="H171" s="24" t="s">
        <v>109</v>
      </c>
      <c r="I171" s="27" t="s">
        <v>822</v>
      </c>
      <c r="J171" s="27"/>
      <c r="K171" s="24"/>
      <c r="L171" s="24" t="s">
        <v>120</v>
      </c>
      <c r="M171" s="24"/>
      <c r="N171" s="24"/>
      <c r="O171" s="24" t="s">
        <v>823</v>
      </c>
      <c r="P171" s="24"/>
      <c r="Q171" s="24" t="s">
        <v>824</v>
      </c>
      <c r="R171" s="24"/>
      <c r="S171" s="24" t="s">
        <v>79</v>
      </c>
      <c r="T171" s="24" t="s">
        <v>79</v>
      </c>
      <c r="U171" s="24" t="s">
        <v>91</v>
      </c>
      <c r="V171" s="24" t="s">
        <v>112</v>
      </c>
      <c r="W171" s="24" t="s">
        <v>92</v>
      </c>
      <c r="X171" s="24" t="s">
        <v>93</v>
      </c>
      <c r="Y171" s="24" t="s">
        <v>94</v>
      </c>
      <c r="Z171" s="24" t="s">
        <v>94</v>
      </c>
      <c r="AA171" s="24" t="s">
        <v>94</v>
      </c>
      <c r="AB171" s="24"/>
      <c r="AC171" s="24" t="s">
        <v>94</v>
      </c>
      <c r="AD171" s="24" t="s">
        <v>706</v>
      </c>
      <c r="AE171" s="24" t="s">
        <v>94</v>
      </c>
      <c r="AF171" s="24" t="s">
        <v>94</v>
      </c>
      <c r="AG171" s="24" t="s">
        <v>94</v>
      </c>
      <c r="AH171" s="24" t="s">
        <v>94</v>
      </c>
      <c r="AI171" s="24" t="s">
        <v>76</v>
      </c>
      <c r="AJ171" s="24" t="s">
        <v>248</v>
      </c>
      <c r="AK171" s="24" t="s">
        <v>76</v>
      </c>
      <c r="AL171" s="24" t="s">
        <v>76</v>
      </c>
      <c r="AM171" s="24"/>
      <c r="AN171" s="24"/>
      <c r="AO171" s="24"/>
      <c r="AP171" s="28"/>
      <c r="AQ171" s="28"/>
      <c r="AR171" s="28"/>
      <c r="AS171" s="28"/>
      <c r="AT171" s="28"/>
      <c r="AU171" s="28"/>
      <c r="AV171" s="28"/>
      <c r="AW171" s="28"/>
      <c r="AX171" s="28"/>
      <c r="AY171" s="28"/>
      <c r="AZ171" s="28"/>
      <c r="BA171" s="28"/>
      <c r="BB171" s="28"/>
      <c r="BC171" s="28"/>
      <c r="BD171" s="28"/>
      <c r="BE171" s="28"/>
      <c r="BF171" s="28"/>
      <c r="BG171" s="28"/>
      <c r="BH171" s="30" t="b">
        <f t="shared" si="26"/>
        <v>0</v>
      </c>
      <c r="BI171" s="31" t="e">
        <f t="shared" ca="1" si="27"/>
        <v>#NAME?</v>
      </c>
      <c r="BJ171" s="30" t="b">
        <f t="shared" si="28"/>
        <v>0</v>
      </c>
      <c r="BK171" s="30" t="e">
        <f t="shared" ca="1" si="29"/>
        <v>#NAME?</v>
      </c>
      <c r="BL171" s="30" t="b">
        <f t="shared" si="30"/>
        <v>1</v>
      </c>
      <c r="BM171" s="31" t="e">
        <f t="shared" ca="1" si="31"/>
        <v>#NAME?</v>
      </c>
      <c r="BN171" s="28" t="e">
        <f t="shared" ca="1" si="32"/>
        <v>#NAME?</v>
      </c>
      <c r="BO171" s="28" t="e">
        <f t="shared" ca="1" si="33"/>
        <v>#NAME?</v>
      </c>
      <c r="BP171" s="28" t="str">
        <f t="shared" si="34"/>
        <v>Are exterior customer tables cleared in a timely manner?</v>
      </c>
      <c r="BQ171" s="28" t="str">
        <f t="shared" si="35"/>
        <v>Are exterior customer tables cleared in a timely manner?</v>
      </c>
      <c r="BR171" s="28" t="str">
        <f t="shared" si="36"/>
        <v/>
      </c>
      <c r="BS171" s="28" t="str">
        <f t="shared" si="37"/>
        <v/>
      </c>
      <c r="BT171" s="28" t="str">
        <f t="shared" si="38"/>
        <v/>
      </c>
      <c r="BU171" s="30" t="b">
        <f t="shared" si="39"/>
        <v>0</v>
      </c>
      <c r="BV171" s="28" t="str">
        <f t="shared" si="40"/>
        <v/>
      </c>
      <c r="BW171" s="28" t="str">
        <f t="shared" si="41"/>
        <v/>
      </c>
      <c r="BX171" s="28" t="str">
        <f t="shared" si="42"/>
        <v/>
      </c>
      <c r="BY171" s="31" t="e">
        <f t="shared" ca="1" si="43"/>
        <v>#NAME?</v>
      </c>
      <c r="BZ171" s="31" t="str">
        <f t="shared" si="44"/>
        <v/>
      </c>
      <c r="CA171" s="31" t="str">
        <f t="shared" si="45"/>
        <v/>
      </c>
      <c r="CB171" s="32" t="e">
        <f t="shared" ca="1" si="46"/>
        <v>#NAME?</v>
      </c>
      <c r="CC171" s="33" t="b">
        <f t="shared" ca="1" si="47"/>
        <v>0</v>
      </c>
      <c r="CD171" s="28"/>
      <c r="CE171" s="28"/>
      <c r="CF171" s="175">
        <v>44956.963394189814</v>
      </c>
      <c r="CG171" s="28"/>
      <c r="CH171" s="28"/>
      <c r="CI171" s="28"/>
      <c r="CJ171" s="28"/>
      <c r="CK171" s="28"/>
      <c r="CL171" s="28"/>
      <c r="CM171" s="28"/>
      <c r="CN171" s="28"/>
      <c r="CO171" s="28"/>
      <c r="CP171" s="28"/>
      <c r="CQ171" s="28"/>
      <c r="CR171" s="28"/>
    </row>
    <row r="172" spans="1:96" ht="39.75" customHeight="1">
      <c r="A172" s="8" t="s">
        <v>52</v>
      </c>
      <c r="B172" s="9">
        <v>5</v>
      </c>
      <c r="C172" s="8" t="s">
        <v>30</v>
      </c>
      <c r="D172" s="8" t="s">
        <v>30</v>
      </c>
      <c r="E172" s="8"/>
      <c r="F172" s="8"/>
      <c r="G172" s="8" t="s">
        <v>825</v>
      </c>
      <c r="H172" s="8"/>
      <c r="I172" s="8"/>
      <c r="J172" s="8"/>
      <c r="K172" s="8"/>
      <c r="L172" s="8"/>
      <c r="M172" s="8"/>
      <c r="N172" s="8"/>
      <c r="O172" s="8" t="s">
        <v>826</v>
      </c>
      <c r="P172" s="8" t="s">
        <v>827</v>
      </c>
      <c r="Q172" s="8" t="s">
        <v>76</v>
      </c>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176" t="s">
        <v>76</v>
      </c>
      <c r="AW172" s="8" t="s">
        <v>76</v>
      </c>
      <c r="AX172" s="8"/>
      <c r="AY172" s="176"/>
      <c r="AZ172" s="176"/>
      <c r="BA172" s="176"/>
      <c r="BB172" s="176"/>
      <c r="BC172" s="8"/>
      <c r="BD172" s="8"/>
      <c r="BE172" s="8"/>
      <c r="BF172" s="8"/>
      <c r="BG172" s="8"/>
      <c r="BH172" s="12" t="b">
        <f t="shared" si="26"/>
        <v>1</v>
      </c>
      <c r="BI172" s="13" t="e">
        <f t="shared" ca="1" si="27"/>
        <v>#NAME?</v>
      </c>
      <c r="BJ172" s="12" t="b">
        <f t="shared" si="28"/>
        <v>0</v>
      </c>
      <c r="BK172" s="13" t="str">
        <f t="shared" si="29"/>
        <v/>
      </c>
      <c r="BL172" s="12" t="b">
        <f t="shared" si="30"/>
        <v>0</v>
      </c>
      <c r="BM172" s="13" t="str">
        <f t="shared" si="31"/>
        <v/>
      </c>
      <c r="BN172" s="8" t="e">
        <f t="shared" ca="1" si="32"/>
        <v>#NAME?</v>
      </c>
      <c r="BO172" s="8" t="e">
        <f t="shared" ca="1" si="33"/>
        <v>#NAME?</v>
      </c>
      <c r="BP172" s="8" t="str">
        <f t="shared" si="34"/>
        <v>Review</v>
      </c>
      <c r="BQ172" s="8" t="str">
        <f t="shared" si="35"/>
        <v>Review</v>
      </c>
      <c r="BR172" s="8" t="e">
        <f t="shared" ca="1" si="36"/>
        <v>#NAME?</v>
      </c>
      <c r="BS172" s="8" t="str">
        <f t="shared" si="37"/>
        <v>As your shift is approaching completion, complete the following routine to ensure the Hut is handedover in acceptable condition and that all handover tasks are completed to standard</v>
      </c>
      <c r="BT172" s="8" t="str">
        <f t="shared" si="38"/>
        <v>As your shift is approaching completion, complete the following routine to ensure the Hut is handedover in acceptable condition and that all handover tasks are completed to standard</v>
      </c>
      <c r="BU172" s="12" t="b">
        <f t="shared" si="39"/>
        <v>0</v>
      </c>
      <c r="BV172" s="8" t="str">
        <f t="shared" si="40"/>
        <v/>
      </c>
      <c r="BW172" s="8" t="str">
        <f t="shared" si="41"/>
        <v/>
      </c>
      <c r="BX172" s="8"/>
      <c r="BY172" s="13" t="e">
        <f t="shared" ca="1" si="43"/>
        <v>#NAME?</v>
      </c>
      <c r="BZ172" s="13" t="e">
        <f t="shared" ca="1" si="44"/>
        <v>#NAME?</v>
      </c>
      <c r="CA172" s="13" t="str">
        <f t="shared" ref="CA172:CA174" si="48">IF(BU172,SUBSTITUTE(SUBSTITUTE(CA$1,"KEY",BV172),"VALUE",O172),"")</f>
        <v/>
      </c>
      <c r="CB172" s="14" t="e">
        <f t="shared" ca="1" si="46"/>
        <v>#NAME?</v>
      </c>
      <c r="CC172" s="15" t="b">
        <f t="shared" ca="1" si="47"/>
        <v>0</v>
      </c>
      <c r="CD172" s="8"/>
      <c r="CE172" s="8"/>
      <c r="CF172" s="177">
        <v>44701.208722546296</v>
      </c>
      <c r="CG172" s="178">
        <v>45288.089340949075</v>
      </c>
      <c r="CH172" s="8"/>
      <c r="CI172" s="8"/>
      <c r="CJ172" s="8"/>
      <c r="CK172" s="8"/>
      <c r="CL172" s="8"/>
      <c r="CM172" s="8"/>
      <c r="CN172" s="8"/>
      <c r="CO172" s="8"/>
      <c r="CP172" s="8"/>
      <c r="CQ172" s="8"/>
      <c r="CR172" s="8"/>
    </row>
    <row r="173" spans="1:96" ht="39.75" customHeight="1">
      <c r="A173" s="17" t="s">
        <v>54</v>
      </c>
      <c r="B173" s="18">
        <v>5</v>
      </c>
      <c r="C173" s="17" t="s">
        <v>30</v>
      </c>
      <c r="D173" s="17" t="s">
        <v>30</v>
      </c>
      <c r="E173" s="17" t="s">
        <v>381</v>
      </c>
      <c r="F173" s="17"/>
      <c r="G173" s="17" t="s">
        <v>828</v>
      </c>
      <c r="H173" s="17"/>
      <c r="I173" s="17"/>
      <c r="J173" s="17"/>
      <c r="K173" s="17"/>
      <c r="L173" s="17"/>
      <c r="M173" s="17"/>
      <c r="N173" s="17"/>
      <c r="O173" s="17" t="s">
        <v>829</v>
      </c>
      <c r="P173" s="17" t="s">
        <v>830</v>
      </c>
      <c r="Q173" s="17" t="s">
        <v>76</v>
      </c>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44"/>
      <c r="AS173" s="17"/>
      <c r="AT173" s="17"/>
      <c r="AU173" s="17"/>
      <c r="AV173" s="17"/>
      <c r="AW173" s="17" t="s">
        <v>76</v>
      </c>
      <c r="AX173" s="17" t="s">
        <v>76</v>
      </c>
      <c r="AY173" s="17"/>
      <c r="AZ173" s="17"/>
      <c r="BA173" s="17"/>
      <c r="BB173" s="17"/>
      <c r="BC173" s="17"/>
      <c r="BD173" s="17"/>
      <c r="BE173" s="17"/>
      <c r="BF173" s="17"/>
      <c r="BG173" s="17"/>
      <c r="BH173" s="19" t="b">
        <f t="shared" si="26"/>
        <v>0</v>
      </c>
      <c r="BI173" s="20" t="e">
        <f t="shared" ca="1" si="27"/>
        <v>#NAME?</v>
      </c>
      <c r="BJ173" s="19" t="b">
        <f t="shared" si="28"/>
        <v>1</v>
      </c>
      <c r="BK173" s="19" t="e">
        <f t="shared" ca="1" si="29"/>
        <v>#NAME?</v>
      </c>
      <c r="BL173" s="19" t="b">
        <f t="shared" si="30"/>
        <v>0</v>
      </c>
      <c r="BM173" s="20" t="str">
        <f t="shared" si="31"/>
        <v/>
      </c>
      <c r="BN173" s="21" t="e">
        <f t="shared" ca="1" si="32"/>
        <v>#NAME?</v>
      </c>
      <c r="BO173" s="21" t="e">
        <f t="shared" ca="1" si="33"/>
        <v>#NAME?</v>
      </c>
      <c r="BP173" s="17" t="str">
        <f t="shared" si="34"/>
        <v>Temperature</v>
      </c>
      <c r="BQ173" s="17" t="str">
        <f t="shared" si="35"/>
        <v>Temperature</v>
      </c>
      <c r="BR173" s="21" t="e">
        <f t="shared" ca="1" si="36"/>
        <v>#NAME?</v>
      </c>
      <c r="BS173" s="17" t="str">
        <f t="shared" si="37"/>
        <v>Record the following temperatures</v>
      </c>
      <c r="BT173" s="17" t="str">
        <f t="shared" si="38"/>
        <v>Record the following temperatures</v>
      </c>
      <c r="BU173" s="19" t="b">
        <f t="shared" si="39"/>
        <v>0</v>
      </c>
      <c r="BV173" s="17" t="str">
        <f t="shared" si="40"/>
        <v/>
      </c>
      <c r="BW173" s="17" t="str">
        <f t="shared" si="41"/>
        <v/>
      </c>
      <c r="BX173" s="17"/>
      <c r="BY173" s="19" t="e">
        <f t="shared" ca="1" si="43"/>
        <v>#NAME?</v>
      </c>
      <c r="BZ173" s="19" t="e">
        <f t="shared" ca="1" si="44"/>
        <v>#NAME?</v>
      </c>
      <c r="CA173" s="20" t="str">
        <f t="shared" si="48"/>
        <v/>
      </c>
      <c r="CB173" s="21" t="e">
        <f t="shared" ca="1" si="46"/>
        <v>#NAME?</v>
      </c>
      <c r="CC173" s="22" t="b">
        <f t="shared" ca="1" si="47"/>
        <v>0</v>
      </c>
      <c r="CD173" s="17"/>
      <c r="CE173" s="17"/>
      <c r="CF173" s="167">
        <v>44701.208734155094</v>
      </c>
      <c r="CG173" s="17"/>
      <c r="CH173" s="17"/>
      <c r="CI173" s="17"/>
      <c r="CJ173" s="17"/>
      <c r="CK173" s="17"/>
      <c r="CL173" s="17"/>
      <c r="CM173" s="17"/>
      <c r="CN173" s="17"/>
      <c r="CO173" s="17"/>
      <c r="CP173" s="17"/>
      <c r="CQ173" s="17"/>
      <c r="CR173" s="17"/>
    </row>
    <row r="174" spans="1:96" ht="39.75" customHeight="1">
      <c r="A174" s="24" t="s">
        <v>84</v>
      </c>
      <c r="B174" s="25">
        <v>5</v>
      </c>
      <c r="C174" s="24" t="s">
        <v>30</v>
      </c>
      <c r="D174" s="24" t="s">
        <v>30</v>
      </c>
      <c r="E174" s="24" t="s">
        <v>381</v>
      </c>
      <c r="F174" s="24"/>
      <c r="G174" s="26" t="s">
        <v>416</v>
      </c>
      <c r="H174" s="24" t="s">
        <v>381</v>
      </c>
      <c r="I174" s="27" t="s">
        <v>831</v>
      </c>
      <c r="J174" s="27"/>
      <c r="K174" s="24"/>
      <c r="L174" s="24" t="s">
        <v>832</v>
      </c>
      <c r="M174" s="24"/>
      <c r="N174" s="24"/>
      <c r="O174" s="24" t="s">
        <v>833</v>
      </c>
      <c r="P174" s="24"/>
      <c r="Q174" s="24" t="s">
        <v>834</v>
      </c>
      <c r="R174" s="24" t="s">
        <v>835</v>
      </c>
      <c r="S174" s="24" t="s">
        <v>79</v>
      </c>
      <c r="T174" s="24" t="s">
        <v>79</v>
      </c>
      <c r="U174" s="24" t="s">
        <v>91</v>
      </c>
      <c r="V174" s="24" t="s">
        <v>112</v>
      </c>
      <c r="W174" s="24" t="s">
        <v>92</v>
      </c>
      <c r="X174" s="24" t="s">
        <v>93</v>
      </c>
      <c r="Y174" s="24" t="s">
        <v>94</v>
      </c>
      <c r="Z174" s="24" t="s">
        <v>94</v>
      </c>
      <c r="AA174" s="24" t="s">
        <v>94</v>
      </c>
      <c r="AB174" s="24" t="s">
        <v>94</v>
      </c>
      <c r="AC174" s="24" t="s">
        <v>94</v>
      </c>
      <c r="AD174" s="24" t="s">
        <v>94</v>
      </c>
      <c r="AE174" s="24" t="s">
        <v>836</v>
      </c>
      <c r="AF174" s="24" t="s">
        <v>79</v>
      </c>
      <c r="AG174" s="24" t="s">
        <v>79</v>
      </c>
      <c r="AH174" s="24" t="s">
        <v>79</v>
      </c>
      <c r="AI174" s="24" t="s">
        <v>76</v>
      </c>
      <c r="AJ174" s="24" t="s">
        <v>76</v>
      </c>
      <c r="AK174" s="24" t="s">
        <v>76</v>
      </c>
      <c r="AL174" s="24" t="s">
        <v>422</v>
      </c>
      <c r="AM174" s="24"/>
      <c r="AN174" s="24"/>
      <c r="AO174" s="24"/>
      <c r="AP174" s="28"/>
      <c r="AQ174" s="28"/>
      <c r="AR174" s="28"/>
      <c r="AS174" s="28"/>
      <c r="AT174" s="28"/>
      <c r="AU174" s="28"/>
      <c r="AV174" s="28"/>
      <c r="AW174" s="28"/>
      <c r="AX174" s="28"/>
      <c r="AY174" s="28"/>
      <c r="AZ174" s="28"/>
      <c r="BA174" s="28"/>
      <c r="BB174" s="28"/>
      <c r="BC174" s="28"/>
      <c r="BD174" s="28"/>
      <c r="BE174" s="28"/>
      <c r="BF174" s="28"/>
      <c r="BG174" s="98"/>
      <c r="BH174" s="30" t="b">
        <f t="shared" si="26"/>
        <v>0</v>
      </c>
      <c r="BI174" s="31" t="e">
        <f t="shared" ca="1" si="27"/>
        <v>#NAME?</v>
      </c>
      <c r="BJ174" s="30" t="b">
        <f t="shared" si="28"/>
        <v>0</v>
      </c>
      <c r="BK174" s="30" t="e">
        <f t="shared" ca="1" si="29"/>
        <v>#NAME?</v>
      </c>
      <c r="BL174" s="30" t="b">
        <f t="shared" si="30"/>
        <v>1</v>
      </c>
      <c r="BM174" s="31" t="e">
        <f t="shared" ca="1" si="31"/>
        <v>#NAME?</v>
      </c>
      <c r="BN174" s="28" t="e">
        <f t="shared" ca="1" si="32"/>
        <v>#NAME?</v>
      </c>
      <c r="BO174" s="28" t="e">
        <f t="shared" ca="1" si="33"/>
        <v>#NAME?</v>
      </c>
      <c r="BP174" s="28" t="str">
        <f t="shared" si="34"/>
        <v>Record the display temperature on the salad bar.</v>
      </c>
      <c r="BQ174" s="28" t="str">
        <f t="shared" si="35"/>
        <v>Record the display temperature on the salad bar.</v>
      </c>
      <c r="BR174" s="28" t="str">
        <f t="shared" si="36"/>
        <v/>
      </c>
      <c r="BS174" s="28" t="str">
        <f t="shared" si="37"/>
        <v/>
      </c>
      <c r="BT174" s="28" t="str">
        <f t="shared" si="38"/>
        <v/>
      </c>
      <c r="BU174" s="30" t="b">
        <f t="shared" si="39"/>
        <v>0</v>
      </c>
      <c r="BV174" s="28" t="str">
        <f t="shared" si="40"/>
        <v/>
      </c>
      <c r="BW174" s="28" t="str">
        <f t="shared" si="41"/>
        <v/>
      </c>
      <c r="BX174" s="28"/>
      <c r="BY174" s="31" t="e">
        <f t="shared" ca="1" si="43"/>
        <v>#NAME?</v>
      </c>
      <c r="BZ174" s="31" t="str">
        <f t="shared" si="44"/>
        <v/>
      </c>
      <c r="CA174" s="31" t="str">
        <f t="shared" si="48"/>
        <v/>
      </c>
      <c r="CB174" s="99" t="e">
        <f t="shared" ca="1" si="46"/>
        <v>#NAME?</v>
      </c>
      <c r="CC174" s="33" t="b">
        <f t="shared" ca="1" si="47"/>
        <v>0</v>
      </c>
      <c r="CD174" s="28"/>
      <c r="CE174" s="28"/>
      <c r="CF174" s="123">
        <v>44286.423201435187</v>
      </c>
      <c r="CG174" s="28"/>
      <c r="CH174" s="28"/>
      <c r="CI174" s="28"/>
      <c r="CJ174" s="28"/>
      <c r="CK174" s="28"/>
      <c r="CL174" s="28"/>
      <c r="CM174" s="28"/>
      <c r="CN174" s="28"/>
      <c r="CO174" s="28"/>
      <c r="CP174" s="28"/>
      <c r="CQ174" s="28"/>
      <c r="CR174" s="28"/>
    </row>
    <row r="175" spans="1:96" ht="39.75" customHeight="1">
      <c r="A175" s="24" t="s">
        <v>84</v>
      </c>
      <c r="B175" s="25">
        <v>5</v>
      </c>
      <c r="C175" s="24" t="s">
        <v>30</v>
      </c>
      <c r="D175" s="24" t="s">
        <v>30</v>
      </c>
      <c r="E175" s="24" t="s">
        <v>381</v>
      </c>
      <c r="F175" s="24"/>
      <c r="G175" s="26" t="s">
        <v>837</v>
      </c>
      <c r="H175" s="24" t="s">
        <v>381</v>
      </c>
      <c r="I175" s="27" t="s">
        <v>838</v>
      </c>
      <c r="J175" s="27"/>
      <c r="K175" s="24"/>
      <c r="L175" s="24" t="s">
        <v>832</v>
      </c>
      <c r="M175" s="24"/>
      <c r="N175" s="24"/>
      <c r="O175" s="24" t="s">
        <v>839</v>
      </c>
      <c r="P175" s="24"/>
      <c r="Q175" s="24" t="s">
        <v>834</v>
      </c>
      <c r="R175" s="24" t="s">
        <v>840</v>
      </c>
      <c r="S175" s="24" t="s">
        <v>79</v>
      </c>
      <c r="T175" s="24" t="s">
        <v>79</v>
      </c>
      <c r="U175" s="24" t="s">
        <v>91</v>
      </c>
      <c r="V175" s="24" t="s">
        <v>112</v>
      </c>
      <c r="W175" s="24" t="s">
        <v>92</v>
      </c>
      <c r="X175" s="24" t="s">
        <v>93</v>
      </c>
      <c r="Y175" s="24" t="s">
        <v>94</v>
      </c>
      <c r="Z175" s="24" t="s">
        <v>94</v>
      </c>
      <c r="AA175" s="24" t="s">
        <v>94</v>
      </c>
      <c r="AB175" s="24" t="s">
        <v>94</v>
      </c>
      <c r="AC175" s="24" t="s">
        <v>94</v>
      </c>
      <c r="AD175" s="24" t="s">
        <v>94</v>
      </c>
      <c r="AE175" s="24" t="s">
        <v>836</v>
      </c>
      <c r="AF175" s="24" t="s">
        <v>79</v>
      </c>
      <c r="AG175" s="24" t="s">
        <v>79</v>
      </c>
      <c r="AH175" s="24" t="s">
        <v>79</v>
      </c>
      <c r="AI175" s="24" t="s">
        <v>76</v>
      </c>
      <c r="AJ175" s="24" t="s">
        <v>76</v>
      </c>
      <c r="AK175" s="24" t="s">
        <v>76</v>
      </c>
      <c r="AL175" s="24" t="s">
        <v>422</v>
      </c>
      <c r="AM175" s="24" t="s">
        <v>465</v>
      </c>
      <c r="AN175" s="24"/>
      <c r="AO175" s="24"/>
      <c r="AP175" s="28"/>
      <c r="AQ175" s="28"/>
      <c r="AR175" s="28"/>
      <c r="AS175" s="28"/>
      <c r="AT175" s="28"/>
      <c r="AU175" s="28"/>
      <c r="AV175" s="28"/>
      <c r="AW175" s="28"/>
      <c r="AX175" s="28"/>
      <c r="AY175" s="28"/>
      <c r="AZ175" s="28"/>
      <c r="BA175" s="28"/>
      <c r="BB175" s="28"/>
      <c r="BC175" s="28"/>
      <c r="BD175" s="28" t="s">
        <v>79</v>
      </c>
      <c r="BE175" s="28"/>
      <c r="BF175" s="28"/>
      <c r="BG175" s="28"/>
      <c r="BH175" s="30" t="b">
        <f t="shared" si="26"/>
        <v>0</v>
      </c>
      <c r="BI175" s="31" t="e">
        <f t="shared" ca="1" si="27"/>
        <v>#NAME?</v>
      </c>
      <c r="BJ175" s="30" t="b">
        <f t="shared" si="28"/>
        <v>0</v>
      </c>
      <c r="BK175" s="30" t="e">
        <f t="shared" ca="1" si="29"/>
        <v>#NAME?</v>
      </c>
      <c r="BL175" s="30" t="b">
        <f t="shared" si="30"/>
        <v>1</v>
      </c>
      <c r="BM175" s="31" t="e">
        <f t="shared" ca="1" si="31"/>
        <v>#NAME?</v>
      </c>
      <c r="BN175" s="28" t="e">
        <f t="shared" ca="1" si="32"/>
        <v>#NAME?</v>
      </c>
      <c r="BO175" s="28" t="e">
        <f t="shared" ca="1" si="33"/>
        <v>#NAME?</v>
      </c>
      <c r="BP175" s="28" t="str">
        <f t="shared" si="34"/>
        <v>Perform a temperature check on the lettuce in the salad bar and record the results.</v>
      </c>
      <c r="BQ175" s="28" t="str">
        <f t="shared" si="35"/>
        <v>Perform a temperature check on the lettuce in the salad bar and record the results.</v>
      </c>
      <c r="BR175" s="28" t="str">
        <f t="shared" si="36"/>
        <v/>
      </c>
      <c r="BS175" s="28" t="str">
        <f t="shared" si="37"/>
        <v/>
      </c>
      <c r="BT175" s="28" t="str">
        <f t="shared" si="38"/>
        <v/>
      </c>
      <c r="BU175" s="30" t="b">
        <f t="shared" si="39"/>
        <v>0</v>
      </c>
      <c r="BV175" s="28" t="str">
        <f t="shared" si="40"/>
        <v/>
      </c>
      <c r="BW175" s="28" t="str">
        <f t="shared" si="41"/>
        <v/>
      </c>
      <c r="BX175" s="28" t="str">
        <f t="shared" ref="BX175:BX273" si="49">SUBSTITUTE(SUBSTITUTE(BW175,CHAR(10),"\n"),"""","\""")</f>
        <v/>
      </c>
      <c r="BY175" s="31" t="e">
        <f t="shared" ca="1" si="43"/>
        <v>#NAME?</v>
      </c>
      <c r="BZ175" s="31" t="str">
        <f t="shared" si="44"/>
        <v/>
      </c>
      <c r="CA175" s="31" t="str">
        <f t="shared" ref="CA175:CA273" si="50">IF(BU175,SUBSTITUTE(SUBSTITUTE(CA$1,"KEY",BV175),"VALUE",BX175),"")</f>
        <v/>
      </c>
      <c r="CB175" s="32" t="e">
        <f t="shared" ca="1" si="46"/>
        <v>#NAME?</v>
      </c>
      <c r="CC175" s="33" t="b">
        <f t="shared" ca="1" si="47"/>
        <v>0</v>
      </c>
      <c r="CD175" s="28"/>
      <c r="CE175" s="28"/>
      <c r="CF175" s="179">
        <v>44956.963425729162</v>
      </c>
      <c r="CG175" s="28"/>
      <c r="CH175" s="28"/>
      <c r="CI175" s="28"/>
      <c r="CJ175" s="28"/>
      <c r="CK175" s="28"/>
      <c r="CL175" s="28"/>
      <c r="CM175" s="28"/>
      <c r="CN175" s="28"/>
      <c r="CO175" s="28"/>
      <c r="CP175" s="28"/>
      <c r="CQ175" s="28"/>
      <c r="CR175" s="28"/>
    </row>
    <row r="176" spans="1:96" ht="39.75" customHeight="1">
      <c r="A176" s="27" t="s">
        <v>389</v>
      </c>
      <c r="B176" s="113">
        <v>5</v>
      </c>
      <c r="C176" s="27" t="s">
        <v>30</v>
      </c>
      <c r="D176" s="27" t="s">
        <v>30</v>
      </c>
      <c r="E176" s="27" t="s">
        <v>381</v>
      </c>
      <c r="F176" s="27" t="s">
        <v>841</v>
      </c>
      <c r="G176" s="114" t="s">
        <v>842</v>
      </c>
      <c r="H176" s="27"/>
      <c r="I176" s="27"/>
      <c r="J176" s="27"/>
      <c r="K176" s="27"/>
      <c r="L176" s="27"/>
      <c r="M176" s="27"/>
      <c r="N176" s="27"/>
      <c r="O176" s="114" t="s">
        <v>843</v>
      </c>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115" t="s">
        <v>101</v>
      </c>
      <c r="AW176" s="115" t="s">
        <v>106</v>
      </c>
      <c r="AX176" s="115" t="s">
        <v>107</v>
      </c>
      <c r="AY176" s="115"/>
      <c r="AZ176" s="115"/>
      <c r="BA176" s="115"/>
      <c r="BB176" s="115"/>
      <c r="BC176" s="115" t="s">
        <v>79</v>
      </c>
      <c r="BD176" s="115" t="s">
        <v>76</v>
      </c>
      <c r="BE176" s="115" t="s">
        <v>79</v>
      </c>
      <c r="BF176" s="115" t="s">
        <v>76</v>
      </c>
      <c r="BG176" s="27"/>
      <c r="BH176" s="116" t="b">
        <f t="shared" si="26"/>
        <v>0</v>
      </c>
      <c r="BI176" s="117" t="e">
        <f t="shared" ca="1" si="27"/>
        <v>#NAME?</v>
      </c>
      <c r="BJ176" s="116" t="b">
        <f t="shared" si="28"/>
        <v>0</v>
      </c>
      <c r="BK176" s="116" t="e">
        <f t="shared" ca="1" si="29"/>
        <v>#NAME?</v>
      </c>
      <c r="BL176" s="116" t="b">
        <f t="shared" si="30"/>
        <v>0</v>
      </c>
      <c r="BM176" s="117" t="str">
        <f t="shared" si="31"/>
        <v/>
      </c>
      <c r="BN176" s="27" t="str">
        <f t="shared" si="32"/>
        <v>false</v>
      </c>
      <c r="BO176" s="27" t="e">
        <f t="shared" ca="1" si="33"/>
        <v>#NAME?</v>
      </c>
      <c r="BP176" s="118" t="b">
        <f t="shared" si="34"/>
        <v>0</v>
      </c>
      <c r="BQ176" s="27" t="str">
        <f t="shared" si="35"/>
        <v>FALSE</v>
      </c>
      <c r="BR176" s="27" t="str">
        <f t="shared" si="36"/>
        <v/>
      </c>
      <c r="BS176" s="27" t="str">
        <f t="shared" si="37"/>
        <v/>
      </c>
      <c r="BT176" s="27" t="str">
        <f t="shared" si="38"/>
        <v/>
      </c>
      <c r="BU176" s="116" t="b">
        <f t="shared" si="39"/>
        <v>0</v>
      </c>
      <c r="BV176" s="27" t="str">
        <f t="shared" si="40"/>
        <v/>
      </c>
      <c r="BW176" s="27" t="str">
        <f t="shared" si="41"/>
        <v/>
      </c>
      <c r="BX176" s="27" t="str">
        <f t="shared" si="49"/>
        <v/>
      </c>
      <c r="BY176" s="117" t="e">
        <f t="shared" ca="1" si="43"/>
        <v>#NAME?</v>
      </c>
      <c r="BZ176" s="117" t="str">
        <f t="shared" si="44"/>
        <v/>
      </c>
      <c r="CA176" s="117" t="str">
        <f t="shared" si="50"/>
        <v/>
      </c>
      <c r="CB176" s="118" t="e">
        <f t="shared" ca="1" si="46"/>
        <v>#NAME?</v>
      </c>
      <c r="CC176" s="119" t="b">
        <f t="shared" ca="1" si="47"/>
        <v>0</v>
      </c>
      <c r="CD176" s="115"/>
      <c r="CE176" s="115"/>
      <c r="CF176" s="120">
        <v>44775.256856724533</v>
      </c>
      <c r="CG176" s="115"/>
      <c r="CH176" s="115"/>
      <c r="CI176" s="115"/>
      <c r="CJ176" s="115"/>
      <c r="CK176" s="115"/>
      <c r="CL176" s="115"/>
      <c r="CM176" s="115"/>
      <c r="CN176" s="115"/>
      <c r="CO176" s="115"/>
      <c r="CP176" s="115"/>
      <c r="CQ176" s="115"/>
      <c r="CR176" s="115"/>
    </row>
    <row r="177" spans="1:96" ht="39.75" customHeight="1">
      <c r="A177" s="24" t="s">
        <v>84</v>
      </c>
      <c r="B177" s="25">
        <v>5</v>
      </c>
      <c r="C177" s="24" t="s">
        <v>30</v>
      </c>
      <c r="D177" s="24" t="s">
        <v>30</v>
      </c>
      <c r="E177" s="24" t="s">
        <v>381</v>
      </c>
      <c r="F177" s="24" t="s">
        <v>841</v>
      </c>
      <c r="G177" s="26" t="s">
        <v>459</v>
      </c>
      <c r="H177" s="24" t="s">
        <v>381</v>
      </c>
      <c r="I177" s="121" t="s">
        <v>460</v>
      </c>
      <c r="J177" s="121" t="s">
        <v>844</v>
      </c>
      <c r="K177" s="24"/>
      <c r="L177" s="24" t="s">
        <v>832</v>
      </c>
      <c r="M177" s="24"/>
      <c r="N177" s="24"/>
      <c r="O177" s="24" t="s">
        <v>845</v>
      </c>
      <c r="P177" s="24"/>
      <c r="Q177" s="24" t="s">
        <v>463</v>
      </c>
      <c r="R177" s="24" t="s">
        <v>846</v>
      </c>
      <c r="S177" s="24" t="s">
        <v>79</v>
      </c>
      <c r="T177" s="24" t="s">
        <v>79</v>
      </c>
      <c r="U177" s="24" t="s">
        <v>91</v>
      </c>
      <c r="V177" s="24" t="s">
        <v>112</v>
      </c>
      <c r="W177" s="24" t="s">
        <v>92</v>
      </c>
      <c r="X177" s="24" t="s">
        <v>93</v>
      </c>
      <c r="Y177" s="24" t="s">
        <v>94</v>
      </c>
      <c r="Z177" s="24" t="s">
        <v>94</v>
      </c>
      <c r="AA177" s="24" t="s">
        <v>94</v>
      </c>
      <c r="AB177" s="24" t="s">
        <v>94</v>
      </c>
      <c r="AC177" s="24" t="s">
        <v>94</v>
      </c>
      <c r="AD177" s="24" t="s">
        <v>94</v>
      </c>
      <c r="AE177" s="24" t="s">
        <v>836</v>
      </c>
      <c r="AF177" s="24" t="s">
        <v>79</v>
      </c>
      <c r="AG177" s="24" t="s">
        <v>79</v>
      </c>
      <c r="AH177" s="24" t="s">
        <v>79</v>
      </c>
      <c r="AI177" s="24"/>
      <c r="AJ177" s="24" t="s">
        <v>76</v>
      </c>
      <c r="AK177" s="24" t="s">
        <v>76</v>
      </c>
      <c r="AL177" s="24" t="s">
        <v>76</v>
      </c>
      <c r="AM177" s="24" t="s">
        <v>465</v>
      </c>
      <c r="AN177" s="24"/>
      <c r="AO177" s="24"/>
      <c r="AP177" s="28"/>
      <c r="AQ177" s="28"/>
      <c r="AR177" s="28"/>
      <c r="AS177" s="28"/>
      <c r="AT177" s="28"/>
      <c r="AU177" s="28"/>
      <c r="AV177" s="28"/>
      <c r="AW177" s="28"/>
      <c r="AX177" s="28"/>
      <c r="AY177" s="28"/>
      <c r="AZ177" s="28"/>
      <c r="BA177" s="28"/>
      <c r="BB177" s="28"/>
      <c r="BC177" s="28"/>
      <c r="BD177" s="28"/>
      <c r="BE177" s="28"/>
      <c r="BF177" s="28"/>
      <c r="BG177" s="28"/>
      <c r="BH177" s="30" t="b">
        <f t="shared" si="26"/>
        <v>0</v>
      </c>
      <c r="BI177" s="31" t="e">
        <f t="shared" ca="1" si="27"/>
        <v>#NAME?</v>
      </c>
      <c r="BJ177" s="30" t="b">
        <f t="shared" si="28"/>
        <v>0</v>
      </c>
      <c r="BK177" s="30" t="e">
        <f t="shared" ca="1" si="29"/>
        <v>#NAME?</v>
      </c>
      <c r="BL177" s="30" t="b">
        <f t="shared" si="30"/>
        <v>1</v>
      </c>
      <c r="BM177" s="31" t="e">
        <f t="shared" ca="1" si="31"/>
        <v>#NAME?</v>
      </c>
      <c r="BN177" s="28" t="e">
        <f t="shared" ca="1" si="32"/>
        <v>#NAME?</v>
      </c>
      <c r="BO177" s="28" t="e">
        <f t="shared" ca="1" si="33"/>
        <v>#NAME?</v>
      </c>
      <c r="BP177" s="28" t="str">
        <f t="shared" si="34"/>
        <v>Perform a temperature check on a vegetable on the make table and record the results.</v>
      </c>
      <c r="BQ177" s="28" t="str">
        <f t="shared" si="35"/>
        <v>Perform a temperature check on a vegetable on the make table and record the results.</v>
      </c>
      <c r="BR177" s="28" t="str">
        <f t="shared" si="36"/>
        <v/>
      </c>
      <c r="BS177" s="28" t="str">
        <f t="shared" si="37"/>
        <v/>
      </c>
      <c r="BT177" s="28" t="str">
        <f t="shared" si="38"/>
        <v/>
      </c>
      <c r="BU177" s="30" t="b">
        <f t="shared" si="39"/>
        <v>0</v>
      </c>
      <c r="BV177" s="28" t="str">
        <f t="shared" si="40"/>
        <v/>
      </c>
      <c r="BW177" s="28" t="str">
        <f t="shared" si="41"/>
        <v/>
      </c>
      <c r="BX177" s="28" t="str">
        <f t="shared" si="49"/>
        <v/>
      </c>
      <c r="BY177" s="31" t="e">
        <f t="shared" ca="1" si="43"/>
        <v>#NAME?</v>
      </c>
      <c r="BZ177" s="31" t="str">
        <f t="shared" si="44"/>
        <v/>
      </c>
      <c r="CA177" s="31" t="str">
        <f t="shared" si="50"/>
        <v/>
      </c>
      <c r="CB177" s="32" t="e">
        <f t="shared" ca="1" si="46"/>
        <v>#NAME?</v>
      </c>
      <c r="CC177" s="33" t="b">
        <f t="shared" ca="1" si="47"/>
        <v>0</v>
      </c>
      <c r="CD177" s="28"/>
      <c r="CE177" s="28"/>
      <c r="CF177" s="66">
        <v>44126.263622465282</v>
      </c>
      <c r="CG177" s="28"/>
      <c r="CH177" s="28"/>
      <c r="CI177" s="28"/>
      <c r="CJ177" s="28"/>
      <c r="CK177" s="28"/>
      <c r="CL177" s="28"/>
      <c r="CM177" s="28"/>
      <c r="CN177" s="28"/>
      <c r="CO177" s="28"/>
      <c r="CP177" s="28"/>
      <c r="CQ177" s="28"/>
      <c r="CR177" s="28"/>
    </row>
    <row r="178" spans="1:96" ht="39.75" customHeight="1">
      <c r="A178" s="24" t="s">
        <v>84</v>
      </c>
      <c r="B178" s="25">
        <v>5</v>
      </c>
      <c r="C178" s="24" t="s">
        <v>30</v>
      </c>
      <c r="D178" s="24" t="s">
        <v>30</v>
      </c>
      <c r="E178" s="24" t="s">
        <v>381</v>
      </c>
      <c r="F178" s="24" t="s">
        <v>841</v>
      </c>
      <c r="G178" s="26" t="s">
        <v>466</v>
      </c>
      <c r="H178" s="24" t="s">
        <v>381</v>
      </c>
      <c r="I178" s="121" t="s">
        <v>467</v>
      </c>
      <c r="J178" s="121" t="s">
        <v>847</v>
      </c>
      <c r="K178" s="24"/>
      <c r="L178" s="24" t="s">
        <v>832</v>
      </c>
      <c r="M178" s="24"/>
      <c r="N178" s="24"/>
      <c r="O178" s="24" t="s">
        <v>848</v>
      </c>
      <c r="P178" s="24"/>
      <c r="Q178" s="122" t="s">
        <v>463</v>
      </c>
      <c r="R178" s="24" t="s">
        <v>849</v>
      </c>
      <c r="S178" s="24" t="s">
        <v>79</v>
      </c>
      <c r="T178" s="24" t="s">
        <v>79</v>
      </c>
      <c r="U178" s="24" t="s">
        <v>91</v>
      </c>
      <c r="V178" s="24" t="s">
        <v>112</v>
      </c>
      <c r="W178" s="24" t="s">
        <v>92</v>
      </c>
      <c r="X178" s="24" t="s">
        <v>93</v>
      </c>
      <c r="Y178" s="24" t="s">
        <v>94</v>
      </c>
      <c r="Z178" s="24" t="s">
        <v>94</v>
      </c>
      <c r="AA178" s="24" t="s">
        <v>94</v>
      </c>
      <c r="AB178" s="24" t="s">
        <v>94</v>
      </c>
      <c r="AC178" s="24" t="s">
        <v>94</v>
      </c>
      <c r="AD178" s="24" t="s">
        <v>94</v>
      </c>
      <c r="AE178" s="24" t="s">
        <v>836</v>
      </c>
      <c r="AF178" s="24" t="s">
        <v>79</v>
      </c>
      <c r="AG178" s="24" t="s">
        <v>79</v>
      </c>
      <c r="AH178" s="24" t="s">
        <v>79</v>
      </c>
      <c r="AI178" s="24"/>
      <c r="AJ178" s="24" t="s">
        <v>76</v>
      </c>
      <c r="AK178" s="24" t="s">
        <v>76</v>
      </c>
      <c r="AL178" s="24" t="s">
        <v>76</v>
      </c>
      <c r="AM178" s="24" t="s">
        <v>465</v>
      </c>
      <c r="AN178" s="24"/>
      <c r="AO178" s="24"/>
      <c r="AP178" s="28"/>
      <c r="AQ178" s="28"/>
      <c r="AR178" s="28"/>
      <c r="AS178" s="28"/>
      <c r="AT178" s="28"/>
      <c r="AU178" s="28"/>
      <c r="AV178" s="28"/>
      <c r="AW178" s="28"/>
      <c r="AX178" s="28"/>
      <c r="AY178" s="28"/>
      <c r="AZ178" s="28"/>
      <c r="BA178" s="28"/>
      <c r="BB178" s="28"/>
      <c r="BC178" s="28"/>
      <c r="BD178" s="28"/>
      <c r="BE178" s="28"/>
      <c r="BF178" s="28"/>
      <c r="BG178" s="28"/>
      <c r="BH178" s="30" t="b">
        <f t="shared" si="26"/>
        <v>0</v>
      </c>
      <c r="BI178" s="31" t="e">
        <f t="shared" ca="1" si="27"/>
        <v>#NAME?</v>
      </c>
      <c r="BJ178" s="30" t="b">
        <f t="shared" si="28"/>
        <v>0</v>
      </c>
      <c r="BK178" s="30" t="e">
        <f t="shared" ca="1" si="29"/>
        <v>#NAME?</v>
      </c>
      <c r="BL178" s="30" t="b">
        <f t="shared" si="30"/>
        <v>1</v>
      </c>
      <c r="BM178" s="31" t="e">
        <f t="shared" ca="1" si="31"/>
        <v>#NAME?</v>
      </c>
      <c r="BN178" s="28" t="e">
        <f t="shared" ca="1" si="32"/>
        <v>#NAME?</v>
      </c>
      <c r="BO178" s="28" t="e">
        <f t="shared" ca="1" si="33"/>
        <v>#NAME?</v>
      </c>
      <c r="BP178" s="28" t="str">
        <f t="shared" si="34"/>
        <v>Perform a temperature check on a sauce on the make table and record the results.</v>
      </c>
      <c r="BQ178" s="28" t="str">
        <f t="shared" si="35"/>
        <v>Perform a temperature check on a sauce on the make table and record the results.</v>
      </c>
      <c r="BR178" s="28" t="str">
        <f t="shared" si="36"/>
        <v/>
      </c>
      <c r="BS178" s="28" t="str">
        <f t="shared" si="37"/>
        <v/>
      </c>
      <c r="BT178" s="28" t="str">
        <f t="shared" si="38"/>
        <v/>
      </c>
      <c r="BU178" s="30" t="b">
        <f t="shared" si="39"/>
        <v>0</v>
      </c>
      <c r="BV178" s="28" t="str">
        <f t="shared" si="40"/>
        <v/>
      </c>
      <c r="BW178" s="28" t="str">
        <f t="shared" si="41"/>
        <v/>
      </c>
      <c r="BX178" s="28" t="str">
        <f t="shared" si="49"/>
        <v/>
      </c>
      <c r="BY178" s="31" t="e">
        <f t="shared" ca="1" si="43"/>
        <v>#NAME?</v>
      </c>
      <c r="BZ178" s="31" t="str">
        <f t="shared" si="44"/>
        <v/>
      </c>
      <c r="CA178" s="31" t="str">
        <f t="shared" si="50"/>
        <v/>
      </c>
      <c r="CB178" s="32" t="e">
        <f t="shared" ca="1" si="46"/>
        <v>#NAME?</v>
      </c>
      <c r="CC178" s="33" t="b">
        <f t="shared" ca="1" si="47"/>
        <v>0</v>
      </c>
      <c r="CD178" s="28"/>
      <c r="CE178" s="28"/>
      <c r="CF178" s="175">
        <v>44391.036474722219</v>
      </c>
      <c r="CG178" s="28"/>
      <c r="CH178" s="28"/>
      <c r="CI178" s="28"/>
      <c r="CJ178" s="28"/>
      <c r="CK178" s="28"/>
      <c r="CL178" s="28"/>
      <c r="CM178" s="28"/>
      <c r="CN178" s="28"/>
      <c r="CO178" s="28"/>
      <c r="CP178" s="28"/>
      <c r="CQ178" s="28"/>
      <c r="CR178" s="28"/>
    </row>
    <row r="179" spans="1:96" ht="39.75" customHeight="1">
      <c r="A179" s="24" t="s">
        <v>84</v>
      </c>
      <c r="B179" s="25">
        <v>5</v>
      </c>
      <c r="C179" s="24" t="s">
        <v>30</v>
      </c>
      <c r="D179" s="24" t="s">
        <v>30</v>
      </c>
      <c r="E179" s="24" t="s">
        <v>381</v>
      </c>
      <c r="F179" s="24" t="s">
        <v>841</v>
      </c>
      <c r="G179" s="26" t="s">
        <v>471</v>
      </c>
      <c r="H179" s="24" t="s">
        <v>381</v>
      </c>
      <c r="I179" s="121" t="s">
        <v>472</v>
      </c>
      <c r="J179" s="121" t="s">
        <v>850</v>
      </c>
      <c r="K179" s="24"/>
      <c r="L179" s="24" t="s">
        <v>832</v>
      </c>
      <c r="M179" s="24"/>
      <c r="N179" s="24"/>
      <c r="O179" s="24" t="s">
        <v>851</v>
      </c>
      <c r="P179" s="24"/>
      <c r="Q179" s="122" t="s">
        <v>463</v>
      </c>
      <c r="R179" s="24" t="s">
        <v>852</v>
      </c>
      <c r="S179" s="24" t="s">
        <v>79</v>
      </c>
      <c r="T179" s="24" t="s">
        <v>79</v>
      </c>
      <c r="U179" s="24" t="s">
        <v>91</v>
      </c>
      <c r="V179" s="24" t="s">
        <v>112</v>
      </c>
      <c r="W179" s="24" t="s">
        <v>92</v>
      </c>
      <c r="X179" s="24" t="s">
        <v>93</v>
      </c>
      <c r="Y179" s="24" t="s">
        <v>94</v>
      </c>
      <c r="Z179" s="24" t="s">
        <v>94</v>
      </c>
      <c r="AA179" s="24" t="s">
        <v>94</v>
      </c>
      <c r="AB179" s="24" t="s">
        <v>94</v>
      </c>
      <c r="AC179" s="24" t="s">
        <v>94</v>
      </c>
      <c r="AD179" s="24" t="s">
        <v>94</v>
      </c>
      <c r="AE179" s="24" t="s">
        <v>836</v>
      </c>
      <c r="AF179" s="24" t="s">
        <v>79</v>
      </c>
      <c r="AG179" s="24" t="s">
        <v>79</v>
      </c>
      <c r="AH179" s="24" t="s">
        <v>79</v>
      </c>
      <c r="AI179" s="24"/>
      <c r="AJ179" s="24" t="s">
        <v>76</v>
      </c>
      <c r="AK179" s="24" t="s">
        <v>76</v>
      </c>
      <c r="AL179" s="24" t="s">
        <v>76</v>
      </c>
      <c r="AM179" s="24" t="s">
        <v>465</v>
      </c>
      <c r="AN179" s="24"/>
      <c r="AO179" s="24"/>
      <c r="AP179" s="28"/>
      <c r="AQ179" s="28"/>
      <c r="AR179" s="28"/>
      <c r="AS179" s="28"/>
      <c r="AT179" s="28"/>
      <c r="AU179" s="180" t="s">
        <v>853</v>
      </c>
      <c r="AV179" s="28"/>
      <c r="AW179" s="28"/>
      <c r="AX179" s="28"/>
      <c r="AY179" s="180"/>
      <c r="AZ179" s="180"/>
      <c r="BA179" s="180"/>
      <c r="BB179" s="180"/>
      <c r="BC179" s="180"/>
      <c r="BD179" s="180"/>
      <c r="BE179" s="180"/>
      <c r="BF179" s="180"/>
      <c r="BG179" s="28"/>
      <c r="BH179" s="30" t="b">
        <f t="shared" si="26"/>
        <v>0</v>
      </c>
      <c r="BI179" s="31" t="e">
        <f t="shared" ca="1" si="27"/>
        <v>#NAME?</v>
      </c>
      <c r="BJ179" s="30" t="b">
        <f t="shared" si="28"/>
        <v>0</v>
      </c>
      <c r="BK179" s="30" t="e">
        <f t="shared" ca="1" si="29"/>
        <v>#NAME?</v>
      </c>
      <c r="BL179" s="30" t="b">
        <f t="shared" si="30"/>
        <v>1</v>
      </c>
      <c r="BM179" s="31" t="e">
        <f t="shared" ca="1" si="31"/>
        <v>#NAME?</v>
      </c>
      <c r="BN179" s="28" t="e">
        <f t="shared" ca="1" si="32"/>
        <v>#NAME?</v>
      </c>
      <c r="BO179" s="28" t="e">
        <f t="shared" ca="1" si="33"/>
        <v>#NAME?</v>
      </c>
      <c r="BP179" s="28" t="str">
        <f t="shared" si="34"/>
        <v>Perform a shredded cheese temperature check on the make table and record the results.</v>
      </c>
      <c r="BQ179" s="28" t="str">
        <f t="shared" si="35"/>
        <v>Perform a shredded cheese temperature check on the make table and record the results.</v>
      </c>
      <c r="BR179" s="28" t="str">
        <f t="shared" si="36"/>
        <v/>
      </c>
      <c r="BS179" s="28" t="str">
        <f t="shared" si="37"/>
        <v/>
      </c>
      <c r="BT179" s="28" t="str">
        <f t="shared" si="38"/>
        <v/>
      </c>
      <c r="BU179" s="30" t="b">
        <f t="shared" si="39"/>
        <v>0</v>
      </c>
      <c r="BV179" s="28" t="str">
        <f t="shared" si="40"/>
        <v/>
      </c>
      <c r="BW179" s="28" t="str">
        <f t="shared" si="41"/>
        <v/>
      </c>
      <c r="BX179" s="28" t="str">
        <f t="shared" si="49"/>
        <v/>
      </c>
      <c r="BY179" s="31" t="e">
        <f t="shared" ca="1" si="43"/>
        <v>#NAME?</v>
      </c>
      <c r="BZ179" s="31" t="str">
        <f t="shared" si="44"/>
        <v/>
      </c>
      <c r="CA179" s="31" t="str">
        <f t="shared" si="50"/>
        <v/>
      </c>
      <c r="CB179" s="32" t="e">
        <f t="shared" ca="1" si="46"/>
        <v>#NAME?</v>
      </c>
      <c r="CC179" s="33" t="b">
        <f t="shared" ca="1" si="47"/>
        <v>0</v>
      </c>
      <c r="CD179" s="180"/>
      <c r="CE179" s="180"/>
      <c r="CF179" s="180"/>
      <c r="CG179" s="180"/>
      <c r="CH179" s="180"/>
      <c r="CI179" s="180"/>
      <c r="CJ179" s="180"/>
      <c r="CK179" s="180"/>
      <c r="CL179" s="180"/>
      <c r="CM179" s="180"/>
      <c r="CN179" s="180"/>
      <c r="CO179" s="180"/>
      <c r="CP179" s="180"/>
      <c r="CQ179" s="180"/>
      <c r="CR179" s="180"/>
    </row>
    <row r="180" spans="1:96" ht="39.75" customHeight="1">
      <c r="A180" s="24" t="s">
        <v>84</v>
      </c>
      <c r="B180" s="25">
        <v>5</v>
      </c>
      <c r="C180" s="24" t="s">
        <v>30</v>
      </c>
      <c r="D180" s="24" t="s">
        <v>30</v>
      </c>
      <c r="E180" s="24" t="s">
        <v>381</v>
      </c>
      <c r="F180" s="24" t="s">
        <v>841</v>
      </c>
      <c r="G180" s="26" t="s">
        <v>476</v>
      </c>
      <c r="H180" s="24" t="s">
        <v>381</v>
      </c>
      <c r="I180" s="121" t="s">
        <v>477</v>
      </c>
      <c r="J180" s="121" t="s">
        <v>854</v>
      </c>
      <c r="K180" s="24"/>
      <c r="L180" s="24" t="s">
        <v>855</v>
      </c>
      <c r="M180" s="24"/>
      <c r="N180" s="24"/>
      <c r="O180" s="24" t="s">
        <v>856</v>
      </c>
      <c r="P180" s="24"/>
      <c r="Q180" s="24" t="s">
        <v>463</v>
      </c>
      <c r="R180" s="24" t="s">
        <v>857</v>
      </c>
      <c r="S180" s="24" t="s">
        <v>79</v>
      </c>
      <c r="T180" s="24" t="s">
        <v>79</v>
      </c>
      <c r="U180" s="24" t="s">
        <v>91</v>
      </c>
      <c r="V180" s="24" t="s">
        <v>112</v>
      </c>
      <c r="W180" s="24" t="s">
        <v>92</v>
      </c>
      <c r="X180" s="24" t="s">
        <v>93</v>
      </c>
      <c r="Y180" s="24" t="s">
        <v>94</v>
      </c>
      <c r="Z180" s="24" t="s">
        <v>94</v>
      </c>
      <c r="AA180" s="24" t="s">
        <v>94</v>
      </c>
      <c r="AB180" s="24" t="s">
        <v>94</v>
      </c>
      <c r="AC180" s="24" t="s">
        <v>94</v>
      </c>
      <c r="AD180" s="24" t="s">
        <v>94</v>
      </c>
      <c r="AE180" s="24" t="s">
        <v>836</v>
      </c>
      <c r="AF180" s="24" t="s">
        <v>79</v>
      </c>
      <c r="AG180" s="24" t="s">
        <v>79</v>
      </c>
      <c r="AH180" s="24" t="s">
        <v>79</v>
      </c>
      <c r="AI180" s="24"/>
      <c r="AJ180" s="24" t="s">
        <v>76</v>
      </c>
      <c r="AK180" s="24" t="s">
        <v>76</v>
      </c>
      <c r="AL180" s="24" t="s">
        <v>76</v>
      </c>
      <c r="AM180" s="24" t="s">
        <v>465</v>
      </c>
      <c r="AN180" s="24"/>
      <c r="AO180" s="24"/>
      <c r="AP180" s="50"/>
      <c r="AQ180" s="50"/>
      <c r="AR180" s="50"/>
      <c r="AS180" s="50"/>
      <c r="AT180" s="50"/>
      <c r="AU180" s="181" t="s">
        <v>853</v>
      </c>
      <c r="AV180" s="50"/>
      <c r="AW180" s="50"/>
      <c r="AX180" s="50"/>
      <c r="AY180" s="181"/>
      <c r="AZ180" s="181"/>
      <c r="BA180" s="181"/>
      <c r="BB180" s="181"/>
      <c r="BC180" s="181"/>
      <c r="BD180" s="181"/>
      <c r="BE180" s="181"/>
      <c r="BF180" s="181"/>
      <c r="BG180" s="50"/>
      <c r="BH180" s="51" t="b">
        <f t="shared" si="26"/>
        <v>0</v>
      </c>
      <c r="BI180" s="52" t="e">
        <f t="shared" ca="1" si="27"/>
        <v>#NAME?</v>
      </c>
      <c r="BJ180" s="51" t="b">
        <f t="shared" si="28"/>
        <v>0</v>
      </c>
      <c r="BK180" s="51" t="e">
        <f t="shared" ca="1" si="29"/>
        <v>#NAME?</v>
      </c>
      <c r="BL180" s="51" t="b">
        <f t="shared" si="30"/>
        <v>1</v>
      </c>
      <c r="BM180" s="52" t="e">
        <f t="shared" ca="1" si="31"/>
        <v>#NAME?</v>
      </c>
      <c r="BN180" s="50" t="e">
        <f t="shared" ca="1" si="32"/>
        <v>#NAME?</v>
      </c>
      <c r="BO180" s="50" t="e">
        <f t="shared" ca="1" si="33"/>
        <v>#NAME?</v>
      </c>
      <c r="BP180" s="50" t="str">
        <f t="shared" si="34"/>
        <v>Perform a temperature check on a crumbled meat on the make table and record the results. (UK: check Pepperoni)</v>
      </c>
      <c r="BQ180" s="50" t="str">
        <f t="shared" si="35"/>
        <v>Perform a temperature check on a crumbled meat on the make table and record the results. (UK: check Pepperoni)</v>
      </c>
      <c r="BR180" s="50" t="str">
        <f t="shared" si="36"/>
        <v/>
      </c>
      <c r="BS180" s="50" t="str">
        <f t="shared" si="37"/>
        <v/>
      </c>
      <c r="BT180" s="50" t="str">
        <f t="shared" si="38"/>
        <v/>
      </c>
      <c r="BU180" s="51" t="b">
        <f t="shared" si="39"/>
        <v>0</v>
      </c>
      <c r="BV180" s="50" t="str">
        <f t="shared" si="40"/>
        <v/>
      </c>
      <c r="BW180" s="50" t="str">
        <f t="shared" si="41"/>
        <v/>
      </c>
      <c r="BX180" s="50" t="str">
        <f t="shared" si="49"/>
        <v/>
      </c>
      <c r="BY180" s="52" t="e">
        <f t="shared" ca="1" si="43"/>
        <v>#NAME?</v>
      </c>
      <c r="BZ180" s="52" t="str">
        <f t="shared" si="44"/>
        <v/>
      </c>
      <c r="CA180" s="52" t="str">
        <f t="shared" si="50"/>
        <v/>
      </c>
      <c r="CB180" s="53" t="e">
        <f t="shared" ca="1" si="46"/>
        <v>#NAME?</v>
      </c>
      <c r="CC180" s="54" t="b">
        <f t="shared" ca="1" si="47"/>
        <v>0</v>
      </c>
      <c r="CD180" s="181"/>
      <c r="CE180" s="181"/>
      <c r="CF180" s="182">
        <v>44444.152127662033</v>
      </c>
      <c r="CG180" s="181"/>
      <c r="CH180" s="181"/>
      <c r="CI180" s="181"/>
      <c r="CJ180" s="181"/>
      <c r="CK180" s="181"/>
      <c r="CL180" s="181"/>
      <c r="CM180" s="181"/>
      <c r="CN180" s="181"/>
      <c r="CO180" s="181"/>
      <c r="CP180" s="181"/>
      <c r="CQ180" s="181"/>
      <c r="CR180" s="181"/>
    </row>
    <row r="181" spans="1:96" ht="39.75" customHeight="1">
      <c r="A181" s="17" t="s">
        <v>54</v>
      </c>
      <c r="B181" s="18">
        <v>5</v>
      </c>
      <c r="C181" s="17" t="s">
        <v>30</v>
      </c>
      <c r="D181" s="17" t="s">
        <v>30</v>
      </c>
      <c r="E181" s="17" t="s">
        <v>858</v>
      </c>
      <c r="F181" s="17"/>
      <c r="G181" s="17" t="s">
        <v>859</v>
      </c>
      <c r="H181" s="17"/>
      <c r="I181" s="17"/>
      <c r="J181" s="17"/>
      <c r="K181" s="17"/>
      <c r="L181" s="17"/>
      <c r="M181" s="17"/>
      <c r="N181" s="17"/>
      <c r="O181" s="17" t="s">
        <v>860</v>
      </c>
      <c r="P181" s="17" t="s">
        <v>861</v>
      </c>
      <c r="Q181" s="17" t="s">
        <v>76</v>
      </c>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83" t="s">
        <v>853</v>
      </c>
      <c r="AV181" s="17"/>
      <c r="AW181" s="17"/>
      <c r="AX181" s="17"/>
      <c r="AY181" s="183"/>
      <c r="AZ181" s="183"/>
      <c r="BA181" s="183"/>
      <c r="BB181" s="183"/>
      <c r="BC181" s="183"/>
      <c r="BD181" s="183"/>
      <c r="BE181" s="183"/>
      <c r="BF181" s="183"/>
      <c r="BG181" s="17"/>
      <c r="BH181" s="19" t="b">
        <f t="shared" si="26"/>
        <v>0</v>
      </c>
      <c r="BI181" s="20" t="e">
        <f t="shared" ca="1" si="27"/>
        <v>#NAME?</v>
      </c>
      <c r="BJ181" s="19" t="b">
        <f t="shared" si="28"/>
        <v>1</v>
      </c>
      <c r="BK181" s="19" t="e">
        <f t="shared" ca="1" si="29"/>
        <v>#NAME?</v>
      </c>
      <c r="BL181" s="19" t="b">
        <f t="shared" si="30"/>
        <v>0</v>
      </c>
      <c r="BM181" s="20" t="str">
        <f t="shared" si="31"/>
        <v/>
      </c>
      <c r="BN181" s="21" t="e">
        <f t="shared" ca="1" si="32"/>
        <v>#NAME?</v>
      </c>
      <c r="BO181" s="21" t="e">
        <f t="shared" ca="1" si="33"/>
        <v>#NAME?</v>
      </c>
      <c r="BP181" s="17" t="str">
        <f t="shared" si="34"/>
        <v>Cleaning</v>
      </c>
      <c r="BQ181" s="17" t="str">
        <f t="shared" si="35"/>
        <v>Cleaning</v>
      </c>
      <c r="BR181" s="21" t="e">
        <f t="shared" ca="1" si="36"/>
        <v>#NAME?</v>
      </c>
      <c r="BS181" s="17" t="str">
        <f t="shared" si="37"/>
        <v>At the end of your shift complete the following questions to verify that the assigned cleaning was completed</v>
      </c>
      <c r="BT181" s="17" t="str">
        <f t="shared" si="38"/>
        <v>At the end of your shift complete the following questions to verify that the assigned cleaning was completed</v>
      </c>
      <c r="BU181" s="19" t="b">
        <f t="shared" si="39"/>
        <v>0</v>
      </c>
      <c r="BV181" s="17" t="str">
        <f t="shared" si="40"/>
        <v/>
      </c>
      <c r="BW181" s="17" t="str">
        <f t="shared" si="41"/>
        <v/>
      </c>
      <c r="BX181" s="17" t="str">
        <f t="shared" si="49"/>
        <v/>
      </c>
      <c r="BY181" s="19" t="e">
        <f t="shared" ca="1" si="43"/>
        <v>#NAME?</v>
      </c>
      <c r="BZ181" s="19" t="e">
        <f t="shared" ca="1" si="44"/>
        <v>#NAME?</v>
      </c>
      <c r="CA181" s="20" t="str">
        <f t="shared" si="50"/>
        <v/>
      </c>
      <c r="CB181" s="21" t="e">
        <f t="shared" ca="1" si="46"/>
        <v>#NAME?</v>
      </c>
      <c r="CC181" s="22" t="b">
        <f t="shared" ca="1" si="47"/>
        <v>0</v>
      </c>
      <c r="CD181" s="183"/>
      <c r="CE181" s="183"/>
      <c r="CF181" s="184">
        <v>44535.032633668983</v>
      </c>
      <c r="CG181" s="183"/>
      <c r="CH181" s="183"/>
      <c r="CI181" s="183"/>
      <c r="CJ181" s="183"/>
      <c r="CK181" s="183"/>
      <c r="CL181" s="183"/>
      <c r="CM181" s="183"/>
      <c r="CN181" s="183"/>
      <c r="CO181" s="183"/>
      <c r="CP181" s="183"/>
      <c r="CQ181" s="183"/>
      <c r="CR181" s="183"/>
    </row>
    <row r="182" spans="1:96" ht="39.75" customHeight="1">
      <c r="A182" s="24" t="s">
        <v>84</v>
      </c>
      <c r="B182" s="25">
        <v>5</v>
      </c>
      <c r="C182" s="24" t="s">
        <v>30</v>
      </c>
      <c r="D182" s="24" t="s">
        <v>30</v>
      </c>
      <c r="E182" s="24" t="s">
        <v>858</v>
      </c>
      <c r="F182" s="24"/>
      <c r="G182" s="26" t="s">
        <v>862</v>
      </c>
      <c r="H182" s="24" t="s">
        <v>109</v>
      </c>
      <c r="I182" s="27" t="s">
        <v>863</v>
      </c>
      <c r="J182" s="27"/>
      <c r="K182" s="24"/>
      <c r="L182" s="24"/>
      <c r="M182" s="24"/>
      <c r="N182" s="24"/>
      <c r="O182" s="24" t="s">
        <v>864</v>
      </c>
      <c r="P182" s="24"/>
      <c r="Q182" s="24" t="s">
        <v>865</v>
      </c>
      <c r="R182" s="24" t="s">
        <v>866</v>
      </c>
      <c r="S182" s="24" t="s">
        <v>79</v>
      </c>
      <c r="T182" s="24" t="s">
        <v>79</v>
      </c>
      <c r="U182" s="24" t="s">
        <v>91</v>
      </c>
      <c r="V182" s="24" t="s">
        <v>112</v>
      </c>
      <c r="W182" s="24" t="s">
        <v>92</v>
      </c>
      <c r="X182" s="24" t="s">
        <v>93</v>
      </c>
      <c r="Y182" s="24" t="s">
        <v>94</v>
      </c>
      <c r="Z182" s="24" t="s">
        <v>94</v>
      </c>
      <c r="AA182" s="24" t="s">
        <v>94</v>
      </c>
      <c r="AB182" s="24"/>
      <c r="AC182" s="24" t="s">
        <v>94</v>
      </c>
      <c r="AD182" s="24" t="s">
        <v>94</v>
      </c>
      <c r="AE182" s="24" t="s">
        <v>836</v>
      </c>
      <c r="AF182" s="24" t="s">
        <v>79</v>
      </c>
      <c r="AG182" s="24" t="s">
        <v>79</v>
      </c>
      <c r="AH182" s="24" t="s">
        <v>79</v>
      </c>
      <c r="AI182" s="24"/>
      <c r="AJ182" s="24" t="s">
        <v>76</v>
      </c>
      <c r="AK182" s="24" t="s">
        <v>76</v>
      </c>
      <c r="AL182" s="24" t="s">
        <v>76</v>
      </c>
      <c r="AM182" s="24"/>
      <c r="AN182" s="24"/>
      <c r="AO182" s="24" t="s">
        <v>133</v>
      </c>
      <c r="AP182" s="28"/>
      <c r="AQ182" s="28"/>
      <c r="AR182" s="28"/>
      <c r="AS182" s="28"/>
      <c r="AT182" s="28"/>
      <c r="AU182" s="180" t="s">
        <v>867</v>
      </c>
      <c r="AV182" s="28"/>
      <c r="AW182" s="28"/>
      <c r="AX182" s="28"/>
      <c r="AY182" s="180"/>
      <c r="AZ182" s="180"/>
      <c r="BA182" s="180"/>
      <c r="BB182" s="180"/>
      <c r="BC182" s="180"/>
      <c r="BD182" s="180"/>
      <c r="BE182" s="180"/>
      <c r="BF182" s="180"/>
      <c r="BG182" s="28"/>
      <c r="BH182" s="30" t="b">
        <f t="shared" si="26"/>
        <v>0</v>
      </c>
      <c r="BI182" s="31" t="e">
        <f t="shared" ca="1" si="27"/>
        <v>#NAME?</v>
      </c>
      <c r="BJ182" s="30" t="b">
        <f t="shared" si="28"/>
        <v>0</v>
      </c>
      <c r="BK182" s="30" t="e">
        <f t="shared" ca="1" si="29"/>
        <v>#NAME?</v>
      </c>
      <c r="BL182" s="30" t="b">
        <f t="shared" si="30"/>
        <v>1</v>
      </c>
      <c r="BM182" s="31" t="e">
        <f t="shared" ca="1" si="31"/>
        <v>#NAME?</v>
      </c>
      <c r="BN182" s="28" t="e">
        <f t="shared" ca="1" si="32"/>
        <v>#NAME?</v>
      </c>
      <c r="BO182" s="28" t="e">
        <f t="shared" ca="1" si="33"/>
        <v>#NAME?</v>
      </c>
      <c r="BP182" s="28" t="str">
        <f t="shared" si="34"/>
        <v>If applicable to your shift, have the weekly cleaning tasks been completed and signed off?</v>
      </c>
      <c r="BQ182" s="28" t="str">
        <f t="shared" si="35"/>
        <v>If applicable to your shift, have the weekly cleaning tasks been completed and signed off?</v>
      </c>
      <c r="BR182" s="28" t="str">
        <f t="shared" si="36"/>
        <v/>
      </c>
      <c r="BS182" s="28" t="str">
        <f t="shared" si="37"/>
        <v/>
      </c>
      <c r="BT182" s="28" t="str">
        <f t="shared" si="38"/>
        <v/>
      </c>
      <c r="BU182" s="30" t="b">
        <f t="shared" si="39"/>
        <v>0</v>
      </c>
      <c r="BV182" s="28" t="str">
        <f t="shared" si="40"/>
        <v/>
      </c>
      <c r="BW182" s="28" t="str">
        <f t="shared" si="41"/>
        <v/>
      </c>
      <c r="BX182" s="28" t="str">
        <f t="shared" si="49"/>
        <v/>
      </c>
      <c r="BY182" s="31" t="e">
        <f t="shared" ca="1" si="43"/>
        <v>#NAME?</v>
      </c>
      <c r="BZ182" s="31" t="str">
        <f t="shared" si="44"/>
        <v/>
      </c>
      <c r="CA182" s="31" t="str">
        <f t="shared" si="50"/>
        <v/>
      </c>
      <c r="CB182" s="32" t="e">
        <f t="shared" ca="1" si="46"/>
        <v>#NAME?</v>
      </c>
      <c r="CC182" s="33" t="b">
        <f t="shared" ca="1" si="47"/>
        <v>0</v>
      </c>
      <c r="CD182" s="180"/>
      <c r="CE182" s="180"/>
      <c r="CF182" s="180"/>
      <c r="CG182" s="180"/>
      <c r="CH182" s="180"/>
      <c r="CI182" s="180"/>
      <c r="CJ182" s="180"/>
      <c r="CK182" s="180"/>
      <c r="CL182" s="180"/>
      <c r="CM182" s="180"/>
      <c r="CN182" s="180"/>
      <c r="CO182" s="180"/>
      <c r="CP182" s="180"/>
      <c r="CQ182" s="180"/>
      <c r="CR182" s="180"/>
    </row>
    <row r="183" spans="1:96" ht="39.75" customHeight="1">
      <c r="A183" s="24" t="s">
        <v>84</v>
      </c>
      <c r="B183" s="25">
        <v>5</v>
      </c>
      <c r="C183" s="24" t="s">
        <v>30</v>
      </c>
      <c r="D183" s="24" t="s">
        <v>30</v>
      </c>
      <c r="E183" s="24" t="s">
        <v>858</v>
      </c>
      <c r="F183" s="24"/>
      <c r="G183" s="26" t="s">
        <v>868</v>
      </c>
      <c r="H183" s="24" t="s">
        <v>109</v>
      </c>
      <c r="I183" s="27" t="s">
        <v>869</v>
      </c>
      <c r="J183" s="27"/>
      <c r="K183" s="24"/>
      <c r="L183" s="24"/>
      <c r="M183" s="24"/>
      <c r="N183" s="24"/>
      <c r="O183" s="24" t="s">
        <v>870</v>
      </c>
      <c r="P183" s="24"/>
      <c r="Q183" s="24" t="s">
        <v>76</v>
      </c>
      <c r="R183" s="24"/>
      <c r="S183" s="24" t="s">
        <v>79</v>
      </c>
      <c r="T183" s="24" t="s">
        <v>79</v>
      </c>
      <c r="U183" s="24" t="s">
        <v>94</v>
      </c>
      <c r="V183" s="24" t="s">
        <v>112</v>
      </c>
      <c r="W183" s="24" t="s">
        <v>94</v>
      </c>
      <c r="X183" s="24" t="s">
        <v>93</v>
      </c>
      <c r="Y183" s="24" t="s">
        <v>94</v>
      </c>
      <c r="Z183" s="24" t="s">
        <v>94</v>
      </c>
      <c r="AA183" s="24" t="s">
        <v>94</v>
      </c>
      <c r="AB183" s="24"/>
      <c r="AC183" s="24" t="s">
        <v>94</v>
      </c>
      <c r="AD183" s="24" t="s">
        <v>94</v>
      </c>
      <c r="AE183" s="24" t="s">
        <v>836</v>
      </c>
      <c r="AF183" s="24" t="s">
        <v>79</v>
      </c>
      <c r="AG183" s="24" t="s">
        <v>79</v>
      </c>
      <c r="AH183" s="24" t="s">
        <v>79</v>
      </c>
      <c r="AI183" s="24"/>
      <c r="AJ183" s="24" t="s">
        <v>76</v>
      </c>
      <c r="AK183" s="24" t="s">
        <v>76</v>
      </c>
      <c r="AL183" s="24" t="s">
        <v>76</v>
      </c>
      <c r="AM183" s="24"/>
      <c r="AN183" s="24"/>
      <c r="AO183" s="24"/>
      <c r="AP183" s="28"/>
      <c r="AQ183" s="28"/>
      <c r="AR183" s="28"/>
      <c r="AS183" s="28"/>
      <c r="AT183" s="28"/>
      <c r="AU183" s="185" t="s">
        <v>871</v>
      </c>
      <c r="AV183" s="28"/>
      <c r="AW183" s="28"/>
      <c r="AX183" s="28"/>
      <c r="AY183" s="185"/>
      <c r="AZ183" s="185"/>
      <c r="BA183" s="185"/>
      <c r="BB183" s="185"/>
      <c r="BC183" s="185"/>
      <c r="BD183" s="185"/>
      <c r="BE183" s="185"/>
      <c r="BF183" s="185"/>
      <c r="BG183" s="28"/>
      <c r="BH183" s="30" t="b">
        <f t="shared" si="26"/>
        <v>0</v>
      </c>
      <c r="BI183" s="31" t="e">
        <f t="shared" ca="1" si="27"/>
        <v>#NAME?</v>
      </c>
      <c r="BJ183" s="30" t="b">
        <f t="shared" si="28"/>
        <v>0</v>
      </c>
      <c r="BK183" s="30" t="e">
        <f t="shared" ca="1" si="29"/>
        <v>#NAME?</v>
      </c>
      <c r="BL183" s="30" t="b">
        <f t="shared" si="30"/>
        <v>1</v>
      </c>
      <c r="BM183" s="31" t="e">
        <f t="shared" ca="1" si="31"/>
        <v>#NAME?</v>
      </c>
      <c r="BN183" s="28" t="e">
        <f t="shared" ca="1" si="32"/>
        <v>#NAME?</v>
      </c>
      <c r="BO183" s="28" t="e">
        <f t="shared" ca="1" si="33"/>
        <v>#NAME?</v>
      </c>
      <c r="BP183" s="28" t="str">
        <f t="shared" si="34"/>
        <v>Have you completed the daily cleaning for all active oven decks?</v>
      </c>
      <c r="BQ183" s="28" t="str">
        <f t="shared" si="35"/>
        <v>Have you completed the daily cleaning for all active oven decks?</v>
      </c>
      <c r="BR183" s="28" t="str">
        <f t="shared" si="36"/>
        <v/>
      </c>
      <c r="BS183" s="28" t="str">
        <f t="shared" si="37"/>
        <v/>
      </c>
      <c r="BT183" s="28" t="str">
        <f t="shared" si="38"/>
        <v/>
      </c>
      <c r="BU183" s="30" t="b">
        <f t="shared" si="39"/>
        <v>0</v>
      </c>
      <c r="BV183" s="28" t="str">
        <f t="shared" si="40"/>
        <v/>
      </c>
      <c r="BW183" s="28" t="str">
        <f t="shared" si="41"/>
        <v/>
      </c>
      <c r="BX183" s="28" t="str">
        <f t="shared" si="49"/>
        <v/>
      </c>
      <c r="BY183" s="31" t="e">
        <f t="shared" ca="1" si="43"/>
        <v>#NAME?</v>
      </c>
      <c r="BZ183" s="31" t="str">
        <f t="shared" si="44"/>
        <v/>
      </c>
      <c r="CA183" s="31" t="str">
        <f t="shared" si="50"/>
        <v/>
      </c>
      <c r="CB183" s="32" t="e">
        <f t="shared" ca="1" si="46"/>
        <v>#NAME?</v>
      </c>
      <c r="CC183" s="33" t="b">
        <f t="shared" ca="1" si="47"/>
        <v>0</v>
      </c>
      <c r="CD183" s="185"/>
      <c r="CE183" s="185"/>
      <c r="CF183" s="172">
        <v>44360.892779108792</v>
      </c>
      <c r="CG183" s="185"/>
      <c r="CH183" s="185"/>
      <c r="CI183" s="185"/>
      <c r="CJ183" s="185"/>
      <c r="CK183" s="185"/>
      <c r="CL183" s="185"/>
      <c r="CM183" s="185"/>
      <c r="CN183" s="185"/>
      <c r="CO183" s="185"/>
      <c r="CP183" s="185"/>
      <c r="CQ183" s="185"/>
      <c r="CR183" s="185"/>
    </row>
    <row r="184" spans="1:96" ht="39.75" customHeight="1">
      <c r="A184" s="24" t="s">
        <v>84</v>
      </c>
      <c r="B184" s="25">
        <v>5</v>
      </c>
      <c r="C184" s="24" t="s">
        <v>30</v>
      </c>
      <c r="D184" s="24" t="s">
        <v>30</v>
      </c>
      <c r="E184" s="24" t="s">
        <v>858</v>
      </c>
      <c r="F184" s="24"/>
      <c r="G184" s="26" t="s">
        <v>872</v>
      </c>
      <c r="H184" s="24" t="s">
        <v>109</v>
      </c>
      <c r="I184" s="27" t="s">
        <v>873</v>
      </c>
      <c r="J184" s="27"/>
      <c r="K184" s="24"/>
      <c r="L184" s="24"/>
      <c r="M184" s="24"/>
      <c r="N184" s="24"/>
      <c r="O184" s="24" t="s">
        <v>874</v>
      </c>
      <c r="P184" s="24"/>
      <c r="Q184" s="24" t="s">
        <v>76</v>
      </c>
      <c r="R184" s="24"/>
      <c r="S184" s="24" t="s">
        <v>79</v>
      </c>
      <c r="T184" s="24" t="s">
        <v>79</v>
      </c>
      <c r="U184" s="24" t="s">
        <v>91</v>
      </c>
      <c r="V184" s="24" t="s">
        <v>112</v>
      </c>
      <c r="W184" s="24" t="s">
        <v>92</v>
      </c>
      <c r="X184" s="24" t="s">
        <v>93</v>
      </c>
      <c r="Y184" s="24" t="s">
        <v>94</v>
      </c>
      <c r="Z184" s="24" t="s">
        <v>94</v>
      </c>
      <c r="AA184" s="24" t="s">
        <v>94</v>
      </c>
      <c r="AB184" s="24"/>
      <c r="AC184" s="24" t="s">
        <v>94</v>
      </c>
      <c r="AD184" s="24" t="s">
        <v>94</v>
      </c>
      <c r="AE184" s="24" t="s">
        <v>836</v>
      </c>
      <c r="AF184" s="24" t="s">
        <v>79</v>
      </c>
      <c r="AG184" s="24" t="s">
        <v>79</v>
      </c>
      <c r="AH184" s="24" t="s">
        <v>79</v>
      </c>
      <c r="AI184" s="24"/>
      <c r="AJ184" s="24" t="s">
        <v>76</v>
      </c>
      <c r="AK184" s="24" t="s">
        <v>76</v>
      </c>
      <c r="AL184" s="24" t="s">
        <v>546</v>
      </c>
      <c r="AM184" s="24"/>
      <c r="AN184" s="24"/>
      <c r="AO184" s="24"/>
      <c r="AP184" s="28"/>
      <c r="AQ184" s="28"/>
      <c r="AR184" s="28"/>
      <c r="AS184" s="28"/>
      <c r="AT184" s="28"/>
      <c r="AU184" s="28"/>
      <c r="AV184" s="28"/>
      <c r="AW184" s="28"/>
      <c r="AX184" s="28"/>
      <c r="AY184" s="28"/>
      <c r="AZ184" s="28"/>
      <c r="BA184" s="28"/>
      <c r="BB184" s="28"/>
      <c r="BC184" s="28"/>
      <c r="BD184" s="28"/>
      <c r="BE184" s="28"/>
      <c r="BF184" s="28"/>
      <c r="BG184" s="28"/>
      <c r="BH184" s="30" t="b">
        <f t="shared" si="26"/>
        <v>0</v>
      </c>
      <c r="BI184" s="31" t="e">
        <f t="shared" ca="1" si="27"/>
        <v>#NAME?</v>
      </c>
      <c r="BJ184" s="30" t="b">
        <f t="shared" si="28"/>
        <v>0</v>
      </c>
      <c r="BK184" s="30" t="e">
        <f t="shared" ca="1" si="29"/>
        <v>#NAME?</v>
      </c>
      <c r="BL184" s="30" t="b">
        <f t="shared" si="30"/>
        <v>1</v>
      </c>
      <c r="BM184" s="31" t="e">
        <f t="shared" ca="1" si="31"/>
        <v>#NAME?</v>
      </c>
      <c r="BN184" s="28" t="e">
        <f t="shared" ca="1" si="32"/>
        <v>#NAME?</v>
      </c>
      <c r="BO184" s="28" t="e">
        <f t="shared" ca="1" si="33"/>
        <v>#NAME?</v>
      </c>
      <c r="BP184" s="28" t="str">
        <f t="shared" si="34"/>
        <v>Has an oven clean or maintenance check /procedure been completed on your shift? If yes, make sure you complete a successful product cutting for each deck involved</v>
      </c>
      <c r="BQ184" s="28" t="str">
        <f t="shared" si="35"/>
        <v>Has an oven clean or maintenance check /procedure been completed on your shift? If yes, make sure you complete a successful product cutting for each deck involved</v>
      </c>
      <c r="BR184" s="28" t="str">
        <f t="shared" si="36"/>
        <v/>
      </c>
      <c r="BS184" s="28" t="str">
        <f t="shared" si="37"/>
        <v/>
      </c>
      <c r="BT184" s="28" t="str">
        <f t="shared" si="38"/>
        <v/>
      </c>
      <c r="BU184" s="30" t="b">
        <f t="shared" si="39"/>
        <v>0</v>
      </c>
      <c r="BV184" s="28" t="str">
        <f t="shared" si="40"/>
        <v/>
      </c>
      <c r="BW184" s="28" t="str">
        <f t="shared" si="41"/>
        <v/>
      </c>
      <c r="BX184" s="28" t="str">
        <f t="shared" si="49"/>
        <v/>
      </c>
      <c r="BY184" s="31" t="e">
        <f t="shared" ca="1" si="43"/>
        <v>#NAME?</v>
      </c>
      <c r="BZ184" s="31" t="str">
        <f t="shared" si="44"/>
        <v/>
      </c>
      <c r="CA184" s="31" t="str">
        <f t="shared" si="50"/>
        <v/>
      </c>
      <c r="CB184" s="32" t="e">
        <f t="shared" ca="1" si="46"/>
        <v>#NAME?</v>
      </c>
      <c r="CC184" s="33" t="b">
        <f t="shared" ca="1" si="47"/>
        <v>0</v>
      </c>
      <c r="CD184" s="28"/>
      <c r="CE184" s="28"/>
      <c r="CF184" s="186">
        <v>44775.256883981478</v>
      </c>
      <c r="CG184" s="28"/>
      <c r="CH184" s="28"/>
      <c r="CI184" s="28"/>
      <c r="CJ184" s="28"/>
      <c r="CK184" s="28"/>
      <c r="CL184" s="28"/>
      <c r="CM184" s="28"/>
      <c r="CN184" s="28"/>
      <c r="CO184" s="28"/>
      <c r="CP184" s="28"/>
      <c r="CQ184" s="28"/>
      <c r="CR184" s="28"/>
    </row>
    <row r="185" spans="1:96" ht="39.75" customHeight="1">
      <c r="A185" s="24" t="s">
        <v>84</v>
      </c>
      <c r="B185" s="25">
        <v>5</v>
      </c>
      <c r="C185" s="24" t="s">
        <v>30</v>
      </c>
      <c r="D185" s="24" t="s">
        <v>30</v>
      </c>
      <c r="E185" s="24" t="s">
        <v>858</v>
      </c>
      <c r="F185" s="24"/>
      <c r="G185" s="26" t="s">
        <v>875</v>
      </c>
      <c r="H185" s="24" t="s">
        <v>109</v>
      </c>
      <c r="I185" s="27" t="s">
        <v>876</v>
      </c>
      <c r="J185" s="27"/>
      <c r="K185" s="24"/>
      <c r="L185" s="24"/>
      <c r="M185" s="24"/>
      <c r="N185" s="24"/>
      <c r="O185" s="24" t="s">
        <v>877</v>
      </c>
      <c r="P185" s="24"/>
      <c r="Q185" s="24" t="s">
        <v>76</v>
      </c>
      <c r="R185" s="24"/>
      <c r="S185" s="24" t="s">
        <v>79</v>
      </c>
      <c r="T185" s="24" t="s">
        <v>79</v>
      </c>
      <c r="U185" s="24" t="s">
        <v>94</v>
      </c>
      <c r="V185" s="24" t="s">
        <v>112</v>
      </c>
      <c r="W185" s="24" t="s">
        <v>94</v>
      </c>
      <c r="X185" s="24" t="s">
        <v>93</v>
      </c>
      <c r="Y185" s="24" t="s">
        <v>94</v>
      </c>
      <c r="Z185" s="24" t="s">
        <v>94</v>
      </c>
      <c r="AA185" s="24" t="s">
        <v>94</v>
      </c>
      <c r="AB185" s="24"/>
      <c r="AC185" s="24" t="s">
        <v>94</v>
      </c>
      <c r="AD185" s="24" t="s">
        <v>94</v>
      </c>
      <c r="AE185" s="24" t="s">
        <v>836</v>
      </c>
      <c r="AF185" s="24" t="s">
        <v>79</v>
      </c>
      <c r="AG185" s="24" t="s">
        <v>79</v>
      </c>
      <c r="AH185" s="24" t="s">
        <v>79</v>
      </c>
      <c r="AI185" s="24"/>
      <c r="AJ185" s="24"/>
      <c r="AK185" s="24"/>
      <c r="AL185" s="24" t="s">
        <v>457</v>
      </c>
      <c r="AM185" s="24"/>
      <c r="AN185" s="24"/>
      <c r="AO185" s="24"/>
      <c r="AP185" s="28"/>
      <c r="AQ185" s="28"/>
      <c r="AR185" s="28"/>
      <c r="AS185" s="28"/>
      <c r="AT185" s="28"/>
      <c r="AU185" s="28"/>
      <c r="AV185" s="28"/>
      <c r="AW185" s="28"/>
      <c r="AX185" s="28"/>
      <c r="AY185" s="28"/>
      <c r="AZ185" s="28"/>
      <c r="BA185" s="28"/>
      <c r="BB185" s="28"/>
      <c r="BC185" s="28"/>
      <c r="BD185" s="28"/>
      <c r="BE185" s="28"/>
      <c r="BF185" s="28"/>
      <c r="BG185" s="28"/>
      <c r="BH185" s="30" t="b">
        <f t="shared" si="26"/>
        <v>0</v>
      </c>
      <c r="BI185" s="31" t="e">
        <f t="shared" ca="1" si="27"/>
        <v>#NAME?</v>
      </c>
      <c r="BJ185" s="30" t="b">
        <f t="shared" si="28"/>
        <v>0</v>
      </c>
      <c r="BK185" s="30" t="e">
        <f t="shared" ca="1" si="29"/>
        <v>#NAME?</v>
      </c>
      <c r="BL185" s="30" t="b">
        <f t="shared" si="30"/>
        <v>1</v>
      </c>
      <c r="BM185" s="31" t="e">
        <f t="shared" ca="1" si="31"/>
        <v>#NAME?</v>
      </c>
      <c r="BN185" s="28" t="e">
        <f t="shared" ca="1" si="32"/>
        <v>#NAME?</v>
      </c>
      <c r="BO185" s="28" t="e">
        <f t="shared" ca="1" si="33"/>
        <v>#NAME?</v>
      </c>
      <c r="BP185" s="28" t="str">
        <f t="shared" si="34"/>
        <v>Has the make table cleaning been completed?</v>
      </c>
      <c r="BQ185" s="28" t="str">
        <f t="shared" si="35"/>
        <v>Has the make table cleaning been completed?</v>
      </c>
      <c r="BR185" s="28" t="str">
        <f t="shared" si="36"/>
        <v/>
      </c>
      <c r="BS185" s="28" t="str">
        <f t="shared" si="37"/>
        <v/>
      </c>
      <c r="BT185" s="28" t="str">
        <f t="shared" si="38"/>
        <v/>
      </c>
      <c r="BU185" s="30" t="b">
        <f t="shared" si="39"/>
        <v>0</v>
      </c>
      <c r="BV185" s="28" t="str">
        <f t="shared" si="40"/>
        <v/>
      </c>
      <c r="BW185" s="28" t="str">
        <f t="shared" si="41"/>
        <v/>
      </c>
      <c r="BX185" s="28" t="str">
        <f t="shared" si="49"/>
        <v/>
      </c>
      <c r="BY185" s="31" t="e">
        <f t="shared" ca="1" si="43"/>
        <v>#NAME?</v>
      </c>
      <c r="BZ185" s="31" t="str">
        <f t="shared" si="44"/>
        <v/>
      </c>
      <c r="CA185" s="31" t="str">
        <f t="shared" si="50"/>
        <v/>
      </c>
      <c r="CB185" s="32" t="e">
        <f t="shared" ca="1" si="46"/>
        <v>#NAME?</v>
      </c>
      <c r="CC185" s="33" t="b">
        <f t="shared" ca="1" si="47"/>
        <v>0</v>
      </c>
      <c r="CD185" s="28"/>
      <c r="CE185" s="28"/>
      <c r="CF185" s="66">
        <v>44486.100433715277</v>
      </c>
      <c r="CG185" s="28"/>
      <c r="CH185" s="28"/>
      <c r="CI185" s="28"/>
      <c r="CJ185" s="28"/>
      <c r="CK185" s="28"/>
      <c r="CL185" s="28"/>
      <c r="CM185" s="28"/>
      <c r="CN185" s="28"/>
      <c r="CO185" s="28"/>
      <c r="CP185" s="28"/>
      <c r="CQ185" s="28"/>
      <c r="CR185" s="28"/>
    </row>
    <row r="186" spans="1:96" ht="39.75" customHeight="1">
      <c r="A186" s="24" t="s">
        <v>84</v>
      </c>
      <c r="B186" s="25">
        <v>5</v>
      </c>
      <c r="C186" s="24" t="s">
        <v>30</v>
      </c>
      <c r="D186" s="24" t="s">
        <v>30</v>
      </c>
      <c r="E186" s="24" t="s">
        <v>858</v>
      </c>
      <c r="F186" s="24"/>
      <c r="G186" s="26" t="s">
        <v>878</v>
      </c>
      <c r="H186" s="24" t="s">
        <v>109</v>
      </c>
      <c r="I186" s="27" t="s">
        <v>879</v>
      </c>
      <c r="J186" s="27"/>
      <c r="K186" s="24"/>
      <c r="L186" s="24"/>
      <c r="M186" s="24"/>
      <c r="N186" s="24"/>
      <c r="O186" s="24" t="s">
        <v>880</v>
      </c>
      <c r="P186" s="24"/>
      <c r="Q186" s="24" t="s">
        <v>76</v>
      </c>
      <c r="R186" s="24"/>
      <c r="S186" s="24" t="s">
        <v>79</v>
      </c>
      <c r="T186" s="24" t="s">
        <v>79</v>
      </c>
      <c r="U186" s="24" t="s">
        <v>94</v>
      </c>
      <c r="V186" s="24" t="s">
        <v>112</v>
      </c>
      <c r="W186" s="24" t="s">
        <v>94</v>
      </c>
      <c r="X186" s="24" t="s">
        <v>93</v>
      </c>
      <c r="Y186" s="24" t="s">
        <v>94</v>
      </c>
      <c r="Z186" s="24" t="s">
        <v>94</v>
      </c>
      <c r="AA186" s="24" t="s">
        <v>94</v>
      </c>
      <c r="AB186" s="24"/>
      <c r="AC186" s="24" t="s">
        <v>94</v>
      </c>
      <c r="AD186" s="24" t="s">
        <v>94</v>
      </c>
      <c r="AE186" s="24" t="s">
        <v>836</v>
      </c>
      <c r="AF186" s="24" t="s">
        <v>79</v>
      </c>
      <c r="AG186" s="24" t="s">
        <v>79</v>
      </c>
      <c r="AH186" s="24" t="s">
        <v>79</v>
      </c>
      <c r="AI186" s="24"/>
      <c r="AJ186" s="24"/>
      <c r="AK186" s="24"/>
      <c r="AL186" s="24" t="s">
        <v>490</v>
      </c>
      <c r="AM186" s="24"/>
      <c r="AN186" s="24"/>
      <c r="AO186" s="24"/>
      <c r="AP186" s="28"/>
      <c r="AQ186" s="28"/>
      <c r="AR186" s="28"/>
      <c r="AS186" s="28"/>
      <c r="AT186" s="28"/>
      <c r="AU186" s="185"/>
      <c r="AV186" s="28"/>
      <c r="AW186" s="28"/>
      <c r="AX186" s="28"/>
      <c r="AY186" s="185"/>
      <c r="AZ186" s="185"/>
      <c r="BA186" s="185"/>
      <c r="BB186" s="185"/>
      <c r="BC186" s="185" t="s">
        <v>636</v>
      </c>
      <c r="BD186" s="185"/>
      <c r="BE186" s="185"/>
      <c r="BF186" s="185"/>
      <c r="BG186" s="28"/>
      <c r="BH186" s="30" t="b">
        <f t="shared" si="26"/>
        <v>0</v>
      </c>
      <c r="BI186" s="31" t="e">
        <f t="shared" ca="1" si="27"/>
        <v>#NAME?</v>
      </c>
      <c r="BJ186" s="30" t="b">
        <f t="shared" si="28"/>
        <v>0</v>
      </c>
      <c r="BK186" s="30" t="e">
        <f t="shared" ca="1" si="29"/>
        <v>#NAME?</v>
      </c>
      <c r="BL186" s="30" t="b">
        <f t="shared" si="30"/>
        <v>1</v>
      </c>
      <c r="BM186" s="31" t="e">
        <f t="shared" ca="1" si="31"/>
        <v>#NAME?</v>
      </c>
      <c r="BN186" s="28" t="e">
        <f t="shared" ca="1" si="32"/>
        <v>#NAME?</v>
      </c>
      <c r="BO186" s="28" t="e">
        <f t="shared" ca="1" si="33"/>
        <v>#NAME?</v>
      </c>
      <c r="BP186" s="28" t="str">
        <f t="shared" si="34"/>
        <v>Has the pasta table cleaning been completed?</v>
      </c>
      <c r="BQ186" s="28" t="str">
        <f t="shared" si="35"/>
        <v>Has the pasta table cleaning been completed?</v>
      </c>
      <c r="BR186" s="28" t="str">
        <f t="shared" si="36"/>
        <v/>
      </c>
      <c r="BS186" s="28" t="str">
        <f t="shared" si="37"/>
        <v/>
      </c>
      <c r="BT186" s="28" t="str">
        <f t="shared" si="38"/>
        <v/>
      </c>
      <c r="BU186" s="30" t="b">
        <f t="shared" si="39"/>
        <v>0</v>
      </c>
      <c r="BV186" s="28" t="str">
        <f t="shared" si="40"/>
        <v/>
      </c>
      <c r="BW186" s="28" t="str">
        <f t="shared" si="41"/>
        <v/>
      </c>
      <c r="BX186" s="28" t="str">
        <f t="shared" si="49"/>
        <v/>
      </c>
      <c r="BY186" s="31" t="e">
        <f t="shared" ca="1" si="43"/>
        <v>#NAME?</v>
      </c>
      <c r="BZ186" s="31" t="str">
        <f t="shared" si="44"/>
        <v/>
      </c>
      <c r="CA186" s="31" t="str">
        <f t="shared" si="50"/>
        <v/>
      </c>
      <c r="CB186" s="32" t="e">
        <f t="shared" ca="1" si="46"/>
        <v>#NAME?</v>
      </c>
      <c r="CC186" s="33" t="b">
        <f t="shared" ca="1" si="47"/>
        <v>0</v>
      </c>
      <c r="CD186" s="185"/>
      <c r="CE186" s="185"/>
      <c r="CF186" s="172">
        <v>44775.119511458332</v>
      </c>
      <c r="CG186" s="185"/>
      <c r="CH186" s="185"/>
      <c r="CI186" s="185"/>
      <c r="CJ186" s="185"/>
      <c r="CK186" s="185"/>
      <c r="CL186" s="185"/>
      <c r="CM186" s="185"/>
      <c r="CN186" s="185"/>
      <c r="CO186" s="185"/>
      <c r="CP186" s="185"/>
      <c r="CQ186" s="185"/>
      <c r="CR186" s="185"/>
    </row>
    <row r="187" spans="1:96" ht="39.75" customHeight="1">
      <c r="A187" s="24" t="s">
        <v>84</v>
      </c>
      <c r="B187" s="25">
        <v>5</v>
      </c>
      <c r="C187" s="24" t="s">
        <v>30</v>
      </c>
      <c r="D187" s="24" t="s">
        <v>30</v>
      </c>
      <c r="E187" s="24" t="s">
        <v>858</v>
      </c>
      <c r="F187" s="24"/>
      <c r="G187" s="26" t="s">
        <v>881</v>
      </c>
      <c r="H187" s="24" t="s">
        <v>109</v>
      </c>
      <c r="I187" s="27" t="s">
        <v>882</v>
      </c>
      <c r="J187" s="27"/>
      <c r="K187" s="24"/>
      <c r="L187" s="24"/>
      <c r="M187" s="24"/>
      <c r="N187" s="24"/>
      <c r="O187" s="24" t="s">
        <v>883</v>
      </c>
      <c r="P187" s="24"/>
      <c r="Q187" s="24" t="s">
        <v>76</v>
      </c>
      <c r="R187" s="24"/>
      <c r="S187" s="24" t="s">
        <v>79</v>
      </c>
      <c r="T187" s="24" t="s">
        <v>79</v>
      </c>
      <c r="U187" s="24" t="s">
        <v>94</v>
      </c>
      <c r="V187" s="24" t="s">
        <v>112</v>
      </c>
      <c r="W187" s="24" t="s">
        <v>94</v>
      </c>
      <c r="X187" s="24" t="s">
        <v>93</v>
      </c>
      <c r="Y187" s="24" t="s">
        <v>94</v>
      </c>
      <c r="Z187" s="24" t="s">
        <v>94</v>
      </c>
      <c r="AA187" s="24" t="s">
        <v>94</v>
      </c>
      <c r="AB187" s="24"/>
      <c r="AC187" s="24" t="s">
        <v>94</v>
      </c>
      <c r="AD187" s="24" t="s">
        <v>94</v>
      </c>
      <c r="AE187" s="24" t="s">
        <v>836</v>
      </c>
      <c r="AF187" s="24" t="s">
        <v>79</v>
      </c>
      <c r="AG187" s="24" t="s">
        <v>79</v>
      </c>
      <c r="AH187" s="24" t="s">
        <v>79</v>
      </c>
      <c r="AI187" s="24"/>
      <c r="AJ187" s="24"/>
      <c r="AK187" s="24"/>
      <c r="AL187" s="24" t="s">
        <v>884</v>
      </c>
      <c r="AM187" s="24"/>
      <c r="AN187" s="24"/>
      <c r="AO187" s="24"/>
      <c r="AP187" s="28"/>
      <c r="AQ187" s="28"/>
      <c r="AR187" s="28"/>
      <c r="AS187" s="28"/>
      <c r="AT187" s="28"/>
      <c r="AU187" s="28"/>
      <c r="AV187" s="28"/>
      <c r="AW187" s="28"/>
      <c r="AX187" s="28"/>
      <c r="AY187" s="28"/>
      <c r="AZ187" s="28"/>
      <c r="BA187" s="28"/>
      <c r="BB187" s="28"/>
      <c r="BC187" s="28"/>
      <c r="BD187" s="28"/>
      <c r="BE187" s="28"/>
      <c r="BF187" s="28"/>
      <c r="BG187" s="28"/>
      <c r="BH187" s="30" t="b">
        <f t="shared" si="26"/>
        <v>0</v>
      </c>
      <c r="BI187" s="31" t="e">
        <f t="shared" ca="1" si="27"/>
        <v>#NAME?</v>
      </c>
      <c r="BJ187" s="30" t="b">
        <f t="shared" si="28"/>
        <v>0</v>
      </c>
      <c r="BK187" s="30" t="e">
        <f t="shared" ca="1" si="29"/>
        <v>#NAME?</v>
      </c>
      <c r="BL187" s="30" t="b">
        <f t="shared" si="30"/>
        <v>1</v>
      </c>
      <c r="BM187" s="31" t="e">
        <f t="shared" ca="1" si="31"/>
        <v>#NAME?</v>
      </c>
      <c r="BN187" s="28" t="e">
        <f t="shared" ca="1" si="32"/>
        <v>#NAME?</v>
      </c>
      <c r="BO187" s="28" t="e">
        <f t="shared" ca="1" si="33"/>
        <v>#NAME?</v>
      </c>
      <c r="BP187" s="28" t="str">
        <f t="shared" si="34"/>
        <v>Is the fryer clean and in good repair (with no build-up of food debris, oil, grease or carbon) / Are shortening filters clean on top and underneath with no leaks?</v>
      </c>
      <c r="BQ187" s="28" t="str">
        <f t="shared" si="35"/>
        <v>Is the fryer clean and in good repair (with no build-up of food debris, oil, grease or carbon) / Are shortening filters clean on top and underneath with no leaks?</v>
      </c>
      <c r="BR187" s="28" t="str">
        <f t="shared" si="36"/>
        <v/>
      </c>
      <c r="BS187" s="28" t="str">
        <f t="shared" si="37"/>
        <v/>
      </c>
      <c r="BT187" s="28" t="str">
        <f t="shared" si="38"/>
        <v/>
      </c>
      <c r="BU187" s="30" t="b">
        <f t="shared" si="39"/>
        <v>0</v>
      </c>
      <c r="BV187" s="28" t="str">
        <f t="shared" si="40"/>
        <v/>
      </c>
      <c r="BW187" s="28" t="str">
        <f t="shared" si="41"/>
        <v/>
      </c>
      <c r="BX187" s="28" t="str">
        <f t="shared" si="49"/>
        <v/>
      </c>
      <c r="BY187" s="31" t="e">
        <f t="shared" ca="1" si="43"/>
        <v>#NAME?</v>
      </c>
      <c r="BZ187" s="31" t="str">
        <f t="shared" si="44"/>
        <v/>
      </c>
      <c r="CA187" s="31" t="str">
        <f t="shared" si="50"/>
        <v/>
      </c>
      <c r="CB187" s="32" t="e">
        <f t="shared" ca="1" si="46"/>
        <v>#NAME?</v>
      </c>
      <c r="CC187" s="33" t="b">
        <f t="shared" ca="1" si="47"/>
        <v>0</v>
      </c>
      <c r="CD187" s="28"/>
      <c r="CE187" s="28"/>
      <c r="CF187" s="187">
        <v>44803.010238067131</v>
      </c>
      <c r="CG187" s="28"/>
      <c r="CH187" s="28"/>
      <c r="CI187" s="28"/>
      <c r="CJ187" s="28"/>
      <c r="CK187" s="28"/>
      <c r="CL187" s="28"/>
      <c r="CM187" s="28"/>
      <c r="CN187" s="28"/>
      <c r="CO187" s="28"/>
      <c r="CP187" s="28"/>
      <c r="CQ187" s="28"/>
      <c r="CR187" s="28"/>
    </row>
    <row r="188" spans="1:96" ht="39.75" customHeight="1">
      <c r="A188" s="24" t="s">
        <v>84</v>
      </c>
      <c r="B188" s="25">
        <v>5</v>
      </c>
      <c r="C188" s="24" t="s">
        <v>30</v>
      </c>
      <c r="D188" s="24" t="s">
        <v>30</v>
      </c>
      <c r="E188" s="24" t="s">
        <v>858</v>
      </c>
      <c r="F188" s="24"/>
      <c r="G188" s="26" t="s">
        <v>885</v>
      </c>
      <c r="H188" s="24" t="s">
        <v>109</v>
      </c>
      <c r="I188" s="27" t="s">
        <v>886</v>
      </c>
      <c r="J188" s="27"/>
      <c r="K188" s="24"/>
      <c r="L188" s="24"/>
      <c r="M188" s="24"/>
      <c r="N188" s="24"/>
      <c r="O188" s="24" t="s">
        <v>887</v>
      </c>
      <c r="P188" s="24"/>
      <c r="Q188" s="24" t="s">
        <v>76</v>
      </c>
      <c r="R188" s="24"/>
      <c r="S188" s="24" t="s">
        <v>79</v>
      </c>
      <c r="T188" s="24" t="s">
        <v>79</v>
      </c>
      <c r="U188" s="24" t="s">
        <v>91</v>
      </c>
      <c r="V188" s="24" t="s">
        <v>112</v>
      </c>
      <c r="W188" s="24" t="s">
        <v>92</v>
      </c>
      <c r="X188" s="24" t="s">
        <v>93</v>
      </c>
      <c r="Y188" s="24" t="s">
        <v>94</v>
      </c>
      <c r="Z188" s="24" t="s">
        <v>94</v>
      </c>
      <c r="AA188" s="24" t="s">
        <v>94</v>
      </c>
      <c r="AB188" s="24"/>
      <c r="AC188" s="24" t="s">
        <v>94</v>
      </c>
      <c r="AD188" s="24" t="s">
        <v>94</v>
      </c>
      <c r="AE188" s="24" t="s">
        <v>836</v>
      </c>
      <c r="AF188" s="24" t="s">
        <v>79</v>
      </c>
      <c r="AG188" s="24" t="s">
        <v>79</v>
      </c>
      <c r="AH188" s="24" t="s">
        <v>79</v>
      </c>
      <c r="AI188" s="24"/>
      <c r="AJ188" s="24" t="s">
        <v>76</v>
      </c>
      <c r="AK188" s="24" t="s">
        <v>76</v>
      </c>
      <c r="AL188" s="24" t="s">
        <v>76</v>
      </c>
      <c r="AM188" s="24"/>
      <c r="AN188" s="24"/>
      <c r="AO188" s="24"/>
      <c r="AP188" s="60"/>
      <c r="AQ188" s="60"/>
      <c r="AR188" s="60"/>
      <c r="AS188" s="60"/>
      <c r="AT188" s="60"/>
      <c r="AU188" s="60"/>
      <c r="AV188" s="60"/>
      <c r="AW188" s="60"/>
      <c r="AX188" s="60"/>
      <c r="AY188" s="60"/>
      <c r="AZ188" s="60"/>
      <c r="BA188" s="60"/>
      <c r="BB188" s="60"/>
      <c r="BC188" s="60"/>
      <c r="BD188" s="60"/>
      <c r="BE188" s="60"/>
      <c r="BF188" s="60"/>
      <c r="BG188" s="60"/>
      <c r="BH188" s="61" t="b">
        <f t="shared" si="26"/>
        <v>0</v>
      </c>
      <c r="BI188" s="62" t="e">
        <f t="shared" ca="1" si="27"/>
        <v>#NAME?</v>
      </c>
      <c r="BJ188" s="61" t="b">
        <f t="shared" si="28"/>
        <v>0</v>
      </c>
      <c r="BK188" s="61" t="e">
        <f t="shared" ca="1" si="29"/>
        <v>#NAME?</v>
      </c>
      <c r="BL188" s="61" t="b">
        <f t="shared" si="30"/>
        <v>1</v>
      </c>
      <c r="BM188" s="62" t="e">
        <f t="shared" ca="1" si="31"/>
        <v>#NAME?</v>
      </c>
      <c r="BN188" s="60" t="e">
        <f t="shared" ca="1" si="32"/>
        <v>#NAME?</v>
      </c>
      <c r="BO188" s="60" t="e">
        <f t="shared" ca="1" si="33"/>
        <v>#NAME?</v>
      </c>
      <c r="BP188" s="60" t="str">
        <f t="shared" si="34"/>
        <v>Has the cut table cleaning been completed?</v>
      </c>
      <c r="BQ188" s="60" t="str">
        <f t="shared" si="35"/>
        <v>Has the cut table cleaning been completed?</v>
      </c>
      <c r="BR188" s="60" t="str">
        <f t="shared" si="36"/>
        <v/>
      </c>
      <c r="BS188" s="60" t="str">
        <f t="shared" si="37"/>
        <v/>
      </c>
      <c r="BT188" s="60" t="str">
        <f t="shared" si="38"/>
        <v/>
      </c>
      <c r="BU188" s="61" t="b">
        <f t="shared" si="39"/>
        <v>0</v>
      </c>
      <c r="BV188" s="60" t="str">
        <f t="shared" si="40"/>
        <v/>
      </c>
      <c r="BW188" s="60" t="str">
        <f t="shared" si="41"/>
        <v/>
      </c>
      <c r="BX188" s="60" t="str">
        <f t="shared" si="49"/>
        <v/>
      </c>
      <c r="BY188" s="62" t="e">
        <f t="shared" ca="1" si="43"/>
        <v>#NAME?</v>
      </c>
      <c r="BZ188" s="62" t="str">
        <f t="shared" si="44"/>
        <v/>
      </c>
      <c r="CA188" s="62" t="str">
        <f t="shared" si="50"/>
        <v/>
      </c>
      <c r="CB188" s="63" t="e">
        <f t="shared" ca="1" si="46"/>
        <v>#NAME?</v>
      </c>
      <c r="CC188" s="64" t="b">
        <f t="shared" ca="1" si="47"/>
        <v>0</v>
      </c>
      <c r="CD188" s="60"/>
      <c r="CE188" s="60"/>
      <c r="CF188" s="188">
        <v>44458.296508460648</v>
      </c>
      <c r="CG188" s="60"/>
      <c r="CH188" s="60"/>
      <c r="CI188" s="60"/>
      <c r="CJ188" s="60"/>
      <c r="CK188" s="60"/>
      <c r="CL188" s="60"/>
      <c r="CM188" s="60"/>
      <c r="CN188" s="60"/>
      <c r="CO188" s="60"/>
      <c r="CP188" s="60"/>
      <c r="CQ188" s="60"/>
      <c r="CR188" s="60"/>
    </row>
    <row r="189" spans="1:96" ht="39.75" customHeight="1">
      <c r="A189" s="24" t="s">
        <v>84</v>
      </c>
      <c r="B189" s="25">
        <v>5</v>
      </c>
      <c r="C189" s="24" t="s">
        <v>30</v>
      </c>
      <c r="D189" s="24" t="s">
        <v>30</v>
      </c>
      <c r="E189" s="24" t="s">
        <v>858</v>
      </c>
      <c r="F189" s="24"/>
      <c r="G189" s="26" t="s">
        <v>888</v>
      </c>
      <c r="H189" s="24" t="s">
        <v>109</v>
      </c>
      <c r="I189" s="27" t="s">
        <v>889</v>
      </c>
      <c r="J189" s="27"/>
      <c r="K189" s="24"/>
      <c r="L189" s="24"/>
      <c r="M189" s="24"/>
      <c r="N189" s="24"/>
      <c r="O189" s="24" t="s">
        <v>890</v>
      </c>
      <c r="P189" s="24"/>
      <c r="Q189" s="24" t="s">
        <v>76</v>
      </c>
      <c r="R189" s="24"/>
      <c r="S189" s="24" t="s">
        <v>79</v>
      </c>
      <c r="T189" s="24" t="s">
        <v>79</v>
      </c>
      <c r="U189" s="24" t="s">
        <v>94</v>
      </c>
      <c r="V189" s="24" t="s">
        <v>112</v>
      </c>
      <c r="W189" s="24" t="s">
        <v>94</v>
      </c>
      <c r="X189" s="24" t="s">
        <v>93</v>
      </c>
      <c r="Y189" s="24" t="s">
        <v>94</v>
      </c>
      <c r="Z189" s="24" t="s">
        <v>94</v>
      </c>
      <c r="AA189" s="24" t="s">
        <v>94</v>
      </c>
      <c r="AB189" s="24"/>
      <c r="AC189" s="24" t="s">
        <v>94</v>
      </c>
      <c r="AD189" s="24" t="s">
        <v>94</v>
      </c>
      <c r="AE189" s="24" t="s">
        <v>836</v>
      </c>
      <c r="AF189" s="24" t="s">
        <v>79</v>
      </c>
      <c r="AG189" s="24" t="s">
        <v>79</v>
      </c>
      <c r="AH189" s="24" t="s">
        <v>79</v>
      </c>
      <c r="AI189" s="24"/>
      <c r="AJ189" s="24" t="s">
        <v>76</v>
      </c>
      <c r="AK189" s="24" t="s">
        <v>76</v>
      </c>
      <c r="AL189" s="24" t="s">
        <v>76</v>
      </c>
      <c r="AM189" s="24"/>
      <c r="AN189" s="24"/>
      <c r="AO189" s="24"/>
      <c r="AP189" s="28"/>
      <c r="AQ189" s="28"/>
      <c r="AR189" s="28"/>
      <c r="AS189" s="28"/>
      <c r="AT189" s="28"/>
      <c r="AU189" s="28"/>
      <c r="AV189" s="28"/>
      <c r="AW189" s="28"/>
      <c r="AX189" s="28"/>
      <c r="AY189" s="28"/>
      <c r="AZ189" s="28"/>
      <c r="BA189" s="28"/>
      <c r="BB189" s="28"/>
      <c r="BC189" s="28"/>
      <c r="BD189" s="28"/>
      <c r="BE189" s="28"/>
      <c r="BF189" s="28"/>
      <c r="BG189" s="28"/>
      <c r="BH189" s="30" t="b">
        <f t="shared" si="26"/>
        <v>0</v>
      </c>
      <c r="BI189" s="31" t="e">
        <f t="shared" ca="1" si="27"/>
        <v>#NAME?</v>
      </c>
      <c r="BJ189" s="30" t="b">
        <f t="shared" si="28"/>
        <v>0</v>
      </c>
      <c r="BK189" s="30" t="e">
        <f t="shared" ca="1" si="29"/>
        <v>#NAME?</v>
      </c>
      <c r="BL189" s="30" t="b">
        <f t="shared" si="30"/>
        <v>1</v>
      </c>
      <c r="BM189" s="31" t="e">
        <f t="shared" ca="1" si="31"/>
        <v>#NAME?</v>
      </c>
      <c r="BN189" s="28" t="e">
        <f t="shared" ca="1" si="32"/>
        <v>#NAME?</v>
      </c>
      <c r="BO189" s="28" t="e">
        <f t="shared" ca="1" si="33"/>
        <v>#NAME?</v>
      </c>
      <c r="BP189" s="28" t="str">
        <f t="shared" si="34"/>
        <v>Are all cold storage areas, including the freezers, clean?</v>
      </c>
      <c r="BQ189" s="28" t="str">
        <f t="shared" si="35"/>
        <v>Are all cold storage areas, including the freezers, clean?</v>
      </c>
      <c r="BR189" s="28" t="str">
        <f t="shared" si="36"/>
        <v/>
      </c>
      <c r="BS189" s="28" t="str">
        <f t="shared" si="37"/>
        <v/>
      </c>
      <c r="BT189" s="28" t="str">
        <f t="shared" si="38"/>
        <v/>
      </c>
      <c r="BU189" s="30" t="b">
        <f t="shared" si="39"/>
        <v>0</v>
      </c>
      <c r="BV189" s="28" t="str">
        <f t="shared" si="40"/>
        <v/>
      </c>
      <c r="BW189" s="28" t="str">
        <f t="shared" si="41"/>
        <v/>
      </c>
      <c r="BX189" s="28" t="str">
        <f t="shared" si="49"/>
        <v/>
      </c>
      <c r="BY189" s="31" t="e">
        <f t="shared" ca="1" si="43"/>
        <v>#NAME?</v>
      </c>
      <c r="BZ189" s="31" t="str">
        <f t="shared" si="44"/>
        <v/>
      </c>
      <c r="CA189" s="31" t="str">
        <f t="shared" si="50"/>
        <v/>
      </c>
      <c r="CB189" s="32" t="e">
        <f t="shared" ca="1" si="46"/>
        <v>#NAME?</v>
      </c>
      <c r="CC189" s="33" t="b">
        <f t="shared" ca="1" si="47"/>
        <v>0</v>
      </c>
      <c r="CD189" s="28"/>
      <c r="CE189" s="28"/>
      <c r="CF189" s="174">
        <v>44284.071684756942</v>
      </c>
      <c r="CG189" s="28"/>
      <c r="CH189" s="28"/>
      <c r="CI189" s="28"/>
      <c r="CJ189" s="28"/>
      <c r="CK189" s="28"/>
      <c r="CL189" s="28"/>
      <c r="CM189" s="28"/>
      <c r="CN189" s="28"/>
      <c r="CO189" s="28"/>
      <c r="CP189" s="28"/>
      <c r="CQ189" s="28"/>
      <c r="CR189" s="28"/>
    </row>
    <row r="190" spans="1:96" ht="39.75" customHeight="1">
      <c r="A190" s="24" t="s">
        <v>84</v>
      </c>
      <c r="B190" s="25">
        <v>5</v>
      </c>
      <c r="C190" s="24" t="s">
        <v>30</v>
      </c>
      <c r="D190" s="24" t="s">
        <v>30</v>
      </c>
      <c r="E190" s="24" t="s">
        <v>858</v>
      </c>
      <c r="F190" s="24"/>
      <c r="G190" s="26" t="s">
        <v>891</v>
      </c>
      <c r="H190" s="24" t="s">
        <v>109</v>
      </c>
      <c r="I190" s="27" t="s">
        <v>892</v>
      </c>
      <c r="J190" s="27"/>
      <c r="K190" s="24"/>
      <c r="L190" s="24"/>
      <c r="M190" s="24"/>
      <c r="N190" s="24"/>
      <c r="O190" s="24" t="s">
        <v>893</v>
      </c>
      <c r="P190" s="24"/>
      <c r="Q190" s="24" t="s">
        <v>894</v>
      </c>
      <c r="R190" s="24" t="s">
        <v>895</v>
      </c>
      <c r="S190" s="24" t="s">
        <v>79</v>
      </c>
      <c r="T190" s="24" t="s">
        <v>79</v>
      </c>
      <c r="U190" s="24" t="s">
        <v>94</v>
      </c>
      <c r="V190" s="24" t="s">
        <v>112</v>
      </c>
      <c r="W190" s="24" t="s">
        <v>94</v>
      </c>
      <c r="X190" s="24" t="s">
        <v>93</v>
      </c>
      <c r="Y190" s="24" t="s">
        <v>94</v>
      </c>
      <c r="Z190" s="24" t="s">
        <v>94</v>
      </c>
      <c r="AA190" s="24" t="s">
        <v>94</v>
      </c>
      <c r="AB190" s="24"/>
      <c r="AC190" s="24" t="s">
        <v>94</v>
      </c>
      <c r="AD190" s="24" t="s">
        <v>94</v>
      </c>
      <c r="AE190" s="24" t="s">
        <v>836</v>
      </c>
      <c r="AF190" s="24" t="s">
        <v>79</v>
      </c>
      <c r="AG190" s="24" t="s">
        <v>79</v>
      </c>
      <c r="AH190" s="24" t="s">
        <v>79</v>
      </c>
      <c r="AI190" s="24"/>
      <c r="AJ190" s="24" t="s">
        <v>76</v>
      </c>
      <c r="AK190" s="24" t="s">
        <v>76</v>
      </c>
      <c r="AL190" s="24" t="s">
        <v>351</v>
      </c>
      <c r="AM190" s="24"/>
      <c r="AN190" s="24"/>
      <c r="AO190" s="24"/>
      <c r="AP190" s="28"/>
      <c r="AQ190" s="28"/>
      <c r="AR190" s="28"/>
      <c r="AS190" s="28"/>
      <c r="AT190" s="28"/>
      <c r="AU190" s="28"/>
      <c r="AV190" s="28"/>
      <c r="AW190" s="28"/>
      <c r="AX190" s="28"/>
      <c r="AY190" s="28"/>
      <c r="AZ190" s="28"/>
      <c r="BA190" s="28"/>
      <c r="BB190" s="28"/>
      <c r="BC190" s="28"/>
      <c r="BD190" s="28"/>
      <c r="BE190" s="28"/>
      <c r="BF190" s="28"/>
      <c r="BG190" s="28"/>
      <c r="BH190" s="30" t="b">
        <f t="shared" si="26"/>
        <v>0</v>
      </c>
      <c r="BI190" s="31" t="e">
        <f t="shared" ca="1" si="27"/>
        <v>#NAME?</v>
      </c>
      <c r="BJ190" s="30" t="b">
        <f t="shared" si="28"/>
        <v>0</v>
      </c>
      <c r="BK190" s="30" t="e">
        <f t="shared" ca="1" si="29"/>
        <v>#NAME?</v>
      </c>
      <c r="BL190" s="30" t="b">
        <f t="shared" si="30"/>
        <v>1</v>
      </c>
      <c r="BM190" s="31" t="e">
        <f t="shared" ca="1" si="31"/>
        <v>#NAME?</v>
      </c>
      <c r="BN190" s="28" t="e">
        <f t="shared" ca="1" si="32"/>
        <v>#NAME?</v>
      </c>
      <c r="BO190" s="28" t="e">
        <f t="shared" ca="1" si="33"/>
        <v>#NAME?</v>
      </c>
      <c r="BP190" s="28" t="str">
        <f t="shared" si="34"/>
        <v>Was the dishwasher cleaned and allowed to dry overnight?</v>
      </c>
      <c r="BQ190" s="28" t="str">
        <f t="shared" si="35"/>
        <v>Was the dishwasher cleaned and allowed to dry overnight?</v>
      </c>
      <c r="BR190" s="28" t="str">
        <f t="shared" si="36"/>
        <v/>
      </c>
      <c r="BS190" s="28" t="str">
        <f t="shared" si="37"/>
        <v/>
      </c>
      <c r="BT190" s="28" t="str">
        <f t="shared" si="38"/>
        <v/>
      </c>
      <c r="BU190" s="30" t="b">
        <f t="shared" si="39"/>
        <v>0</v>
      </c>
      <c r="BV190" s="28" t="str">
        <f t="shared" si="40"/>
        <v/>
      </c>
      <c r="BW190" s="28" t="str">
        <f t="shared" si="41"/>
        <v/>
      </c>
      <c r="BX190" s="28" t="str">
        <f t="shared" si="49"/>
        <v/>
      </c>
      <c r="BY190" s="31" t="e">
        <f t="shared" ca="1" si="43"/>
        <v>#NAME?</v>
      </c>
      <c r="BZ190" s="31" t="str">
        <f t="shared" si="44"/>
        <v/>
      </c>
      <c r="CA190" s="31" t="str">
        <f t="shared" si="50"/>
        <v/>
      </c>
      <c r="CB190" s="32" t="e">
        <f t="shared" ca="1" si="46"/>
        <v>#NAME?</v>
      </c>
      <c r="CC190" s="33" t="b">
        <f t="shared" ca="1" si="47"/>
        <v>0</v>
      </c>
      <c r="CD190" s="28"/>
      <c r="CE190" s="28"/>
      <c r="CF190" s="28"/>
      <c r="CG190" s="28"/>
      <c r="CH190" s="28"/>
      <c r="CI190" s="28"/>
      <c r="CJ190" s="28"/>
      <c r="CK190" s="28"/>
      <c r="CL190" s="28"/>
      <c r="CM190" s="28"/>
      <c r="CN190" s="28"/>
      <c r="CO190" s="28"/>
      <c r="CP190" s="28"/>
      <c r="CQ190" s="28"/>
      <c r="CR190" s="28"/>
    </row>
    <row r="191" spans="1:96" ht="39.75" customHeight="1">
      <c r="A191" s="24" t="s">
        <v>84</v>
      </c>
      <c r="B191" s="25">
        <v>5</v>
      </c>
      <c r="C191" s="24" t="s">
        <v>30</v>
      </c>
      <c r="D191" s="24" t="s">
        <v>30</v>
      </c>
      <c r="E191" s="24" t="s">
        <v>858</v>
      </c>
      <c r="F191" s="24"/>
      <c r="G191" s="26" t="s">
        <v>896</v>
      </c>
      <c r="H191" s="24" t="s">
        <v>109</v>
      </c>
      <c r="I191" s="27" t="s">
        <v>897</v>
      </c>
      <c r="J191" s="27"/>
      <c r="K191" s="24"/>
      <c r="L191" s="24" t="s">
        <v>73</v>
      </c>
      <c r="M191" s="24"/>
      <c r="N191" s="24"/>
      <c r="O191" s="24" t="s">
        <v>898</v>
      </c>
      <c r="P191" s="24"/>
      <c r="Q191" s="24" t="s">
        <v>76</v>
      </c>
      <c r="R191" s="24"/>
      <c r="S191" s="24" t="s">
        <v>79</v>
      </c>
      <c r="T191" s="24" t="s">
        <v>79</v>
      </c>
      <c r="U191" s="24" t="s">
        <v>94</v>
      </c>
      <c r="V191" s="24" t="s">
        <v>112</v>
      </c>
      <c r="W191" s="24" t="s">
        <v>94</v>
      </c>
      <c r="X191" s="24" t="s">
        <v>93</v>
      </c>
      <c r="Y191" s="24" t="s">
        <v>94</v>
      </c>
      <c r="Z191" s="24" t="s">
        <v>94</v>
      </c>
      <c r="AA191" s="24" t="s">
        <v>94</v>
      </c>
      <c r="AB191" s="24"/>
      <c r="AC191" s="24" t="s">
        <v>94</v>
      </c>
      <c r="AD191" s="24" t="s">
        <v>94</v>
      </c>
      <c r="AE191" s="24" t="s">
        <v>836</v>
      </c>
      <c r="AF191" s="24" t="s">
        <v>79</v>
      </c>
      <c r="AG191" s="24" t="s">
        <v>79</v>
      </c>
      <c r="AH191" s="24" t="s">
        <v>79</v>
      </c>
      <c r="AI191" s="24"/>
      <c r="AJ191" s="24"/>
      <c r="AK191" s="24" t="s">
        <v>76</v>
      </c>
      <c r="AL191" s="24" t="s">
        <v>884</v>
      </c>
      <c r="AM191" s="24"/>
      <c r="AN191" s="24"/>
      <c r="AO191" s="24"/>
      <c r="AP191" s="28"/>
      <c r="AQ191" s="28"/>
      <c r="AR191" s="28"/>
      <c r="AS191" s="28"/>
      <c r="AT191" s="28"/>
      <c r="AU191" s="28"/>
      <c r="AV191" s="28"/>
      <c r="AW191" s="28"/>
      <c r="AX191" s="28"/>
      <c r="AY191" s="28"/>
      <c r="AZ191" s="28"/>
      <c r="BA191" s="28"/>
      <c r="BB191" s="28"/>
      <c r="BC191" s="28"/>
      <c r="BD191" s="28"/>
      <c r="BE191" s="28"/>
      <c r="BF191" s="28"/>
      <c r="BG191" s="28"/>
      <c r="BH191" s="30" t="b">
        <f t="shared" si="26"/>
        <v>0</v>
      </c>
      <c r="BI191" s="31" t="e">
        <f t="shared" ca="1" si="27"/>
        <v>#NAME?</v>
      </c>
      <c r="BJ191" s="30" t="b">
        <f t="shared" si="28"/>
        <v>0</v>
      </c>
      <c r="BK191" s="30" t="e">
        <f t="shared" ca="1" si="29"/>
        <v>#NAME?</v>
      </c>
      <c r="BL191" s="30" t="b">
        <f t="shared" si="30"/>
        <v>1</v>
      </c>
      <c r="BM191" s="31" t="e">
        <f t="shared" ca="1" si="31"/>
        <v>#NAME?</v>
      </c>
      <c r="BN191" s="28" t="e">
        <f t="shared" ca="1" si="32"/>
        <v>#NAME?</v>
      </c>
      <c r="BO191" s="28" t="e">
        <f t="shared" ca="1" si="33"/>
        <v>#NAME?</v>
      </c>
      <c r="BP191" s="28" t="str">
        <f t="shared" si="34"/>
        <v>Has the fryer cleaning been completed for all active fryers?</v>
      </c>
      <c r="BQ191" s="28" t="str">
        <f t="shared" si="35"/>
        <v>Has the fryer cleaning been completed for all active fryers?</v>
      </c>
      <c r="BR191" s="28" t="str">
        <f t="shared" si="36"/>
        <v/>
      </c>
      <c r="BS191" s="28" t="str">
        <f t="shared" si="37"/>
        <v/>
      </c>
      <c r="BT191" s="28" t="str">
        <f t="shared" si="38"/>
        <v/>
      </c>
      <c r="BU191" s="30" t="b">
        <f t="shared" si="39"/>
        <v>0</v>
      </c>
      <c r="BV191" s="28" t="str">
        <f t="shared" si="40"/>
        <v/>
      </c>
      <c r="BW191" s="28" t="str">
        <f t="shared" si="41"/>
        <v/>
      </c>
      <c r="BX191" s="28" t="str">
        <f t="shared" si="49"/>
        <v/>
      </c>
      <c r="BY191" s="31" t="e">
        <f t="shared" ca="1" si="43"/>
        <v>#NAME?</v>
      </c>
      <c r="BZ191" s="31" t="str">
        <f t="shared" si="44"/>
        <v/>
      </c>
      <c r="CA191" s="31" t="str">
        <f t="shared" si="50"/>
        <v/>
      </c>
      <c r="CB191" s="32" t="e">
        <f t="shared" ca="1" si="46"/>
        <v>#NAME?</v>
      </c>
      <c r="CC191" s="33" t="b">
        <f t="shared" ca="1" si="47"/>
        <v>0</v>
      </c>
      <c r="CD191" s="28"/>
      <c r="CE191" s="28"/>
      <c r="CF191" s="28"/>
      <c r="CG191" s="28"/>
      <c r="CH191" s="28"/>
      <c r="CI191" s="28"/>
      <c r="CJ191" s="28"/>
      <c r="CK191" s="28"/>
      <c r="CL191" s="28"/>
      <c r="CM191" s="28"/>
      <c r="CN191" s="28"/>
      <c r="CO191" s="28"/>
      <c r="CP191" s="28"/>
      <c r="CQ191" s="28"/>
      <c r="CR191" s="28"/>
    </row>
    <row r="192" spans="1:96" ht="39.75" customHeight="1">
      <c r="A192" s="24" t="s">
        <v>84</v>
      </c>
      <c r="B192" s="25">
        <v>5</v>
      </c>
      <c r="C192" s="24" t="s">
        <v>30</v>
      </c>
      <c r="D192" s="24" t="s">
        <v>30</v>
      </c>
      <c r="E192" s="24" t="s">
        <v>858</v>
      </c>
      <c r="F192" s="24"/>
      <c r="G192" s="26" t="s">
        <v>899</v>
      </c>
      <c r="H192" s="24" t="s">
        <v>109</v>
      </c>
      <c r="I192" s="27" t="s">
        <v>900</v>
      </c>
      <c r="J192" s="27"/>
      <c r="K192" s="24"/>
      <c r="L192" s="24"/>
      <c r="M192" s="24"/>
      <c r="N192" s="24"/>
      <c r="O192" s="24" t="s">
        <v>901</v>
      </c>
      <c r="P192" s="24"/>
      <c r="Q192" s="24" t="s">
        <v>902</v>
      </c>
      <c r="R192" s="24" t="s">
        <v>903</v>
      </c>
      <c r="S192" s="24" t="s">
        <v>79</v>
      </c>
      <c r="T192" s="24" t="s">
        <v>79</v>
      </c>
      <c r="U192" s="24" t="s">
        <v>91</v>
      </c>
      <c r="V192" s="24" t="s">
        <v>112</v>
      </c>
      <c r="W192" s="24" t="s">
        <v>92</v>
      </c>
      <c r="X192" s="24" t="s">
        <v>93</v>
      </c>
      <c r="Y192" s="24" t="s">
        <v>94</v>
      </c>
      <c r="Z192" s="24" t="s">
        <v>94</v>
      </c>
      <c r="AA192" s="24" t="s">
        <v>94</v>
      </c>
      <c r="AB192" s="24"/>
      <c r="AC192" s="24" t="s">
        <v>94</v>
      </c>
      <c r="AD192" s="24" t="s">
        <v>94</v>
      </c>
      <c r="AE192" s="24" t="s">
        <v>836</v>
      </c>
      <c r="AF192" s="24" t="s">
        <v>79</v>
      </c>
      <c r="AG192" s="24" t="s">
        <v>79</v>
      </c>
      <c r="AH192" s="24" t="s">
        <v>79</v>
      </c>
      <c r="AI192" s="24"/>
      <c r="AJ192" s="24" t="s">
        <v>76</v>
      </c>
      <c r="AK192" s="24" t="s">
        <v>76</v>
      </c>
      <c r="AL192" s="24" t="s">
        <v>76</v>
      </c>
      <c r="AM192" s="24"/>
      <c r="AN192" s="24"/>
      <c r="AO192" s="24"/>
      <c r="AP192" s="28"/>
      <c r="AQ192" s="28"/>
      <c r="AR192" s="28"/>
      <c r="AS192" s="28"/>
      <c r="AT192" s="28"/>
      <c r="AU192" s="28"/>
      <c r="AV192" s="101"/>
      <c r="AW192" s="101"/>
      <c r="AX192" s="101"/>
      <c r="AY192" s="101"/>
      <c r="AZ192" s="101"/>
      <c r="BA192" s="101"/>
      <c r="BB192" s="101"/>
      <c r="BC192" s="28"/>
      <c r="BD192" s="28"/>
      <c r="BE192" s="28"/>
      <c r="BF192" s="28"/>
      <c r="BG192" s="28"/>
      <c r="BH192" s="30" t="b">
        <f t="shared" si="26"/>
        <v>0</v>
      </c>
      <c r="BI192" s="31" t="e">
        <f t="shared" ca="1" si="27"/>
        <v>#NAME?</v>
      </c>
      <c r="BJ192" s="30" t="b">
        <f t="shared" si="28"/>
        <v>0</v>
      </c>
      <c r="BK192" s="30" t="e">
        <f t="shared" ca="1" si="29"/>
        <v>#NAME?</v>
      </c>
      <c r="BL192" s="30" t="b">
        <f t="shared" si="30"/>
        <v>1</v>
      </c>
      <c r="BM192" s="31" t="e">
        <f t="shared" ca="1" si="31"/>
        <v>#NAME?</v>
      </c>
      <c r="BN192" s="28" t="e">
        <f t="shared" ca="1" si="32"/>
        <v>#NAME?</v>
      </c>
      <c r="BO192" s="28" t="e">
        <f t="shared" ca="1" si="33"/>
        <v>#NAME?</v>
      </c>
      <c r="BP192" s="28" t="str">
        <f t="shared" si="34"/>
        <v>Are dry storage areas clean and free of clutter?</v>
      </c>
      <c r="BQ192" s="28" t="str">
        <f t="shared" si="35"/>
        <v>Are dry storage areas clean and free of clutter?</v>
      </c>
      <c r="BR192" s="28" t="str">
        <f t="shared" si="36"/>
        <v/>
      </c>
      <c r="BS192" s="28" t="str">
        <f t="shared" si="37"/>
        <v/>
      </c>
      <c r="BT192" s="28" t="str">
        <f t="shared" si="38"/>
        <v/>
      </c>
      <c r="BU192" s="30" t="b">
        <f t="shared" si="39"/>
        <v>0</v>
      </c>
      <c r="BV192" s="28" t="str">
        <f t="shared" si="40"/>
        <v/>
      </c>
      <c r="BW192" s="28" t="str">
        <f t="shared" si="41"/>
        <v/>
      </c>
      <c r="BX192" s="28" t="str">
        <f t="shared" si="49"/>
        <v/>
      </c>
      <c r="BY192" s="31" t="e">
        <f t="shared" ca="1" si="43"/>
        <v>#NAME?</v>
      </c>
      <c r="BZ192" s="31" t="str">
        <f t="shared" si="44"/>
        <v/>
      </c>
      <c r="CA192" s="31" t="str">
        <f t="shared" si="50"/>
        <v/>
      </c>
      <c r="CB192" s="32" t="e">
        <f t="shared" ca="1" si="46"/>
        <v>#NAME?</v>
      </c>
      <c r="CC192" s="33" t="b">
        <f t="shared" ca="1" si="47"/>
        <v>0</v>
      </c>
      <c r="CD192" s="28"/>
      <c r="CE192" s="28"/>
      <c r="CF192" s="66">
        <v>44284.123916053242</v>
      </c>
      <c r="CG192" s="28"/>
      <c r="CH192" s="28"/>
      <c r="CI192" s="28"/>
      <c r="CJ192" s="28"/>
      <c r="CK192" s="28"/>
      <c r="CL192" s="28"/>
      <c r="CM192" s="28"/>
      <c r="CN192" s="28"/>
      <c r="CO192" s="28"/>
      <c r="CP192" s="28"/>
      <c r="CQ192" s="28"/>
      <c r="CR192" s="28"/>
    </row>
    <row r="193" spans="1:96" ht="39.75" customHeight="1">
      <c r="A193" s="24" t="s">
        <v>84</v>
      </c>
      <c r="B193" s="25">
        <v>5</v>
      </c>
      <c r="C193" s="24" t="s">
        <v>30</v>
      </c>
      <c r="D193" s="24" t="s">
        <v>30</v>
      </c>
      <c r="E193" s="24" t="s">
        <v>858</v>
      </c>
      <c r="F193" s="24"/>
      <c r="G193" s="26" t="s">
        <v>904</v>
      </c>
      <c r="H193" s="24" t="s">
        <v>109</v>
      </c>
      <c r="I193" s="27" t="s">
        <v>905</v>
      </c>
      <c r="J193" s="27"/>
      <c r="K193" s="24"/>
      <c r="L193" s="24"/>
      <c r="M193" s="24"/>
      <c r="N193" s="24"/>
      <c r="O193" s="24" t="s">
        <v>906</v>
      </c>
      <c r="P193" s="24"/>
      <c r="Q193" s="24" t="s">
        <v>907</v>
      </c>
      <c r="R193" s="24" t="s">
        <v>908</v>
      </c>
      <c r="S193" s="24" t="s">
        <v>79</v>
      </c>
      <c r="T193" s="24" t="s">
        <v>79</v>
      </c>
      <c r="U193" s="24" t="s">
        <v>94</v>
      </c>
      <c r="V193" s="24" t="s">
        <v>112</v>
      </c>
      <c r="W193" s="24" t="s">
        <v>94</v>
      </c>
      <c r="X193" s="24" t="s">
        <v>93</v>
      </c>
      <c r="Y193" s="24" t="s">
        <v>94</v>
      </c>
      <c r="Z193" s="24" t="s">
        <v>94</v>
      </c>
      <c r="AA193" s="24" t="s">
        <v>94</v>
      </c>
      <c r="AB193" s="24"/>
      <c r="AC193" s="24" t="s">
        <v>94</v>
      </c>
      <c r="AD193" s="24" t="s">
        <v>94</v>
      </c>
      <c r="AE193" s="24" t="s">
        <v>836</v>
      </c>
      <c r="AF193" s="24" t="s">
        <v>79</v>
      </c>
      <c r="AG193" s="24" t="s">
        <v>79</v>
      </c>
      <c r="AH193" s="24" t="s">
        <v>79</v>
      </c>
      <c r="AI193" s="24"/>
      <c r="AJ193" s="24" t="s">
        <v>76</v>
      </c>
      <c r="AK193" s="24" t="s">
        <v>76</v>
      </c>
      <c r="AL193" s="24" t="s">
        <v>76</v>
      </c>
      <c r="AM193" s="24"/>
      <c r="AN193" s="24"/>
      <c r="AO193" s="24"/>
      <c r="AP193" s="28"/>
      <c r="AQ193" s="28"/>
      <c r="AR193" s="28"/>
      <c r="AS193" s="28"/>
      <c r="AT193" s="28"/>
      <c r="AU193" s="28"/>
      <c r="AV193" s="101"/>
      <c r="AW193" s="101"/>
      <c r="AX193" s="101"/>
      <c r="AY193" s="101"/>
      <c r="AZ193" s="101"/>
      <c r="BA193" s="101"/>
      <c r="BB193" s="101"/>
      <c r="BC193" s="101"/>
      <c r="BD193" s="101"/>
      <c r="BE193" s="101"/>
      <c r="BF193" s="101"/>
      <c r="BG193" s="28"/>
      <c r="BH193" s="30" t="b">
        <f t="shared" si="26"/>
        <v>0</v>
      </c>
      <c r="BI193" s="31" t="e">
        <f t="shared" ca="1" si="27"/>
        <v>#NAME?</v>
      </c>
      <c r="BJ193" s="30" t="b">
        <f t="shared" si="28"/>
        <v>0</v>
      </c>
      <c r="BK193" s="30" t="e">
        <f t="shared" ca="1" si="29"/>
        <v>#NAME?</v>
      </c>
      <c r="BL193" s="30" t="b">
        <f t="shared" si="30"/>
        <v>1</v>
      </c>
      <c r="BM193" s="31" t="e">
        <f t="shared" ca="1" si="31"/>
        <v>#NAME?</v>
      </c>
      <c r="BN193" s="28" t="e">
        <f t="shared" ca="1" si="32"/>
        <v>#NAME?</v>
      </c>
      <c r="BO193" s="28" t="e">
        <f t="shared" ca="1" si="33"/>
        <v>#NAME?</v>
      </c>
      <c r="BP193" s="28" t="str">
        <f t="shared" si="34"/>
        <v>Were the floors cleaned, including under equipment?</v>
      </c>
      <c r="BQ193" s="28" t="str">
        <f t="shared" si="35"/>
        <v>Were the floors cleaned, including under equipment?</v>
      </c>
      <c r="BR193" s="28" t="str">
        <f t="shared" si="36"/>
        <v/>
      </c>
      <c r="BS193" s="28" t="str">
        <f t="shared" si="37"/>
        <v/>
      </c>
      <c r="BT193" s="28" t="str">
        <f t="shared" si="38"/>
        <v/>
      </c>
      <c r="BU193" s="30" t="b">
        <f t="shared" si="39"/>
        <v>0</v>
      </c>
      <c r="BV193" s="28" t="str">
        <f t="shared" si="40"/>
        <v/>
      </c>
      <c r="BW193" s="28" t="str">
        <f t="shared" si="41"/>
        <v/>
      </c>
      <c r="BX193" s="28" t="str">
        <f t="shared" si="49"/>
        <v/>
      </c>
      <c r="BY193" s="31" t="e">
        <f t="shared" ca="1" si="43"/>
        <v>#NAME?</v>
      </c>
      <c r="BZ193" s="31" t="str">
        <f t="shared" si="44"/>
        <v/>
      </c>
      <c r="CA193" s="31" t="str">
        <f t="shared" si="50"/>
        <v/>
      </c>
      <c r="CB193" s="32" t="e">
        <f t="shared" ca="1" si="46"/>
        <v>#NAME?</v>
      </c>
      <c r="CC193" s="33" t="b">
        <f t="shared" ca="1" si="47"/>
        <v>0</v>
      </c>
      <c r="CD193" s="101"/>
      <c r="CE193" s="101"/>
      <c r="CF193" s="101"/>
      <c r="CG193" s="101"/>
      <c r="CH193" s="101"/>
      <c r="CI193" s="101"/>
      <c r="CJ193" s="101"/>
      <c r="CK193" s="101"/>
      <c r="CL193" s="101"/>
      <c r="CM193" s="101"/>
      <c r="CN193" s="101"/>
      <c r="CO193" s="101"/>
      <c r="CP193" s="101"/>
      <c r="CQ193" s="101"/>
      <c r="CR193" s="101"/>
    </row>
    <row r="194" spans="1:96" ht="39.75" customHeight="1">
      <c r="A194" s="24" t="s">
        <v>84</v>
      </c>
      <c r="B194" s="25">
        <v>5</v>
      </c>
      <c r="C194" s="24" t="s">
        <v>30</v>
      </c>
      <c r="D194" s="24" t="s">
        <v>30</v>
      </c>
      <c r="E194" s="24" t="s">
        <v>858</v>
      </c>
      <c r="F194" s="24"/>
      <c r="G194" s="26" t="s">
        <v>909</v>
      </c>
      <c r="H194" s="24" t="s">
        <v>109</v>
      </c>
      <c r="I194" s="27" t="s">
        <v>905</v>
      </c>
      <c r="J194" s="27"/>
      <c r="K194" s="24"/>
      <c r="L194" s="24"/>
      <c r="M194" s="24"/>
      <c r="N194" s="24"/>
      <c r="O194" s="24" t="s">
        <v>910</v>
      </c>
      <c r="P194" s="24"/>
      <c r="Q194" s="24"/>
      <c r="R194" s="24"/>
      <c r="S194" s="24" t="s">
        <v>79</v>
      </c>
      <c r="T194" s="24" t="s">
        <v>79</v>
      </c>
      <c r="U194" s="24" t="s">
        <v>94</v>
      </c>
      <c r="V194" s="24" t="s">
        <v>112</v>
      </c>
      <c r="W194" s="24" t="s">
        <v>94</v>
      </c>
      <c r="X194" s="24" t="s">
        <v>93</v>
      </c>
      <c r="Y194" s="24" t="s">
        <v>94</v>
      </c>
      <c r="Z194" s="24" t="s">
        <v>94</v>
      </c>
      <c r="AA194" s="24" t="s">
        <v>94</v>
      </c>
      <c r="AB194" s="24"/>
      <c r="AC194" s="24" t="s">
        <v>94</v>
      </c>
      <c r="AD194" s="24" t="s">
        <v>94</v>
      </c>
      <c r="AE194" s="24" t="s">
        <v>836</v>
      </c>
      <c r="AF194" s="24" t="s">
        <v>79</v>
      </c>
      <c r="AG194" s="24" t="s">
        <v>79</v>
      </c>
      <c r="AH194" s="24" t="s">
        <v>79</v>
      </c>
      <c r="AI194" s="24"/>
      <c r="AJ194" s="24" t="s">
        <v>76</v>
      </c>
      <c r="AK194" s="24" t="s">
        <v>76</v>
      </c>
      <c r="AL194" s="24" t="s">
        <v>76</v>
      </c>
      <c r="AM194" s="24"/>
      <c r="AN194" s="24"/>
      <c r="AO194" s="24"/>
      <c r="AP194" s="60"/>
      <c r="AQ194" s="60"/>
      <c r="AR194" s="60"/>
      <c r="AS194" s="60"/>
      <c r="AT194" s="60"/>
      <c r="AU194" s="60"/>
      <c r="AV194" s="60"/>
      <c r="AW194" s="60"/>
      <c r="AX194" s="60"/>
      <c r="AY194" s="60"/>
      <c r="AZ194" s="60"/>
      <c r="BA194" s="60"/>
      <c r="BB194" s="60"/>
      <c r="BC194" s="60"/>
      <c r="BD194" s="60"/>
      <c r="BE194" s="60"/>
      <c r="BF194" s="60"/>
      <c r="BG194" s="60"/>
      <c r="BH194" s="61" t="b">
        <f t="shared" si="26"/>
        <v>0</v>
      </c>
      <c r="BI194" s="62" t="e">
        <f t="shared" ca="1" si="27"/>
        <v>#NAME?</v>
      </c>
      <c r="BJ194" s="61" t="b">
        <f t="shared" si="28"/>
        <v>0</v>
      </c>
      <c r="BK194" s="61" t="e">
        <f t="shared" ca="1" si="29"/>
        <v>#NAME?</v>
      </c>
      <c r="BL194" s="61" t="b">
        <f t="shared" si="30"/>
        <v>1</v>
      </c>
      <c r="BM194" s="62" t="e">
        <f t="shared" ca="1" si="31"/>
        <v>#NAME?</v>
      </c>
      <c r="BN194" s="60" t="e">
        <f t="shared" ca="1" si="32"/>
        <v>#NAME?</v>
      </c>
      <c r="BO194" s="60" t="e">
        <f t="shared" ca="1" si="33"/>
        <v>#NAME?</v>
      </c>
      <c r="BP194" s="60" t="str">
        <f t="shared" si="34"/>
        <v>Are BOH floors, walls, ceiling and vents clean and in good repair?</v>
      </c>
      <c r="BQ194" s="60" t="str">
        <f t="shared" si="35"/>
        <v>Are BOH floors, walls, ceiling and vents clean and in good repair?</v>
      </c>
      <c r="BR194" s="60" t="str">
        <f t="shared" si="36"/>
        <v/>
      </c>
      <c r="BS194" s="60" t="str">
        <f t="shared" si="37"/>
        <v/>
      </c>
      <c r="BT194" s="60" t="str">
        <f t="shared" si="38"/>
        <v/>
      </c>
      <c r="BU194" s="61" t="b">
        <f t="shared" si="39"/>
        <v>0</v>
      </c>
      <c r="BV194" s="60" t="str">
        <f t="shared" si="40"/>
        <v/>
      </c>
      <c r="BW194" s="60" t="str">
        <f t="shared" si="41"/>
        <v/>
      </c>
      <c r="BX194" s="60" t="str">
        <f t="shared" si="49"/>
        <v/>
      </c>
      <c r="BY194" s="62" t="e">
        <f t="shared" ca="1" si="43"/>
        <v>#NAME?</v>
      </c>
      <c r="BZ194" s="62" t="str">
        <f t="shared" si="44"/>
        <v/>
      </c>
      <c r="CA194" s="62" t="str">
        <f t="shared" si="50"/>
        <v/>
      </c>
      <c r="CB194" s="63" t="e">
        <f t="shared" ca="1" si="46"/>
        <v>#NAME?</v>
      </c>
      <c r="CC194" s="64" t="b">
        <f t="shared" ca="1" si="47"/>
        <v>0</v>
      </c>
      <c r="CD194" s="60"/>
      <c r="CE194" s="60"/>
      <c r="CF194" s="100">
        <v>44522.323873379632</v>
      </c>
      <c r="CG194" s="60"/>
      <c r="CH194" s="60"/>
      <c r="CI194" s="60"/>
      <c r="CJ194" s="60"/>
      <c r="CK194" s="60"/>
      <c r="CL194" s="60"/>
      <c r="CM194" s="60"/>
      <c r="CN194" s="60"/>
      <c r="CO194" s="60"/>
      <c r="CP194" s="60"/>
      <c r="CQ194" s="60"/>
      <c r="CR194" s="60"/>
    </row>
    <row r="195" spans="1:96" ht="39.75" customHeight="1">
      <c r="A195" s="24" t="s">
        <v>84</v>
      </c>
      <c r="B195" s="25">
        <v>5</v>
      </c>
      <c r="C195" s="24" t="s">
        <v>30</v>
      </c>
      <c r="D195" s="24" t="s">
        <v>30</v>
      </c>
      <c r="E195" s="24" t="s">
        <v>858</v>
      </c>
      <c r="F195" s="24"/>
      <c r="G195" s="26" t="s">
        <v>911</v>
      </c>
      <c r="H195" s="24" t="s">
        <v>109</v>
      </c>
      <c r="I195" s="27" t="s">
        <v>912</v>
      </c>
      <c r="J195" s="27"/>
      <c r="K195" s="24"/>
      <c r="L195" s="24"/>
      <c r="M195" s="24"/>
      <c r="N195" s="24"/>
      <c r="O195" s="24" t="s">
        <v>913</v>
      </c>
      <c r="P195" s="24"/>
      <c r="Q195" s="24" t="s">
        <v>76</v>
      </c>
      <c r="R195" s="24"/>
      <c r="S195" s="24" t="s">
        <v>79</v>
      </c>
      <c r="T195" s="24" t="s">
        <v>79</v>
      </c>
      <c r="U195" s="24" t="s">
        <v>91</v>
      </c>
      <c r="V195" s="24" t="s">
        <v>112</v>
      </c>
      <c r="W195" s="24" t="s">
        <v>92</v>
      </c>
      <c r="X195" s="24" t="s">
        <v>93</v>
      </c>
      <c r="Y195" s="24" t="s">
        <v>94</v>
      </c>
      <c r="Z195" s="24" t="s">
        <v>94</v>
      </c>
      <c r="AA195" s="24" t="s">
        <v>94</v>
      </c>
      <c r="AB195" s="24"/>
      <c r="AC195" s="24" t="s">
        <v>94</v>
      </c>
      <c r="AD195" s="24" t="s">
        <v>94</v>
      </c>
      <c r="AE195" s="24" t="s">
        <v>836</v>
      </c>
      <c r="AF195" s="24" t="s">
        <v>79</v>
      </c>
      <c r="AG195" s="24" t="s">
        <v>79</v>
      </c>
      <c r="AH195" s="24" t="s">
        <v>79</v>
      </c>
      <c r="AI195" s="24"/>
      <c r="AJ195" s="24"/>
      <c r="AK195" s="24"/>
      <c r="AL195" s="24" t="s">
        <v>76</v>
      </c>
      <c r="AM195" s="24"/>
      <c r="AN195" s="24"/>
      <c r="AO195" s="24"/>
      <c r="AP195" s="28"/>
      <c r="AQ195" s="28"/>
      <c r="AR195" s="28"/>
      <c r="AS195" s="28"/>
      <c r="AT195" s="28"/>
      <c r="AU195" s="28"/>
      <c r="AV195" s="101"/>
      <c r="AW195" s="101"/>
      <c r="AX195" s="101"/>
      <c r="AY195" s="101"/>
      <c r="AZ195" s="101"/>
      <c r="BA195" s="101"/>
      <c r="BB195" s="101"/>
      <c r="BC195" s="101"/>
      <c r="BD195" s="101"/>
      <c r="BE195" s="101"/>
      <c r="BF195" s="101"/>
      <c r="BG195" s="28"/>
      <c r="BH195" s="30" t="b">
        <f t="shared" si="26"/>
        <v>0</v>
      </c>
      <c r="BI195" s="31" t="e">
        <f t="shared" ca="1" si="27"/>
        <v>#NAME?</v>
      </c>
      <c r="BJ195" s="30" t="b">
        <f t="shared" si="28"/>
        <v>0</v>
      </c>
      <c r="BK195" s="30" t="e">
        <f t="shared" ca="1" si="29"/>
        <v>#NAME?</v>
      </c>
      <c r="BL195" s="30" t="b">
        <f t="shared" si="30"/>
        <v>1</v>
      </c>
      <c r="BM195" s="31" t="e">
        <f t="shared" ca="1" si="31"/>
        <v>#NAME?</v>
      </c>
      <c r="BN195" s="28" t="e">
        <f t="shared" ca="1" si="32"/>
        <v>#NAME?</v>
      </c>
      <c r="BO195" s="28" t="e">
        <f t="shared" ca="1" si="33"/>
        <v>#NAME?</v>
      </c>
      <c r="BP195" s="28" t="str">
        <f t="shared" si="34"/>
        <v>Are all garbage bins cleaned?</v>
      </c>
      <c r="BQ195" s="28" t="str">
        <f t="shared" si="35"/>
        <v>Are all garbage bins cleaned?</v>
      </c>
      <c r="BR195" s="28" t="str">
        <f t="shared" si="36"/>
        <v/>
      </c>
      <c r="BS195" s="28" t="str">
        <f t="shared" si="37"/>
        <v/>
      </c>
      <c r="BT195" s="28" t="str">
        <f t="shared" si="38"/>
        <v/>
      </c>
      <c r="BU195" s="30" t="b">
        <f t="shared" si="39"/>
        <v>0</v>
      </c>
      <c r="BV195" s="28" t="str">
        <f t="shared" si="40"/>
        <v/>
      </c>
      <c r="BW195" s="28" t="str">
        <f t="shared" si="41"/>
        <v/>
      </c>
      <c r="BX195" s="28" t="str">
        <f t="shared" si="49"/>
        <v/>
      </c>
      <c r="BY195" s="31" t="e">
        <f t="shared" ca="1" si="43"/>
        <v>#NAME?</v>
      </c>
      <c r="BZ195" s="31" t="str">
        <f t="shared" si="44"/>
        <v/>
      </c>
      <c r="CA195" s="31" t="str">
        <f t="shared" si="50"/>
        <v/>
      </c>
      <c r="CB195" s="32" t="e">
        <f t="shared" ca="1" si="46"/>
        <v>#NAME?</v>
      </c>
      <c r="CC195" s="33" t="b">
        <f t="shared" ca="1" si="47"/>
        <v>0</v>
      </c>
      <c r="CD195" s="101"/>
      <c r="CE195" s="101"/>
      <c r="CF195" s="174">
        <v>44284.123737106478</v>
      </c>
      <c r="CG195" s="101"/>
      <c r="CH195" s="101"/>
      <c r="CI195" s="101"/>
      <c r="CJ195" s="101"/>
      <c r="CK195" s="101"/>
      <c r="CL195" s="101"/>
      <c r="CM195" s="101"/>
      <c r="CN195" s="101"/>
      <c r="CO195" s="101"/>
      <c r="CP195" s="101"/>
      <c r="CQ195" s="101"/>
      <c r="CR195" s="101"/>
    </row>
    <row r="196" spans="1:96" ht="39.75" customHeight="1">
      <c r="A196" s="24" t="s">
        <v>84</v>
      </c>
      <c r="B196" s="25">
        <v>5</v>
      </c>
      <c r="C196" s="24" t="s">
        <v>30</v>
      </c>
      <c r="D196" s="24" t="s">
        <v>30</v>
      </c>
      <c r="E196" s="24" t="s">
        <v>858</v>
      </c>
      <c r="F196" s="24"/>
      <c r="G196" s="26" t="s">
        <v>914</v>
      </c>
      <c r="H196" s="24" t="s">
        <v>109</v>
      </c>
      <c r="I196" s="27" t="s">
        <v>915</v>
      </c>
      <c r="J196" s="27"/>
      <c r="K196" s="24"/>
      <c r="L196" s="24"/>
      <c r="M196" s="24"/>
      <c r="N196" s="24"/>
      <c r="O196" s="24" t="s">
        <v>916</v>
      </c>
      <c r="P196" s="24"/>
      <c r="Q196" s="24" t="s">
        <v>76</v>
      </c>
      <c r="R196" s="24"/>
      <c r="S196" s="24" t="s">
        <v>79</v>
      </c>
      <c r="T196" s="24" t="s">
        <v>79</v>
      </c>
      <c r="U196" s="24" t="s">
        <v>94</v>
      </c>
      <c r="V196" s="24" t="s">
        <v>112</v>
      </c>
      <c r="W196" s="24" t="s">
        <v>94</v>
      </c>
      <c r="X196" s="24" t="s">
        <v>93</v>
      </c>
      <c r="Y196" s="24" t="s">
        <v>94</v>
      </c>
      <c r="Z196" s="24" t="s">
        <v>94</v>
      </c>
      <c r="AA196" s="24" t="s">
        <v>94</v>
      </c>
      <c r="AB196" s="24"/>
      <c r="AC196" s="24" t="s">
        <v>94</v>
      </c>
      <c r="AD196" s="24" t="s">
        <v>94</v>
      </c>
      <c r="AE196" s="24" t="s">
        <v>836</v>
      </c>
      <c r="AF196" s="24" t="s">
        <v>79</v>
      </c>
      <c r="AG196" s="24" t="s">
        <v>79</v>
      </c>
      <c r="AH196" s="24" t="s">
        <v>79</v>
      </c>
      <c r="AI196" s="24"/>
      <c r="AJ196" s="24" t="s">
        <v>76</v>
      </c>
      <c r="AK196" s="24" t="s">
        <v>76</v>
      </c>
      <c r="AL196" s="24" t="s">
        <v>917</v>
      </c>
      <c r="AM196" s="24"/>
      <c r="AN196" s="24"/>
      <c r="AO196" s="24"/>
      <c r="AP196" s="28"/>
      <c r="AQ196" s="28"/>
      <c r="AR196" s="28"/>
      <c r="AS196" s="28"/>
      <c r="AT196" s="28"/>
      <c r="AU196" s="28"/>
      <c r="AV196" s="101"/>
      <c r="AW196" s="101"/>
      <c r="AX196" s="101"/>
      <c r="AY196" s="101"/>
      <c r="AZ196" s="101"/>
      <c r="BA196" s="101"/>
      <c r="BB196" s="101"/>
      <c r="BC196" s="101"/>
      <c r="BD196" s="101"/>
      <c r="BE196" s="101"/>
      <c r="BF196" s="101"/>
      <c r="BG196" s="28"/>
      <c r="BH196" s="30" t="b">
        <f t="shared" si="26"/>
        <v>0</v>
      </c>
      <c r="BI196" s="31" t="e">
        <f t="shared" ca="1" si="27"/>
        <v>#NAME?</v>
      </c>
      <c r="BJ196" s="30" t="b">
        <f t="shared" si="28"/>
        <v>0</v>
      </c>
      <c r="BK196" s="30" t="e">
        <f t="shared" ca="1" si="29"/>
        <v>#NAME?</v>
      </c>
      <c r="BL196" s="30" t="b">
        <f t="shared" si="30"/>
        <v>1</v>
      </c>
      <c r="BM196" s="31" t="e">
        <f t="shared" ca="1" si="31"/>
        <v>#NAME?</v>
      </c>
      <c r="BN196" s="28" t="e">
        <f t="shared" ca="1" si="32"/>
        <v>#NAME?</v>
      </c>
      <c r="BO196" s="28" t="e">
        <f t="shared" ca="1" si="33"/>
        <v>#NAME?</v>
      </c>
      <c r="BP196" s="28" t="str">
        <f t="shared" si="34"/>
        <v>Are the coffee machine nozzles and milk tube sanitized?</v>
      </c>
      <c r="BQ196" s="28" t="str">
        <f t="shared" si="35"/>
        <v>Are the coffee machine nozzles and milk tube sanitized?</v>
      </c>
      <c r="BR196" s="28" t="str">
        <f t="shared" si="36"/>
        <v/>
      </c>
      <c r="BS196" s="28" t="str">
        <f t="shared" si="37"/>
        <v/>
      </c>
      <c r="BT196" s="28" t="str">
        <f t="shared" si="38"/>
        <v/>
      </c>
      <c r="BU196" s="30" t="b">
        <f t="shared" si="39"/>
        <v>0</v>
      </c>
      <c r="BV196" s="28" t="str">
        <f t="shared" si="40"/>
        <v/>
      </c>
      <c r="BW196" s="28" t="str">
        <f t="shared" si="41"/>
        <v/>
      </c>
      <c r="BX196" s="28" t="str">
        <f t="shared" si="49"/>
        <v/>
      </c>
      <c r="BY196" s="31" t="e">
        <f t="shared" ca="1" si="43"/>
        <v>#NAME?</v>
      </c>
      <c r="BZ196" s="31" t="str">
        <f t="shared" si="44"/>
        <v/>
      </c>
      <c r="CA196" s="31" t="str">
        <f t="shared" si="50"/>
        <v/>
      </c>
      <c r="CB196" s="32" t="e">
        <f t="shared" ca="1" si="46"/>
        <v>#NAME?</v>
      </c>
      <c r="CC196" s="33" t="b">
        <f t="shared" ca="1" si="47"/>
        <v>0</v>
      </c>
      <c r="CD196" s="101"/>
      <c r="CE196" s="101"/>
      <c r="CF196" s="174">
        <v>44284.124033506945</v>
      </c>
      <c r="CG196" s="101"/>
      <c r="CH196" s="101"/>
      <c r="CI196" s="101"/>
      <c r="CJ196" s="101"/>
      <c r="CK196" s="101"/>
      <c r="CL196" s="101"/>
      <c r="CM196" s="101"/>
      <c r="CN196" s="101"/>
      <c r="CO196" s="101"/>
      <c r="CP196" s="101"/>
      <c r="CQ196" s="101"/>
      <c r="CR196" s="101"/>
    </row>
    <row r="197" spans="1:96" ht="39.75" customHeight="1">
      <c r="A197" s="17" t="s">
        <v>54</v>
      </c>
      <c r="B197" s="18">
        <v>5</v>
      </c>
      <c r="C197" s="17" t="s">
        <v>30</v>
      </c>
      <c r="D197" s="17" t="s">
        <v>30</v>
      </c>
      <c r="E197" s="17" t="s">
        <v>918</v>
      </c>
      <c r="F197" s="17"/>
      <c r="G197" s="17" t="s">
        <v>919</v>
      </c>
      <c r="H197" s="17"/>
      <c r="I197" s="17"/>
      <c r="J197" s="17"/>
      <c r="K197" s="17"/>
      <c r="L197" s="17"/>
      <c r="M197" s="17"/>
      <c r="N197" s="17"/>
      <c r="O197" s="17" t="s">
        <v>920</v>
      </c>
      <c r="P197" s="17" t="s">
        <v>921</v>
      </c>
      <c r="Q197" s="17" t="s">
        <v>76</v>
      </c>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9" t="b">
        <f t="shared" si="26"/>
        <v>0</v>
      </c>
      <c r="BI197" s="20" t="e">
        <f t="shared" ca="1" si="27"/>
        <v>#NAME?</v>
      </c>
      <c r="BJ197" s="19" t="b">
        <f t="shared" si="28"/>
        <v>1</v>
      </c>
      <c r="BK197" s="19" t="e">
        <f t="shared" ca="1" si="29"/>
        <v>#NAME?</v>
      </c>
      <c r="BL197" s="19" t="b">
        <f t="shared" si="30"/>
        <v>0</v>
      </c>
      <c r="BM197" s="20" t="str">
        <f t="shared" si="31"/>
        <v/>
      </c>
      <c r="BN197" s="21" t="e">
        <f t="shared" ca="1" si="32"/>
        <v>#NAME?</v>
      </c>
      <c r="BO197" s="21" t="e">
        <f t="shared" ca="1" si="33"/>
        <v>#NAME?</v>
      </c>
      <c r="BP197" s="17" t="str">
        <f t="shared" si="34"/>
        <v>Close</v>
      </c>
      <c r="BQ197" s="17" t="str">
        <f t="shared" si="35"/>
        <v>Close</v>
      </c>
      <c r="BR197" s="21" t="e">
        <f t="shared" ca="1" si="36"/>
        <v>#NAME?</v>
      </c>
      <c r="BS197" s="17" t="str">
        <f t="shared" si="37"/>
        <v>Review that products are clearly labeled and within the acceptable shelf life.</v>
      </c>
      <c r="BT197" s="17" t="str">
        <f t="shared" si="38"/>
        <v>Review that products are clearly labeled and within the acceptable shelf life.</v>
      </c>
      <c r="BU197" s="19" t="b">
        <f t="shared" si="39"/>
        <v>0</v>
      </c>
      <c r="BV197" s="17" t="str">
        <f t="shared" si="40"/>
        <v/>
      </c>
      <c r="BW197" s="17" t="str">
        <f t="shared" si="41"/>
        <v/>
      </c>
      <c r="BX197" s="17" t="str">
        <f t="shared" si="49"/>
        <v/>
      </c>
      <c r="BY197" s="19" t="e">
        <f t="shared" ca="1" si="43"/>
        <v>#NAME?</v>
      </c>
      <c r="BZ197" s="19" t="e">
        <f t="shared" ca="1" si="44"/>
        <v>#NAME?</v>
      </c>
      <c r="CA197" s="20" t="str">
        <f t="shared" si="50"/>
        <v/>
      </c>
      <c r="CB197" s="21" t="e">
        <f t="shared" ca="1" si="46"/>
        <v>#NAME?</v>
      </c>
      <c r="CC197" s="22" t="b">
        <f t="shared" ca="1" si="47"/>
        <v>0</v>
      </c>
      <c r="CD197" s="17"/>
      <c r="CE197" s="17"/>
      <c r="CF197" s="189">
        <v>44285.32402670139</v>
      </c>
      <c r="CG197" s="17"/>
      <c r="CH197" s="17"/>
      <c r="CI197" s="17"/>
      <c r="CJ197" s="17"/>
      <c r="CK197" s="17"/>
      <c r="CL197" s="17"/>
      <c r="CM197" s="17"/>
      <c r="CN197" s="17"/>
      <c r="CO197" s="17"/>
      <c r="CP197" s="17"/>
      <c r="CQ197" s="17"/>
      <c r="CR197" s="17"/>
    </row>
    <row r="198" spans="1:96" ht="39.75" customHeight="1">
      <c r="A198" s="24" t="s">
        <v>84</v>
      </c>
      <c r="B198" s="25">
        <v>5</v>
      </c>
      <c r="C198" s="24" t="s">
        <v>30</v>
      </c>
      <c r="D198" s="24" t="s">
        <v>30</v>
      </c>
      <c r="E198" s="24" t="s">
        <v>918</v>
      </c>
      <c r="F198" s="24"/>
      <c r="G198" s="26" t="s">
        <v>922</v>
      </c>
      <c r="H198" s="24" t="s">
        <v>109</v>
      </c>
      <c r="I198" s="27" t="s">
        <v>923</v>
      </c>
      <c r="J198" s="27"/>
      <c r="K198" s="24"/>
      <c r="L198" s="24"/>
      <c r="M198" s="24"/>
      <c r="N198" s="24"/>
      <c r="O198" s="24" t="s">
        <v>924</v>
      </c>
      <c r="P198" s="24"/>
      <c r="Q198" s="24" t="s">
        <v>925</v>
      </c>
      <c r="R198" s="24" t="s">
        <v>926</v>
      </c>
      <c r="S198" s="24" t="s">
        <v>79</v>
      </c>
      <c r="T198" s="24" t="s">
        <v>79</v>
      </c>
      <c r="U198" s="24" t="s">
        <v>91</v>
      </c>
      <c r="V198" s="24" t="s">
        <v>112</v>
      </c>
      <c r="W198" s="24" t="s">
        <v>92</v>
      </c>
      <c r="X198" s="24" t="s">
        <v>93</v>
      </c>
      <c r="Y198" s="24" t="s">
        <v>94</v>
      </c>
      <c r="Z198" s="24" t="s">
        <v>94</v>
      </c>
      <c r="AA198" s="24" t="s">
        <v>94</v>
      </c>
      <c r="AB198" s="24"/>
      <c r="AC198" s="24" t="s">
        <v>94</v>
      </c>
      <c r="AD198" s="24" t="s">
        <v>94</v>
      </c>
      <c r="AE198" s="24" t="s">
        <v>836</v>
      </c>
      <c r="AF198" s="24" t="s">
        <v>79</v>
      </c>
      <c r="AG198" s="24" t="s">
        <v>79</v>
      </c>
      <c r="AH198" s="24" t="s">
        <v>79</v>
      </c>
      <c r="AI198" s="24"/>
      <c r="AJ198" s="24" t="s">
        <v>76</v>
      </c>
      <c r="AK198" s="24" t="s">
        <v>76</v>
      </c>
      <c r="AL198" s="24" t="s">
        <v>76</v>
      </c>
      <c r="AM198" s="24"/>
      <c r="AN198" s="24"/>
      <c r="AO198" s="24"/>
      <c r="AP198" s="28"/>
      <c r="AQ198" s="28"/>
      <c r="AR198" s="28"/>
      <c r="AS198" s="28"/>
      <c r="AT198" s="28"/>
      <c r="AU198" s="28"/>
      <c r="AV198" s="28"/>
      <c r="AW198" s="28"/>
      <c r="AX198" s="28"/>
      <c r="AY198" s="28"/>
      <c r="AZ198" s="28"/>
      <c r="BA198" s="28"/>
      <c r="BB198" s="28"/>
      <c r="BC198" s="28" t="s">
        <v>636</v>
      </c>
      <c r="BD198" s="28" t="s">
        <v>636</v>
      </c>
      <c r="BE198" s="28"/>
      <c r="BF198" s="28"/>
      <c r="BG198" s="28"/>
      <c r="BH198" s="30" t="b">
        <f t="shared" si="26"/>
        <v>0</v>
      </c>
      <c r="BI198" s="31" t="e">
        <f t="shared" ca="1" si="27"/>
        <v>#NAME?</v>
      </c>
      <c r="BJ198" s="30" t="b">
        <f t="shared" si="28"/>
        <v>0</v>
      </c>
      <c r="BK198" s="30" t="e">
        <f t="shared" ca="1" si="29"/>
        <v>#NAME?</v>
      </c>
      <c r="BL198" s="30" t="b">
        <f t="shared" si="30"/>
        <v>1</v>
      </c>
      <c r="BM198" s="31" t="e">
        <f t="shared" ca="1" si="31"/>
        <v>#NAME?</v>
      </c>
      <c r="BN198" s="28" t="e">
        <f t="shared" ca="1" si="32"/>
        <v>#NAME?</v>
      </c>
      <c r="BO198" s="28" t="e">
        <f t="shared" ca="1" si="33"/>
        <v>#NAME?</v>
      </c>
      <c r="BP198" s="28" t="str">
        <f t="shared" si="34"/>
        <v>Are enough toppings and ingredients prepped or defrosted where applicable for the following shifts?</v>
      </c>
      <c r="BQ198" s="28" t="str">
        <f t="shared" si="35"/>
        <v>Are enough toppings and ingredients prepped or defrosted where applicable for the following shifts?</v>
      </c>
      <c r="BR198" s="28" t="str">
        <f t="shared" si="36"/>
        <v/>
      </c>
      <c r="BS198" s="28" t="str">
        <f t="shared" si="37"/>
        <v/>
      </c>
      <c r="BT198" s="28" t="str">
        <f t="shared" si="38"/>
        <v/>
      </c>
      <c r="BU198" s="30" t="b">
        <f t="shared" si="39"/>
        <v>0</v>
      </c>
      <c r="BV198" s="28" t="str">
        <f t="shared" si="40"/>
        <v/>
      </c>
      <c r="BW198" s="28" t="str">
        <f t="shared" si="41"/>
        <v/>
      </c>
      <c r="BX198" s="28" t="str">
        <f t="shared" si="49"/>
        <v/>
      </c>
      <c r="BY198" s="31" t="e">
        <f t="shared" ca="1" si="43"/>
        <v>#NAME?</v>
      </c>
      <c r="BZ198" s="31" t="str">
        <f t="shared" si="44"/>
        <v/>
      </c>
      <c r="CA198" s="31" t="str">
        <f t="shared" si="50"/>
        <v/>
      </c>
      <c r="CB198" s="32" t="e">
        <f t="shared" ca="1" si="46"/>
        <v>#NAME?</v>
      </c>
      <c r="CC198" s="33" t="b">
        <f t="shared" ca="1" si="47"/>
        <v>0</v>
      </c>
      <c r="CD198" s="28"/>
      <c r="CE198" s="28"/>
      <c r="CF198" s="179">
        <v>44728.096669502316</v>
      </c>
      <c r="CG198" s="28"/>
      <c r="CH198" s="28"/>
      <c r="CI198" s="28"/>
      <c r="CJ198" s="28"/>
      <c r="CK198" s="28"/>
      <c r="CL198" s="28"/>
      <c r="CM198" s="28"/>
      <c r="CN198" s="28"/>
      <c r="CO198" s="28"/>
      <c r="CP198" s="28"/>
      <c r="CQ198" s="28"/>
      <c r="CR198" s="28"/>
    </row>
    <row r="199" spans="1:96" ht="39.75" customHeight="1">
      <c r="A199" s="24" t="s">
        <v>84</v>
      </c>
      <c r="B199" s="25">
        <v>5</v>
      </c>
      <c r="C199" s="24" t="s">
        <v>30</v>
      </c>
      <c r="D199" s="24" t="s">
        <v>30</v>
      </c>
      <c r="E199" s="24" t="s">
        <v>918</v>
      </c>
      <c r="F199" s="24"/>
      <c r="G199" s="26" t="s">
        <v>927</v>
      </c>
      <c r="H199" s="24" t="s">
        <v>109</v>
      </c>
      <c r="I199" s="27" t="s">
        <v>928</v>
      </c>
      <c r="J199" s="27"/>
      <c r="K199" s="24"/>
      <c r="L199" s="24"/>
      <c r="M199" s="24"/>
      <c r="N199" s="24"/>
      <c r="O199" s="24" t="s">
        <v>929</v>
      </c>
      <c r="P199" s="24"/>
      <c r="Q199" s="24" t="s">
        <v>930</v>
      </c>
      <c r="R199" s="24"/>
      <c r="S199" s="24" t="s">
        <v>79</v>
      </c>
      <c r="T199" s="24" t="s">
        <v>79</v>
      </c>
      <c r="U199" s="24" t="s">
        <v>91</v>
      </c>
      <c r="V199" s="24" t="s">
        <v>112</v>
      </c>
      <c r="W199" s="24" t="s">
        <v>92</v>
      </c>
      <c r="X199" s="24" t="s">
        <v>93</v>
      </c>
      <c r="Y199" s="24" t="s">
        <v>94</v>
      </c>
      <c r="Z199" s="24" t="s">
        <v>94</v>
      </c>
      <c r="AA199" s="24" t="s">
        <v>94</v>
      </c>
      <c r="AB199" s="24"/>
      <c r="AC199" s="24" t="s">
        <v>94</v>
      </c>
      <c r="AD199" s="24" t="s">
        <v>94</v>
      </c>
      <c r="AE199" s="24" t="s">
        <v>836</v>
      </c>
      <c r="AF199" s="24" t="s">
        <v>79</v>
      </c>
      <c r="AG199" s="24" t="s">
        <v>79</v>
      </c>
      <c r="AH199" s="24" t="s">
        <v>79</v>
      </c>
      <c r="AI199" s="24"/>
      <c r="AJ199" s="24" t="s">
        <v>76</v>
      </c>
      <c r="AK199" s="24" t="s">
        <v>931</v>
      </c>
      <c r="AL199" s="24" t="s">
        <v>76</v>
      </c>
      <c r="AM199" s="24"/>
      <c r="AN199" s="24"/>
      <c r="AO199" s="24"/>
      <c r="AP199" s="28"/>
      <c r="AQ199" s="28"/>
      <c r="AR199" s="28"/>
      <c r="AS199" s="28"/>
      <c r="AT199" s="28"/>
      <c r="AU199" s="28"/>
      <c r="AV199" s="28"/>
      <c r="AW199" s="28"/>
      <c r="AX199" s="28"/>
      <c r="AY199" s="28"/>
      <c r="AZ199" s="28"/>
      <c r="BA199" s="28"/>
      <c r="BB199" s="28"/>
      <c r="BC199" s="28"/>
      <c r="BD199" s="28" t="s">
        <v>79</v>
      </c>
      <c r="BE199" s="28"/>
      <c r="BF199" s="28"/>
      <c r="BG199" s="28"/>
      <c r="BH199" s="30" t="b">
        <f t="shared" si="26"/>
        <v>0</v>
      </c>
      <c r="BI199" s="31" t="e">
        <f t="shared" ca="1" si="27"/>
        <v>#NAME?</v>
      </c>
      <c r="BJ199" s="30" t="b">
        <f t="shared" si="28"/>
        <v>0</v>
      </c>
      <c r="BK199" s="30" t="e">
        <f t="shared" ca="1" si="29"/>
        <v>#NAME?</v>
      </c>
      <c r="BL199" s="30" t="b">
        <f t="shared" si="30"/>
        <v>1</v>
      </c>
      <c r="BM199" s="31" t="e">
        <f t="shared" ca="1" si="31"/>
        <v>#NAME?</v>
      </c>
      <c r="BN199" s="28" t="e">
        <f t="shared" ca="1" si="32"/>
        <v>#NAME?</v>
      </c>
      <c r="BO199" s="28" t="e">
        <f t="shared" ca="1" si="33"/>
        <v>#NAME?</v>
      </c>
      <c r="BP199" s="28" t="str">
        <f t="shared" si="34"/>
        <v>Have you used the dough forecast to ensure the correct amount of product is defrosted for the next day?</v>
      </c>
      <c r="BQ199" s="28" t="str">
        <f t="shared" si="35"/>
        <v>Have you used the dough forecast to ensure the correct amount of product is defrosted for the next day?</v>
      </c>
      <c r="BR199" s="28" t="str">
        <f t="shared" si="36"/>
        <v/>
      </c>
      <c r="BS199" s="28" t="str">
        <f t="shared" si="37"/>
        <v/>
      </c>
      <c r="BT199" s="28" t="str">
        <f t="shared" si="38"/>
        <v/>
      </c>
      <c r="BU199" s="30" t="b">
        <f t="shared" si="39"/>
        <v>0</v>
      </c>
      <c r="BV199" s="28" t="str">
        <f t="shared" si="40"/>
        <v/>
      </c>
      <c r="BW199" s="28" t="str">
        <f t="shared" si="41"/>
        <v/>
      </c>
      <c r="BX199" s="28" t="str">
        <f t="shared" si="49"/>
        <v/>
      </c>
      <c r="BY199" s="31" t="e">
        <f t="shared" ca="1" si="43"/>
        <v>#NAME?</v>
      </c>
      <c r="BZ199" s="31" t="str">
        <f t="shared" si="44"/>
        <v/>
      </c>
      <c r="CA199" s="31" t="str">
        <f t="shared" si="50"/>
        <v/>
      </c>
      <c r="CB199" s="32" t="e">
        <f t="shared" ca="1" si="46"/>
        <v>#NAME?</v>
      </c>
      <c r="CC199" s="33" t="b">
        <f t="shared" ca="1" si="47"/>
        <v>0</v>
      </c>
      <c r="CD199" s="28"/>
      <c r="CE199" s="28"/>
      <c r="CF199" s="179">
        <v>44507.69890476852</v>
      </c>
      <c r="CG199" s="28"/>
      <c r="CH199" s="28"/>
      <c r="CI199" s="28"/>
      <c r="CJ199" s="28"/>
      <c r="CK199" s="28"/>
      <c r="CL199" s="28"/>
      <c r="CM199" s="28"/>
      <c r="CN199" s="28"/>
      <c r="CO199" s="28"/>
      <c r="CP199" s="28"/>
      <c r="CQ199" s="28"/>
      <c r="CR199" s="28"/>
    </row>
    <row r="200" spans="1:96" ht="39.75" customHeight="1">
      <c r="A200" s="24" t="s">
        <v>84</v>
      </c>
      <c r="B200" s="25">
        <v>5</v>
      </c>
      <c r="C200" s="24" t="s">
        <v>30</v>
      </c>
      <c r="D200" s="24" t="s">
        <v>30</v>
      </c>
      <c r="E200" s="24" t="s">
        <v>918</v>
      </c>
      <c r="F200" s="24"/>
      <c r="G200" s="26" t="s">
        <v>932</v>
      </c>
      <c r="H200" s="24" t="s">
        <v>109</v>
      </c>
      <c r="I200" s="27" t="s">
        <v>933</v>
      </c>
      <c r="J200" s="27"/>
      <c r="K200" s="24" t="s">
        <v>120</v>
      </c>
      <c r="L200" s="24"/>
      <c r="M200" s="24"/>
      <c r="N200" s="24"/>
      <c r="O200" s="24" t="s">
        <v>934</v>
      </c>
      <c r="P200" s="24"/>
      <c r="Q200" s="24" t="s">
        <v>76</v>
      </c>
      <c r="R200" s="24"/>
      <c r="S200" s="24" t="s">
        <v>79</v>
      </c>
      <c r="T200" s="24" t="s">
        <v>79</v>
      </c>
      <c r="U200" s="24" t="s">
        <v>91</v>
      </c>
      <c r="V200" s="24" t="s">
        <v>112</v>
      </c>
      <c r="W200" s="24" t="s">
        <v>92</v>
      </c>
      <c r="X200" s="24" t="s">
        <v>93</v>
      </c>
      <c r="Y200" s="24" t="s">
        <v>94</v>
      </c>
      <c r="Z200" s="24" t="s">
        <v>94</v>
      </c>
      <c r="AA200" s="24" t="s">
        <v>94</v>
      </c>
      <c r="AB200" s="24"/>
      <c r="AC200" s="24" t="s">
        <v>94</v>
      </c>
      <c r="AD200" s="24" t="s">
        <v>94</v>
      </c>
      <c r="AE200" s="24" t="s">
        <v>836</v>
      </c>
      <c r="AF200" s="24" t="s">
        <v>79</v>
      </c>
      <c r="AG200" s="24" t="s">
        <v>79</v>
      </c>
      <c r="AH200" s="24" t="s">
        <v>79</v>
      </c>
      <c r="AI200" s="24"/>
      <c r="AJ200" s="24" t="s">
        <v>76</v>
      </c>
      <c r="AK200" s="24" t="s">
        <v>76</v>
      </c>
      <c r="AL200" s="24" t="s">
        <v>76</v>
      </c>
      <c r="AM200" s="24"/>
      <c r="AN200" s="24"/>
      <c r="AO200" s="24"/>
      <c r="AP200" s="60"/>
      <c r="AQ200" s="60"/>
      <c r="AR200" s="60"/>
      <c r="AS200" s="60"/>
      <c r="AT200" s="60"/>
      <c r="AU200" s="60"/>
      <c r="AV200" s="60"/>
      <c r="AW200" s="60"/>
      <c r="AX200" s="60"/>
      <c r="AY200" s="60"/>
      <c r="AZ200" s="60"/>
      <c r="BA200" s="60"/>
      <c r="BB200" s="60"/>
      <c r="BC200" s="60"/>
      <c r="BD200" s="60" t="s">
        <v>79</v>
      </c>
      <c r="BE200" s="60"/>
      <c r="BF200" s="60"/>
      <c r="BG200" s="60"/>
      <c r="BH200" s="61" t="b">
        <f t="shared" si="26"/>
        <v>0</v>
      </c>
      <c r="BI200" s="62" t="e">
        <f t="shared" ca="1" si="27"/>
        <v>#NAME?</v>
      </c>
      <c r="BJ200" s="61" t="b">
        <f t="shared" si="28"/>
        <v>0</v>
      </c>
      <c r="BK200" s="61" t="e">
        <f t="shared" ca="1" si="29"/>
        <v>#NAME?</v>
      </c>
      <c r="BL200" s="61" t="b">
        <f t="shared" si="30"/>
        <v>1</v>
      </c>
      <c r="BM200" s="62" t="e">
        <f t="shared" ca="1" si="31"/>
        <v>#NAME?</v>
      </c>
      <c r="BN200" s="60" t="e">
        <f t="shared" ca="1" si="32"/>
        <v>#NAME?</v>
      </c>
      <c r="BO200" s="60" t="e">
        <f t="shared" ca="1" si="33"/>
        <v>#NAME?</v>
      </c>
      <c r="BP200" s="60" t="str">
        <f t="shared" si="34"/>
        <v>Has the cash desk and the safe has been counted? Have all cash documents been completed? And are invoices in the system, confirmed and sent?</v>
      </c>
      <c r="BQ200" s="60" t="str">
        <f t="shared" si="35"/>
        <v>Has the cash desk and the safe has been counted? Have all cash documents been completed? And are invoices in the system, confirmed and sent?</v>
      </c>
      <c r="BR200" s="60" t="str">
        <f t="shared" si="36"/>
        <v/>
      </c>
      <c r="BS200" s="60" t="str">
        <f t="shared" si="37"/>
        <v/>
      </c>
      <c r="BT200" s="60" t="str">
        <f t="shared" si="38"/>
        <v/>
      </c>
      <c r="BU200" s="61" t="b">
        <f t="shared" si="39"/>
        <v>0</v>
      </c>
      <c r="BV200" s="60" t="str">
        <f t="shared" si="40"/>
        <v/>
      </c>
      <c r="BW200" s="60" t="str">
        <f t="shared" si="41"/>
        <v/>
      </c>
      <c r="BX200" s="60" t="str">
        <f t="shared" si="49"/>
        <v/>
      </c>
      <c r="BY200" s="62" t="e">
        <f t="shared" ca="1" si="43"/>
        <v>#NAME?</v>
      </c>
      <c r="BZ200" s="62" t="str">
        <f t="shared" si="44"/>
        <v/>
      </c>
      <c r="CA200" s="62" t="str">
        <f t="shared" si="50"/>
        <v/>
      </c>
      <c r="CB200" s="63" t="e">
        <f t="shared" ca="1" si="46"/>
        <v>#NAME?</v>
      </c>
      <c r="CC200" s="64" t="b">
        <f t="shared" ca="1" si="47"/>
        <v>0</v>
      </c>
      <c r="CD200" s="60"/>
      <c r="CE200" s="60"/>
      <c r="CF200" s="190">
        <v>44555.238263298612</v>
      </c>
      <c r="CG200" s="60"/>
      <c r="CH200" s="60"/>
      <c r="CI200" s="60"/>
      <c r="CJ200" s="60"/>
      <c r="CK200" s="60"/>
      <c r="CL200" s="60"/>
      <c r="CM200" s="60"/>
      <c r="CN200" s="60"/>
      <c r="CO200" s="60"/>
      <c r="CP200" s="60"/>
      <c r="CQ200" s="60"/>
      <c r="CR200" s="60"/>
    </row>
    <row r="201" spans="1:96" ht="39.75" customHeight="1">
      <c r="A201" s="24" t="s">
        <v>84</v>
      </c>
      <c r="B201" s="25">
        <v>5</v>
      </c>
      <c r="C201" s="24" t="s">
        <v>30</v>
      </c>
      <c r="D201" s="24" t="s">
        <v>30</v>
      </c>
      <c r="E201" s="24" t="s">
        <v>918</v>
      </c>
      <c r="F201" s="24"/>
      <c r="G201" s="26" t="s">
        <v>935</v>
      </c>
      <c r="H201" s="24" t="s">
        <v>109</v>
      </c>
      <c r="I201" s="27" t="s">
        <v>936</v>
      </c>
      <c r="J201" s="27"/>
      <c r="K201" s="24"/>
      <c r="L201" s="24"/>
      <c r="M201" s="24"/>
      <c r="N201" s="24"/>
      <c r="O201" s="24" t="s">
        <v>937</v>
      </c>
      <c r="P201" s="24"/>
      <c r="Q201" s="24" t="s">
        <v>76</v>
      </c>
      <c r="R201" s="24"/>
      <c r="S201" s="24" t="s">
        <v>79</v>
      </c>
      <c r="T201" s="24" t="s">
        <v>79</v>
      </c>
      <c r="U201" s="24" t="s">
        <v>91</v>
      </c>
      <c r="V201" s="24" t="s">
        <v>112</v>
      </c>
      <c r="W201" s="24" t="s">
        <v>92</v>
      </c>
      <c r="X201" s="24" t="s">
        <v>93</v>
      </c>
      <c r="Y201" s="24" t="s">
        <v>94</v>
      </c>
      <c r="Z201" s="24" t="s">
        <v>94</v>
      </c>
      <c r="AA201" s="24" t="s">
        <v>94</v>
      </c>
      <c r="AB201" s="24"/>
      <c r="AC201" s="24" t="s">
        <v>94</v>
      </c>
      <c r="AD201" s="24" t="s">
        <v>94</v>
      </c>
      <c r="AE201" s="24" t="s">
        <v>836</v>
      </c>
      <c r="AF201" s="24" t="s">
        <v>79</v>
      </c>
      <c r="AG201" s="24" t="s">
        <v>79</v>
      </c>
      <c r="AH201" s="24" t="s">
        <v>79</v>
      </c>
      <c r="AI201" s="24"/>
      <c r="AJ201" s="24" t="s">
        <v>76</v>
      </c>
      <c r="AK201" s="24" t="s">
        <v>76</v>
      </c>
      <c r="AL201" s="24" t="s">
        <v>76</v>
      </c>
      <c r="AM201" s="24"/>
      <c r="AN201" s="24"/>
      <c r="AO201" s="24"/>
      <c r="AP201" s="60"/>
      <c r="AQ201" s="60"/>
      <c r="AR201" s="60"/>
      <c r="AS201" s="60"/>
      <c r="AT201" s="60"/>
      <c r="AU201" s="60"/>
      <c r="AV201" s="60"/>
      <c r="AW201" s="60"/>
      <c r="AX201" s="60"/>
      <c r="AY201" s="60"/>
      <c r="AZ201" s="60"/>
      <c r="BA201" s="60"/>
      <c r="BB201" s="60"/>
      <c r="BC201" s="60"/>
      <c r="BD201" s="60" t="s">
        <v>79</v>
      </c>
      <c r="BE201" s="60"/>
      <c r="BF201" s="60"/>
      <c r="BG201" s="60"/>
      <c r="BH201" s="61" t="b">
        <f t="shared" si="26"/>
        <v>0</v>
      </c>
      <c r="BI201" s="62" t="e">
        <f t="shared" ca="1" si="27"/>
        <v>#NAME?</v>
      </c>
      <c r="BJ201" s="61" t="b">
        <f t="shared" si="28"/>
        <v>0</v>
      </c>
      <c r="BK201" s="61" t="e">
        <f t="shared" ca="1" si="29"/>
        <v>#NAME?</v>
      </c>
      <c r="BL201" s="61" t="b">
        <f t="shared" si="30"/>
        <v>1</v>
      </c>
      <c r="BM201" s="62" t="e">
        <f t="shared" ca="1" si="31"/>
        <v>#NAME?</v>
      </c>
      <c r="BN201" s="60" t="e">
        <f t="shared" ca="1" si="32"/>
        <v>#NAME?</v>
      </c>
      <c r="BO201" s="60" t="e">
        <f t="shared" ca="1" si="33"/>
        <v>#NAME?</v>
      </c>
      <c r="BP201" s="60" t="str">
        <f t="shared" si="34"/>
        <v>Are all items within cold storage properly sealed and packaged?</v>
      </c>
      <c r="BQ201" s="60" t="str">
        <f t="shared" si="35"/>
        <v>Are all items within cold storage properly sealed and packaged?</v>
      </c>
      <c r="BR201" s="60" t="str">
        <f t="shared" si="36"/>
        <v/>
      </c>
      <c r="BS201" s="60" t="str">
        <f t="shared" si="37"/>
        <v/>
      </c>
      <c r="BT201" s="60" t="str">
        <f t="shared" si="38"/>
        <v/>
      </c>
      <c r="BU201" s="61" t="b">
        <f t="shared" si="39"/>
        <v>0</v>
      </c>
      <c r="BV201" s="60" t="str">
        <f t="shared" si="40"/>
        <v/>
      </c>
      <c r="BW201" s="60" t="str">
        <f t="shared" si="41"/>
        <v/>
      </c>
      <c r="BX201" s="60" t="str">
        <f t="shared" si="49"/>
        <v/>
      </c>
      <c r="BY201" s="62" t="e">
        <f t="shared" ca="1" si="43"/>
        <v>#NAME?</v>
      </c>
      <c r="BZ201" s="62" t="str">
        <f t="shared" si="44"/>
        <v/>
      </c>
      <c r="CA201" s="62" t="str">
        <f t="shared" si="50"/>
        <v/>
      </c>
      <c r="CB201" s="63" t="e">
        <f t="shared" ca="1" si="46"/>
        <v>#NAME?</v>
      </c>
      <c r="CC201" s="64" t="b">
        <f t="shared" ca="1" si="47"/>
        <v>0</v>
      </c>
      <c r="CD201" s="60"/>
      <c r="CE201" s="60"/>
      <c r="CF201" s="190">
        <v>44555.238667592595</v>
      </c>
      <c r="CG201" s="60"/>
      <c r="CH201" s="60"/>
      <c r="CI201" s="60"/>
      <c r="CJ201" s="60"/>
      <c r="CK201" s="60"/>
      <c r="CL201" s="60"/>
      <c r="CM201" s="60"/>
      <c r="CN201" s="60"/>
      <c r="CO201" s="60"/>
      <c r="CP201" s="60"/>
      <c r="CQ201" s="60"/>
      <c r="CR201" s="60"/>
    </row>
    <row r="202" spans="1:96" ht="39.75" customHeight="1">
      <c r="A202" s="24" t="s">
        <v>84</v>
      </c>
      <c r="B202" s="25">
        <v>5</v>
      </c>
      <c r="C202" s="24" t="s">
        <v>30</v>
      </c>
      <c r="D202" s="24" t="s">
        <v>30</v>
      </c>
      <c r="E202" s="24" t="s">
        <v>918</v>
      </c>
      <c r="F202" s="24"/>
      <c r="G202" s="26" t="s">
        <v>938</v>
      </c>
      <c r="H202" s="24" t="s">
        <v>109</v>
      </c>
      <c r="I202" s="27" t="s">
        <v>939</v>
      </c>
      <c r="J202" s="27"/>
      <c r="K202" s="24"/>
      <c r="L202" s="24"/>
      <c r="M202" s="24"/>
      <c r="N202" s="24"/>
      <c r="O202" s="24" t="s">
        <v>940</v>
      </c>
      <c r="P202" s="24"/>
      <c r="Q202" s="24" t="s">
        <v>76</v>
      </c>
      <c r="R202" s="24"/>
      <c r="S202" s="24" t="s">
        <v>79</v>
      </c>
      <c r="T202" s="24" t="s">
        <v>79</v>
      </c>
      <c r="U202" s="24" t="s">
        <v>91</v>
      </c>
      <c r="V202" s="24" t="s">
        <v>112</v>
      </c>
      <c r="W202" s="24" t="s">
        <v>92</v>
      </c>
      <c r="X202" s="24" t="s">
        <v>93</v>
      </c>
      <c r="Y202" s="24" t="s">
        <v>94</v>
      </c>
      <c r="Z202" s="24" t="s">
        <v>94</v>
      </c>
      <c r="AA202" s="24" t="s">
        <v>94</v>
      </c>
      <c r="AB202" s="24"/>
      <c r="AC202" s="24" t="s">
        <v>94</v>
      </c>
      <c r="AD202" s="24" t="s">
        <v>94</v>
      </c>
      <c r="AE202" s="24" t="s">
        <v>836</v>
      </c>
      <c r="AF202" s="24" t="s">
        <v>79</v>
      </c>
      <c r="AG202" s="24" t="s">
        <v>79</v>
      </c>
      <c r="AH202" s="24" t="s">
        <v>79</v>
      </c>
      <c r="AI202" s="24"/>
      <c r="AJ202" s="24" t="s">
        <v>76</v>
      </c>
      <c r="AK202" s="24" t="s">
        <v>76</v>
      </c>
      <c r="AL202" s="24" t="s">
        <v>76</v>
      </c>
      <c r="AM202" s="24"/>
      <c r="AN202" s="24"/>
      <c r="AO202" s="24"/>
      <c r="AP202" s="60"/>
      <c r="AQ202" s="60"/>
      <c r="AR202" s="60"/>
      <c r="AS202" s="60"/>
      <c r="AT202" s="60"/>
      <c r="AU202" s="60"/>
      <c r="AV202" s="60"/>
      <c r="AW202" s="60"/>
      <c r="AX202" s="60"/>
      <c r="AY202" s="60"/>
      <c r="AZ202" s="60"/>
      <c r="BA202" s="60"/>
      <c r="BB202" s="60"/>
      <c r="BC202" s="60"/>
      <c r="BD202" s="60" t="s">
        <v>79</v>
      </c>
      <c r="BE202" s="60"/>
      <c r="BF202" s="60"/>
      <c r="BG202" s="60"/>
      <c r="BH202" s="61" t="b">
        <f t="shared" si="26"/>
        <v>0</v>
      </c>
      <c r="BI202" s="62" t="e">
        <f t="shared" ca="1" si="27"/>
        <v>#NAME?</v>
      </c>
      <c r="BJ202" s="61" t="b">
        <f t="shared" si="28"/>
        <v>0</v>
      </c>
      <c r="BK202" s="61" t="e">
        <f t="shared" ca="1" si="29"/>
        <v>#NAME?</v>
      </c>
      <c r="BL202" s="61" t="b">
        <f t="shared" si="30"/>
        <v>1</v>
      </c>
      <c r="BM202" s="62" t="e">
        <f t="shared" ca="1" si="31"/>
        <v>#NAME?</v>
      </c>
      <c r="BN202" s="60" t="e">
        <f t="shared" ca="1" si="32"/>
        <v>#NAME?</v>
      </c>
      <c r="BO202" s="60" t="e">
        <f t="shared" ca="1" si="33"/>
        <v>#NAME?</v>
      </c>
      <c r="BP202" s="60" t="str">
        <f t="shared" si="34"/>
        <v>Is the external garbage properly secured, with all bags placed inside the bins?</v>
      </c>
      <c r="BQ202" s="60" t="str">
        <f t="shared" si="35"/>
        <v>Is the external garbage properly secured, with all bags placed inside the bins?</v>
      </c>
      <c r="BR202" s="60" t="str">
        <f t="shared" si="36"/>
        <v/>
      </c>
      <c r="BS202" s="60" t="str">
        <f t="shared" si="37"/>
        <v/>
      </c>
      <c r="BT202" s="60" t="str">
        <f t="shared" si="38"/>
        <v/>
      </c>
      <c r="BU202" s="61" t="b">
        <f t="shared" si="39"/>
        <v>0</v>
      </c>
      <c r="BV202" s="60" t="str">
        <f t="shared" si="40"/>
        <v/>
      </c>
      <c r="BW202" s="60" t="str">
        <f t="shared" si="41"/>
        <v/>
      </c>
      <c r="BX202" s="60" t="str">
        <f t="shared" si="49"/>
        <v/>
      </c>
      <c r="BY202" s="62" t="e">
        <f t="shared" ca="1" si="43"/>
        <v>#NAME?</v>
      </c>
      <c r="BZ202" s="62" t="str">
        <f t="shared" si="44"/>
        <v/>
      </c>
      <c r="CA202" s="62" t="str">
        <f t="shared" si="50"/>
        <v/>
      </c>
      <c r="CB202" s="63" t="e">
        <f t="shared" ca="1" si="46"/>
        <v>#NAME?</v>
      </c>
      <c r="CC202" s="64" t="b">
        <f t="shared" ca="1" si="47"/>
        <v>0</v>
      </c>
      <c r="CD202" s="60"/>
      <c r="CE202" s="60"/>
      <c r="CF202" s="190">
        <v>44555.250175520836</v>
      </c>
      <c r="CG202" s="60"/>
      <c r="CH202" s="60"/>
      <c r="CI202" s="60"/>
      <c r="CJ202" s="60"/>
      <c r="CK202" s="60"/>
      <c r="CL202" s="60"/>
      <c r="CM202" s="60"/>
      <c r="CN202" s="60"/>
      <c r="CO202" s="60"/>
      <c r="CP202" s="60"/>
      <c r="CQ202" s="60"/>
      <c r="CR202" s="60"/>
    </row>
    <row r="203" spans="1:96" ht="39.75" customHeight="1">
      <c r="A203" s="24" t="s">
        <v>84</v>
      </c>
      <c r="B203" s="25">
        <v>5</v>
      </c>
      <c r="C203" s="24" t="s">
        <v>30</v>
      </c>
      <c r="D203" s="24" t="s">
        <v>30</v>
      </c>
      <c r="E203" s="24" t="s">
        <v>918</v>
      </c>
      <c r="F203" s="24"/>
      <c r="G203" s="26" t="s">
        <v>941</v>
      </c>
      <c r="H203" s="24" t="s">
        <v>109</v>
      </c>
      <c r="I203" s="27" t="s">
        <v>942</v>
      </c>
      <c r="J203" s="27"/>
      <c r="K203" s="24"/>
      <c r="L203" s="24"/>
      <c r="M203" s="24"/>
      <c r="N203" s="24"/>
      <c r="O203" s="24" t="s">
        <v>943</v>
      </c>
      <c r="P203" s="24"/>
      <c r="Q203" s="24" t="s">
        <v>76</v>
      </c>
      <c r="R203" s="24"/>
      <c r="S203" s="24" t="s">
        <v>79</v>
      </c>
      <c r="T203" s="24" t="s">
        <v>79</v>
      </c>
      <c r="U203" s="24" t="s">
        <v>94</v>
      </c>
      <c r="V203" s="24" t="s">
        <v>112</v>
      </c>
      <c r="W203" s="24" t="s">
        <v>94</v>
      </c>
      <c r="X203" s="24" t="s">
        <v>93</v>
      </c>
      <c r="Y203" s="24" t="s">
        <v>94</v>
      </c>
      <c r="Z203" s="24" t="s">
        <v>94</v>
      </c>
      <c r="AA203" s="24" t="s">
        <v>94</v>
      </c>
      <c r="AB203" s="24"/>
      <c r="AC203" s="24" t="s">
        <v>94</v>
      </c>
      <c r="AD203" s="24" t="s">
        <v>94</v>
      </c>
      <c r="AE203" s="24" t="s">
        <v>836</v>
      </c>
      <c r="AF203" s="24" t="s">
        <v>79</v>
      </c>
      <c r="AG203" s="24" t="s">
        <v>79</v>
      </c>
      <c r="AH203" s="24" t="s">
        <v>79</v>
      </c>
      <c r="AI203" s="24"/>
      <c r="AJ203" s="24" t="s">
        <v>76</v>
      </c>
      <c r="AK203" s="24" t="s">
        <v>76</v>
      </c>
      <c r="AL203" s="24" t="s">
        <v>884</v>
      </c>
      <c r="AM203" s="24"/>
      <c r="AN203" s="24"/>
      <c r="AO203" s="24"/>
      <c r="AP203" s="60"/>
      <c r="AQ203" s="60"/>
      <c r="AR203" s="60"/>
      <c r="AS203" s="60"/>
      <c r="AT203" s="60"/>
      <c r="AU203" s="60"/>
      <c r="AV203" s="60"/>
      <c r="AW203" s="60"/>
      <c r="AX203" s="60"/>
      <c r="AY203" s="60"/>
      <c r="AZ203" s="60"/>
      <c r="BA203" s="60"/>
      <c r="BB203" s="60"/>
      <c r="BC203" s="60"/>
      <c r="BD203" s="60" t="s">
        <v>79</v>
      </c>
      <c r="BE203" s="60"/>
      <c r="BF203" s="60"/>
      <c r="BG203" s="60"/>
      <c r="BH203" s="61" t="b">
        <f t="shared" si="26"/>
        <v>0</v>
      </c>
      <c r="BI203" s="62" t="e">
        <f t="shared" ca="1" si="27"/>
        <v>#NAME?</v>
      </c>
      <c r="BJ203" s="61" t="b">
        <f t="shared" si="28"/>
        <v>0</v>
      </c>
      <c r="BK203" s="61" t="e">
        <f t="shared" ca="1" si="29"/>
        <v>#NAME?</v>
      </c>
      <c r="BL203" s="61" t="b">
        <f t="shared" si="30"/>
        <v>1</v>
      </c>
      <c r="BM203" s="62" t="e">
        <f t="shared" ca="1" si="31"/>
        <v>#NAME?</v>
      </c>
      <c r="BN203" s="60" t="e">
        <f t="shared" ca="1" si="32"/>
        <v>#NAME?</v>
      </c>
      <c r="BO203" s="60" t="e">
        <f t="shared" ca="1" si="33"/>
        <v>#NAME?</v>
      </c>
      <c r="BP203" s="60" t="str">
        <f t="shared" si="34"/>
        <v>Have you cleaned your extractor canopy and where required changed the filter?</v>
      </c>
      <c r="BQ203" s="60" t="str">
        <f t="shared" si="35"/>
        <v>Have you cleaned your extractor canopy and where required changed the filter?</v>
      </c>
      <c r="BR203" s="60" t="str">
        <f t="shared" si="36"/>
        <v/>
      </c>
      <c r="BS203" s="60" t="str">
        <f t="shared" si="37"/>
        <v/>
      </c>
      <c r="BT203" s="60" t="str">
        <f t="shared" si="38"/>
        <v/>
      </c>
      <c r="BU203" s="61" t="b">
        <f t="shared" si="39"/>
        <v>0</v>
      </c>
      <c r="BV203" s="60" t="str">
        <f t="shared" si="40"/>
        <v/>
      </c>
      <c r="BW203" s="60" t="str">
        <f t="shared" si="41"/>
        <v/>
      </c>
      <c r="BX203" s="60" t="str">
        <f t="shared" si="49"/>
        <v/>
      </c>
      <c r="BY203" s="62" t="e">
        <f t="shared" ca="1" si="43"/>
        <v>#NAME?</v>
      </c>
      <c r="BZ203" s="62" t="str">
        <f t="shared" si="44"/>
        <v/>
      </c>
      <c r="CA203" s="62" t="str">
        <f t="shared" si="50"/>
        <v/>
      </c>
      <c r="CB203" s="63" t="e">
        <f t="shared" ca="1" si="46"/>
        <v>#NAME?</v>
      </c>
      <c r="CC203" s="64" t="b">
        <f t="shared" ca="1" si="47"/>
        <v>0</v>
      </c>
      <c r="CD203" s="60"/>
      <c r="CE203" s="60"/>
      <c r="CF203" s="190">
        <v>44555.250140706019</v>
      </c>
      <c r="CG203" s="60"/>
      <c r="CH203" s="60"/>
      <c r="CI203" s="60"/>
      <c r="CJ203" s="60"/>
      <c r="CK203" s="60"/>
      <c r="CL203" s="60"/>
      <c r="CM203" s="60"/>
      <c r="CN203" s="60"/>
      <c r="CO203" s="60"/>
      <c r="CP203" s="60"/>
      <c r="CQ203" s="60"/>
      <c r="CR203" s="60"/>
    </row>
    <row r="204" spans="1:96" ht="39.75" customHeight="1">
      <c r="A204" s="24" t="s">
        <v>84</v>
      </c>
      <c r="B204" s="25">
        <v>5</v>
      </c>
      <c r="C204" s="24" t="s">
        <v>30</v>
      </c>
      <c r="D204" s="24" t="s">
        <v>30</v>
      </c>
      <c r="E204" s="24" t="s">
        <v>918</v>
      </c>
      <c r="F204" s="24"/>
      <c r="G204" s="26" t="s">
        <v>944</v>
      </c>
      <c r="H204" s="24" t="s">
        <v>109</v>
      </c>
      <c r="I204" s="27" t="s">
        <v>945</v>
      </c>
      <c r="J204" s="27"/>
      <c r="K204" s="24"/>
      <c r="L204" s="24"/>
      <c r="M204" s="24"/>
      <c r="N204" s="24"/>
      <c r="O204" s="24" t="s">
        <v>946</v>
      </c>
      <c r="P204" s="24"/>
      <c r="Q204" s="24" t="s">
        <v>76</v>
      </c>
      <c r="R204" s="24"/>
      <c r="S204" s="24" t="s">
        <v>79</v>
      </c>
      <c r="T204" s="24" t="s">
        <v>79</v>
      </c>
      <c r="U204" s="24" t="s">
        <v>94</v>
      </c>
      <c r="V204" s="24" t="s">
        <v>112</v>
      </c>
      <c r="W204" s="24" t="s">
        <v>94</v>
      </c>
      <c r="X204" s="24" t="s">
        <v>94</v>
      </c>
      <c r="Y204" s="24" t="s">
        <v>712</v>
      </c>
      <c r="Z204" s="24" t="s">
        <v>94</v>
      </c>
      <c r="AA204" s="24" t="s">
        <v>94</v>
      </c>
      <c r="AB204" s="24"/>
      <c r="AC204" s="24" t="s">
        <v>94</v>
      </c>
      <c r="AD204" s="24" t="s">
        <v>94</v>
      </c>
      <c r="AE204" s="24" t="s">
        <v>836</v>
      </c>
      <c r="AF204" s="24" t="s">
        <v>79</v>
      </c>
      <c r="AG204" s="24" t="s">
        <v>79</v>
      </c>
      <c r="AH204" s="24" t="s">
        <v>79</v>
      </c>
      <c r="AI204" s="24"/>
      <c r="AJ204" s="24" t="s">
        <v>76</v>
      </c>
      <c r="AK204" s="24" t="s">
        <v>76</v>
      </c>
      <c r="AL204" s="24" t="s">
        <v>884</v>
      </c>
      <c r="AM204" s="24"/>
      <c r="AN204" s="24"/>
      <c r="AO204" s="24"/>
      <c r="AP204" s="60"/>
      <c r="AQ204" s="60"/>
      <c r="AR204" s="60"/>
      <c r="AS204" s="60"/>
      <c r="AT204" s="60"/>
      <c r="AU204" s="60"/>
      <c r="AV204" s="60"/>
      <c r="AW204" s="60"/>
      <c r="AX204" s="60"/>
      <c r="AY204" s="60"/>
      <c r="AZ204" s="60"/>
      <c r="BA204" s="60"/>
      <c r="BB204" s="60"/>
      <c r="BC204" s="60"/>
      <c r="BD204" s="60" t="s">
        <v>79</v>
      </c>
      <c r="BE204" s="60"/>
      <c r="BF204" s="60"/>
      <c r="BG204" s="60"/>
      <c r="BH204" s="61" t="b">
        <f t="shared" si="26"/>
        <v>0</v>
      </c>
      <c r="BI204" s="62" t="e">
        <f t="shared" ca="1" si="27"/>
        <v>#NAME?</v>
      </c>
      <c r="BJ204" s="61" t="b">
        <f t="shared" si="28"/>
        <v>0</v>
      </c>
      <c r="BK204" s="61" t="e">
        <f t="shared" ca="1" si="29"/>
        <v>#NAME?</v>
      </c>
      <c r="BL204" s="61" t="b">
        <f t="shared" si="30"/>
        <v>1</v>
      </c>
      <c r="BM204" s="62" t="e">
        <f t="shared" ca="1" si="31"/>
        <v>#NAME?</v>
      </c>
      <c r="BN204" s="60" t="e">
        <f t="shared" ca="1" si="32"/>
        <v>#NAME?</v>
      </c>
      <c r="BO204" s="60" t="e">
        <f t="shared" ca="1" si="33"/>
        <v>#NAME?</v>
      </c>
      <c r="BP204" s="60" t="str">
        <f t="shared" si="34"/>
        <v>Have you changed your filter for the extractor canopy over the fryer?</v>
      </c>
      <c r="BQ204" s="60" t="str">
        <f t="shared" si="35"/>
        <v>Have you changed your filter for the extractor canopy over the fryer?</v>
      </c>
      <c r="BR204" s="60" t="str">
        <f t="shared" si="36"/>
        <v/>
      </c>
      <c r="BS204" s="60" t="str">
        <f t="shared" si="37"/>
        <v/>
      </c>
      <c r="BT204" s="60" t="str">
        <f t="shared" si="38"/>
        <v/>
      </c>
      <c r="BU204" s="61" t="b">
        <f t="shared" si="39"/>
        <v>0</v>
      </c>
      <c r="BV204" s="60" t="str">
        <f t="shared" si="40"/>
        <v/>
      </c>
      <c r="BW204" s="60" t="str">
        <f t="shared" si="41"/>
        <v/>
      </c>
      <c r="BX204" s="60" t="str">
        <f t="shared" si="49"/>
        <v/>
      </c>
      <c r="BY204" s="62" t="e">
        <f t="shared" ca="1" si="43"/>
        <v>#NAME?</v>
      </c>
      <c r="BZ204" s="62" t="str">
        <f t="shared" si="44"/>
        <v/>
      </c>
      <c r="CA204" s="62" t="str">
        <f t="shared" si="50"/>
        <v/>
      </c>
      <c r="CB204" s="63" t="e">
        <f t="shared" ca="1" si="46"/>
        <v>#NAME?</v>
      </c>
      <c r="CC204" s="64" t="b">
        <f t="shared" ca="1" si="47"/>
        <v>0</v>
      </c>
      <c r="CD204" s="60"/>
      <c r="CE204" s="60"/>
      <c r="CF204" s="190">
        <v>44555.250089374997</v>
      </c>
      <c r="CG204" s="60"/>
      <c r="CH204" s="60"/>
      <c r="CI204" s="60"/>
      <c r="CJ204" s="60"/>
      <c r="CK204" s="60"/>
      <c r="CL204" s="60"/>
      <c r="CM204" s="60"/>
      <c r="CN204" s="60"/>
      <c r="CO204" s="60"/>
      <c r="CP204" s="60"/>
      <c r="CQ204" s="60"/>
      <c r="CR204" s="60"/>
    </row>
    <row r="205" spans="1:96" ht="39.75" customHeight="1">
      <c r="A205" s="24" t="s">
        <v>84</v>
      </c>
      <c r="B205" s="25">
        <v>5</v>
      </c>
      <c r="C205" s="24" t="s">
        <v>30</v>
      </c>
      <c r="D205" s="24" t="s">
        <v>30</v>
      </c>
      <c r="E205" s="24" t="s">
        <v>918</v>
      </c>
      <c r="F205" s="24"/>
      <c r="G205" s="26" t="s">
        <v>821</v>
      </c>
      <c r="H205" s="24" t="s">
        <v>109</v>
      </c>
      <c r="I205" s="27" t="s">
        <v>947</v>
      </c>
      <c r="J205" s="27"/>
      <c r="K205" s="24"/>
      <c r="L205" s="24" t="s">
        <v>120</v>
      </c>
      <c r="M205" s="24"/>
      <c r="N205" s="24"/>
      <c r="O205" s="24" t="s">
        <v>948</v>
      </c>
      <c r="P205" s="24"/>
      <c r="Q205" s="24" t="s">
        <v>824</v>
      </c>
      <c r="R205" s="24"/>
      <c r="S205" s="24" t="s">
        <v>79</v>
      </c>
      <c r="T205" s="24" t="s">
        <v>79</v>
      </c>
      <c r="U205" s="24" t="s">
        <v>91</v>
      </c>
      <c r="V205" s="24" t="s">
        <v>112</v>
      </c>
      <c r="W205" s="24" t="s">
        <v>92</v>
      </c>
      <c r="X205" s="24" t="s">
        <v>93</v>
      </c>
      <c r="Y205" s="24" t="s">
        <v>94</v>
      </c>
      <c r="Z205" s="24" t="s">
        <v>94</v>
      </c>
      <c r="AA205" s="24" t="s">
        <v>94</v>
      </c>
      <c r="AB205" s="24"/>
      <c r="AC205" s="24" t="s">
        <v>94</v>
      </c>
      <c r="AD205" s="24" t="s">
        <v>94</v>
      </c>
      <c r="AE205" s="24" t="s">
        <v>836</v>
      </c>
      <c r="AF205" s="24" t="s">
        <v>94</v>
      </c>
      <c r="AG205" s="24" t="s">
        <v>94</v>
      </c>
      <c r="AH205" s="24" t="s">
        <v>94</v>
      </c>
      <c r="AI205" s="24" t="s">
        <v>76</v>
      </c>
      <c r="AJ205" s="24" t="s">
        <v>248</v>
      </c>
      <c r="AK205" s="24" t="s">
        <v>76</v>
      </c>
      <c r="AL205" s="24" t="s">
        <v>76</v>
      </c>
      <c r="AM205" s="24"/>
      <c r="AN205" s="24"/>
      <c r="AO205" s="24"/>
      <c r="AP205" s="60"/>
      <c r="AQ205" s="60"/>
      <c r="AR205" s="60"/>
      <c r="AS205" s="60"/>
      <c r="AT205" s="60"/>
      <c r="AU205" s="60"/>
      <c r="AV205" s="60"/>
      <c r="AW205" s="60"/>
      <c r="AX205" s="60"/>
      <c r="AY205" s="60"/>
      <c r="AZ205" s="60"/>
      <c r="BA205" s="60"/>
      <c r="BB205" s="60"/>
      <c r="BC205" s="60"/>
      <c r="BD205" s="60" t="s">
        <v>79</v>
      </c>
      <c r="BE205" s="60"/>
      <c r="BF205" s="60"/>
      <c r="BG205" s="60"/>
      <c r="BH205" s="61" t="b">
        <f t="shared" si="26"/>
        <v>0</v>
      </c>
      <c r="BI205" s="62" t="e">
        <f t="shared" ca="1" si="27"/>
        <v>#NAME?</v>
      </c>
      <c r="BJ205" s="61" t="b">
        <f t="shared" si="28"/>
        <v>0</v>
      </c>
      <c r="BK205" s="61" t="e">
        <f t="shared" ca="1" si="29"/>
        <v>#NAME?</v>
      </c>
      <c r="BL205" s="61" t="b">
        <f t="shared" si="30"/>
        <v>1</v>
      </c>
      <c r="BM205" s="62" t="e">
        <f t="shared" ca="1" si="31"/>
        <v>#NAME?</v>
      </c>
      <c r="BN205" s="60" t="e">
        <f t="shared" ca="1" si="32"/>
        <v>#NAME?</v>
      </c>
      <c r="BO205" s="60" t="e">
        <f t="shared" ca="1" si="33"/>
        <v>#NAME?</v>
      </c>
      <c r="BP205" s="60" t="str">
        <f t="shared" si="34"/>
        <v>Are exterior customer tables cleared in a timely manner?</v>
      </c>
      <c r="BQ205" s="60" t="str">
        <f t="shared" si="35"/>
        <v>Are exterior customer tables cleared in a timely manner?</v>
      </c>
      <c r="BR205" s="60" t="str">
        <f t="shared" si="36"/>
        <v/>
      </c>
      <c r="BS205" s="60" t="str">
        <f t="shared" si="37"/>
        <v/>
      </c>
      <c r="BT205" s="60" t="str">
        <f t="shared" si="38"/>
        <v/>
      </c>
      <c r="BU205" s="61" t="b">
        <f t="shared" si="39"/>
        <v>0</v>
      </c>
      <c r="BV205" s="60" t="str">
        <f t="shared" si="40"/>
        <v/>
      </c>
      <c r="BW205" s="60" t="str">
        <f t="shared" si="41"/>
        <v/>
      </c>
      <c r="BX205" s="60" t="str">
        <f t="shared" si="49"/>
        <v/>
      </c>
      <c r="BY205" s="62" t="e">
        <f t="shared" ca="1" si="43"/>
        <v>#NAME?</v>
      </c>
      <c r="BZ205" s="62" t="str">
        <f t="shared" si="44"/>
        <v/>
      </c>
      <c r="CA205" s="62" t="str">
        <f t="shared" si="50"/>
        <v/>
      </c>
      <c r="CB205" s="63" t="e">
        <f t="shared" ca="1" si="46"/>
        <v>#NAME?</v>
      </c>
      <c r="CC205" s="64" t="b">
        <f t="shared" ca="1" si="47"/>
        <v>0</v>
      </c>
      <c r="CD205" s="60"/>
      <c r="CE205" s="60"/>
      <c r="CF205" s="190">
        <v>44956.963441168977</v>
      </c>
      <c r="CG205" s="60"/>
      <c r="CH205" s="60"/>
      <c r="CI205" s="60"/>
      <c r="CJ205" s="60"/>
      <c r="CK205" s="60"/>
      <c r="CL205" s="60"/>
      <c r="CM205" s="60"/>
      <c r="CN205" s="60"/>
      <c r="CO205" s="60"/>
      <c r="CP205" s="60"/>
      <c r="CQ205" s="60"/>
      <c r="CR205" s="60"/>
    </row>
    <row r="206" spans="1:96" ht="39.75" customHeight="1">
      <c r="A206" s="24" t="s">
        <v>84</v>
      </c>
      <c r="B206" s="25">
        <v>5</v>
      </c>
      <c r="C206" s="24" t="s">
        <v>30</v>
      </c>
      <c r="D206" s="24" t="s">
        <v>30</v>
      </c>
      <c r="E206" s="24" t="s">
        <v>918</v>
      </c>
      <c r="F206" s="24"/>
      <c r="G206" s="26" t="s">
        <v>949</v>
      </c>
      <c r="H206" s="24" t="s">
        <v>109</v>
      </c>
      <c r="I206" s="27" t="s">
        <v>140</v>
      </c>
      <c r="J206" s="27"/>
      <c r="K206" s="24"/>
      <c r="L206" s="24"/>
      <c r="M206" s="24"/>
      <c r="N206" s="24"/>
      <c r="O206" s="24" t="s">
        <v>950</v>
      </c>
      <c r="P206" s="24"/>
      <c r="Q206" s="24" t="s">
        <v>76</v>
      </c>
      <c r="R206" s="24"/>
      <c r="S206" s="24" t="s">
        <v>79</v>
      </c>
      <c r="T206" s="24" t="s">
        <v>79</v>
      </c>
      <c r="U206" s="24" t="s">
        <v>91</v>
      </c>
      <c r="V206" s="24" t="s">
        <v>112</v>
      </c>
      <c r="W206" s="24" t="s">
        <v>92</v>
      </c>
      <c r="X206" s="24" t="s">
        <v>93</v>
      </c>
      <c r="Y206" s="24" t="s">
        <v>94</v>
      </c>
      <c r="Z206" s="24" t="s">
        <v>94</v>
      </c>
      <c r="AA206" s="24" t="s">
        <v>94</v>
      </c>
      <c r="AB206" s="24"/>
      <c r="AC206" s="24" t="s">
        <v>94</v>
      </c>
      <c r="AD206" s="24" t="s">
        <v>94</v>
      </c>
      <c r="AE206" s="24" t="s">
        <v>836</v>
      </c>
      <c r="AF206" s="24" t="s">
        <v>94</v>
      </c>
      <c r="AG206" s="24" t="s">
        <v>94</v>
      </c>
      <c r="AH206" s="24" t="s">
        <v>94</v>
      </c>
      <c r="AI206" s="24" t="s">
        <v>76</v>
      </c>
      <c r="AJ206" s="24" t="s">
        <v>76</v>
      </c>
      <c r="AK206" s="24" t="s">
        <v>76</v>
      </c>
      <c r="AL206" s="24" t="s">
        <v>142</v>
      </c>
      <c r="AM206" s="24"/>
      <c r="AN206" s="24"/>
      <c r="AO206" s="24"/>
      <c r="AP206" s="28"/>
      <c r="AQ206" s="28"/>
      <c r="AR206" s="28"/>
      <c r="AS206" s="28"/>
      <c r="AT206" s="28"/>
      <c r="AU206" s="28"/>
      <c r="AV206" s="28"/>
      <c r="AW206" s="28"/>
      <c r="AX206" s="28"/>
      <c r="AY206" s="28"/>
      <c r="AZ206" s="28"/>
      <c r="BA206" s="28"/>
      <c r="BB206" s="28"/>
      <c r="BC206" s="28"/>
      <c r="BD206" s="28"/>
      <c r="BE206" s="28"/>
      <c r="BF206" s="28"/>
      <c r="BG206" s="28"/>
      <c r="BH206" s="30" t="b">
        <f t="shared" si="26"/>
        <v>0</v>
      </c>
      <c r="BI206" s="31" t="e">
        <f t="shared" ca="1" si="27"/>
        <v>#NAME?</v>
      </c>
      <c r="BJ206" s="30" t="b">
        <f t="shared" si="28"/>
        <v>0</v>
      </c>
      <c r="BK206" s="30" t="e">
        <f t="shared" ca="1" si="29"/>
        <v>#NAME?</v>
      </c>
      <c r="BL206" s="30" t="b">
        <f t="shared" si="30"/>
        <v>1</v>
      </c>
      <c r="BM206" s="31" t="e">
        <f t="shared" ca="1" si="31"/>
        <v>#NAME?</v>
      </c>
      <c r="BN206" s="28" t="e">
        <f t="shared" ca="1" si="32"/>
        <v>#NAME?</v>
      </c>
      <c r="BO206" s="28" t="e">
        <f t="shared" ca="1" si="33"/>
        <v>#NAME?</v>
      </c>
      <c r="BP206" s="28" t="str">
        <f t="shared" si="34"/>
        <v>Have you reconciled Team Member's cash drawers when all transactions are completed?</v>
      </c>
      <c r="BQ206" s="28" t="str">
        <f t="shared" si="35"/>
        <v>Have you reconciled Team Member's cash drawers when all transactions are completed?</v>
      </c>
      <c r="BR206" s="28" t="str">
        <f t="shared" si="36"/>
        <v/>
      </c>
      <c r="BS206" s="28" t="str">
        <f t="shared" si="37"/>
        <v/>
      </c>
      <c r="BT206" s="28" t="str">
        <f t="shared" si="38"/>
        <v/>
      </c>
      <c r="BU206" s="30" t="b">
        <f t="shared" si="39"/>
        <v>0</v>
      </c>
      <c r="BV206" s="28" t="str">
        <f t="shared" si="40"/>
        <v/>
      </c>
      <c r="BW206" s="28" t="str">
        <f t="shared" si="41"/>
        <v/>
      </c>
      <c r="BX206" s="28" t="str">
        <f t="shared" si="49"/>
        <v/>
      </c>
      <c r="BY206" s="31" t="e">
        <f t="shared" ca="1" si="43"/>
        <v>#NAME?</v>
      </c>
      <c r="BZ206" s="31" t="str">
        <f t="shared" si="44"/>
        <v/>
      </c>
      <c r="CA206" s="31" t="str">
        <f t="shared" si="50"/>
        <v/>
      </c>
      <c r="CB206" s="32" t="e">
        <f t="shared" ca="1" si="46"/>
        <v>#NAME?</v>
      </c>
      <c r="CC206" s="33" t="b">
        <f t="shared" ca="1" si="47"/>
        <v>0</v>
      </c>
      <c r="CD206" s="28"/>
      <c r="CE206" s="28"/>
      <c r="CF206" s="66">
        <v>44956.963449282412</v>
      </c>
      <c r="CG206" s="28"/>
      <c r="CH206" s="28"/>
      <c r="CI206" s="28"/>
      <c r="CJ206" s="28"/>
      <c r="CK206" s="28"/>
      <c r="CL206" s="28"/>
      <c r="CM206" s="28"/>
      <c r="CN206" s="28"/>
      <c r="CO206" s="28"/>
      <c r="CP206" s="28"/>
      <c r="CQ206" s="28"/>
      <c r="CR206" s="28"/>
    </row>
    <row r="207" spans="1:96" ht="39.75" customHeight="1">
      <c r="A207" s="24" t="s">
        <v>84</v>
      </c>
      <c r="B207" s="25">
        <v>5</v>
      </c>
      <c r="C207" s="24" t="s">
        <v>30</v>
      </c>
      <c r="D207" s="24" t="s">
        <v>30</v>
      </c>
      <c r="E207" s="24" t="s">
        <v>918</v>
      </c>
      <c r="F207" s="24"/>
      <c r="G207" s="26" t="s">
        <v>951</v>
      </c>
      <c r="H207" s="24" t="s">
        <v>109</v>
      </c>
      <c r="I207" s="27" t="s">
        <v>140</v>
      </c>
      <c r="J207" s="27"/>
      <c r="K207" s="24"/>
      <c r="L207" s="24"/>
      <c r="M207" s="24"/>
      <c r="N207" s="24"/>
      <c r="O207" s="24" t="s">
        <v>952</v>
      </c>
      <c r="P207" s="24"/>
      <c r="Q207" s="24" t="s">
        <v>76</v>
      </c>
      <c r="R207" s="24"/>
      <c r="S207" s="24" t="s">
        <v>79</v>
      </c>
      <c r="T207" s="24" t="s">
        <v>79</v>
      </c>
      <c r="U207" s="24" t="s">
        <v>91</v>
      </c>
      <c r="V207" s="24" t="s">
        <v>112</v>
      </c>
      <c r="W207" s="24" t="s">
        <v>92</v>
      </c>
      <c r="X207" s="24" t="s">
        <v>93</v>
      </c>
      <c r="Y207" s="24" t="s">
        <v>94</v>
      </c>
      <c r="Z207" s="24" t="s">
        <v>94</v>
      </c>
      <c r="AA207" s="24" t="s">
        <v>94</v>
      </c>
      <c r="AB207" s="24"/>
      <c r="AC207" s="24" t="s">
        <v>94</v>
      </c>
      <c r="AD207" s="24" t="s">
        <v>94</v>
      </c>
      <c r="AE207" s="24" t="s">
        <v>836</v>
      </c>
      <c r="AF207" s="24" t="s">
        <v>94</v>
      </c>
      <c r="AG207" s="24" t="s">
        <v>94</v>
      </c>
      <c r="AH207" s="24" t="s">
        <v>94</v>
      </c>
      <c r="AI207" s="24" t="s">
        <v>76</v>
      </c>
      <c r="AJ207" s="24" t="s">
        <v>76</v>
      </c>
      <c r="AK207" s="24" t="s">
        <v>76</v>
      </c>
      <c r="AL207" s="24" t="s">
        <v>142</v>
      </c>
      <c r="AM207" s="24"/>
      <c r="AN207" s="24"/>
      <c r="AO207" s="24"/>
      <c r="AP207" s="28"/>
      <c r="AQ207" s="28"/>
      <c r="AR207" s="28"/>
      <c r="AS207" s="28"/>
      <c r="AT207" s="28"/>
      <c r="AU207" s="28"/>
      <c r="AV207" s="101"/>
      <c r="AW207" s="101"/>
      <c r="AX207" s="101"/>
      <c r="AY207" s="101"/>
      <c r="AZ207" s="101"/>
      <c r="BA207" s="101"/>
      <c r="BB207" s="101"/>
      <c r="BC207" s="28"/>
      <c r="BD207" s="28"/>
      <c r="BE207" s="28"/>
      <c r="BF207" s="28"/>
      <c r="BG207" s="28"/>
      <c r="BH207" s="30" t="b">
        <f t="shared" si="26"/>
        <v>0</v>
      </c>
      <c r="BI207" s="31" t="e">
        <f t="shared" ca="1" si="27"/>
        <v>#NAME?</v>
      </c>
      <c r="BJ207" s="30" t="b">
        <f t="shared" si="28"/>
        <v>0</v>
      </c>
      <c r="BK207" s="30" t="e">
        <f t="shared" ca="1" si="29"/>
        <v>#NAME?</v>
      </c>
      <c r="BL207" s="30" t="b">
        <f t="shared" si="30"/>
        <v>1</v>
      </c>
      <c r="BM207" s="31" t="e">
        <f t="shared" ca="1" si="31"/>
        <v>#NAME?</v>
      </c>
      <c r="BN207" s="28" t="e">
        <f t="shared" ca="1" si="32"/>
        <v>#NAME?</v>
      </c>
      <c r="BO207" s="28" t="e">
        <f t="shared" ca="1" si="33"/>
        <v>#NAME?</v>
      </c>
      <c r="BP207" s="28" t="str">
        <f t="shared" si="34"/>
        <v>Have you reconciled all cash funds?</v>
      </c>
      <c r="BQ207" s="28" t="str">
        <f t="shared" si="35"/>
        <v>Have you reconciled all cash funds?</v>
      </c>
      <c r="BR207" s="28" t="str">
        <f t="shared" si="36"/>
        <v/>
      </c>
      <c r="BS207" s="28" t="str">
        <f t="shared" si="37"/>
        <v/>
      </c>
      <c r="BT207" s="28" t="str">
        <f t="shared" si="38"/>
        <v/>
      </c>
      <c r="BU207" s="30" t="b">
        <f t="shared" si="39"/>
        <v>0</v>
      </c>
      <c r="BV207" s="28" t="str">
        <f t="shared" si="40"/>
        <v/>
      </c>
      <c r="BW207" s="28" t="str">
        <f t="shared" si="41"/>
        <v/>
      </c>
      <c r="BX207" s="28" t="str">
        <f t="shared" si="49"/>
        <v/>
      </c>
      <c r="BY207" s="31" t="e">
        <f t="shared" ca="1" si="43"/>
        <v>#NAME?</v>
      </c>
      <c r="BZ207" s="31" t="str">
        <f t="shared" si="44"/>
        <v/>
      </c>
      <c r="CA207" s="31" t="str">
        <f t="shared" si="50"/>
        <v/>
      </c>
      <c r="CB207" s="32" t="e">
        <f t="shared" ca="1" si="46"/>
        <v>#NAME?</v>
      </c>
      <c r="CC207" s="33" t="b">
        <f t="shared" ca="1" si="47"/>
        <v>0</v>
      </c>
      <c r="CD207" s="28"/>
      <c r="CE207" s="28"/>
      <c r="CF207" s="191">
        <v>44956.963480335646</v>
      </c>
      <c r="CG207" s="28"/>
      <c r="CH207" s="28"/>
      <c r="CI207" s="28"/>
      <c r="CJ207" s="28"/>
      <c r="CK207" s="28"/>
      <c r="CL207" s="28"/>
      <c r="CM207" s="28"/>
      <c r="CN207" s="28"/>
      <c r="CO207" s="28"/>
      <c r="CP207" s="28"/>
      <c r="CQ207" s="28"/>
      <c r="CR207" s="28"/>
    </row>
    <row r="208" spans="1:96">
      <c r="A208" s="24" t="s">
        <v>84</v>
      </c>
      <c r="B208" s="25">
        <v>5</v>
      </c>
      <c r="C208" s="24" t="s">
        <v>30</v>
      </c>
      <c r="D208" s="24" t="s">
        <v>30</v>
      </c>
      <c r="E208" s="24" t="s">
        <v>918</v>
      </c>
      <c r="F208" s="24"/>
      <c r="G208" s="26" t="s">
        <v>953</v>
      </c>
      <c r="H208" s="24" t="s">
        <v>109</v>
      </c>
      <c r="I208" s="27" t="s">
        <v>140</v>
      </c>
      <c r="J208" s="27"/>
      <c r="K208" s="24"/>
      <c r="L208" s="24"/>
      <c r="M208" s="24"/>
      <c r="N208" s="24"/>
      <c r="O208" s="24" t="s">
        <v>954</v>
      </c>
      <c r="P208" s="24"/>
      <c r="Q208" s="24" t="s">
        <v>76</v>
      </c>
      <c r="R208" s="24"/>
      <c r="S208" s="24" t="s">
        <v>79</v>
      </c>
      <c r="T208" s="24" t="s">
        <v>79</v>
      </c>
      <c r="U208" s="24" t="s">
        <v>91</v>
      </c>
      <c r="V208" s="24" t="s">
        <v>112</v>
      </c>
      <c r="W208" s="24" t="s">
        <v>92</v>
      </c>
      <c r="X208" s="24" t="s">
        <v>93</v>
      </c>
      <c r="Y208" s="24" t="s">
        <v>94</v>
      </c>
      <c r="Z208" s="24" t="s">
        <v>94</v>
      </c>
      <c r="AA208" s="24" t="s">
        <v>94</v>
      </c>
      <c r="AB208" s="24"/>
      <c r="AC208" s="24" t="s">
        <v>94</v>
      </c>
      <c r="AD208" s="24" t="s">
        <v>94</v>
      </c>
      <c r="AE208" s="24" t="s">
        <v>836</v>
      </c>
      <c r="AF208" s="24" t="s">
        <v>94</v>
      </c>
      <c r="AG208" s="24" t="s">
        <v>94</v>
      </c>
      <c r="AH208" s="24" t="s">
        <v>94</v>
      </c>
      <c r="AI208" s="24" t="s">
        <v>76</v>
      </c>
      <c r="AJ208" s="24" t="s">
        <v>76</v>
      </c>
      <c r="AK208" s="24" t="s">
        <v>76</v>
      </c>
      <c r="AL208" s="24" t="s">
        <v>142</v>
      </c>
      <c r="AM208" s="24"/>
      <c r="AN208" s="24"/>
      <c r="AO208" s="24"/>
      <c r="AP208" s="60"/>
      <c r="AQ208" s="60"/>
      <c r="AR208" s="60"/>
      <c r="AS208" s="60"/>
      <c r="AT208" s="60"/>
      <c r="AU208" s="60"/>
      <c r="AV208" s="60"/>
      <c r="AW208" s="60"/>
      <c r="AX208" s="60"/>
      <c r="AY208" s="60"/>
      <c r="AZ208" s="60"/>
      <c r="BA208" s="60"/>
      <c r="BB208" s="60"/>
      <c r="BC208" s="60"/>
      <c r="BD208" s="60"/>
      <c r="BE208" s="60"/>
      <c r="BF208" s="60"/>
      <c r="BG208" s="60"/>
      <c r="BH208" s="61" t="b">
        <f t="shared" si="26"/>
        <v>0</v>
      </c>
      <c r="BI208" s="62" t="e">
        <f t="shared" ca="1" si="27"/>
        <v>#NAME?</v>
      </c>
      <c r="BJ208" s="61" t="b">
        <f t="shared" si="28"/>
        <v>0</v>
      </c>
      <c r="BK208" s="61" t="e">
        <f t="shared" ca="1" si="29"/>
        <v>#NAME?</v>
      </c>
      <c r="BL208" s="61" t="b">
        <f t="shared" si="30"/>
        <v>1</v>
      </c>
      <c r="BM208" s="62" t="e">
        <f t="shared" ca="1" si="31"/>
        <v>#NAME?</v>
      </c>
      <c r="BN208" s="60" t="e">
        <f t="shared" ca="1" si="32"/>
        <v>#NAME?</v>
      </c>
      <c r="BO208" s="60" t="e">
        <f t="shared" ca="1" si="33"/>
        <v>#NAME?</v>
      </c>
      <c r="BP208" s="60" t="str">
        <f t="shared" si="34"/>
        <v>Have you ensured that no funds are left in the cash drawer after closing?</v>
      </c>
      <c r="BQ208" s="60" t="str">
        <f t="shared" si="35"/>
        <v>Have you ensured that no funds are left in the cash drawer after closing?</v>
      </c>
      <c r="BR208" s="60" t="str">
        <f t="shared" si="36"/>
        <v/>
      </c>
      <c r="BS208" s="60" t="str">
        <f t="shared" si="37"/>
        <v/>
      </c>
      <c r="BT208" s="60" t="str">
        <f t="shared" si="38"/>
        <v/>
      </c>
      <c r="BU208" s="61" t="b">
        <f t="shared" si="39"/>
        <v>0</v>
      </c>
      <c r="BV208" s="60" t="str">
        <f t="shared" si="40"/>
        <v/>
      </c>
      <c r="BW208" s="60" t="str">
        <f t="shared" si="41"/>
        <v/>
      </c>
      <c r="BX208" s="60" t="str">
        <f t="shared" si="49"/>
        <v/>
      </c>
      <c r="BY208" s="62" t="e">
        <f t="shared" ca="1" si="43"/>
        <v>#NAME?</v>
      </c>
      <c r="BZ208" s="62" t="str">
        <f t="shared" si="44"/>
        <v/>
      </c>
      <c r="CA208" s="62" t="str">
        <f t="shared" si="50"/>
        <v/>
      </c>
      <c r="CB208" s="63" t="e">
        <f t="shared" ca="1" si="46"/>
        <v>#NAME?</v>
      </c>
      <c r="CC208" s="64" t="b">
        <f t="shared" ca="1" si="47"/>
        <v>0</v>
      </c>
      <c r="CD208" s="60"/>
      <c r="CE208" s="60"/>
      <c r="CF208" s="65">
        <v>44956.963485219909</v>
      </c>
      <c r="CG208" s="60"/>
      <c r="CH208" s="60"/>
      <c r="CI208" s="60"/>
      <c r="CJ208" s="60"/>
      <c r="CK208" s="60"/>
      <c r="CL208" s="60"/>
      <c r="CM208" s="60"/>
      <c r="CN208" s="60"/>
      <c r="CO208" s="60"/>
      <c r="CP208" s="60"/>
      <c r="CQ208" s="60"/>
      <c r="CR208" s="60"/>
    </row>
    <row r="209" spans="1:96" ht="39.75" customHeight="1">
      <c r="A209" s="24" t="s">
        <v>84</v>
      </c>
      <c r="B209" s="25">
        <v>5</v>
      </c>
      <c r="C209" s="24" t="s">
        <v>30</v>
      </c>
      <c r="D209" s="24" t="s">
        <v>30</v>
      </c>
      <c r="E209" s="24" t="s">
        <v>918</v>
      </c>
      <c r="F209" s="24"/>
      <c r="G209" s="26" t="s">
        <v>955</v>
      </c>
      <c r="H209" s="24" t="s">
        <v>109</v>
      </c>
      <c r="I209" s="27" t="s">
        <v>140</v>
      </c>
      <c r="J209" s="27"/>
      <c r="K209" s="24"/>
      <c r="L209" s="24"/>
      <c r="M209" s="24"/>
      <c r="N209" s="24"/>
      <c r="O209" s="24" t="s">
        <v>956</v>
      </c>
      <c r="P209" s="24"/>
      <c r="Q209" s="24" t="s">
        <v>76</v>
      </c>
      <c r="R209" s="24"/>
      <c r="S209" s="24" t="s">
        <v>79</v>
      </c>
      <c r="T209" s="24" t="s">
        <v>79</v>
      </c>
      <c r="U209" s="24" t="s">
        <v>91</v>
      </c>
      <c r="V209" s="24" t="s">
        <v>112</v>
      </c>
      <c r="W209" s="24" t="s">
        <v>92</v>
      </c>
      <c r="X209" s="24" t="s">
        <v>93</v>
      </c>
      <c r="Y209" s="24" t="s">
        <v>94</v>
      </c>
      <c r="Z209" s="24" t="s">
        <v>94</v>
      </c>
      <c r="AA209" s="24" t="s">
        <v>94</v>
      </c>
      <c r="AB209" s="24"/>
      <c r="AC209" s="24" t="s">
        <v>94</v>
      </c>
      <c r="AD209" s="24" t="s">
        <v>94</v>
      </c>
      <c r="AE209" s="24" t="s">
        <v>836</v>
      </c>
      <c r="AF209" s="24" t="s">
        <v>94</v>
      </c>
      <c r="AG209" s="24" t="s">
        <v>94</v>
      </c>
      <c r="AH209" s="24" t="s">
        <v>94</v>
      </c>
      <c r="AI209" s="24" t="s">
        <v>76</v>
      </c>
      <c r="AJ209" s="24" t="s">
        <v>76</v>
      </c>
      <c r="AK209" s="24" t="s">
        <v>76</v>
      </c>
      <c r="AL209" s="24" t="s">
        <v>142</v>
      </c>
      <c r="AM209" s="24"/>
      <c r="AN209" s="24"/>
      <c r="AO209" s="24"/>
      <c r="AP209" s="28"/>
      <c r="AQ209" s="28"/>
      <c r="AR209" s="28"/>
      <c r="AS209" s="28"/>
      <c r="AT209" s="28"/>
      <c r="AU209" s="28"/>
      <c r="AV209" s="101"/>
      <c r="AW209" s="101"/>
      <c r="AX209" s="101"/>
      <c r="AY209" s="101"/>
      <c r="AZ209" s="101"/>
      <c r="BA209" s="101"/>
      <c r="BB209" s="101"/>
      <c r="BC209" s="101"/>
      <c r="BD209" s="101"/>
      <c r="BE209" s="101"/>
      <c r="BF209" s="101"/>
      <c r="BG209" s="28"/>
      <c r="BH209" s="30" t="b">
        <f t="shared" si="26"/>
        <v>0</v>
      </c>
      <c r="BI209" s="31" t="e">
        <f t="shared" ca="1" si="27"/>
        <v>#NAME?</v>
      </c>
      <c r="BJ209" s="30" t="b">
        <f t="shared" si="28"/>
        <v>0</v>
      </c>
      <c r="BK209" s="30" t="e">
        <f t="shared" ca="1" si="29"/>
        <v>#NAME?</v>
      </c>
      <c r="BL209" s="30" t="b">
        <f t="shared" si="30"/>
        <v>1</v>
      </c>
      <c r="BM209" s="31" t="e">
        <f t="shared" ca="1" si="31"/>
        <v>#NAME?</v>
      </c>
      <c r="BN209" s="28" t="e">
        <f t="shared" ca="1" si="32"/>
        <v>#NAME?</v>
      </c>
      <c r="BO209" s="28" t="e">
        <f t="shared" ca="1" si="33"/>
        <v>#NAME?</v>
      </c>
      <c r="BP209" s="28" t="str">
        <f t="shared" si="34"/>
        <v>Have all funds, including the change fund, been placed in the safe at the close of the restaurant?</v>
      </c>
      <c r="BQ209" s="28" t="str">
        <f t="shared" si="35"/>
        <v>Have all funds, including the change fund, been placed in the safe at the close of the restaurant?</v>
      </c>
      <c r="BR209" s="28" t="str">
        <f t="shared" si="36"/>
        <v/>
      </c>
      <c r="BS209" s="28" t="str">
        <f t="shared" si="37"/>
        <v/>
      </c>
      <c r="BT209" s="28" t="str">
        <f t="shared" si="38"/>
        <v/>
      </c>
      <c r="BU209" s="30" t="b">
        <f t="shared" si="39"/>
        <v>0</v>
      </c>
      <c r="BV209" s="28" t="str">
        <f t="shared" si="40"/>
        <v/>
      </c>
      <c r="BW209" s="28" t="str">
        <f t="shared" si="41"/>
        <v/>
      </c>
      <c r="BX209" s="28" t="str">
        <f t="shared" si="49"/>
        <v/>
      </c>
      <c r="BY209" s="31" t="e">
        <f t="shared" ca="1" si="43"/>
        <v>#NAME?</v>
      </c>
      <c r="BZ209" s="31" t="str">
        <f t="shared" si="44"/>
        <v/>
      </c>
      <c r="CA209" s="31" t="str">
        <f t="shared" si="50"/>
        <v/>
      </c>
      <c r="CB209" s="32" t="e">
        <f t="shared" ca="1" si="46"/>
        <v>#NAME?</v>
      </c>
      <c r="CC209" s="33" t="b">
        <f t="shared" ca="1" si="47"/>
        <v>0</v>
      </c>
      <c r="CD209" s="101"/>
      <c r="CE209" s="101"/>
      <c r="CF209" s="174">
        <v>44956.963500324069</v>
      </c>
      <c r="CG209" s="101"/>
      <c r="CH209" s="101"/>
      <c r="CI209" s="101"/>
      <c r="CJ209" s="101"/>
      <c r="CK209" s="101"/>
      <c r="CL209" s="101"/>
      <c r="CM209" s="101"/>
      <c r="CN209" s="101"/>
      <c r="CO209" s="101"/>
      <c r="CP209" s="101"/>
      <c r="CQ209" s="101"/>
      <c r="CR209" s="101"/>
    </row>
    <row r="210" spans="1:96" ht="39.75" customHeight="1">
      <c r="A210" s="24" t="s">
        <v>84</v>
      </c>
      <c r="B210" s="25">
        <v>5</v>
      </c>
      <c r="C210" s="24" t="s">
        <v>30</v>
      </c>
      <c r="D210" s="24" t="s">
        <v>30</v>
      </c>
      <c r="E210" s="24" t="s">
        <v>918</v>
      </c>
      <c r="F210" s="24"/>
      <c r="G210" s="26" t="s">
        <v>957</v>
      </c>
      <c r="H210" s="24" t="s">
        <v>109</v>
      </c>
      <c r="I210" s="27" t="s">
        <v>140</v>
      </c>
      <c r="J210" s="27"/>
      <c r="K210" s="24"/>
      <c r="L210" s="24"/>
      <c r="M210" s="24"/>
      <c r="N210" s="24"/>
      <c r="O210" s="24" t="s">
        <v>958</v>
      </c>
      <c r="P210" s="24"/>
      <c r="Q210" s="24" t="s">
        <v>76</v>
      </c>
      <c r="R210" s="24"/>
      <c r="S210" s="24" t="s">
        <v>79</v>
      </c>
      <c r="T210" s="24" t="s">
        <v>79</v>
      </c>
      <c r="U210" s="24" t="s">
        <v>91</v>
      </c>
      <c r="V210" s="24" t="s">
        <v>112</v>
      </c>
      <c r="W210" s="24" t="s">
        <v>92</v>
      </c>
      <c r="X210" s="24" t="s">
        <v>93</v>
      </c>
      <c r="Y210" s="24" t="s">
        <v>94</v>
      </c>
      <c r="Z210" s="24" t="s">
        <v>94</v>
      </c>
      <c r="AA210" s="24" t="s">
        <v>94</v>
      </c>
      <c r="AB210" s="24"/>
      <c r="AC210" s="24" t="s">
        <v>94</v>
      </c>
      <c r="AD210" s="24" t="s">
        <v>94</v>
      </c>
      <c r="AE210" s="24" t="s">
        <v>836</v>
      </c>
      <c r="AF210" s="24" t="s">
        <v>94</v>
      </c>
      <c r="AG210" s="24" t="s">
        <v>94</v>
      </c>
      <c r="AH210" s="24" t="s">
        <v>94</v>
      </c>
      <c r="AI210" s="24" t="s">
        <v>76</v>
      </c>
      <c r="AJ210" s="24" t="s">
        <v>76</v>
      </c>
      <c r="AK210" s="24" t="s">
        <v>76</v>
      </c>
      <c r="AL210" s="24" t="s">
        <v>142</v>
      </c>
      <c r="AM210" s="24"/>
      <c r="AN210" s="24"/>
      <c r="AO210" s="24"/>
      <c r="AP210" s="28"/>
      <c r="AQ210" s="28"/>
      <c r="AR210" s="28"/>
      <c r="AS210" s="28"/>
      <c r="AT210" s="28"/>
      <c r="AU210" s="28"/>
      <c r="AV210" s="101"/>
      <c r="AW210" s="101"/>
      <c r="AX210" s="101"/>
      <c r="AY210" s="101"/>
      <c r="AZ210" s="101"/>
      <c r="BA210" s="101"/>
      <c r="BB210" s="101"/>
      <c r="BC210" s="28"/>
      <c r="BD210" s="28"/>
      <c r="BE210" s="28"/>
      <c r="BF210" s="28"/>
      <c r="BG210" s="28"/>
      <c r="BH210" s="30" t="b">
        <f t="shared" si="26"/>
        <v>0</v>
      </c>
      <c r="BI210" s="31" t="e">
        <f t="shared" ca="1" si="27"/>
        <v>#NAME?</v>
      </c>
      <c r="BJ210" s="30" t="b">
        <f t="shared" si="28"/>
        <v>0</v>
      </c>
      <c r="BK210" s="30" t="e">
        <f t="shared" ca="1" si="29"/>
        <v>#NAME?</v>
      </c>
      <c r="BL210" s="30" t="b">
        <f t="shared" si="30"/>
        <v>1</v>
      </c>
      <c r="BM210" s="31" t="e">
        <f t="shared" ca="1" si="31"/>
        <v>#NAME?</v>
      </c>
      <c r="BN210" s="28" t="e">
        <f t="shared" ca="1" si="32"/>
        <v>#NAME?</v>
      </c>
      <c r="BO210" s="28" t="e">
        <f t="shared" ca="1" si="33"/>
        <v>#NAME?</v>
      </c>
      <c r="BP210" s="28" t="str">
        <f t="shared" si="34"/>
        <v>Have you recorded the final deposit?</v>
      </c>
      <c r="BQ210" s="28" t="str">
        <f t="shared" si="35"/>
        <v>Have you recorded the final deposit?</v>
      </c>
      <c r="BR210" s="28" t="str">
        <f t="shared" si="36"/>
        <v/>
      </c>
      <c r="BS210" s="28" t="str">
        <f t="shared" si="37"/>
        <v/>
      </c>
      <c r="BT210" s="28" t="str">
        <f t="shared" si="38"/>
        <v/>
      </c>
      <c r="BU210" s="30" t="b">
        <f t="shared" si="39"/>
        <v>0</v>
      </c>
      <c r="BV210" s="28" t="str">
        <f t="shared" si="40"/>
        <v/>
      </c>
      <c r="BW210" s="28" t="str">
        <f t="shared" si="41"/>
        <v/>
      </c>
      <c r="BX210" s="28" t="str">
        <f t="shared" si="49"/>
        <v/>
      </c>
      <c r="BY210" s="31" t="e">
        <f t="shared" ca="1" si="43"/>
        <v>#NAME?</v>
      </c>
      <c r="BZ210" s="31" t="str">
        <f t="shared" si="44"/>
        <v/>
      </c>
      <c r="CA210" s="31" t="str">
        <f t="shared" si="50"/>
        <v/>
      </c>
      <c r="CB210" s="32" t="e">
        <f t="shared" ca="1" si="46"/>
        <v>#NAME?</v>
      </c>
      <c r="CC210" s="33" t="b">
        <f t="shared" ca="1" si="47"/>
        <v>0</v>
      </c>
      <c r="CD210" s="28"/>
      <c r="CE210" s="28"/>
      <c r="CF210" s="66">
        <v>44956.963503645835</v>
      </c>
      <c r="CG210" s="28"/>
      <c r="CH210" s="28"/>
      <c r="CI210" s="28"/>
      <c r="CJ210" s="28"/>
      <c r="CK210" s="28"/>
      <c r="CL210" s="28"/>
      <c r="CM210" s="28"/>
      <c r="CN210" s="28"/>
      <c r="CO210" s="28"/>
      <c r="CP210" s="28"/>
      <c r="CQ210" s="28"/>
      <c r="CR210" s="28"/>
    </row>
    <row r="211" spans="1:96" ht="39.75" customHeight="1">
      <c r="A211" s="24" t="s">
        <v>84</v>
      </c>
      <c r="B211" s="25">
        <v>5</v>
      </c>
      <c r="C211" s="24" t="s">
        <v>30</v>
      </c>
      <c r="D211" s="24" t="s">
        <v>30</v>
      </c>
      <c r="E211" s="24" t="s">
        <v>918</v>
      </c>
      <c r="F211" s="24"/>
      <c r="G211" s="26" t="s">
        <v>959</v>
      </c>
      <c r="H211" s="24" t="s">
        <v>109</v>
      </c>
      <c r="I211" s="27" t="s">
        <v>140</v>
      </c>
      <c r="J211" s="27"/>
      <c r="K211" s="24"/>
      <c r="L211" s="24"/>
      <c r="M211" s="24"/>
      <c r="N211" s="24"/>
      <c r="O211" s="24" t="s">
        <v>960</v>
      </c>
      <c r="P211" s="24"/>
      <c r="Q211" s="24" t="s">
        <v>76</v>
      </c>
      <c r="R211" s="24"/>
      <c r="S211" s="24" t="s">
        <v>79</v>
      </c>
      <c r="T211" s="24" t="s">
        <v>79</v>
      </c>
      <c r="U211" s="24" t="s">
        <v>91</v>
      </c>
      <c r="V211" s="24" t="s">
        <v>112</v>
      </c>
      <c r="W211" s="24" t="s">
        <v>92</v>
      </c>
      <c r="X211" s="24" t="s">
        <v>93</v>
      </c>
      <c r="Y211" s="24" t="s">
        <v>94</v>
      </c>
      <c r="Z211" s="24" t="s">
        <v>94</v>
      </c>
      <c r="AA211" s="24" t="s">
        <v>94</v>
      </c>
      <c r="AB211" s="24"/>
      <c r="AC211" s="24" t="s">
        <v>94</v>
      </c>
      <c r="AD211" s="24" t="s">
        <v>94</v>
      </c>
      <c r="AE211" s="24" t="s">
        <v>836</v>
      </c>
      <c r="AF211" s="24" t="s">
        <v>94</v>
      </c>
      <c r="AG211" s="24" t="s">
        <v>94</v>
      </c>
      <c r="AH211" s="24" t="s">
        <v>94</v>
      </c>
      <c r="AI211" s="24" t="s">
        <v>76</v>
      </c>
      <c r="AJ211" s="24" t="s">
        <v>76</v>
      </c>
      <c r="AK211" s="24" t="s">
        <v>76</v>
      </c>
      <c r="AL211" s="24" t="s">
        <v>142</v>
      </c>
      <c r="AM211" s="24"/>
      <c r="AN211" s="24"/>
      <c r="AO211" s="24"/>
      <c r="AP211" s="28"/>
      <c r="AQ211" s="28"/>
      <c r="AR211" s="28"/>
      <c r="AS211" s="28"/>
      <c r="AT211" s="28"/>
      <c r="AU211" s="28"/>
      <c r="AV211" s="28"/>
      <c r="AW211" s="28"/>
      <c r="AX211" s="28"/>
      <c r="AY211" s="28"/>
      <c r="AZ211" s="28"/>
      <c r="BA211" s="28"/>
      <c r="BB211" s="28"/>
      <c r="BC211" s="28"/>
      <c r="BD211" s="28"/>
      <c r="BE211" s="28"/>
      <c r="BF211" s="28"/>
      <c r="BG211" s="28"/>
      <c r="BH211" s="30" t="b">
        <f t="shared" si="26"/>
        <v>0</v>
      </c>
      <c r="BI211" s="31" t="e">
        <f t="shared" ca="1" si="27"/>
        <v>#NAME?</v>
      </c>
      <c r="BJ211" s="30" t="b">
        <f t="shared" si="28"/>
        <v>0</v>
      </c>
      <c r="BK211" s="30" t="e">
        <f t="shared" ca="1" si="29"/>
        <v>#NAME?</v>
      </c>
      <c r="BL211" s="30" t="b">
        <f t="shared" si="30"/>
        <v>1</v>
      </c>
      <c r="BM211" s="31" t="e">
        <f t="shared" ca="1" si="31"/>
        <v>#NAME?</v>
      </c>
      <c r="BN211" s="28" t="e">
        <f t="shared" ca="1" si="32"/>
        <v>#NAME?</v>
      </c>
      <c r="BO211" s="28" t="e">
        <f t="shared" ca="1" si="33"/>
        <v>#NAME?</v>
      </c>
      <c r="BP211" s="28" t="str">
        <f t="shared" si="34"/>
        <v>Have you printed and signed the daily sales report, verifying all expenses and deposits have been made and the information is correct?</v>
      </c>
      <c r="BQ211" s="28" t="str">
        <f t="shared" si="35"/>
        <v>Have you printed and signed the daily sales report, verifying all expenses and deposits have been made and the information is correct?</v>
      </c>
      <c r="BR211" s="28" t="str">
        <f t="shared" si="36"/>
        <v/>
      </c>
      <c r="BS211" s="28" t="str">
        <f t="shared" si="37"/>
        <v/>
      </c>
      <c r="BT211" s="28" t="str">
        <f t="shared" si="38"/>
        <v/>
      </c>
      <c r="BU211" s="30" t="b">
        <f t="shared" si="39"/>
        <v>0</v>
      </c>
      <c r="BV211" s="28" t="str">
        <f t="shared" si="40"/>
        <v/>
      </c>
      <c r="BW211" s="28" t="str">
        <f t="shared" si="41"/>
        <v/>
      </c>
      <c r="BX211" s="28" t="str">
        <f t="shared" si="49"/>
        <v/>
      </c>
      <c r="BY211" s="31" t="e">
        <f t="shared" ca="1" si="43"/>
        <v>#NAME?</v>
      </c>
      <c r="BZ211" s="31" t="str">
        <f t="shared" si="44"/>
        <v/>
      </c>
      <c r="CA211" s="31" t="str">
        <f t="shared" si="50"/>
        <v/>
      </c>
      <c r="CB211" s="32" t="e">
        <f t="shared" ca="1" si="46"/>
        <v>#NAME?</v>
      </c>
      <c r="CC211" s="33" t="b">
        <f t="shared" ca="1" si="47"/>
        <v>0</v>
      </c>
      <c r="CD211" s="28"/>
      <c r="CE211" s="28"/>
      <c r="CF211" s="143">
        <v>44956.963533715279</v>
      </c>
      <c r="CG211" s="28"/>
      <c r="CH211" s="28"/>
      <c r="CI211" s="28"/>
      <c r="CJ211" s="28"/>
      <c r="CK211" s="28"/>
      <c r="CL211" s="28"/>
      <c r="CM211" s="28"/>
      <c r="CN211" s="28"/>
      <c r="CO211" s="28"/>
      <c r="CP211" s="28"/>
      <c r="CQ211" s="28"/>
      <c r="CR211" s="28"/>
    </row>
    <row r="212" spans="1:96" ht="39.75" customHeight="1">
      <c r="A212" s="17" t="s">
        <v>54</v>
      </c>
      <c r="B212" s="18">
        <v>5</v>
      </c>
      <c r="C212" s="17" t="s">
        <v>30</v>
      </c>
      <c r="D212" s="17" t="s">
        <v>30</v>
      </c>
      <c r="E212" s="17" t="s">
        <v>961</v>
      </c>
      <c r="F212" s="17"/>
      <c r="G212" s="17" t="s">
        <v>962</v>
      </c>
      <c r="H212" s="17"/>
      <c r="I212" s="17"/>
      <c r="J212" s="17"/>
      <c r="K212" s="17"/>
      <c r="L212" s="17"/>
      <c r="M212" s="17"/>
      <c r="N212" s="17"/>
      <c r="O212" s="17" t="s">
        <v>963</v>
      </c>
      <c r="P212" s="17" t="s">
        <v>964</v>
      </c>
      <c r="Q212" s="17" t="s">
        <v>76</v>
      </c>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44"/>
      <c r="AW212" s="144"/>
      <c r="AX212" s="144"/>
      <c r="AY212" s="144"/>
      <c r="AZ212" s="144"/>
      <c r="BA212" s="144"/>
      <c r="BB212" s="144"/>
      <c r="BC212" s="144"/>
      <c r="BD212" s="144"/>
      <c r="BE212" s="144"/>
      <c r="BF212" s="144"/>
      <c r="BG212" s="17"/>
      <c r="BH212" s="19" t="b">
        <f t="shared" si="26"/>
        <v>0</v>
      </c>
      <c r="BI212" s="20" t="e">
        <f t="shared" ca="1" si="27"/>
        <v>#NAME?</v>
      </c>
      <c r="BJ212" s="19" t="b">
        <f t="shared" si="28"/>
        <v>1</v>
      </c>
      <c r="BK212" s="19" t="e">
        <f t="shared" ca="1" si="29"/>
        <v>#NAME?</v>
      </c>
      <c r="BL212" s="19" t="b">
        <f t="shared" si="30"/>
        <v>0</v>
      </c>
      <c r="BM212" s="20" t="str">
        <f t="shared" si="31"/>
        <v/>
      </c>
      <c r="BN212" s="21" t="e">
        <f t="shared" ca="1" si="32"/>
        <v>#NAME?</v>
      </c>
      <c r="BO212" s="21" t="e">
        <f t="shared" ca="1" si="33"/>
        <v>#NAME?</v>
      </c>
      <c r="BP212" s="17" t="str">
        <f t="shared" si="34"/>
        <v>Handover</v>
      </c>
      <c r="BQ212" s="17" t="str">
        <f t="shared" si="35"/>
        <v>Handover</v>
      </c>
      <c r="BR212" s="21" t="e">
        <f t="shared" ca="1" si="36"/>
        <v>#NAME?</v>
      </c>
      <c r="BS212" s="17" t="str">
        <f t="shared" si="37"/>
        <v>Complete the following handover questions to help prepare the next shift for success.</v>
      </c>
      <c r="BT212" s="17" t="str">
        <f t="shared" si="38"/>
        <v>Complete the following handover questions to help prepare the next shift for success.</v>
      </c>
      <c r="BU212" s="19" t="b">
        <f t="shared" si="39"/>
        <v>0</v>
      </c>
      <c r="BV212" s="17" t="str">
        <f t="shared" si="40"/>
        <v/>
      </c>
      <c r="BW212" s="17" t="str">
        <f t="shared" si="41"/>
        <v/>
      </c>
      <c r="BX212" s="17" t="str">
        <f t="shared" si="49"/>
        <v/>
      </c>
      <c r="BY212" s="19" t="e">
        <f t="shared" ca="1" si="43"/>
        <v>#NAME?</v>
      </c>
      <c r="BZ212" s="19" t="e">
        <f t="shared" ca="1" si="44"/>
        <v>#NAME?</v>
      </c>
      <c r="CA212" s="20" t="str">
        <f t="shared" si="50"/>
        <v/>
      </c>
      <c r="CB212" s="21" t="e">
        <f t="shared" ca="1" si="46"/>
        <v>#NAME?</v>
      </c>
      <c r="CC212" s="22" t="b">
        <f t="shared" ca="1" si="47"/>
        <v>0</v>
      </c>
      <c r="CD212" s="144"/>
      <c r="CE212" s="144"/>
      <c r="CF212" s="144"/>
      <c r="CG212" s="144"/>
      <c r="CH212" s="144"/>
      <c r="CI212" s="144"/>
      <c r="CJ212" s="144"/>
      <c r="CK212" s="144"/>
      <c r="CL212" s="144"/>
      <c r="CM212" s="144"/>
      <c r="CN212" s="144"/>
      <c r="CO212" s="144"/>
      <c r="CP212" s="144"/>
      <c r="CQ212" s="144"/>
      <c r="CR212" s="144"/>
    </row>
    <row r="213" spans="1:96" ht="39.75" customHeight="1">
      <c r="A213" s="24" t="s">
        <v>84</v>
      </c>
      <c r="B213" s="25">
        <v>5</v>
      </c>
      <c r="C213" s="24" t="s">
        <v>30</v>
      </c>
      <c r="D213" s="24" t="s">
        <v>30</v>
      </c>
      <c r="E213" s="24" t="s">
        <v>961</v>
      </c>
      <c r="F213" s="24"/>
      <c r="G213" s="26" t="s">
        <v>965</v>
      </c>
      <c r="H213" s="24" t="s">
        <v>158</v>
      </c>
      <c r="I213" s="27" t="s">
        <v>966</v>
      </c>
      <c r="J213" s="27"/>
      <c r="K213" s="24"/>
      <c r="L213" s="24"/>
      <c r="M213" s="24"/>
      <c r="N213" s="24"/>
      <c r="O213" s="24" t="s">
        <v>967</v>
      </c>
      <c r="P213" s="24"/>
      <c r="Q213" s="24" t="s">
        <v>968</v>
      </c>
      <c r="R213" s="24" t="s">
        <v>969</v>
      </c>
      <c r="S213" s="24" t="s">
        <v>79</v>
      </c>
      <c r="T213" s="24" t="s">
        <v>79</v>
      </c>
      <c r="U213" s="24" t="s">
        <v>91</v>
      </c>
      <c r="V213" s="24" t="s">
        <v>112</v>
      </c>
      <c r="W213" s="24" t="s">
        <v>92</v>
      </c>
      <c r="X213" s="24" t="s">
        <v>93</v>
      </c>
      <c r="Y213" s="24" t="s">
        <v>94</v>
      </c>
      <c r="Z213" s="24" t="s">
        <v>94</v>
      </c>
      <c r="AA213" s="24" t="s">
        <v>94</v>
      </c>
      <c r="AB213" s="24"/>
      <c r="AC213" s="24" t="s">
        <v>94</v>
      </c>
      <c r="AD213" s="24" t="s">
        <v>94</v>
      </c>
      <c r="AE213" s="24" t="s">
        <v>836</v>
      </c>
      <c r="AF213" s="24" t="s">
        <v>79</v>
      </c>
      <c r="AG213" s="24" t="s">
        <v>79</v>
      </c>
      <c r="AH213" s="24" t="s">
        <v>79</v>
      </c>
      <c r="AI213" s="24"/>
      <c r="AJ213" s="24" t="s">
        <v>76</v>
      </c>
      <c r="AK213" s="24" t="s">
        <v>76</v>
      </c>
      <c r="AL213" s="24" t="s">
        <v>76</v>
      </c>
      <c r="AM213" s="24"/>
      <c r="AN213" s="24"/>
      <c r="AO213" s="24"/>
      <c r="AP213" s="28"/>
      <c r="AQ213" s="28"/>
      <c r="AR213" s="28"/>
      <c r="AS213" s="28"/>
      <c r="AT213" s="28"/>
      <c r="AU213" s="28"/>
      <c r="AV213" s="101"/>
      <c r="AW213" s="101"/>
      <c r="AX213" s="101"/>
      <c r="AY213" s="101"/>
      <c r="AZ213" s="101"/>
      <c r="BA213" s="101"/>
      <c r="BB213" s="101"/>
      <c r="BC213" s="101"/>
      <c r="BD213" s="101"/>
      <c r="BE213" s="101"/>
      <c r="BF213" s="101"/>
      <c r="BG213" s="28"/>
      <c r="BH213" s="30" t="b">
        <f t="shared" si="26"/>
        <v>0</v>
      </c>
      <c r="BI213" s="31" t="e">
        <f t="shared" ca="1" si="27"/>
        <v>#NAME?</v>
      </c>
      <c r="BJ213" s="30" t="b">
        <f t="shared" si="28"/>
        <v>0</v>
      </c>
      <c r="BK213" s="30" t="e">
        <f t="shared" ca="1" si="29"/>
        <v>#NAME?</v>
      </c>
      <c r="BL213" s="30" t="b">
        <f t="shared" si="30"/>
        <v>1</v>
      </c>
      <c r="BM213" s="31" t="e">
        <f t="shared" ca="1" si="31"/>
        <v>#NAME?</v>
      </c>
      <c r="BN213" s="28" t="e">
        <f t="shared" ca="1" si="32"/>
        <v>#NAME?</v>
      </c>
      <c r="BO213" s="28" t="e">
        <f t="shared" ca="1" si="33"/>
        <v>#NAME?</v>
      </c>
      <c r="BP213" s="28" t="str">
        <f t="shared" si="34"/>
        <v>Record the names of any visitors to your Hut during your shift</v>
      </c>
      <c r="BQ213" s="28" t="str">
        <f t="shared" si="35"/>
        <v>Record the names of any visitors to your Hut during your shift</v>
      </c>
      <c r="BR213" s="28" t="str">
        <f t="shared" si="36"/>
        <v/>
      </c>
      <c r="BS213" s="28" t="str">
        <f t="shared" si="37"/>
        <v/>
      </c>
      <c r="BT213" s="28" t="str">
        <f t="shared" si="38"/>
        <v/>
      </c>
      <c r="BU213" s="30" t="b">
        <f t="shared" si="39"/>
        <v>0</v>
      </c>
      <c r="BV213" s="28" t="str">
        <f t="shared" si="40"/>
        <v/>
      </c>
      <c r="BW213" s="28" t="str">
        <f t="shared" si="41"/>
        <v/>
      </c>
      <c r="BX213" s="28" t="str">
        <f t="shared" si="49"/>
        <v/>
      </c>
      <c r="BY213" s="31" t="e">
        <f t="shared" ca="1" si="43"/>
        <v>#NAME?</v>
      </c>
      <c r="BZ213" s="31" t="str">
        <f t="shared" si="44"/>
        <v/>
      </c>
      <c r="CA213" s="31" t="str">
        <f t="shared" si="50"/>
        <v/>
      </c>
      <c r="CB213" s="32" t="e">
        <f t="shared" ca="1" si="46"/>
        <v>#NAME?</v>
      </c>
      <c r="CC213" s="33" t="b">
        <f t="shared" ca="1" si="47"/>
        <v>0</v>
      </c>
      <c r="CD213" s="101"/>
      <c r="CE213" s="101"/>
      <c r="CF213" s="101"/>
      <c r="CG213" s="101"/>
      <c r="CH213" s="101"/>
      <c r="CI213" s="101"/>
      <c r="CJ213" s="101"/>
      <c r="CK213" s="101"/>
      <c r="CL213" s="101"/>
      <c r="CM213" s="101"/>
      <c r="CN213" s="101"/>
      <c r="CO213" s="101"/>
      <c r="CP213" s="101"/>
      <c r="CQ213" s="101"/>
      <c r="CR213" s="101"/>
    </row>
    <row r="214" spans="1:96" ht="39.75" customHeight="1">
      <c r="A214" s="24" t="s">
        <v>84</v>
      </c>
      <c r="B214" s="25">
        <v>2</v>
      </c>
      <c r="C214" s="24" t="s">
        <v>28</v>
      </c>
      <c r="D214" s="24" t="s">
        <v>97</v>
      </c>
      <c r="E214" s="24" t="s">
        <v>961</v>
      </c>
      <c r="F214" s="24"/>
      <c r="G214" s="26" t="s">
        <v>970</v>
      </c>
      <c r="H214" s="24" t="s">
        <v>109</v>
      </c>
      <c r="I214" s="27" t="s">
        <v>119</v>
      </c>
      <c r="J214" s="27"/>
      <c r="K214" s="24" t="s">
        <v>120</v>
      </c>
      <c r="L214" s="24"/>
      <c r="M214" s="24"/>
      <c r="N214" s="24"/>
      <c r="O214" s="24" t="s">
        <v>971</v>
      </c>
      <c r="P214" s="24"/>
      <c r="Q214" s="24" t="s">
        <v>76</v>
      </c>
      <c r="R214" s="24"/>
      <c r="S214" s="24" t="s">
        <v>79</v>
      </c>
      <c r="T214" s="24" t="s">
        <v>79</v>
      </c>
      <c r="U214" s="24" t="s">
        <v>91</v>
      </c>
      <c r="V214" s="24" t="s">
        <v>76</v>
      </c>
      <c r="W214" s="24" t="s">
        <v>76</v>
      </c>
      <c r="X214" s="24" t="s">
        <v>93</v>
      </c>
      <c r="Y214" s="24" t="s">
        <v>94</v>
      </c>
      <c r="Z214" s="24" t="s">
        <v>94</v>
      </c>
      <c r="AA214" s="24" t="s">
        <v>94</v>
      </c>
      <c r="AB214" s="24"/>
      <c r="AC214" s="24" t="s">
        <v>94</v>
      </c>
      <c r="AD214" s="24" t="s">
        <v>94</v>
      </c>
      <c r="AE214" s="24" t="s">
        <v>836</v>
      </c>
      <c r="AF214" s="24" t="s">
        <v>79</v>
      </c>
      <c r="AG214" s="24" t="s">
        <v>79</v>
      </c>
      <c r="AH214" s="24" t="s">
        <v>79</v>
      </c>
      <c r="AI214" s="24"/>
      <c r="AJ214" s="24" t="s">
        <v>76</v>
      </c>
      <c r="AK214" s="24" t="s">
        <v>76</v>
      </c>
      <c r="AL214" s="24" t="s">
        <v>76</v>
      </c>
      <c r="AM214" s="24"/>
      <c r="AN214" s="24"/>
      <c r="AO214" s="24"/>
      <c r="AP214" s="28"/>
      <c r="AQ214" s="28"/>
      <c r="AR214" s="28"/>
      <c r="AS214" s="28"/>
      <c r="AT214" s="28"/>
      <c r="AU214" s="28"/>
      <c r="AV214" s="101"/>
      <c r="AW214" s="101"/>
      <c r="AX214" s="101"/>
      <c r="AY214" s="101"/>
      <c r="AZ214" s="101"/>
      <c r="BA214" s="101"/>
      <c r="BB214" s="101"/>
      <c r="BC214" s="101"/>
      <c r="BD214" s="101"/>
      <c r="BE214" s="101"/>
      <c r="BF214" s="101"/>
      <c r="BG214" s="28"/>
      <c r="BH214" s="30" t="b">
        <f t="shared" si="26"/>
        <v>0</v>
      </c>
      <c r="BI214" s="31" t="e">
        <f t="shared" ca="1" si="27"/>
        <v>#NAME?</v>
      </c>
      <c r="BJ214" s="30" t="b">
        <f t="shared" si="28"/>
        <v>0</v>
      </c>
      <c r="BK214" s="30" t="e">
        <f t="shared" ca="1" si="29"/>
        <v>#NAME?</v>
      </c>
      <c r="BL214" s="30" t="b">
        <f t="shared" si="30"/>
        <v>1</v>
      </c>
      <c r="BM214" s="31" t="e">
        <f t="shared" ca="1" si="31"/>
        <v>#NAME?</v>
      </c>
      <c r="BN214" s="28" t="e">
        <f t="shared" ca="1" si="32"/>
        <v>#NAME?</v>
      </c>
      <c r="BO214" s="28" t="e">
        <f t="shared" ca="1" si="33"/>
        <v>#NAME?</v>
      </c>
      <c r="BP214" s="28" t="str">
        <f t="shared" si="34"/>
        <v>Has the LSM plan been completed and verified?</v>
      </c>
      <c r="BQ214" s="28" t="str">
        <f t="shared" si="35"/>
        <v>Has the LSM plan been completed and verified?</v>
      </c>
      <c r="BR214" s="28" t="str">
        <f t="shared" si="36"/>
        <v/>
      </c>
      <c r="BS214" s="28" t="str">
        <f t="shared" si="37"/>
        <v/>
      </c>
      <c r="BT214" s="28" t="str">
        <f t="shared" si="38"/>
        <v/>
      </c>
      <c r="BU214" s="30" t="b">
        <f t="shared" si="39"/>
        <v>0</v>
      </c>
      <c r="BV214" s="28" t="str">
        <f t="shared" si="40"/>
        <v/>
      </c>
      <c r="BW214" s="28" t="str">
        <f t="shared" si="41"/>
        <v/>
      </c>
      <c r="BX214" s="28" t="str">
        <f t="shared" si="49"/>
        <v/>
      </c>
      <c r="BY214" s="31" t="e">
        <f t="shared" ca="1" si="43"/>
        <v>#NAME?</v>
      </c>
      <c r="BZ214" s="31" t="str">
        <f t="shared" si="44"/>
        <v/>
      </c>
      <c r="CA214" s="31" t="str">
        <f t="shared" si="50"/>
        <v/>
      </c>
      <c r="CB214" s="32" t="e">
        <f t="shared" ca="1" si="46"/>
        <v>#NAME?</v>
      </c>
      <c r="CC214" s="33" t="b">
        <f t="shared" ca="1" si="47"/>
        <v>0</v>
      </c>
      <c r="CD214" s="101"/>
      <c r="CE214" s="101"/>
      <c r="CF214" s="101"/>
      <c r="CG214" s="101"/>
      <c r="CH214" s="101"/>
      <c r="CI214" s="101"/>
      <c r="CJ214" s="101"/>
      <c r="CK214" s="101"/>
      <c r="CL214" s="101"/>
      <c r="CM214" s="101"/>
      <c r="CN214" s="101"/>
      <c r="CO214" s="101"/>
      <c r="CP214" s="101"/>
      <c r="CQ214" s="101"/>
      <c r="CR214" s="101"/>
    </row>
    <row r="215" spans="1:96" ht="39.75" customHeight="1">
      <c r="A215" s="24" t="s">
        <v>84</v>
      </c>
      <c r="B215" s="25">
        <v>5</v>
      </c>
      <c r="C215" s="24" t="s">
        <v>30</v>
      </c>
      <c r="D215" s="24" t="s">
        <v>30</v>
      </c>
      <c r="E215" s="24" t="s">
        <v>961</v>
      </c>
      <c r="F215" s="24"/>
      <c r="G215" s="26" t="s">
        <v>972</v>
      </c>
      <c r="H215" s="24" t="s">
        <v>109</v>
      </c>
      <c r="I215" s="27" t="s">
        <v>973</v>
      </c>
      <c r="J215" s="27"/>
      <c r="K215" s="24"/>
      <c r="L215" s="24"/>
      <c r="M215" s="24"/>
      <c r="N215" s="24"/>
      <c r="O215" s="24" t="s">
        <v>974</v>
      </c>
      <c r="P215" s="24"/>
      <c r="Q215" s="24" t="s">
        <v>76</v>
      </c>
      <c r="R215" s="24"/>
      <c r="S215" s="24" t="s">
        <v>79</v>
      </c>
      <c r="T215" s="24" t="s">
        <v>79</v>
      </c>
      <c r="U215" s="24" t="s">
        <v>91</v>
      </c>
      <c r="V215" s="24" t="s">
        <v>94</v>
      </c>
      <c r="W215" s="24" t="s">
        <v>94</v>
      </c>
      <c r="X215" s="24" t="s">
        <v>93</v>
      </c>
      <c r="Y215" s="24" t="s">
        <v>94</v>
      </c>
      <c r="Z215" s="24" t="s">
        <v>94</v>
      </c>
      <c r="AA215" s="24" t="s">
        <v>94</v>
      </c>
      <c r="AB215" s="24"/>
      <c r="AC215" s="24" t="s">
        <v>94</v>
      </c>
      <c r="AD215" s="24" t="s">
        <v>94</v>
      </c>
      <c r="AE215" s="24" t="s">
        <v>836</v>
      </c>
      <c r="AF215" s="24" t="s">
        <v>79</v>
      </c>
      <c r="AG215" s="24" t="s">
        <v>79</v>
      </c>
      <c r="AH215" s="24" t="s">
        <v>79</v>
      </c>
      <c r="AI215" s="24"/>
      <c r="AJ215" s="24" t="s">
        <v>76</v>
      </c>
      <c r="AK215" s="24" t="s">
        <v>76</v>
      </c>
      <c r="AL215" s="24" t="s">
        <v>76</v>
      </c>
      <c r="AM215" s="24"/>
      <c r="AN215" s="24"/>
      <c r="AO215" s="24"/>
      <c r="AP215" s="28"/>
      <c r="AQ215" s="28"/>
      <c r="AR215" s="28"/>
      <c r="AS215" s="28"/>
      <c r="AT215" s="28"/>
      <c r="AU215" s="28"/>
      <c r="AV215" s="28"/>
      <c r="AW215" s="28"/>
      <c r="AX215" s="28"/>
      <c r="AY215" s="28"/>
      <c r="AZ215" s="28"/>
      <c r="BA215" s="28"/>
      <c r="BB215" s="28"/>
      <c r="BC215" s="28"/>
      <c r="BD215" s="28" t="s">
        <v>636</v>
      </c>
      <c r="BE215" s="28"/>
      <c r="BF215" s="28"/>
      <c r="BG215" s="28"/>
      <c r="BH215" s="30" t="b">
        <f t="shared" si="26"/>
        <v>0</v>
      </c>
      <c r="BI215" s="31" t="e">
        <f t="shared" ca="1" si="27"/>
        <v>#NAME?</v>
      </c>
      <c r="BJ215" s="30" t="b">
        <f t="shared" si="28"/>
        <v>0</v>
      </c>
      <c r="BK215" s="30" t="e">
        <f t="shared" ca="1" si="29"/>
        <v>#NAME?</v>
      </c>
      <c r="BL215" s="30" t="b">
        <f t="shared" si="30"/>
        <v>1</v>
      </c>
      <c r="BM215" s="31" t="e">
        <f t="shared" ca="1" si="31"/>
        <v>#NAME?</v>
      </c>
      <c r="BN215" s="28" t="e">
        <f t="shared" ca="1" si="32"/>
        <v>#NAME?</v>
      </c>
      <c r="BO215" s="28" t="e">
        <f t="shared" ca="1" si="33"/>
        <v>#NAME?</v>
      </c>
      <c r="BP215" s="28" t="str">
        <f t="shared" si="34"/>
        <v>Did you complete all of your shift closing duties?</v>
      </c>
      <c r="BQ215" s="28" t="str">
        <f t="shared" si="35"/>
        <v>Did you complete all of your shift closing duties?</v>
      </c>
      <c r="BR215" s="28" t="str">
        <f t="shared" si="36"/>
        <v/>
      </c>
      <c r="BS215" s="28" t="str">
        <f t="shared" si="37"/>
        <v/>
      </c>
      <c r="BT215" s="28" t="str">
        <f t="shared" si="38"/>
        <v/>
      </c>
      <c r="BU215" s="30" t="b">
        <f t="shared" si="39"/>
        <v>0</v>
      </c>
      <c r="BV215" s="28" t="str">
        <f t="shared" si="40"/>
        <v/>
      </c>
      <c r="BW215" s="28" t="str">
        <f t="shared" si="41"/>
        <v/>
      </c>
      <c r="BX215" s="28" t="str">
        <f t="shared" si="49"/>
        <v/>
      </c>
      <c r="BY215" s="31" t="e">
        <f t="shared" ca="1" si="43"/>
        <v>#NAME?</v>
      </c>
      <c r="BZ215" s="31" t="str">
        <f t="shared" si="44"/>
        <v/>
      </c>
      <c r="CA215" s="31" t="str">
        <f t="shared" si="50"/>
        <v/>
      </c>
      <c r="CB215" s="32" t="e">
        <f t="shared" ca="1" si="46"/>
        <v>#NAME?</v>
      </c>
      <c r="CC215" s="33" t="b">
        <f t="shared" ca="1" si="47"/>
        <v>0</v>
      </c>
      <c r="CD215" s="28"/>
      <c r="CE215" s="28"/>
      <c r="CF215" s="104">
        <v>44676.058858738426</v>
      </c>
      <c r="CG215" s="28"/>
      <c r="CH215" s="28"/>
      <c r="CI215" s="28"/>
      <c r="CJ215" s="28"/>
      <c r="CK215" s="28"/>
      <c r="CL215" s="28"/>
      <c r="CM215" s="28"/>
      <c r="CN215" s="28"/>
      <c r="CO215" s="28"/>
      <c r="CP215" s="28"/>
      <c r="CQ215" s="28"/>
      <c r="CR215" s="28"/>
    </row>
    <row r="216" spans="1:96" ht="39.75" customHeight="1">
      <c r="A216" s="24" t="s">
        <v>84</v>
      </c>
      <c r="B216" s="25">
        <v>5</v>
      </c>
      <c r="C216" s="24" t="s">
        <v>30</v>
      </c>
      <c r="D216" s="24" t="s">
        <v>30</v>
      </c>
      <c r="E216" s="24" t="s">
        <v>961</v>
      </c>
      <c r="F216" s="24"/>
      <c r="G216" s="26" t="s">
        <v>975</v>
      </c>
      <c r="H216" s="24" t="s">
        <v>158</v>
      </c>
      <c r="I216" s="27" t="s">
        <v>976</v>
      </c>
      <c r="J216" s="27"/>
      <c r="K216" s="24"/>
      <c r="L216" s="24"/>
      <c r="M216" s="24"/>
      <c r="N216" s="24"/>
      <c r="O216" s="24" t="s">
        <v>977</v>
      </c>
      <c r="P216" s="24"/>
      <c r="Q216" s="24" t="s">
        <v>978</v>
      </c>
      <c r="R216" s="24" t="s">
        <v>979</v>
      </c>
      <c r="S216" s="24" t="s">
        <v>79</v>
      </c>
      <c r="T216" s="24" t="s">
        <v>79</v>
      </c>
      <c r="U216" s="24" t="s">
        <v>91</v>
      </c>
      <c r="V216" s="24" t="s">
        <v>112</v>
      </c>
      <c r="W216" s="24" t="s">
        <v>92</v>
      </c>
      <c r="X216" s="24" t="s">
        <v>93</v>
      </c>
      <c r="Y216" s="24" t="s">
        <v>94</v>
      </c>
      <c r="Z216" s="24" t="s">
        <v>94</v>
      </c>
      <c r="AA216" s="24" t="s">
        <v>94</v>
      </c>
      <c r="AB216" s="24"/>
      <c r="AC216" s="24" t="s">
        <v>94</v>
      </c>
      <c r="AD216" s="24" t="s">
        <v>94</v>
      </c>
      <c r="AE216" s="24" t="s">
        <v>836</v>
      </c>
      <c r="AF216" s="24" t="s">
        <v>79</v>
      </c>
      <c r="AG216" s="24" t="s">
        <v>79</v>
      </c>
      <c r="AH216" s="24" t="s">
        <v>79</v>
      </c>
      <c r="AI216" s="24"/>
      <c r="AJ216" s="24" t="s">
        <v>76</v>
      </c>
      <c r="AK216" s="24" t="s">
        <v>76</v>
      </c>
      <c r="AL216" s="24" t="s">
        <v>76</v>
      </c>
      <c r="AM216" s="24"/>
      <c r="AN216" s="24"/>
      <c r="AO216" s="24"/>
      <c r="AP216" s="28"/>
      <c r="AQ216" s="28"/>
      <c r="AR216" s="28"/>
      <c r="AS216" s="28"/>
      <c r="AT216" s="28"/>
      <c r="AU216" s="28"/>
      <c r="AV216" s="28"/>
      <c r="AW216" s="28"/>
      <c r="AX216" s="28"/>
      <c r="AY216" s="28"/>
      <c r="AZ216" s="28"/>
      <c r="BA216" s="28"/>
      <c r="BB216" s="28"/>
      <c r="BC216" s="28"/>
      <c r="BD216" s="28"/>
      <c r="BE216" s="28"/>
      <c r="BF216" s="28"/>
      <c r="BG216" s="28"/>
      <c r="BH216" s="30" t="b">
        <f t="shared" si="26"/>
        <v>0</v>
      </c>
      <c r="BI216" s="31" t="e">
        <f t="shared" ca="1" si="27"/>
        <v>#NAME?</v>
      </c>
      <c r="BJ216" s="30" t="b">
        <f t="shared" si="28"/>
        <v>0</v>
      </c>
      <c r="BK216" s="30" t="e">
        <f t="shared" ca="1" si="29"/>
        <v>#NAME?</v>
      </c>
      <c r="BL216" s="30" t="b">
        <f t="shared" si="30"/>
        <v>1</v>
      </c>
      <c r="BM216" s="31" t="e">
        <f t="shared" ca="1" si="31"/>
        <v>#NAME?</v>
      </c>
      <c r="BN216" s="28" t="e">
        <f t="shared" ca="1" si="32"/>
        <v>#NAME?</v>
      </c>
      <c r="BO216" s="28" t="e">
        <f t="shared" ca="1" si="33"/>
        <v>#NAME?</v>
      </c>
      <c r="BP216" s="28" t="str">
        <f t="shared" si="34"/>
        <v>Describe any factors that impacted your shift goals for the day?</v>
      </c>
      <c r="BQ216" s="28" t="str">
        <f t="shared" si="35"/>
        <v>Describe any factors that impacted your shift goals for the day?</v>
      </c>
      <c r="BR216" s="28" t="str">
        <f t="shared" si="36"/>
        <v/>
      </c>
      <c r="BS216" s="28" t="str">
        <f t="shared" si="37"/>
        <v/>
      </c>
      <c r="BT216" s="28" t="str">
        <f t="shared" si="38"/>
        <v/>
      </c>
      <c r="BU216" s="30" t="b">
        <f t="shared" si="39"/>
        <v>0</v>
      </c>
      <c r="BV216" s="28" t="str">
        <f t="shared" si="40"/>
        <v/>
      </c>
      <c r="BW216" s="28" t="str">
        <f t="shared" si="41"/>
        <v/>
      </c>
      <c r="BX216" s="28" t="str">
        <f t="shared" si="49"/>
        <v/>
      </c>
      <c r="BY216" s="31" t="e">
        <f t="shared" ca="1" si="43"/>
        <v>#NAME?</v>
      </c>
      <c r="BZ216" s="31" t="str">
        <f t="shared" si="44"/>
        <v/>
      </c>
      <c r="CA216" s="31" t="str">
        <f t="shared" si="50"/>
        <v/>
      </c>
      <c r="CB216" s="32" t="e">
        <f t="shared" ca="1" si="46"/>
        <v>#NAME?</v>
      </c>
      <c r="CC216" s="33" t="b">
        <f t="shared" ca="1" si="47"/>
        <v>0</v>
      </c>
      <c r="CD216" s="28"/>
      <c r="CE216" s="28"/>
      <c r="CF216" s="174">
        <v>44770.106447500002</v>
      </c>
      <c r="CG216" s="28"/>
      <c r="CH216" s="28"/>
      <c r="CI216" s="28"/>
      <c r="CJ216" s="28"/>
      <c r="CK216" s="28"/>
      <c r="CL216" s="28"/>
      <c r="CM216" s="28"/>
      <c r="CN216" s="28"/>
      <c r="CO216" s="28"/>
      <c r="CP216" s="28"/>
      <c r="CQ216" s="28"/>
      <c r="CR216" s="28"/>
    </row>
    <row r="217" spans="1:96" ht="40.5" customHeight="1">
      <c r="A217" s="24" t="s">
        <v>84</v>
      </c>
      <c r="B217" s="25">
        <v>5</v>
      </c>
      <c r="C217" s="24" t="s">
        <v>30</v>
      </c>
      <c r="D217" s="24" t="s">
        <v>30</v>
      </c>
      <c r="E217" s="24" t="s">
        <v>961</v>
      </c>
      <c r="F217" s="24"/>
      <c r="G217" s="26" t="s">
        <v>980</v>
      </c>
      <c r="H217" s="24" t="s">
        <v>109</v>
      </c>
      <c r="I217" s="27" t="s">
        <v>981</v>
      </c>
      <c r="J217" s="27"/>
      <c r="K217" s="24"/>
      <c r="L217" s="24"/>
      <c r="M217" s="24"/>
      <c r="N217" s="24"/>
      <c r="O217" s="24" t="s">
        <v>982</v>
      </c>
      <c r="P217" s="24"/>
      <c r="Q217" s="24" t="s">
        <v>983</v>
      </c>
      <c r="R217" s="24" t="s">
        <v>984</v>
      </c>
      <c r="S217" s="24" t="s">
        <v>79</v>
      </c>
      <c r="T217" s="24" t="s">
        <v>79</v>
      </c>
      <c r="U217" s="24" t="s">
        <v>91</v>
      </c>
      <c r="V217" s="24" t="s">
        <v>112</v>
      </c>
      <c r="W217" s="24" t="s">
        <v>92</v>
      </c>
      <c r="X217" s="24" t="s">
        <v>93</v>
      </c>
      <c r="Y217" s="24" t="s">
        <v>94</v>
      </c>
      <c r="Z217" s="24" t="s">
        <v>94</v>
      </c>
      <c r="AA217" s="24" t="s">
        <v>94</v>
      </c>
      <c r="AB217" s="24"/>
      <c r="AC217" s="24" t="s">
        <v>94</v>
      </c>
      <c r="AD217" s="24" t="s">
        <v>94</v>
      </c>
      <c r="AE217" s="24" t="s">
        <v>836</v>
      </c>
      <c r="AF217" s="24" t="s">
        <v>79</v>
      </c>
      <c r="AG217" s="24" t="s">
        <v>79</v>
      </c>
      <c r="AH217" s="24" t="s">
        <v>79</v>
      </c>
      <c r="AI217" s="24"/>
      <c r="AJ217" s="24" t="s">
        <v>76</v>
      </c>
      <c r="AK217" s="24" t="s">
        <v>76</v>
      </c>
      <c r="AL217" s="24" t="s">
        <v>76</v>
      </c>
      <c r="AM217" s="24"/>
      <c r="AN217" s="24"/>
      <c r="AO217" s="24"/>
      <c r="AP217" s="28"/>
      <c r="AQ217" s="28"/>
      <c r="AR217" s="28"/>
      <c r="AS217" s="28"/>
      <c r="AT217" s="28"/>
      <c r="AU217" s="28"/>
      <c r="AV217" s="28"/>
      <c r="AW217" s="28"/>
      <c r="AX217" s="28"/>
      <c r="AY217" s="28"/>
      <c r="AZ217" s="28"/>
      <c r="BA217" s="28"/>
      <c r="BB217" s="28"/>
      <c r="BC217" s="28"/>
      <c r="BD217" s="28"/>
      <c r="BE217" s="28"/>
      <c r="BF217" s="28"/>
      <c r="BG217" s="28"/>
      <c r="BH217" s="30" t="b">
        <f t="shared" si="26"/>
        <v>0</v>
      </c>
      <c r="BI217" s="31" t="e">
        <f t="shared" ca="1" si="27"/>
        <v>#NAME?</v>
      </c>
      <c r="BJ217" s="30" t="b">
        <f t="shared" si="28"/>
        <v>0</v>
      </c>
      <c r="BK217" s="30" t="e">
        <f t="shared" ca="1" si="29"/>
        <v>#NAME?</v>
      </c>
      <c r="BL217" s="30" t="b">
        <f t="shared" si="30"/>
        <v>1</v>
      </c>
      <c r="BM217" s="31" t="e">
        <f t="shared" ca="1" si="31"/>
        <v>#NAME?</v>
      </c>
      <c r="BN217" s="28" t="e">
        <f t="shared" ca="1" si="32"/>
        <v>#NAME?</v>
      </c>
      <c r="BO217" s="28" t="e">
        <f t="shared" ca="1" si="33"/>
        <v>#NAME?</v>
      </c>
      <c r="BP217" s="28" t="str">
        <f t="shared" si="34"/>
        <v>Did you provide individual feedback to each team member on the shift?</v>
      </c>
      <c r="BQ217" s="28" t="str">
        <f t="shared" si="35"/>
        <v>Did you provide individual feedback to each team member on the shift?</v>
      </c>
      <c r="BR217" s="28" t="str">
        <f t="shared" si="36"/>
        <v/>
      </c>
      <c r="BS217" s="28" t="str">
        <f t="shared" si="37"/>
        <v/>
      </c>
      <c r="BT217" s="28" t="str">
        <f t="shared" si="38"/>
        <v/>
      </c>
      <c r="BU217" s="30" t="b">
        <f t="shared" si="39"/>
        <v>0</v>
      </c>
      <c r="BV217" s="28" t="str">
        <f t="shared" si="40"/>
        <v/>
      </c>
      <c r="BW217" s="28" t="str">
        <f t="shared" si="41"/>
        <v/>
      </c>
      <c r="BX217" s="28" t="str">
        <f t="shared" si="49"/>
        <v/>
      </c>
      <c r="BY217" s="31" t="e">
        <f t="shared" ca="1" si="43"/>
        <v>#NAME?</v>
      </c>
      <c r="BZ217" s="31" t="str">
        <f t="shared" si="44"/>
        <v/>
      </c>
      <c r="CA217" s="31" t="str">
        <f t="shared" si="50"/>
        <v/>
      </c>
      <c r="CB217" s="32" t="e">
        <f t="shared" ca="1" si="46"/>
        <v>#NAME?</v>
      </c>
      <c r="CC217" s="33" t="b">
        <f t="shared" ca="1" si="47"/>
        <v>0</v>
      </c>
      <c r="CD217" s="28"/>
      <c r="CE217" s="28"/>
      <c r="CF217" s="172">
        <v>44728.363578298609</v>
      </c>
      <c r="CG217" s="28"/>
      <c r="CH217" s="28"/>
      <c r="CI217" s="28"/>
      <c r="CJ217" s="28"/>
      <c r="CK217" s="28"/>
      <c r="CL217" s="28"/>
      <c r="CM217" s="28"/>
      <c r="CN217" s="28"/>
      <c r="CO217" s="28"/>
      <c r="CP217" s="28"/>
      <c r="CQ217" s="28"/>
      <c r="CR217" s="28"/>
    </row>
    <row r="218" spans="1:96" ht="39.75" customHeight="1">
      <c r="A218" s="24" t="s">
        <v>84</v>
      </c>
      <c r="B218" s="25">
        <v>5</v>
      </c>
      <c r="C218" s="24" t="s">
        <v>30</v>
      </c>
      <c r="D218" s="24" t="s">
        <v>30</v>
      </c>
      <c r="E218" s="24" t="s">
        <v>961</v>
      </c>
      <c r="F218" s="24"/>
      <c r="G218" s="26" t="s">
        <v>985</v>
      </c>
      <c r="H218" s="24" t="s">
        <v>158</v>
      </c>
      <c r="I218" s="27" t="s">
        <v>986</v>
      </c>
      <c r="J218" s="27"/>
      <c r="K218" s="24"/>
      <c r="L218" s="24"/>
      <c r="M218" s="24"/>
      <c r="N218" s="24"/>
      <c r="O218" s="24" t="s">
        <v>987</v>
      </c>
      <c r="P218" s="24"/>
      <c r="Q218" s="24" t="s">
        <v>76</v>
      </c>
      <c r="R218" s="24"/>
      <c r="S218" s="24" t="s">
        <v>79</v>
      </c>
      <c r="T218" s="24" t="s">
        <v>79</v>
      </c>
      <c r="U218" s="24" t="s">
        <v>91</v>
      </c>
      <c r="V218" s="24" t="s">
        <v>112</v>
      </c>
      <c r="W218" s="24" t="s">
        <v>92</v>
      </c>
      <c r="X218" s="24" t="s">
        <v>93</v>
      </c>
      <c r="Y218" s="24" t="s">
        <v>94</v>
      </c>
      <c r="Z218" s="24" t="s">
        <v>94</v>
      </c>
      <c r="AA218" s="24" t="s">
        <v>94</v>
      </c>
      <c r="AB218" s="24"/>
      <c r="AC218" s="24" t="s">
        <v>94</v>
      </c>
      <c r="AD218" s="24" t="s">
        <v>94</v>
      </c>
      <c r="AE218" s="24" t="s">
        <v>836</v>
      </c>
      <c r="AF218" s="24" t="s">
        <v>79</v>
      </c>
      <c r="AG218" s="24" t="s">
        <v>79</v>
      </c>
      <c r="AH218" s="24" t="s">
        <v>79</v>
      </c>
      <c r="AI218" s="24"/>
      <c r="AJ218" s="24" t="s">
        <v>76</v>
      </c>
      <c r="AK218" s="24" t="s">
        <v>76</v>
      </c>
      <c r="AL218" s="24" t="s">
        <v>76</v>
      </c>
      <c r="AM218" s="24"/>
      <c r="AN218" s="24"/>
      <c r="AO218" s="24"/>
      <c r="AP218" s="28"/>
      <c r="AQ218" s="28"/>
      <c r="AR218" s="28"/>
      <c r="AS218" s="28"/>
      <c r="AT218" s="28"/>
      <c r="AU218" s="28"/>
      <c r="AV218" s="101"/>
      <c r="AW218" s="101"/>
      <c r="AX218" s="101"/>
      <c r="AY218" s="101"/>
      <c r="AZ218" s="101"/>
      <c r="BA218" s="101"/>
      <c r="BB218" s="101"/>
      <c r="BC218" s="101"/>
      <c r="BD218" s="101" t="s">
        <v>79</v>
      </c>
      <c r="BE218" s="101"/>
      <c r="BF218" s="101"/>
      <c r="BG218" s="28"/>
      <c r="BH218" s="30" t="b">
        <f t="shared" si="26"/>
        <v>0</v>
      </c>
      <c r="BI218" s="31" t="e">
        <f t="shared" ca="1" si="27"/>
        <v>#NAME?</v>
      </c>
      <c r="BJ218" s="30" t="b">
        <f t="shared" si="28"/>
        <v>0</v>
      </c>
      <c r="BK218" s="30" t="e">
        <f t="shared" ca="1" si="29"/>
        <v>#NAME?</v>
      </c>
      <c r="BL218" s="30" t="b">
        <f t="shared" si="30"/>
        <v>1</v>
      </c>
      <c r="BM218" s="31" t="e">
        <f t="shared" ca="1" si="31"/>
        <v>#NAME?</v>
      </c>
      <c r="BN218" s="28" t="e">
        <f t="shared" ca="1" si="32"/>
        <v>#NAME?</v>
      </c>
      <c r="BO218" s="28" t="e">
        <f t="shared" ca="1" si="33"/>
        <v>#NAME?</v>
      </c>
      <c r="BP218" s="28" t="str">
        <f t="shared" si="34"/>
        <v>Document best practices and recognition you observed during your shift.</v>
      </c>
      <c r="BQ218" s="28" t="str">
        <f t="shared" si="35"/>
        <v>Document best practices and recognition you observed during your shift.</v>
      </c>
      <c r="BR218" s="28" t="str">
        <f t="shared" si="36"/>
        <v/>
      </c>
      <c r="BS218" s="28" t="str">
        <f t="shared" si="37"/>
        <v/>
      </c>
      <c r="BT218" s="28" t="str">
        <f t="shared" si="38"/>
        <v/>
      </c>
      <c r="BU218" s="30" t="b">
        <f t="shared" si="39"/>
        <v>0</v>
      </c>
      <c r="BV218" s="28" t="str">
        <f t="shared" si="40"/>
        <v/>
      </c>
      <c r="BW218" s="28" t="str">
        <f t="shared" si="41"/>
        <v/>
      </c>
      <c r="BX218" s="28" t="str">
        <f t="shared" si="49"/>
        <v/>
      </c>
      <c r="BY218" s="31" t="e">
        <f t="shared" ca="1" si="43"/>
        <v>#NAME?</v>
      </c>
      <c r="BZ218" s="31" t="str">
        <f t="shared" si="44"/>
        <v/>
      </c>
      <c r="CA218" s="31" t="str">
        <f t="shared" si="50"/>
        <v/>
      </c>
      <c r="CB218" s="32" t="e">
        <f t="shared" ca="1" si="46"/>
        <v>#NAME?</v>
      </c>
      <c r="CC218" s="33" t="b">
        <f t="shared" ca="1" si="47"/>
        <v>0</v>
      </c>
      <c r="CD218" s="101"/>
      <c r="CE218" s="101"/>
      <c r="CF218" s="174">
        <v>44728.363699548616</v>
      </c>
      <c r="CG218" s="101"/>
      <c r="CH218" s="101"/>
      <c r="CI218" s="101"/>
      <c r="CJ218" s="101"/>
      <c r="CK218" s="101"/>
      <c r="CL218" s="101"/>
      <c r="CM218" s="101"/>
      <c r="CN218" s="101"/>
      <c r="CO218" s="101"/>
      <c r="CP218" s="101"/>
      <c r="CQ218" s="101"/>
      <c r="CR218" s="101"/>
    </row>
    <row r="219" spans="1:96" ht="39.75" customHeight="1">
      <c r="A219" s="24" t="s">
        <v>84</v>
      </c>
      <c r="B219" s="25">
        <v>5</v>
      </c>
      <c r="C219" s="24" t="s">
        <v>30</v>
      </c>
      <c r="D219" s="24" t="s">
        <v>30</v>
      </c>
      <c r="E219" s="24" t="s">
        <v>961</v>
      </c>
      <c r="F219" s="24"/>
      <c r="G219" s="26" t="s">
        <v>988</v>
      </c>
      <c r="H219" s="24" t="s">
        <v>158</v>
      </c>
      <c r="I219" s="27" t="s">
        <v>989</v>
      </c>
      <c r="J219" s="27"/>
      <c r="K219" s="24"/>
      <c r="L219" s="24"/>
      <c r="M219" s="24"/>
      <c r="N219" s="24"/>
      <c r="O219" s="24" t="s">
        <v>990</v>
      </c>
      <c r="P219" s="24"/>
      <c r="Q219" s="24" t="s">
        <v>76</v>
      </c>
      <c r="R219" s="24"/>
      <c r="S219" s="24" t="s">
        <v>79</v>
      </c>
      <c r="T219" s="24" t="s">
        <v>79</v>
      </c>
      <c r="U219" s="24" t="s">
        <v>91</v>
      </c>
      <c r="V219" s="24" t="s">
        <v>112</v>
      </c>
      <c r="W219" s="24" t="s">
        <v>92</v>
      </c>
      <c r="X219" s="24" t="s">
        <v>93</v>
      </c>
      <c r="Y219" s="24" t="s">
        <v>94</v>
      </c>
      <c r="Z219" s="24" t="s">
        <v>94</v>
      </c>
      <c r="AA219" s="24" t="s">
        <v>94</v>
      </c>
      <c r="AB219" s="24"/>
      <c r="AC219" s="24" t="s">
        <v>94</v>
      </c>
      <c r="AD219" s="24" t="s">
        <v>94</v>
      </c>
      <c r="AE219" s="24" t="s">
        <v>836</v>
      </c>
      <c r="AF219" s="24" t="s">
        <v>79</v>
      </c>
      <c r="AG219" s="24" t="s">
        <v>79</v>
      </c>
      <c r="AH219" s="24" t="s">
        <v>79</v>
      </c>
      <c r="AI219" s="24"/>
      <c r="AJ219" s="24" t="s">
        <v>76</v>
      </c>
      <c r="AK219" s="24" t="s">
        <v>76</v>
      </c>
      <c r="AL219" s="24" t="s">
        <v>76</v>
      </c>
      <c r="AM219" s="24"/>
      <c r="AN219" s="24"/>
      <c r="AO219" s="24"/>
      <c r="AP219" s="28"/>
      <c r="AQ219" s="28"/>
      <c r="AR219" s="28"/>
      <c r="AS219" s="28"/>
      <c r="AT219" s="28"/>
      <c r="AU219" s="28"/>
      <c r="AV219" s="101"/>
      <c r="AW219" s="101"/>
      <c r="AX219" s="101"/>
      <c r="AY219" s="101"/>
      <c r="AZ219" s="101"/>
      <c r="BA219" s="101"/>
      <c r="BB219" s="101"/>
      <c r="BC219" s="101"/>
      <c r="BD219" s="101" t="s">
        <v>79</v>
      </c>
      <c r="BE219" s="101"/>
      <c r="BF219" s="101"/>
      <c r="BG219" s="28"/>
      <c r="BH219" s="30" t="b">
        <f t="shared" si="26"/>
        <v>0</v>
      </c>
      <c r="BI219" s="31" t="e">
        <f t="shared" ca="1" si="27"/>
        <v>#NAME?</v>
      </c>
      <c r="BJ219" s="30" t="b">
        <f t="shared" si="28"/>
        <v>0</v>
      </c>
      <c r="BK219" s="30" t="e">
        <f t="shared" ca="1" si="29"/>
        <v>#NAME?</v>
      </c>
      <c r="BL219" s="30" t="b">
        <f t="shared" si="30"/>
        <v>1</v>
      </c>
      <c r="BM219" s="31" t="e">
        <f t="shared" ca="1" si="31"/>
        <v>#NAME?</v>
      </c>
      <c r="BN219" s="28" t="e">
        <f t="shared" ca="1" si="32"/>
        <v>#NAME?</v>
      </c>
      <c r="BO219" s="28" t="e">
        <f t="shared" ca="1" si="33"/>
        <v>#NAME?</v>
      </c>
      <c r="BP219" s="28" t="str">
        <f t="shared" si="34"/>
        <v>Record any equipment repair and maintenance issues for follow-up.</v>
      </c>
      <c r="BQ219" s="28" t="str">
        <f t="shared" si="35"/>
        <v>Record any equipment repair and maintenance issues for follow-up.</v>
      </c>
      <c r="BR219" s="28" t="str">
        <f t="shared" si="36"/>
        <v/>
      </c>
      <c r="BS219" s="28" t="str">
        <f t="shared" si="37"/>
        <v/>
      </c>
      <c r="BT219" s="28" t="str">
        <f t="shared" si="38"/>
        <v/>
      </c>
      <c r="BU219" s="30" t="b">
        <f t="shared" si="39"/>
        <v>0</v>
      </c>
      <c r="BV219" s="28" t="str">
        <f t="shared" si="40"/>
        <v/>
      </c>
      <c r="BW219" s="28" t="str">
        <f t="shared" si="41"/>
        <v/>
      </c>
      <c r="BX219" s="28" t="str">
        <f t="shared" si="49"/>
        <v/>
      </c>
      <c r="BY219" s="31" t="e">
        <f t="shared" ca="1" si="43"/>
        <v>#NAME?</v>
      </c>
      <c r="BZ219" s="31" t="str">
        <f t="shared" si="44"/>
        <v/>
      </c>
      <c r="CA219" s="31" t="str">
        <f t="shared" si="50"/>
        <v/>
      </c>
      <c r="CB219" s="32" t="e">
        <f t="shared" ca="1" si="46"/>
        <v>#NAME?</v>
      </c>
      <c r="CC219" s="33" t="b">
        <f t="shared" ca="1" si="47"/>
        <v>0</v>
      </c>
      <c r="CD219" s="101"/>
      <c r="CE219" s="101"/>
      <c r="CF219" s="174">
        <v>44728.363709293983</v>
      </c>
      <c r="CG219" s="101"/>
      <c r="CH219" s="101"/>
      <c r="CI219" s="101"/>
      <c r="CJ219" s="101"/>
      <c r="CK219" s="101"/>
      <c r="CL219" s="101"/>
      <c r="CM219" s="101"/>
      <c r="CN219" s="101"/>
      <c r="CO219" s="101"/>
      <c r="CP219" s="101"/>
      <c r="CQ219" s="101"/>
      <c r="CR219" s="101"/>
    </row>
    <row r="220" spans="1:96" ht="39.75" customHeight="1">
      <c r="A220" s="24" t="s">
        <v>84</v>
      </c>
      <c r="B220" s="25">
        <v>5</v>
      </c>
      <c r="C220" s="24" t="s">
        <v>30</v>
      </c>
      <c r="D220" s="24" t="s">
        <v>30</v>
      </c>
      <c r="E220" s="24" t="s">
        <v>961</v>
      </c>
      <c r="F220" s="24"/>
      <c r="G220" s="26" t="s">
        <v>991</v>
      </c>
      <c r="H220" s="24" t="s">
        <v>109</v>
      </c>
      <c r="I220" s="27" t="s">
        <v>992</v>
      </c>
      <c r="J220" s="27"/>
      <c r="K220" s="24"/>
      <c r="L220" s="24"/>
      <c r="M220" s="24"/>
      <c r="N220" s="24"/>
      <c r="O220" s="24" t="s">
        <v>993</v>
      </c>
      <c r="P220" s="24"/>
      <c r="Q220" s="24" t="s">
        <v>76</v>
      </c>
      <c r="R220" s="24"/>
      <c r="S220" s="24" t="s">
        <v>79</v>
      </c>
      <c r="T220" s="24" t="s">
        <v>79</v>
      </c>
      <c r="U220" s="24" t="s">
        <v>91</v>
      </c>
      <c r="V220" s="24" t="s">
        <v>112</v>
      </c>
      <c r="W220" s="24" t="s">
        <v>92</v>
      </c>
      <c r="X220" s="24" t="s">
        <v>93</v>
      </c>
      <c r="Y220" s="24" t="s">
        <v>94</v>
      </c>
      <c r="Z220" s="24" t="s">
        <v>94</v>
      </c>
      <c r="AA220" s="24" t="s">
        <v>94</v>
      </c>
      <c r="AB220" s="24"/>
      <c r="AC220" s="24" t="s">
        <v>94</v>
      </c>
      <c r="AD220" s="24" t="s">
        <v>94</v>
      </c>
      <c r="AE220" s="24" t="s">
        <v>836</v>
      </c>
      <c r="AF220" s="24" t="s">
        <v>79</v>
      </c>
      <c r="AG220" s="24" t="s">
        <v>79</v>
      </c>
      <c r="AH220" s="24" t="s">
        <v>79</v>
      </c>
      <c r="AI220" s="24"/>
      <c r="AJ220" s="24" t="s">
        <v>76</v>
      </c>
      <c r="AK220" s="24" t="s">
        <v>76</v>
      </c>
      <c r="AL220" s="24" t="s">
        <v>76</v>
      </c>
      <c r="AM220" s="24"/>
      <c r="AN220" s="24"/>
      <c r="AO220" s="24"/>
      <c r="AP220" s="28"/>
      <c r="AQ220" s="28"/>
      <c r="AR220" s="28"/>
      <c r="AS220" s="28"/>
      <c r="AT220" s="28"/>
      <c r="AU220" s="28"/>
      <c r="AV220" s="101"/>
      <c r="AW220" s="101"/>
      <c r="AX220" s="101"/>
      <c r="AY220" s="101"/>
      <c r="AZ220" s="101"/>
      <c r="BA220" s="101"/>
      <c r="BB220" s="101"/>
      <c r="BC220" s="101"/>
      <c r="BD220" s="101" t="s">
        <v>79</v>
      </c>
      <c r="BE220" s="101"/>
      <c r="BF220" s="101"/>
      <c r="BG220" s="28"/>
      <c r="BH220" s="30" t="b">
        <f t="shared" si="26"/>
        <v>0</v>
      </c>
      <c r="BI220" s="31" t="e">
        <f t="shared" ca="1" si="27"/>
        <v>#NAME?</v>
      </c>
      <c r="BJ220" s="30" t="b">
        <f t="shared" si="28"/>
        <v>0</v>
      </c>
      <c r="BK220" s="30" t="e">
        <f t="shared" ca="1" si="29"/>
        <v>#NAME?</v>
      </c>
      <c r="BL220" s="30" t="b">
        <f t="shared" si="30"/>
        <v>1</v>
      </c>
      <c r="BM220" s="31" t="e">
        <f t="shared" ca="1" si="31"/>
        <v>#NAME?</v>
      </c>
      <c r="BN220" s="28" t="e">
        <f t="shared" ca="1" si="32"/>
        <v>#NAME?</v>
      </c>
      <c r="BO220" s="28" t="e">
        <f t="shared" ca="1" si="33"/>
        <v>#NAME?</v>
      </c>
      <c r="BP220" s="28" t="str">
        <f t="shared" si="34"/>
        <v>Did you discuss your shift details with the oncoming manager for the next shift?</v>
      </c>
      <c r="BQ220" s="28" t="str">
        <f t="shared" si="35"/>
        <v>Did you discuss your shift details with the oncoming manager for the next shift?</v>
      </c>
      <c r="BR220" s="28" t="str">
        <f t="shared" si="36"/>
        <v/>
      </c>
      <c r="BS220" s="28" t="str">
        <f t="shared" si="37"/>
        <v/>
      </c>
      <c r="BT220" s="28" t="str">
        <f t="shared" si="38"/>
        <v/>
      </c>
      <c r="BU220" s="30" t="b">
        <f t="shared" si="39"/>
        <v>0</v>
      </c>
      <c r="BV220" s="28" t="str">
        <f t="shared" si="40"/>
        <v/>
      </c>
      <c r="BW220" s="28" t="str">
        <f t="shared" si="41"/>
        <v/>
      </c>
      <c r="BX220" s="28" t="str">
        <f t="shared" si="49"/>
        <v/>
      </c>
      <c r="BY220" s="31" t="e">
        <f t="shared" ca="1" si="43"/>
        <v>#NAME?</v>
      </c>
      <c r="BZ220" s="31" t="str">
        <f t="shared" si="44"/>
        <v/>
      </c>
      <c r="CA220" s="31" t="str">
        <f t="shared" si="50"/>
        <v/>
      </c>
      <c r="CB220" s="32" t="e">
        <f t="shared" ca="1" si="46"/>
        <v>#NAME?</v>
      </c>
      <c r="CC220" s="33" t="b">
        <f t="shared" ca="1" si="47"/>
        <v>0</v>
      </c>
      <c r="CD220" s="101"/>
      <c r="CE220" s="101"/>
      <c r="CF220" s="174">
        <v>44728.363720937501</v>
      </c>
      <c r="CG220" s="101"/>
      <c r="CH220" s="101"/>
      <c r="CI220" s="101"/>
      <c r="CJ220" s="101"/>
      <c r="CK220" s="101"/>
      <c r="CL220" s="101"/>
      <c r="CM220" s="101"/>
      <c r="CN220" s="101"/>
      <c r="CO220" s="101"/>
      <c r="CP220" s="101"/>
      <c r="CQ220" s="101"/>
      <c r="CR220" s="101"/>
    </row>
    <row r="221" spans="1:96" ht="39.75" customHeight="1">
      <c r="A221" s="8" t="s">
        <v>52</v>
      </c>
      <c r="B221" s="9">
        <v>6</v>
      </c>
      <c r="C221" s="8" t="s">
        <v>994</v>
      </c>
      <c r="D221" s="8" t="s">
        <v>995</v>
      </c>
      <c r="E221" s="8"/>
      <c r="F221" s="8"/>
      <c r="G221" s="8" t="s">
        <v>996</v>
      </c>
      <c r="H221" s="8"/>
      <c r="I221" s="8"/>
      <c r="J221" s="8"/>
      <c r="K221" s="8"/>
      <c r="L221" s="8"/>
      <c r="M221" s="8"/>
      <c r="N221" s="8"/>
      <c r="O221" s="8" t="s">
        <v>997</v>
      </c>
      <c r="P221" s="8" t="s">
        <v>998</v>
      </c>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10"/>
      <c r="AW221" s="10"/>
      <c r="AX221" s="10"/>
      <c r="AY221" s="10"/>
      <c r="AZ221" s="10"/>
      <c r="BA221" s="10"/>
      <c r="BB221" s="10"/>
      <c r="BC221" s="10"/>
      <c r="BD221" s="10" t="s">
        <v>79</v>
      </c>
      <c r="BE221" s="10"/>
      <c r="BF221" s="10"/>
      <c r="BG221" s="8"/>
      <c r="BH221" s="12" t="b">
        <f t="shared" si="26"/>
        <v>1</v>
      </c>
      <c r="BI221" s="13" t="e">
        <f t="shared" ca="1" si="27"/>
        <v>#NAME?</v>
      </c>
      <c r="BJ221" s="12" t="b">
        <f t="shared" si="28"/>
        <v>0</v>
      </c>
      <c r="BK221" s="13" t="str">
        <f t="shared" si="29"/>
        <v/>
      </c>
      <c r="BL221" s="12" t="b">
        <f t="shared" si="30"/>
        <v>0</v>
      </c>
      <c r="BM221" s="13" t="str">
        <f t="shared" si="31"/>
        <v/>
      </c>
      <c r="BN221" s="8" t="e">
        <f t="shared" ca="1" si="32"/>
        <v>#NAME?</v>
      </c>
      <c r="BO221" s="8" t="e">
        <f t="shared" ca="1" si="33"/>
        <v>#NAME?</v>
      </c>
      <c r="BP221" s="8" t="str">
        <f t="shared" si="34"/>
        <v>Weekly</v>
      </c>
      <c r="BQ221" s="8" t="str">
        <f t="shared" si="35"/>
        <v>Weekly</v>
      </c>
      <c r="BR221" s="8" t="e">
        <f t="shared" ca="1" si="36"/>
        <v>#NAME?</v>
      </c>
      <c r="BS221" s="8" t="str">
        <f t="shared" si="37"/>
        <v>Once this routine is complete, it will only appear a full week from the date it was last completed</v>
      </c>
      <c r="BT221" s="8" t="str">
        <f t="shared" si="38"/>
        <v>Once this routine is complete, it will only appear a full week from the date it was last completed</v>
      </c>
      <c r="BU221" s="12" t="b">
        <f t="shared" si="39"/>
        <v>0</v>
      </c>
      <c r="BV221" s="8" t="str">
        <f t="shared" si="40"/>
        <v/>
      </c>
      <c r="BW221" s="8" t="str">
        <f t="shared" si="41"/>
        <v/>
      </c>
      <c r="BX221" s="8" t="str">
        <f t="shared" si="49"/>
        <v/>
      </c>
      <c r="BY221" s="13" t="e">
        <f t="shared" ca="1" si="43"/>
        <v>#NAME?</v>
      </c>
      <c r="BZ221" s="13" t="e">
        <f t="shared" ca="1" si="44"/>
        <v>#NAME?</v>
      </c>
      <c r="CA221" s="13" t="str">
        <f t="shared" si="50"/>
        <v/>
      </c>
      <c r="CB221" s="14" t="e">
        <f t="shared" ca="1" si="46"/>
        <v>#NAME?</v>
      </c>
      <c r="CC221" s="15" t="b">
        <f t="shared" ca="1" si="47"/>
        <v>0</v>
      </c>
      <c r="CD221" s="10"/>
      <c r="CE221" s="10"/>
      <c r="CF221" s="192">
        <v>44728.363731886573</v>
      </c>
      <c r="CG221" s="10"/>
      <c r="CH221" s="10"/>
      <c r="CI221" s="10"/>
      <c r="CJ221" s="10"/>
      <c r="CK221" s="10"/>
      <c r="CL221" s="10"/>
      <c r="CM221" s="10"/>
      <c r="CN221" s="10"/>
      <c r="CO221" s="10"/>
      <c r="CP221" s="10"/>
      <c r="CQ221" s="10"/>
      <c r="CR221" s="10"/>
    </row>
    <row r="222" spans="1:96" ht="39.75" customHeight="1">
      <c r="A222" s="17" t="s">
        <v>54</v>
      </c>
      <c r="B222" s="18">
        <v>6</v>
      </c>
      <c r="C222" s="17" t="s">
        <v>994</v>
      </c>
      <c r="D222" s="17" t="s">
        <v>995</v>
      </c>
      <c r="E222" s="17" t="s">
        <v>999</v>
      </c>
      <c r="F222" s="17"/>
      <c r="G222" s="17" t="s">
        <v>1000</v>
      </c>
      <c r="H222" s="17"/>
      <c r="I222" s="17"/>
      <c r="J222" s="17"/>
      <c r="K222" s="17"/>
      <c r="L222" s="17"/>
      <c r="M222" s="17"/>
      <c r="N222" s="17"/>
      <c r="O222" s="17" t="s">
        <v>1001</v>
      </c>
      <c r="P222" s="17" t="s">
        <v>1002</v>
      </c>
      <c r="Q222" s="17" t="s">
        <v>76</v>
      </c>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44"/>
      <c r="AW222" s="144"/>
      <c r="AX222" s="144"/>
      <c r="AY222" s="144"/>
      <c r="AZ222" s="144"/>
      <c r="BA222" s="144"/>
      <c r="BB222" s="144"/>
      <c r="BC222" s="144"/>
      <c r="BD222" s="144"/>
      <c r="BE222" s="144"/>
      <c r="BF222" s="144"/>
      <c r="BG222" s="17"/>
      <c r="BH222" s="19" t="b">
        <f t="shared" si="26"/>
        <v>0</v>
      </c>
      <c r="BI222" s="20" t="e">
        <f t="shared" ca="1" si="27"/>
        <v>#NAME?</v>
      </c>
      <c r="BJ222" s="19" t="b">
        <f t="shared" si="28"/>
        <v>1</v>
      </c>
      <c r="BK222" s="19" t="e">
        <f t="shared" ca="1" si="29"/>
        <v>#NAME?</v>
      </c>
      <c r="BL222" s="19" t="b">
        <f t="shared" si="30"/>
        <v>0</v>
      </c>
      <c r="BM222" s="20" t="str">
        <f t="shared" si="31"/>
        <v/>
      </c>
      <c r="BN222" s="21" t="e">
        <f t="shared" ca="1" si="32"/>
        <v>#NAME?</v>
      </c>
      <c r="BO222" s="21" t="e">
        <f t="shared" ca="1" si="33"/>
        <v>#NAME?</v>
      </c>
      <c r="BP222" s="17" t="str">
        <f t="shared" si="34"/>
        <v>Health &amp; Safety</v>
      </c>
      <c r="BQ222" s="17" t="str">
        <f t="shared" si="35"/>
        <v>Health &amp; Safety</v>
      </c>
      <c r="BR222" s="21" t="e">
        <f t="shared" ca="1" si="36"/>
        <v>#NAME?</v>
      </c>
      <c r="BS222" s="17" t="str">
        <f t="shared" si="37"/>
        <v>The following questions are required to ensure your team is working in a safe environment</v>
      </c>
      <c r="BT222" s="17" t="str">
        <f t="shared" si="38"/>
        <v>The following questions are required to ensure your team is working in a safe environment</v>
      </c>
      <c r="BU222" s="19" t="b">
        <f t="shared" si="39"/>
        <v>0</v>
      </c>
      <c r="BV222" s="17" t="str">
        <f t="shared" si="40"/>
        <v/>
      </c>
      <c r="BW222" s="17" t="str">
        <f t="shared" si="41"/>
        <v/>
      </c>
      <c r="BX222" s="17" t="str">
        <f t="shared" si="49"/>
        <v/>
      </c>
      <c r="BY222" s="19" t="e">
        <f t="shared" ca="1" si="43"/>
        <v>#NAME?</v>
      </c>
      <c r="BZ222" s="19" t="e">
        <f t="shared" ca="1" si="44"/>
        <v>#NAME?</v>
      </c>
      <c r="CA222" s="20" t="str">
        <f t="shared" si="50"/>
        <v/>
      </c>
      <c r="CB222" s="21" t="e">
        <f t="shared" ca="1" si="46"/>
        <v>#NAME?</v>
      </c>
      <c r="CC222" s="22" t="b">
        <f t="shared" ca="1" si="47"/>
        <v>0</v>
      </c>
      <c r="CD222" s="144"/>
      <c r="CE222" s="144"/>
      <c r="CF222" s="23">
        <v>44728.363742592592</v>
      </c>
      <c r="CG222" s="144"/>
      <c r="CH222" s="144"/>
      <c r="CI222" s="144"/>
      <c r="CJ222" s="144"/>
      <c r="CK222" s="144"/>
      <c r="CL222" s="144"/>
      <c r="CM222" s="144"/>
      <c r="CN222" s="144"/>
      <c r="CO222" s="144"/>
      <c r="CP222" s="144"/>
      <c r="CQ222" s="144"/>
      <c r="CR222" s="144"/>
    </row>
    <row r="223" spans="1:96" ht="39.75" customHeight="1">
      <c r="A223" s="24" t="s">
        <v>84</v>
      </c>
      <c r="B223" s="25">
        <v>6</v>
      </c>
      <c r="C223" s="24" t="s">
        <v>994</v>
      </c>
      <c r="D223" s="24" t="s">
        <v>995</v>
      </c>
      <c r="E223" s="24" t="s">
        <v>999</v>
      </c>
      <c r="F223" s="24"/>
      <c r="G223" s="26" t="s">
        <v>1003</v>
      </c>
      <c r="H223" s="24" t="s">
        <v>109</v>
      </c>
      <c r="I223" s="27" t="s">
        <v>1004</v>
      </c>
      <c r="J223" s="27"/>
      <c r="K223" s="24"/>
      <c r="L223" s="24" t="s">
        <v>1005</v>
      </c>
      <c r="M223" s="24"/>
      <c r="N223" s="24"/>
      <c r="O223" s="24" t="s">
        <v>1006</v>
      </c>
      <c r="P223" s="24"/>
      <c r="Q223" s="24" t="s">
        <v>1007</v>
      </c>
      <c r="R223" s="24" t="s">
        <v>1008</v>
      </c>
      <c r="S223" s="24" t="s">
        <v>79</v>
      </c>
      <c r="T223" s="24" t="s">
        <v>79</v>
      </c>
      <c r="U223" s="24" t="s">
        <v>91</v>
      </c>
      <c r="V223" s="24" t="s">
        <v>112</v>
      </c>
      <c r="W223" s="24" t="s">
        <v>92</v>
      </c>
      <c r="X223" s="24" t="s">
        <v>93</v>
      </c>
      <c r="Y223" s="24" t="s">
        <v>94</v>
      </c>
      <c r="Z223" s="24" t="s">
        <v>94</v>
      </c>
      <c r="AA223" s="24" t="s">
        <v>94</v>
      </c>
      <c r="AB223" s="24"/>
      <c r="AC223" s="24" t="s">
        <v>95</v>
      </c>
      <c r="AD223" s="24" t="s">
        <v>94</v>
      </c>
      <c r="AE223" s="24" t="s">
        <v>94</v>
      </c>
      <c r="AF223" s="24" t="s">
        <v>79</v>
      </c>
      <c r="AG223" s="24" t="s">
        <v>79</v>
      </c>
      <c r="AH223" s="24" t="s">
        <v>79</v>
      </c>
      <c r="AI223" s="24"/>
      <c r="AJ223" s="24" t="s">
        <v>76</v>
      </c>
      <c r="AK223" s="24" t="s">
        <v>76</v>
      </c>
      <c r="AL223" s="24" t="s">
        <v>76</v>
      </c>
      <c r="AM223" s="24"/>
      <c r="AN223" s="24"/>
      <c r="AO223" s="24"/>
      <c r="AP223" s="28"/>
      <c r="AQ223" s="28"/>
      <c r="AR223" s="28"/>
      <c r="AS223" s="28"/>
      <c r="AT223" s="28"/>
      <c r="AU223" s="28"/>
      <c r="AV223" s="101"/>
      <c r="AW223" s="101"/>
      <c r="AX223" s="101"/>
      <c r="AY223" s="101"/>
      <c r="AZ223" s="101"/>
      <c r="BA223" s="101"/>
      <c r="BB223" s="101"/>
      <c r="BC223" s="101"/>
      <c r="BD223" s="101" t="s">
        <v>79</v>
      </c>
      <c r="BE223" s="101"/>
      <c r="BF223" s="101"/>
      <c r="BG223" s="28"/>
      <c r="BH223" s="30" t="b">
        <f t="shared" si="26"/>
        <v>0</v>
      </c>
      <c r="BI223" s="31" t="e">
        <f t="shared" ca="1" si="27"/>
        <v>#NAME?</v>
      </c>
      <c r="BJ223" s="30" t="b">
        <f t="shared" si="28"/>
        <v>0</v>
      </c>
      <c r="BK223" s="30" t="e">
        <f t="shared" ca="1" si="29"/>
        <v>#NAME?</v>
      </c>
      <c r="BL223" s="30" t="b">
        <f t="shared" si="30"/>
        <v>1</v>
      </c>
      <c r="BM223" s="31" t="e">
        <f t="shared" ca="1" si="31"/>
        <v>#NAME?</v>
      </c>
      <c r="BN223" s="28" t="e">
        <f t="shared" ca="1" si="32"/>
        <v>#NAME?</v>
      </c>
      <c r="BO223" s="28" t="e">
        <f t="shared" ca="1" si="33"/>
        <v>#NAME?</v>
      </c>
      <c r="BP223" s="28" t="str">
        <f t="shared" si="34"/>
        <v>Did you complete the weekly fire alarm test?</v>
      </c>
      <c r="BQ223" s="28" t="str">
        <f t="shared" si="35"/>
        <v>Did you complete the weekly fire alarm test?</v>
      </c>
      <c r="BR223" s="28" t="str">
        <f t="shared" si="36"/>
        <v/>
      </c>
      <c r="BS223" s="28" t="str">
        <f t="shared" si="37"/>
        <v/>
      </c>
      <c r="BT223" s="28" t="str">
        <f t="shared" si="38"/>
        <v/>
      </c>
      <c r="BU223" s="30" t="b">
        <f t="shared" si="39"/>
        <v>0</v>
      </c>
      <c r="BV223" s="28" t="str">
        <f t="shared" si="40"/>
        <v/>
      </c>
      <c r="BW223" s="28" t="str">
        <f t="shared" si="41"/>
        <v/>
      </c>
      <c r="BX223" s="28" t="str">
        <f t="shared" si="49"/>
        <v/>
      </c>
      <c r="BY223" s="31" t="e">
        <f t="shared" ca="1" si="43"/>
        <v>#NAME?</v>
      </c>
      <c r="BZ223" s="31" t="str">
        <f t="shared" si="44"/>
        <v/>
      </c>
      <c r="CA223" s="31" t="str">
        <f t="shared" si="50"/>
        <v/>
      </c>
      <c r="CB223" s="32" t="e">
        <f t="shared" ca="1" si="46"/>
        <v>#NAME?</v>
      </c>
      <c r="CC223" s="33" t="b">
        <f t="shared" ca="1" si="47"/>
        <v>0</v>
      </c>
      <c r="CD223" s="101"/>
      <c r="CE223" s="101"/>
      <c r="CF223" s="174">
        <v>44728.363753217593</v>
      </c>
      <c r="CG223" s="101"/>
      <c r="CH223" s="101"/>
      <c r="CI223" s="101"/>
      <c r="CJ223" s="101"/>
      <c r="CK223" s="101"/>
      <c r="CL223" s="101"/>
      <c r="CM223" s="101"/>
      <c r="CN223" s="101"/>
      <c r="CO223" s="101"/>
      <c r="CP223" s="101"/>
      <c r="CQ223" s="101"/>
      <c r="CR223" s="101"/>
    </row>
    <row r="224" spans="1:96" ht="39.75" customHeight="1">
      <c r="A224" s="24" t="s">
        <v>84</v>
      </c>
      <c r="B224" s="25">
        <v>6</v>
      </c>
      <c r="C224" s="24" t="s">
        <v>994</v>
      </c>
      <c r="D224" s="24" t="s">
        <v>995</v>
      </c>
      <c r="E224" s="24" t="s">
        <v>999</v>
      </c>
      <c r="F224" s="24"/>
      <c r="G224" s="26" t="s">
        <v>1009</v>
      </c>
      <c r="H224" s="24" t="s">
        <v>109</v>
      </c>
      <c r="I224" s="27" t="s">
        <v>1010</v>
      </c>
      <c r="J224" s="27"/>
      <c r="K224" s="24"/>
      <c r="L224" s="24"/>
      <c r="M224" s="24"/>
      <c r="N224" s="24"/>
      <c r="O224" s="24" t="s">
        <v>1011</v>
      </c>
      <c r="P224" s="24"/>
      <c r="Q224" s="24" t="s">
        <v>1012</v>
      </c>
      <c r="R224" s="24" t="s">
        <v>1013</v>
      </c>
      <c r="S224" s="24" t="s">
        <v>79</v>
      </c>
      <c r="T224" s="24" t="s">
        <v>79</v>
      </c>
      <c r="U224" s="24" t="s">
        <v>91</v>
      </c>
      <c r="V224" s="24" t="s">
        <v>112</v>
      </c>
      <c r="W224" s="24" t="s">
        <v>92</v>
      </c>
      <c r="X224" s="24" t="s">
        <v>93</v>
      </c>
      <c r="Y224" s="24" t="s">
        <v>94</v>
      </c>
      <c r="Z224" s="24" t="s">
        <v>94</v>
      </c>
      <c r="AA224" s="24" t="s">
        <v>94</v>
      </c>
      <c r="AB224" s="24"/>
      <c r="AC224" s="24" t="s">
        <v>95</v>
      </c>
      <c r="AD224" s="24" t="s">
        <v>94</v>
      </c>
      <c r="AE224" s="24" t="s">
        <v>94</v>
      </c>
      <c r="AF224" s="24" t="s">
        <v>79</v>
      </c>
      <c r="AG224" s="24" t="s">
        <v>79</v>
      </c>
      <c r="AH224" s="24" t="s">
        <v>79</v>
      </c>
      <c r="AI224" s="24"/>
      <c r="AJ224" s="24" t="s">
        <v>76</v>
      </c>
      <c r="AK224" s="24" t="s">
        <v>76</v>
      </c>
      <c r="AL224" s="24" t="s">
        <v>76</v>
      </c>
      <c r="AM224" s="24"/>
      <c r="AN224" s="24"/>
      <c r="AO224" s="24"/>
      <c r="AP224" s="28"/>
      <c r="AQ224" s="28"/>
      <c r="AR224" s="28"/>
      <c r="AS224" s="28"/>
      <c r="AT224" s="28"/>
      <c r="AU224" s="28"/>
      <c r="AV224" s="28"/>
      <c r="AW224" s="28"/>
      <c r="AX224" s="28"/>
      <c r="AY224" s="28"/>
      <c r="AZ224" s="28"/>
      <c r="BA224" s="28"/>
      <c r="BB224" s="28"/>
      <c r="BC224" s="28"/>
      <c r="BD224" s="28"/>
      <c r="BE224" s="28"/>
      <c r="BF224" s="28"/>
      <c r="BG224" s="28"/>
      <c r="BH224" s="30" t="b">
        <f t="shared" si="26"/>
        <v>0</v>
      </c>
      <c r="BI224" s="31" t="e">
        <f t="shared" ca="1" si="27"/>
        <v>#NAME?</v>
      </c>
      <c r="BJ224" s="30" t="b">
        <f t="shared" si="28"/>
        <v>0</v>
      </c>
      <c r="BK224" s="30" t="e">
        <f t="shared" ca="1" si="29"/>
        <v>#NAME?</v>
      </c>
      <c r="BL224" s="30" t="b">
        <f t="shared" si="30"/>
        <v>1</v>
      </c>
      <c r="BM224" s="31" t="e">
        <f t="shared" ca="1" si="31"/>
        <v>#NAME?</v>
      </c>
      <c r="BN224" s="28" t="e">
        <f t="shared" ca="1" si="32"/>
        <v>#NAME?</v>
      </c>
      <c r="BO224" s="28" t="e">
        <f t="shared" ca="1" si="33"/>
        <v>#NAME?</v>
      </c>
      <c r="BP224" s="28" t="str">
        <f t="shared" si="34"/>
        <v>Are working fire extinguishers available?</v>
      </c>
      <c r="BQ224" s="28" t="str">
        <f t="shared" si="35"/>
        <v>Are working fire extinguishers available?</v>
      </c>
      <c r="BR224" s="28" t="str">
        <f t="shared" si="36"/>
        <v/>
      </c>
      <c r="BS224" s="28" t="str">
        <f t="shared" si="37"/>
        <v/>
      </c>
      <c r="BT224" s="28" t="str">
        <f t="shared" si="38"/>
        <v/>
      </c>
      <c r="BU224" s="30" t="b">
        <f t="shared" si="39"/>
        <v>0</v>
      </c>
      <c r="BV224" s="28" t="str">
        <f t="shared" si="40"/>
        <v/>
      </c>
      <c r="BW224" s="28" t="str">
        <f t="shared" si="41"/>
        <v/>
      </c>
      <c r="BX224" s="28" t="str">
        <f t="shared" si="49"/>
        <v/>
      </c>
      <c r="BY224" s="31" t="e">
        <f t="shared" ca="1" si="43"/>
        <v>#NAME?</v>
      </c>
      <c r="BZ224" s="31" t="str">
        <f t="shared" si="44"/>
        <v/>
      </c>
      <c r="CA224" s="31" t="str">
        <f t="shared" si="50"/>
        <v/>
      </c>
      <c r="CB224" s="32" t="e">
        <f t="shared" ca="1" si="46"/>
        <v>#NAME?</v>
      </c>
      <c r="CC224" s="33" t="b">
        <f t="shared" ca="1" si="47"/>
        <v>0</v>
      </c>
      <c r="CD224" s="28"/>
      <c r="CE224" s="28"/>
      <c r="CF224" s="193">
        <v>44728.363765486109</v>
      </c>
      <c r="CG224" s="28"/>
      <c r="CH224" s="28"/>
      <c r="CI224" s="28"/>
      <c r="CJ224" s="28"/>
      <c r="CK224" s="28"/>
      <c r="CL224" s="28"/>
      <c r="CM224" s="28"/>
      <c r="CN224" s="28"/>
      <c r="CO224" s="28"/>
      <c r="CP224" s="28"/>
      <c r="CQ224" s="28"/>
      <c r="CR224" s="28"/>
    </row>
    <row r="225" spans="1:96" ht="39.75" customHeight="1">
      <c r="A225" s="24" t="s">
        <v>84</v>
      </c>
      <c r="B225" s="25">
        <v>6</v>
      </c>
      <c r="C225" s="24" t="s">
        <v>994</v>
      </c>
      <c r="D225" s="24" t="s">
        <v>995</v>
      </c>
      <c r="E225" s="24" t="s">
        <v>999</v>
      </c>
      <c r="F225" s="24"/>
      <c r="G225" s="26" t="s">
        <v>1014</v>
      </c>
      <c r="H225" s="24" t="s">
        <v>109</v>
      </c>
      <c r="I225" s="27" t="s">
        <v>1015</v>
      </c>
      <c r="J225" s="27"/>
      <c r="K225" s="24"/>
      <c r="L225" s="24" t="s">
        <v>1016</v>
      </c>
      <c r="M225" s="24"/>
      <c r="N225" s="24"/>
      <c r="O225" s="24" t="s">
        <v>1017</v>
      </c>
      <c r="P225" s="24"/>
      <c r="Q225" s="24" t="s">
        <v>76</v>
      </c>
      <c r="R225" s="24"/>
      <c r="S225" s="24" t="s">
        <v>79</v>
      </c>
      <c r="T225" s="24" t="s">
        <v>79</v>
      </c>
      <c r="U225" s="24" t="s">
        <v>91</v>
      </c>
      <c r="V225" s="24" t="s">
        <v>112</v>
      </c>
      <c r="W225" s="24" t="s">
        <v>92</v>
      </c>
      <c r="X225" s="24" t="s">
        <v>93</v>
      </c>
      <c r="Y225" s="24" t="s">
        <v>94</v>
      </c>
      <c r="Z225" s="24" t="s">
        <v>94</v>
      </c>
      <c r="AA225" s="24" t="s">
        <v>94</v>
      </c>
      <c r="AB225" s="24"/>
      <c r="AC225" s="24" t="s">
        <v>95</v>
      </c>
      <c r="AD225" s="24" t="s">
        <v>94</v>
      </c>
      <c r="AE225" s="24" t="s">
        <v>94</v>
      </c>
      <c r="AF225" s="24" t="s">
        <v>79</v>
      </c>
      <c r="AG225" s="24" t="s">
        <v>79</v>
      </c>
      <c r="AH225" s="24" t="s">
        <v>79</v>
      </c>
      <c r="AI225" s="24"/>
      <c r="AJ225" s="24" t="s">
        <v>76</v>
      </c>
      <c r="AK225" s="24" t="s">
        <v>76</v>
      </c>
      <c r="AL225" s="24" t="s">
        <v>76</v>
      </c>
      <c r="AM225" s="24"/>
      <c r="AN225" s="24"/>
      <c r="AO225" s="24"/>
      <c r="AP225" s="28"/>
      <c r="AQ225" s="28"/>
      <c r="AR225" s="28"/>
      <c r="AS225" s="28"/>
      <c r="AT225" s="28"/>
      <c r="AU225" s="28"/>
      <c r="AV225" s="101"/>
      <c r="AW225" s="101"/>
      <c r="AX225" s="101"/>
      <c r="AY225" s="101"/>
      <c r="AZ225" s="101"/>
      <c r="BA225" s="101"/>
      <c r="BB225" s="101"/>
      <c r="BC225" s="28"/>
      <c r="BD225" s="28"/>
      <c r="BE225" s="28" t="s">
        <v>636</v>
      </c>
      <c r="BF225" s="28"/>
      <c r="BG225" s="28"/>
      <c r="BH225" s="30" t="b">
        <f t="shared" si="26"/>
        <v>0</v>
      </c>
      <c r="BI225" s="31" t="e">
        <f t="shared" ca="1" si="27"/>
        <v>#NAME?</v>
      </c>
      <c r="BJ225" s="30" t="b">
        <f t="shared" si="28"/>
        <v>0</v>
      </c>
      <c r="BK225" s="30" t="e">
        <f t="shared" ca="1" si="29"/>
        <v>#NAME?</v>
      </c>
      <c r="BL225" s="30" t="b">
        <f t="shared" si="30"/>
        <v>1</v>
      </c>
      <c r="BM225" s="31" t="e">
        <f t="shared" ca="1" si="31"/>
        <v>#NAME?</v>
      </c>
      <c r="BN225" s="28" t="e">
        <f t="shared" ca="1" si="32"/>
        <v>#NAME?</v>
      </c>
      <c r="BO225" s="28" t="e">
        <f t="shared" ca="1" si="33"/>
        <v>#NAME?</v>
      </c>
      <c r="BP225" s="28" t="str">
        <f t="shared" si="34"/>
        <v>Mark yes if you completed your weekly fire safety test and use the comment box to record the call point</v>
      </c>
      <c r="BQ225" s="28" t="str">
        <f t="shared" si="35"/>
        <v>Mark yes if you completed your weekly fire safety test and use the comment box to record the call point</v>
      </c>
      <c r="BR225" s="28" t="str">
        <f t="shared" si="36"/>
        <v/>
      </c>
      <c r="BS225" s="28" t="str">
        <f t="shared" si="37"/>
        <v/>
      </c>
      <c r="BT225" s="28" t="str">
        <f t="shared" si="38"/>
        <v/>
      </c>
      <c r="BU225" s="30" t="b">
        <f t="shared" si="39"/>
        <v>0</v>
      </c>
      <c r="BV225" s="28" t="str">
        <f t="shared" si="40"/>
        <v/>
      </c>
      <c r="BW225" s="28" t="str">
        <f t="shared" si="41"/>
        <v/>
      </c>
      <c r="BX225" s="28" t="str">
        <f t="shared" si="49"/>
        <v/>
      </c>
      <c r="BY225" s="31" t="e">
        <f t="shared" ca="1" si="43"/>
        <v>#NAME?</v>
      </c>
      <c r="BZ225" s="31" t="str">
        <f t="shared" si="44"/>
        <v/>
      </c>
      <c r="CA225" s="31" t="str">
        <f t="shared" si="50"/>
        <v/>
      </c>
      <c r="CB225" s="32" t="e">
        <f t="shared" ca="1" si="46"/>
        <v>#NAME?</v>
      </c>
      <c r="CC225" s="33" t="b">
        <f t="shared" ca="1" si="47"/>
        <v>0</v>
      </c>
      <c r="CD225" s="28"/>
      <c r="CE225" s="28"/>
      <c r="CF225" s="150">
        <v>44676.058953576387</v>
      </c>
      <c r="CG225" s="28"/>
      <c r="CH225" s="28"/>
      <c r="CI225" s="28"/>
      <c r="CJ225" s="28"/>
      <c r="CK225" s="28"/>
      <c r="CL225" s="28"/>
      <c r="CM225" s="28"/>
      <c r="CN225" s="28"/>
      <c r="CO225" s="28"/>
      <c r="CP225" s="28"/>
      <c r="CQ225" s="28"/>
      <c r="CR225" s="28"/>
    </row>
    <row r="226" spans="1:96" ht="39.75" customHeight="1">
      <c r="A226" s="24" t="s">
        <v>84</v>
      </c>
      <c r="B226" s="25">
        <v>6</v>
      </c>
      <c r="C226" s="24" t="s">
        <v>994</v>
      </c>
      <c r="D226" s="24" t="s">
        <v>995</v>
      </c>
      <c r="E226" s="24" t="s">
        <v>999</v>
      </c>
      <c r="F226" s="24"/>
      <c r="G226" s="26" t="s">
        <v>1018</v>
      </c>
      <c r="H226" s="24" t="s">
        <v>109</v>
      </c>
      <c r="I226" s="27" t="s">
        <v>1019</v>
      </c>
      <c r="J226" s="27"/>
      <c r="K226" s="24"/>
      <c r="L226" s="24" t="s">
        <v>1020</v>
      </c>
      <c r="M226" s="24"/>
      <c r="N226" s="24"/>
      <c r="O226" s="24" t="s">
        <v>1021</v>
      </c>
      <c r="P226" s="24"/>
      <c r="Q226" s="24" t="s">
        <v>1022</v>
      </c>
      <c r="R226" s="24"/>
      <c r="S226" s="24" t="s">
        <v>79</v>
      </c>
      <c r="T226" s="24" t="s">
        <v>79</v>
      </c>
      <c r="U226" s="24" t="s">
        <v>91</v>
      </c>
      <c r="V226" s="24" t="s">
        <v>112</v>
      </c>
      <c r="W226" s="24" t="s">
        <v>92</v>
      </c>
      <c r="X226" s="24" t="s">
        <v>93</v>
      </c>
      <c r="Y226" s="24" t="s">
        <v>94</v>
      </c>
      <c r="Z226" s="24" t="s">
        <v>94</v>
      </c>
      <c r="AA226" s="24" t="s">
        <v>94</v>
      </c>
      <c r="AB226" s="24"/>
      <c r="AC226" s="24" t="s">
        <v>95</v>
      </c>
      <c r="AD226" s="24" t="s">
        <v>94</v>
      </c>
      <c r="AE226" s="24" t="s">
        <v>94</v>
      </c>
      <c r="AF226" s="24" t="s">
        <v>79</v>
      </c>
      <c r="AG226" s="24" t="s">
        <v>79</v>
      </c>
      <c r="AH226" s="24" t="s">
        <v>79</v>
      </c>
      <c r="AI226" s="24"/>
      <c r="AJ226" s="24" t="s">
        <v>76</v>
      </c>
      <c r="AK226" s="24" t="s">
        <v>76</v>
      </c>
      <c r="AL226" s="24" t="s">
        <v>76</v>
      </c>
      <c r="AM226" s="24"/>
      <c r="AN226" s="24"/>
      <c r="AO226" s="24"/>
      <c r="AP226" s="28"/>
      <c r="AQ226" s="28"/>
      <c r="AR226" s="28"/>
      <c r="AS226" s="28"/>
      <c r="AT226" s="28"/>
      <c r="AU226" s="28"/>
      <c r="AV226" s="101"/>
      <c r="AW226" s="101"/>
      <c r="AX226" s="101"/>
      <c r="AY226" s="101"/>
      <c r="AZ226" s="101"/>
      <c r="BA226" s="101"/>
      <c r="BB226" s="101"/>
      <c r="BC226" s="101"/>
      <c r="BD226" s="101"/>
      <c r="BE226" s="101"/>
      <c r="BF226" s="101"/>
      <c r="BG226" s="28"/>
      <c r="BH226" s="30" t="b">
        <f t="shared" si="26"/>
        <v>0</v>
      </c>
      <c r="BI226" s="31" t="e">
        <f t="shared" ca="1" si="27"/>
        <v>#NAME?</v>
      </c>
      <c r="BJ226" s="30" t="b">
        <f t="shared" si="28"/>
        <v>0</v>
      </c>
      <c r="BK226" s="30" t="e">
        <f t="shared" ca="1" si="29"/>
        <v>#NAME?</v>
      </c>
      <c r="BL226" s="30" t="b">
        <f t="shared" si="30"/>
        <v>1</v>
      </c>
      <c r="BM226" s="31" t="e">
        <f t="shared" ca="1" si="31"/>
        <v>#NAME?</v>
      </c>
      <c r="BN226" s="28" t="e">
        <f t="shared" ca="1" si="32"/>
        <v>#NAME?</v>
      </c>
      <c r="BO226" s="28" t="e">
        <f t="shared" ca="1" si="33"/>
        <v>#NAME?</v>
      </c>
      <c r="BP226" s="28" t="str">
        <f t="shared" si="34"/>
        <v>Test the emergency lights. Are all emergency lights working properly?</v>
      </c>
      <c r="BQ226" s="28" t="str">
        <f t="shared" si="35"/>
        <v>Test the emergency lights. Are all emergency lights working properly?</v>
      </c>
      <c r="BR226" s="28" t="str">
        <f t="shared" si="36"/>
        <v/>
      </c>
      <c r="BS226" s="28" t="str">
        <f t="shared" si="37"/>
        <v/>
      </c>
      <c r="BT226" s="28" t="str">
        <f t="shared" si="38"/>
        <v/>
      </c>
      <c r="BU226" s="30" t="b">
        <f t="shared" si="39"/>
        <v>0</v>
      </c>
      <c r="BV226" s="28" t="str">
        <f t="shared" si="40"/>
        <v/>
      </c>
      <c r="BW226" s="28" t="str">
        <f t="shared" si="41"/>
        <v/>
      </c>
      <c r="BX226" s="28" t="str">
        <f t="shared" si="49"/>
        <v/>
      </c>
      <c r="BY226" s="31" t="e">
        <f t="shared" ca="1" si="43"/>
        <v>#NAME?</v>
      </c>
      <c r="BZ226" s="31" t="str">
        <f t="shared" si="44"/>
        <v/>
      </c>
      <c r="CA226" s="31" t="str">
        <f t="shared" si="50"/>
        <v/>
      </c>
      <c r="CB226" s="32" t="e">
        <f t="shared" ca="1" si="46"/>
        <v>#NAME?</v>
      </c>
      <c r="CC226" s="33" t="b">
        <f t="shared" ca="1" si="47"/>
        <v>0</v>
      </c>
      <c r="CD226" s="101"/>
      <c r="CE226" s="101"/>
      <c r="CF226" s="174">
        <v>44728.363884108796</v>
      </c>
      <c r="CG226" s="101"/>
      <c r="CH226" s="101"/>
      <c r="CI226" s="101"/>
      <c r="CJ226" s="101"/>
      <c r="CK226" s="101"/>
      <c r="CL226" s="101"/>
      <c r="CM226" s="101"/>
      <c r="CN226" s="101"/>
      <c r="CO226" s="101"/>
      <c r="CP226" s="101"/>
      <c r="CQ226" s="101"/>
      <c r="CR226" s="101"/>
    </row>
    <row r="227" spans="1:96" ht="39.75" customHeight="1">
      <c r="A227" s="24" t="s">
        <v>84</v>
      </c>
      <c r="B227" s="25">
        <v>6</v>
      </c>
      <c r="C227" s="24" t="s">
        <v>994</v>
      </c>
      <c r="D227" s="24" t="s">
        <v>995</v>
      </c>
      <c r="E227" s="24" t="s">
        <v>999</v>
      </c>
      <c r="F227" s="24"/>
      <c r="G227" s="26" t="s">
        <v>1023</v>
      </c>
      <c r="H227" s="24" t="s">
        <v>109</v>
      </c>
      <c r="I227" s="27" t="s">
        <v>1024</v>
      </c>
      <c r="J227" s="27"/>
      <c r="K227" s="24"/>
      <c r="L227" s="24" t="s">
        <v>1016</v>
      </c>
      <c r="M227" s="24"/>
      <c r="N227" s="24"/>
      <c r="O227" s="24" t="s">
        <v>1025</v>
      </c>
      <c r="P227" s="24"/>
      <c r="Q227" s="24" t="s">
        <v>76</v>
      </c>
      <c r="R227" s="24"/>
      <c r="S227" s="24" t="s">
        <v>79</v>
      </c>
      <c r="T227" s="24" t="s">
        <v>79</v>
      </c>
      <c r="U227" s="24" t="s">
        <v>91</v>
      </c>
      <c r="V227" s="24" t="s">
        <v>112</v>
      </c>
      <c r="W227" s="24" t="s">
        <v>92</v>
      </c>
      <c r="X227" s="24" t="s">
        <v>93</v>
      </c>
      <c r="Y227" s="24" t="s">
        <v>94</v>
      </c>
      <c r="Z227" s="24" t="s">
        <v>94</v>
      </c>
      <c r="AA227" s="24" t="s">
        <v>94</v>
      </c>
      <c r="AB227" s="24"/>
      <c r="AC227" s="24" t="s">
        <v>95</v>
      </c>
      <c r="AD227" s="24" t="s">
        <v>94</v>
      </c>
      <c r="AE227" s="24" t="s">
        <v>94</v>
      </c>
      <c r="AF227" s="24" t="s">
        <v>79</v>
      </c>
      <c r="AG227" s="24" t="s">
        <v>79</v>
      </c>
      <c r="AH227" s="24" t="s">
        <v>79</v>
      </c>
      <c r="AI227" s="24" t="s">
        <v>76</v>
      </c>
      <c r="AJ227" s="24" t="s">
        <v>76</v>
      </c>
      <c r="AK227" s="24" t="s">
        <v>76</v>
      </c>
      <c r="AL227" s="24" t="s">
        <v>76</v>
      </c>
      <c r="AM227" s="24"/>
      <c r="AN227" s="24"/>
      <c r="AO227" s="24"/>
      <c r="AP227" s="60"/>
      <c r="AQ227" s="60"/>
      <c r="AR227" s="60"/>
      <c r="AS227" s="60"/>
      <c r="AT227" s="60"/>
      <c r="AU227" s="60"/>
      <c r="AV227" s="60"/>
      <c r="AW227" s="60"/>
      <c r="AX227" s="60"/>
      <c r="AY227" s="60"/>
      <c r="AZ227" s="60"/>
      <c r="BA227" s="60"/>
      <c r="BB227" s="60"/>
      <c r="BC227" s="60"/>
      <c r="BD227" s="60"/>
      <c r="BE227" s="60"/>
      <c r="BF227" s="60"/>
      <c r="BG227" s="60"/>
      <c r="BH227" s="61" t="b">
        <f t="shared" si="26"/>
        <v>0</v>
      </c>
      <c r="BI227" s="62" t="e">
        <f t="shared" ca="1" si="27"/>
        <v>#NAME?</v>
      </c>
      <c r="BJ227" s="61" t="b">
        <f t="shared" si="28"/>
        <v>0</v>
      </c>
      <c r="BK227" s="61" t="e">
        <f t="shared" ca="1" si="29"/>
        <v>#NAME?</v>
      </c>
      <c r="BL227" s="61" t="b">
        <f t="shared" si="30"/>
        <v>1</v>
      </c>
      <c r="BM227" s="62" t="e">
        <f t="shared" ca="1" si="31"/>
        <v>#NAME?</v>
      </c>
      <c r="BN227" s="60" t="e">
        <f t="shared" ca="1" si="32"/>
        <v>#NAME?</v>
      </c>
      <c r="BO227" s="60" t="e">
        <f t="shared" ca="1" si="33"/>
        <v>#NAME?</v>
      </c>
      <c r="BP227" s="60" t="str">
        <f t="shared" si="34"/>
        <v>Is the panic alarm inside the disabled toilet working and accessible?</v>
      </c>
      <c r="BQ227" s="60" t="str">
        <f t="shared" si="35"/>
        <v>Is the panic alarm inside the disabled toilet working and accessible?</v>
      </c>
      <c r="BR227" s="60" t="str">
        <f t="shared" si="36"/>
        <v/>
      </c>
      <c r="BS227" s="60" t="str">
        <f t="shared" si="37"/>
        <v/>
      </c>
      <c r="BT227" s="60" t="str">
        <f t="shared" si="38"/>
        <v/>
      </c>
      <c r="BU227" s="61" t="b">
        <f t="shared" si="39"/>
        <v>0</v>
      </c>
      <c r="BV227" s="60" t="str">
        <f t="shared" si="40"/>
        <v/>
      </c>
      <c r="BW227" s="60" t="str">
        <f t="shared" si="41"/>
        <v/>
      </c>
      <c r="BX227" s="60" t="str">
        <f t="shared" si="49"/>
        <v/>
      </c>
      <c r="BY227" s="62" t="e">
        <f t="shared" ca="1" si="43"/>
        <v>#NAME?</v>
      </c>
      <c r="BZ227" s="62" t="str">
        <f t="shared" si="44"/>
        <v/>
      </c>
      <c r="CA227" s="62" t="str">
        <f t="shared" si="50"/>
        <v/>
      </c>
      <c r="CB227" s="63" t="e">
        <f t="shared" ca="1" si="46"/>
        <v>#NAME?</v>
      </c>
      <c r="CC227" s="64" t="b">
        <f t="shared" ca="1" si="47"/>
        <v>0</v>
      </c>
      <c r="CD227" s="60"/>
      <c r="CE227" s="60"/>
      <c r="CF227" s="100">
        <v>44728.363925300924</v>
      </c>
      <c r="CG227" s="60"/>
      <c r="CH227" s="60"/>
      <c r="CI227" s="60"/>
      <c r="CJ227" s="60"/>
      <c r="CK227" s="60"/>
      <c r="CL227" s="60"/>
      <c r="CM227" s="60"/>
      <c r="CN227" s="60"/>
      <c r="CO227" s="60"/>
      <c r="CP227" s="60"/>
      <c r="CQ227" s="60"/>
      <c r="CR227" s="60"/>
    </row>
    <row r="228" spans="1:96" ht="39.75" customHeight="1">
      <c r="A228" s="24" t="s">
        <v>84</v>
      </c>
      <c r="B228" s="25">
        <v>6</v>
      </c>
      <c r="C228" s="24" t="s">
        <v>994</v>
      </c>
      <c r="D228" s="24" t="s">
        <v>995</v>
      </c>
      <c r="E228" s="24" t="s">
        <v>999</v>
      </c>
      <c r="F228" s="24"/>
      <c r="G228" s="26" t="s">
        <v>1026</v>
      </c>
      <c r="H228" s="24" t="s">
        <v>109</v>
      </c>
      <c r="I228" s="27" t="s">
        <v>1027</v>
      </c>
      <c r="J228" s="27"/>
      <c r="K228" s="24"/>
      <c r="L228" s="24"/>
      <c r="M228" s="24"/>
      <c r="N228" s="24"/>
      <c r="O228" s="24" t="s">
        <v>1028</v>
      </c>
      <c r="P228" s="24"/>
      <c r="Q228" s="24" t="s">
        <v>76</v>
      </c>
      <c r="R228" s="24"/>
      <c r="S228" s="24" t="s">
        <v>79</v>
      </c>
      <c r="T228" s="24" t="s">
        <v>79</v>
      </c>
      <c r="U228" s="24" t="s">
        <v>91</v>
      </c>
      <c r="V228" s="24" t="s">
        <v>112</v>
      </c>
      <c r="W228" s="24" t="s">
        <v>92</v>
      </c>
      <c r="X228" s="24" t="s">
        <v>93</v>
      </c>
      <c r="Y228" s="24" t="s">
        <v>94</v>
      </c>
      <c r="Z228" s="24" t="s">
        <v>94</v>
      </c>
      <c r="AA228" s="24" t="s">
        <v>94</v>
      </c>
      <c r="AB228" s="24"/>
      <c r="AC228" s="24" t="s">
        <v>95</v>
      </c>
      <c r="AD228" s="24" t="s">
        <v>94</v>
      </c>
      <c r="AE228" s="24" t="s">
        <v>94</v>
      </c>
      <c r="AF228" s="24" t="s">
        <v>79</v>
      </c>
      <c r="AG228" s="24" t="s">
        <v>79</v>
      </c>
      <c r="AH228" s="24" t="s">
        <v>79</v>
      </c>
      <c r="AI228" s="24"/>
      <c r="AJ228" s="24" t="s">
        <v>76</v>
      </c>
      <c r="AK228" s="24" t="s">
        <v>76</v>
      </c>
      <c r="AL228" s="24" t="s">
        <v>76</v>
      </c>
      <c r="AM228" s="24"/>
      <c r="AN228" s="24"/>
      <c r="AO228" s="24"/>
      <c r="AP228" s="28"/>
      <c r="AQ228" s="28"/>
      <c r="AR228" s="28"/>
      <c r="AS228" s="28"/>
      <c r="AT228" s="28"/>
      <c r="AU228" s="28"/>
      <c r="AV228" s="28"/>
      <c r="AW228" s="28"/>
      <c r="AX228" s="28"/>
      <c r="AY228" s="28"/>
      <c r="AZ228" s="28"/>
      <c r="BA228" s="28"/>
      <c r="BB228" s="28"/>
      <c r="BC228" s="28"/>
      <c r="BD228" s="28"/>
      <c r="BE228" s="28"/>
      <c r="BF228" s="28"/>
      <c r="BG228" s="28"/>
      <c r="BH228" s="30" t="b">
        <f t="shared" si="26"/>
        <v>0</v>
      </c>
      <c r="BI228" s="31" t="e">
        <f t="shared" ca="1" si="27"/>
        <v>#NAME?</v>
      </c>
      <c r="BJ228" s="30" t="b">
        <f t="shared" si="28"/>
        <v>0</v>
      </c>
      <c r="BK228" s="30" t="e">
        <f t="shared" ca="1" si="29"/>
        <v>#NAME?</v>
      </c>
      <c r="BL228" s="30" t="b">
        <f t="shared" si="30"/>
        <v>1</v>
      </c>
      <c r="BM228" s="31" t="e">
        <f t="shared" ca="1" si="31"/>
        <v>#NAME?</v>
      </c>
      <c r="BN228" s="28" t="e">
        <f t="shared" ca="1" si="32"/>
        <v>#NAME?</v>
      </c>
      <c r="BO228" s="28" t="e">
        <f t="shared" ca="1" si="33"/>
        <v>#NAME?</v>
      </c>
      <c r="BP228" s="28" t="str">
        <f t="shared" si="34"/>
        <v>Are all chemicals available with sufficient stock to last at least two weeks?</v>
      </c>
      <c r="BQ228" s="28" t="str">
        <f t="shared" si="35"/>
        <v>Are all chemicals available with sufficient stock to last at least two weeks?</v>
      </c>
      <c r="BR228" s="28" t="str">
        <f t="shared" si="36"/>
        <v/>
      </c>
      <c r="BS228" s="28" t="str">
        <f t="shared" si="37"/>
        <v/>
      </c>
      <c r="BT228" s="28" t="str">
        <f t="shared" si="38"/>
        <v/>
      </c>
      <c r="BU228" s="30" t="b">
        <f t="shared" si="39"/>
        <v>0</v>
      </c>
      <c r="BV228" s="28" t="str">
        <f t="shared" si="40"/>
        <v/>
      </c>
      <c r="BW228" s="28" t="str">
        <f t="shared" si="41"/>
        <v/>
      </c>
      <c r="BX228" s="28" t="str">
        <f t="shared" si="49"/>
        <v/>
      </c>
      <c r="BY228" s="31" t="e">
        <f t="shared" ca="1" si="43"/>
        <v>#NAME?</v>
      </c>
      <c r="BZ228" s="31" t="str">
        <f t="shared" si="44"/>
        <v/>
      </c>
      <c r="CA228" s="28" t="str">
        <f t="shared" si="50"/>
        <v/>
      </c>
      <c r="CB228" s="32" t="e">
        <f t="shared" ca="1" si="46"/>
        <v>#NAME?</v>
      </c>
      <c r="CC228" s="33" t="b">
        <f t="shared" ca="1" si="47"/>
        <v>0</v>
      </c>
      <c r="CD228" s="28"/>
      <c r="CE228" s="28"/>
      <c r="CF228" s="66">
        <v>44728.363938379625</v>
      </c>
      <c r="CG228" s="28"/>
      <c r="CH228" s="28"/>
      <c r="CI228" s="28"/>
      <c r="CJ228" s="28"/>
      <c r="CK228" s="28"/>
      <c r="CL228" s="28"/>
      <c r="CM228" s="28"/>
      <c r="CN228" s="28"/>
      <c r="CO228" s="28"/>
      <c r="CP228" s="28"/>
      <c r="CQ228" s="28"/>
      <c r="CR228" s="28"/>
    </row>
    <row r="229" spans="1:96" ht="39.75" customHeight="1">
      <c r="A229" s="24" t="s">
        <v>84</v>
      </c>
      <c r="B229" s="25">
        <v>6</v>
      </c>
      <c r="C229" s="24" t="s">
        <v>994</v>
      </c>
      <c r="D229" s="24" t="s">
        <v>995</v>
      </c>
      <c r="E229" s="24" t="s">
        <v>999</v>
      </c>
      <c r="F229" s="24"/>
      <c r="G229" s="26" t="s">
        <v>1029</v>
      </c>
      <c r="H229" s="24" t="s">
        <v>109</v>
      </c>
      <c r="I229" s="27" t="s">
        <v>1030</v>
      </c>
      <c r="J229" s="27"/>
      <c r="K229" s="24"/>
      <c r="L229" s="24"/>
      <c r="M229" s="24"/>
      <c r="N229" s="24"/>
      <c r="O229" s="24" t="s">
        <v>1031</v>
      </c>
      <c r="P229" s="24"/>
      <c r="Q229" s="24" t="s">
        <v>76</v>
      </c>
      <c r="R229" s="24"/>
      <c r="S229" s="24" t="s">
        <v>79</v>
      </c>
      <c r="T229" s="24" t="s">
        <v>79</v>
      </c>
      <c r="U229" s="24" t="s">
        <v>91</v>
      </c>
      <c r="V229" s="24" t="s">
        <v>112</v>
      </c>
      <c r="W229" s="24" t="s">
        <v>92</v>
      </c>
      <c r="X229" s="24" t="s">
        <v>93</v>
      </c>
      <c r="Y229" s="24" t="s">
        <v>94</v>
      </c>
      <c r="Z229" s="24" t="s">
        <v>94</v>
      </c>
      <c r="AA229" s="24" t="s">
        <v>94</v>
      </c>
      <c r="AB229" s="24"/>
      <c r="AC229" s="24" t="s">
        <v>95</v>
      </c>
      <c r="AD229" s="24" t="s">
        <v>94</v>
      </c>
      <c r="AE229" s="24" t="s">
        <v>94</v>
      </c>
      <c r="AF229" s="24" t="s">
        <v>79</v>
      </c>
      <c r="AG229" s="24" t="s">
        <v>79</v>
      </c>
      <c r="AH229" s="24" t="s">
        <v>79</v>
      </c>
      <c r="AI229" s="24"/>
      <c r="AJ229" s="24" t="s">
        <v>76</v>
      </c>
      <c r="AK229" s="24" t="s">
        <v>76</v>
      </c>
      <c r="AL229" s="24" t="s">
        <v>76</v>
      </c>
      <c r="AM229" s="24"/>
      <c r="AN229" s="24"/>
      <c r="AO229" s="24"/>
      <c r="AP229" s="28"/>
      <c r="AQ229" s="28"/>
      <c r="AR229" s="28"/>
      <c r="AS229" s="28"/>
      <c r="AT229" s="28"/>
      <c r="AU229" s="28"/>
      <c r="AV229" s="101"/>
      <c r="AW229" s="101"/>
      <c r="AX229" s="101"/>
      <c r="AY229" s="101"/>
      <c r="AZ229" s="101"/>
      <c r="BA229" s="101"/>
      <c r="BB229" s="101"/>
      <c r="BC229" s="28"/>
      <c r="BD229" s="28"/>
      <c r="BE229" s="28"/>
      <c r="BF229" s="28"/>
      <c r="BG229" s="28"/>
      <c r="BH229" s="30" t="b">
        <f t="shared" si="26"/>
        <v>0</v>
      </c>
      <c r="BI229" s="31" t="e">
        <f t="shared" ca="1" si="27"/>
        <v>#NAME?</v>
      </c>
      <c r="BJ229" s="30" t="b">
        <f t="shared" si="28"/>
        <v>0</v>
      </c>
      <c r="BK229" s="30" t="e">
        <f t="shared" ca="1" si="29"/>
        <v>#NAME?</v>
      </c>
      <c r="BL229" s="30" t="b">
        <f t="shared" si="30"/>
        <v>1</v>
      </c>
      <c r="BM229" s="31" t="e">
        <f t="shared" ca="1" si="31"/>
        <v>#NAME?</v>
      </c>
      <c r="BN229" s="28" t="e">
        <f t="shared" ca="1" si="32"/>
        <v>#NAME?</v>
      </c>
      <c r="BO229" s="28" t="e">
        <f t="shared" ca="1" si="33"/>
        <v>#NAME?</v>
      </c>
      <c r="BP229" s="28" t="str">
        <f t="shared" si="34"/>
        <v>Is Personal Protective Equipment (PPE) adequately stocked from an approved supplier, and in good condition?</v>
      </c>
      <c r="BQ229" s="28" t="str">
        <f t="shared" si="35"/>
        <v>Is Personal Protective Equipment (PPE) adequately stocked from an approved supplier, and in good condition?</v>
      </c>
      <c r="BR229" s="28" t="str">
        <f t="shared" si="36"/>
        <v/>
      </c>
      <c r="BS229" s="28" t="str">
        <f t="shared" si="37"/>
        <v/>
      </c>
      <c r="BT229" s="28" t="str">
        <f t="shared" si="38"/>
        <v/>
      </c>
      <c r="BU229" s="30" t="b">
        <f t="shared" si="39"/>
        <v>0</v>
      </c>
      <c r="BV229" s="28" t="str">
        <f t="shared" si="40"/>
        <v/>
      </c>
      <c r="BW229" s="28" t="str">
        <f t="shared" si="41"/>
        <v/>
      </c>
      <c r="BX229" s="28" t="str">
        <f t="shared" si="49"/>
        <v/>
      </c>
      <c r="BY229" s="31" t="e">
        <f t="shared" ca="1" si="43"/>
        <v>#NAME?</v>
      </c>
      <c r="BZ229" s="31" t="str">
        <f t="shared" si="44"/>
        <v/>
      </c>
      <c r="CA229" s="31" t="str">
        <f t="shared" si="50"/>
        <v/>
      </c>
      <c r="CB229" s="32" t="e">
        <f t="shared" ca="1" si="46"/>
        <v>#NAME?</v>
      </c>
      <c r="CC229" s="33" t="b">
        <f t="shared" ca="1" si="47"/>
        <v>0</v>
      </c>
      <c r="CD229" s="28"/>
      <c r="CE229" s="28"/>
      <c r="CF229" s="66">
        <v>44728.363949664352</v>
      </c>
      <c r="CG229" s="28"/>
      <c r="CH229" s="28"/>
      <c r="CI229" s="28"/>
      <c r="CJ229" s="28"/>
      <c r="CK229" s="28"/>
      <c r="CL229" s="28"/>
      <c r="CM229" s="28"/>
      <c r="CN229" s="28"/>
      <c r="CO229" s="28"/>
      <c r="CP229" s="28"/>
      <c r="CQ229" s="28"/>
      <c r="CR229" s="28"/>
    </row>
    <row r="230" spans="1:96" ht="39.75" customHeight="1">
      <c r="A230" s="24" t="s">
        <v>84</v>
      </c>
      <c r="B230" s="25">
        <v>6</v>
      </c>
      <c r="C230" s="24" t="s">
        <v>994</v>
      </c>
      <c r="D230" s="24" t="s">
        <v>995</v>
      </c>
      <c r="E230" s="24" t="s">
        <v>999</v>
      </c>
      <c r="F230" s="24"/>
      <c r="G230" s="26" t="s">
        <v>1032</v>
      </c>
      <c r="H230" s="24" t="s">
        <v>109</v>
      </c>
      <c r="I230" s="27" t="s">
        <v>1033</v>
      </c>
      <c r="J230" s="27"/>
      <c r="K230" s="24"/>
      <c r="L230" s="24"/>
      <c r="M230" s="24"/>
      <c r="N230" s="24"/>
      <c r="O230" s="24" t="s">
        <v>1034</v>
      </c>
      <c r="P230" s="24"/>
      <c r="Q230" s="24" t="s">
        <v>76</v>
      </c>
      <c r="R230" s="24"/>
      <c r="S230" s="24" t="s">
        <v>79</v>
      </c>
      <c r="T230" s="24" t="s">
        <v>79</v>
      </c>
      <c r="U230" s="24" t="s">
        <v>91</v>
      </c>
      <c r="V230" s="24" t="s">
        <v>112</v>
      </c>
      <c r="W230" s="24" t="s">
        <v>92</v>
      </c>
      <c r="X230" s="24" t="s">
        <v>93</v>
      </c>
      <c r="Y230" s="24" t="s">
        <v>94</v>
      </c>
      <c r="Z230" s="24" t="s">
        <v>94</v>
      </c>
      <c r="AA230" s="24" t="s">
        <v>94</v>
      </c>
      <c r="AB230" s="24"/>
      <c r="AC230" s="24" t="s">
        <v>95</v>
      </c>
      <c r="AD230" s="24" t="s">
        <v>94</v>
      </c>
      <c r="AE230" s="24" t="s">
        <v>94</v>
      </c>
      <c r="AF230" s="24" t="s">
        <v>79</v>
      </c>
      <c r="AG230" s="24" t="s">
        <v>79</v>
      </c>
      <c r="AH230" s="24" t="s">
        <v>79</v>
      </c>
      <c r="AI230" s="24"/>
      <c r="AJ230" s="24" t="s">
        <v>76</v>
      </c>
      <c r="AK230" s="24" t="s">
        <v>76</v>
      </c>
      <c r="AL230" s="24" t="s">
        <v>76</v>
      </c>
      <c r="AM230" s="24"/>
      <c r="AN230" s="24"/>
      <c r="AO230" s="24"/>
      <c r="AP230" s="28"/>
      <c r="AQ230" s="28"/>
      <c r="AR230" s="28"/>
      <c r="AS230" s="28"/>
      <c r="AT230" s="28"/>
      <c r="AU230" s="28"/>
      <c r="AV230" s="101"/>
      <c r="AW230" s="101"/>
      <c r="AX230" s="101"/>
      <c r="AY230" s="101"/>
      <c r="AZ230" s="101"/>
      <c r="BA230" s="101"/>
      <c r="BB230" s="101"/>
      <c r="BC230" s="28"/>
      <c r="BD230" s="28"/>
      <c r="BE230" s="28"/>
      <c r="BF230" s="28"/>
      <c r="BG230" s="28"/>
      <c r="BH230" s="30" t="b">
        <f t="shared" si="26"/>
        <v>0</v>
      </c>
      <c r="BI230" s="31" t="e">
        <f t="shared" ca="1" si="27"/>
        <v>#NAME?</v>
      </c>
      <c r="BJ230" s="30" t="b">
        <f t="shared" si="28"/>
        <v>0</v>
      </c>
      <c r="BK230" s="30" t="e">
        <f t="shared" ca="1" si="29"/>
        <v>#NAME?</v>
      </c>
      <c r="BL230" s="30" t="b">
        <f t="shared" si="30"/>
        <v>1</v>
      </c>
      <c r="BM230" s="31" t="e">
        <f t="shared" ca="1" si="31"/>
        <v>#NAME?</v>
      </c>
      <c r="BN230" s="28" t="e">
        <f t="shared" ca="1" si="32"/>
        <v>#NAME?</v>
      </c>
      <c r="BO230" s="28" t="e">
        <f t="shared" ca="1" si="33"/>
        <v>#NAME?</v>
      </c>
      <c r="BP230" s="28" t="str">
        <f t="shared" si="34"/>
        <v>Is the "Accurately documented illness policy" poster visible for all team members to see?</v>
      </c>
      <c r="BQ230" s="28" t="str">
        <f t="shared" si="35"/>
        <v>Is the \"Accurately documented illness policy\" poster visible for all team members to see?</v>
      </c>
      <c r="BR230" s="28" t="str">
        <f t="shared" si="36"/>
        <v/>
      </c>
      <c r="BS230" s="28" t="str">
        <f t="shared" si="37"/>
        <v/>
      </c>
      <c r="BT230" s="28" t="str">
        <f t="shared" si="38"/>
        <v/>
      </c>
      <c r="BU230" s="30" t="b">
        <f t="shared" si="39"/>
        <v>0</v>
      </c>
      <c r="BV230" s="28" t="str">
        <f t="shared" si="40"/>
        <v/>
      </c>
      <c r="BW230" s="28" t="str">
        <f t="shared" si="41"/>
        <v/>
      </c>
      <c r="BX230" s="28" t="str">
        <f t="shared" si="49"/>
        <v/>
      </c>
      <c r="BY230" s="31" t="e">
        <f t="shared" ca="1" si="43"/>
        <v>#NAME?</v>
      </c>
      <c r="BZ230" s="31" t="str">
        <f t="shared" si="44"/>
        <v/>
      </c>
      <c r="CA230" s="31" t="str">
        <f t="shared" si="50"/>
        <v/>
      </c>
      <c r="CB230" s="32" t="e">
        <f t="shared" ca="1" si="46"/>
        <v>#NAME?</v>
      </c>
      <c r="CC230" s="33" t="b">
        <f t="shared" ca="1" si="47"/>
        <v>0</v>
      </c>
      <c r="CD230" s="28"/>
      <c r="CE230" s="28"/>
      <c r="CF230" s="66">
        <v>44728.363959814815</v>
      </c>
      <c r="CG230" s="28"/>
      <c r="CH230" s="28"/>
      <c r="CI230" s="28"/>
      <c r="CJ230" s="28"/>
      <c r="CK230" s="28"/>
      <c r="CL230" s="28"/>
      <c r="CM230" s="28"/>
      <c r="CN230" s="28"/>
      <c r="CO230" s="28"/>
      <c r="CP230" s="28"/>
      <c r="CQ230" s="28"/>
      <c r="CR230" s="28"/>
    </row>
    <row r="231" spans="1:96" ht="39.75" customHeight="1">
      <c r="A231" s="17" t="s">
        <v>54</v>
      </c>
      <c r="B231" s="18">
        <v>6</v>
      </c>
      <c r="C231" s="17" t="s">
        <v>994</v>
      </c>
      <c r="D231" s="17" t="s">
        <v>995</v>
      </c>
      <c r="E231" s="17" t="s">
        <v>1035</v>
      </c>
      <c r="F231" s="17"/>
      <c r="G231" s="17" t="s">
        <v>1036</v>
      </c>
      <c r="H231" s="17"/>
      <c r="I231" s="17"/>
      <c r="J231" s="17"/>
      <c r="K231" s="17"/>
      <c r="L231" s="17"/>
      <c r="M231" s="17"/>
      <c r="N231" s="17"/>
      <c r="O231" s="17" t="s">
        <v>1037</v>
      </c>
      <c r="P231" s="17" t="s">
        <v>1038</v>
      </c>
      <c r="Q231" s="17" t="s">
        <v>1039</v>
      </c>
      <c r="R231" s="17" t="s">
        <v>1040</v>
      </c>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44"/>
      <c r="AW231" s="144"/>
      <c r="AX231" s="144"/>
      <c r="AY231" s="144"/>
      <c r="AZ231" s="144"/>
      <c r="BA231" s="144"/>
      <c r="BB231" s="144"/>
      <c r="BC231" s="144"/>
      <c r="BD231" s="144"/>
      <c r="BE231" s="144"/>
      <c r="BF231" s="144"/>
      <c r="BG231" s="17"/>
      <c r="BH231" s="19" t="b">
        <f t="shared" si="26"/>
        <v>0</v>
      </c>
      <c r="BI231" s="20" t="e">
        <f t="shared" ca="1" si="27"/>
        <v>#NAME?</v>
      </c>
      <c r="BJ231" s="19" t="b">
        <f t="shared" si="28"/>
        <v>1</v>
      </c>
      <c r="BK231" s="19" t="e">
        <f t="shared" ca="1" si="29"/>
        <v>#NAME?</v>
      </c>
      <c r="BL231" s="19" t="b">
        <f t="shared" si="30"/>
        <v>0</v>
      </c>
      <c r="BM231" s="20" t="str">
        <f t="shared" si="31"/>
        <v/>
      </c>
      <c r="BN231" s="21" t="e">
        <f t="shared" ca="1" si="32"/>
        <v>#NAME?</v>
      </c>
      <c r="BO231" s="21" t="e">
        <f t="shared" ca="1" si="33"/>
        <v>#NAME?</v>
      </c>
      <c r="BP231" s="17" t="str">
        <f t="shared" si="34"/>
        <v>Pest Walk</v>
      </c>
      <c r="BQ231" s="17" t="str">
        <f t="shared" si="35"/>
        <v>Pest Walk</v>
      </c>
      <c r="BR231" s="21" t="e">
        <f t="shared" ca="1" si="36"/>
        <v>#NAME?</v>
      </c>
      <c r="BS231" s="17" t="str">
        <f t="shared" si="37"/>
        <v>Complete the Pest Walk, if any evidence of pest activity is found, corrective action must be taken immediately.</v>
      </c>
      <c r="BT231" s="17" t="str">
        <f t="shared" si="38"/>
        <v>Complete the Pest Walk, if any evidence of pest activity is found, corrective action must be taken immediately.</v>
      </c>
      <c r="BU231" s="19" t="b">
        <f t="shared" si="39"/>
        <v>0</v>
      </c>
      <c r="BV231" s="17" t="str">
        <f t="shared" si="40"/>
        <v/>
      </c>
      <c r="BW231" s="17" t="str">
        <f t="shared" si="41"/>
        <v/>
      </c>
      <c r="BX231" s="17" t="str">
        <f t="shared" si="49"/>
        <v/>
      </c>
      <c r="BY231" s="19" t="e">
        <f t="shared" ca="1" si="43"/>
        <v>#NAME?</v>
      </c>
      <c r="BZ231" s="19" t="e">
        <f t="shared" ca="1" si="44"/>
        <v>#NAME?</v>
      </c>
      <c r="CA231" s="20" t="str">
        <f t="shared" si="50"/>
        <v/>
      </c>
      <c r="CB231" s="21" t="e">
        <f t="shared" ca="1" si="46"/>
        <v>#NAME?</v>
      </c>
      <c r="CC231" s="22" t="b">
        <f t="shared" ca="1" si="47"/>
        <v>0</v>
      </c>
      <c r="CD231" s="144"/>
      <c r="CE231" s="144"/>
      <c r="CF231" s="23">
        <v>44728.363969502316</v>
      </c>
      <c r="CG231" s="144"/>
      <c r="CH231" s="144"/>
      <c r="CI231" s="144"/>
      <c r="CJ231" s="144"/>
      <c r="CK231" s="144"/>
      <c r="CL231" s="144"/>
      <c r="CM231" s="144"/>
      <c r="CN231" s="144"/>
      <c r="CO231" s="144"/>
      <c r="CP231" s="144"/>
      <c r="CQ231" s="144"/>
      <c r="CR231" s="144"/>
    </row>
    <row r="232" spans="1:96" ht="39.75" customHeight="1">
      <c r="A232" s="24" t="s">
        <v>84</v>
      </c>
      <c r="B232" s="25">
        <v>6</v>
      </c>
      <c r="C232" s="24" t="s">
        <v>994</v>
      </c>
      <c r="D232" s="24" t="s">
        <v>995</v>
      </c>
      <c r="E232" s="24" t="s">
        <v>1035</v>
      </c>
      <c r="F232" s="24"/>
      <c r="G232" s="26" t="s">
        <v>1041</v>
      </c>
      <c r="H232" s="24" t="s">
        <v>109</v>
      </c>
      <c r="I232" s="27" t="s">
        <v>1042</v>
      </c>
      <c r="J232" s="27"/>
      <c r="K232" s="24"/>
      <c r="L232" s="24"/>
      <c r="M232" s="24"/>
      <c r="N232" s="24"/>
      <c r="O232" s="24" t="s">
        <v>1043</v>
      </c>
      <c r="P232" s="24"/>
      <c r="Q232" s="24" t="s">
        <v>1044</v>
      </c>
      <c r="R232" s="24" t="s">
        <v>1045</v>
      </c>
      <c r="S232" s="24" t="s">
        <v>79</v>
      </c>
      <c r="T232" s="24" t="s">
        <v>79</v>
      </c>
      <c r="U232" s="24" t="s">
        <v>91</v>
      </c>
      <c r="V232" s="24" t="s">
        <v>112</v>
      </c>
      <c r="W232" s="24" t="s">
        <v>92</v>
      </c>
      <c r="X232" s="24" t="s">
        <v>93</v>
      </c>
      <c r="Y232" s="24" t="s">
        <v>94</v>
      </c>
      <c r="Z232" s="24" t="s">
        <v>94</v>
      </c>
      <c r="AA232" s="24" t="s">
        <v>94</v>
      </c>
      <c r="AB232" s="24"/>
      <c r="AC232" s="24" t="s">
        <v>95</v>
      </c>
      <c r="AD232" s="24" t="s">
        <v>94</v>
      </c>
      <c r="AE232" s="24" t="s">
        <v>94</v>
      </c>
      <c r="AF232" s="24" t="s">
        <v>79</v>
      </c>
      <c r="AG232" s="24" t="s">
        <v>79</v>
      </c>
      <c r="AH232" s="24" t="s">
        <v>79</v>
      </c>
      <c r="AI232" s="24"/>
      <c r="AJ232" s="24" t="s">
        <v>76</v>
      </c>
      <c r="AK232" s="24" t="s">
        <v>76</v>
      </c>
      <c r="AL232" s="24" t="s">
        <v>76</v>
      </c>
      <c r="AM232" s="24"/>
      <c r="AN232" s="24"/>
      <c r="AO232" s="24"/>
      <c r="AP232" s="17"/>
      <c r="AQ232" s="17"/>
      <c r="AR232" s="17"/>
      <c r="AS232" s="17"/>
      <c r="AT232" s="17"/>
      <c r="AU232" s="17"/>
      <c r="AV232" s="17"/>
      <c r="AW232" s="17"/>
      <c r="AX232" s="17"/>
      <c r="AY232" s="17"/>
      <c r="AZ232" s="17"/>
      <c r="BA232" s="17"/>
      <c r="BB232" s="17"/>
      <c r="BC232" s="17"/>
      <c r="BD232" s="17"/>
      <c r="BE232" s="17"/>
      <c r="BF232" s="17"/>
      <c r="BG232" s="17"/>
      <c r="BH232" s="19" t="b">
        <f t="shared" si="26"/>
        <v>0</v>
      </c>
      <c r="BI232" s="20" t="e">
        <f t="shared" ca="1" si="27"/>
        <v>#NAME?</v>
      </c>
      <c r="BJ232" s="19" t="b">
        <f t="shared" si="28"/>
        <v>0</v>
      </c>
      <c r="BK232" s="19" t="e">
        <f t="shared" ca="1" si="29"/>
        <v>#NAME?</v>
      </c>
      <c r="BL232" s="19" t="b">
        <f t="shared" si="30"/>
        <v>1</v>
      </c>
      <c r="BM232" s="20" t="e">
        <f t="shared" ca="1" si="31"/>
        <v>#NAME?</v>
      </c>
      <c r="BN232" s="17" t="e">
        <f t="shared" ca="1" si="32"/>
        <v>#NAME?</v>
      </c>
      <c r="BO232" s="17" t="e">
        <f t="shared" ca="1" si="33"/>
        <v>#NAME?</v>
      </c>
      <c r="BP232" s="17" t="str">
        <f t="shared" si="34"/>
        <v>Review the most recent pest control report. Have all action points been resolved including ones of maintenance and hygiene?</v>
      </c>
      <c r="BQ232" s="17" t="str">
        <f t="shared" si="35"/>
        <v>Review the most recent pest control report. Have all action points been resolved including ones of maintenance and hygiene?</v>
      </c>
      <c r="BR232" s="17" t="str">
        <f t="shared" si="36"/>
        <v/>
      </c>
      <c r="BS232" s="17" t="str">
        <f t="shared" si="37"/>
        <v/>
      </c>
      <c r="BT232" s="17" t="str">
        <f t="shared" si="38"/>
        <v/>
      </c>
      <c r="BU232" s="19" t="b">
        <f t="shared" si="39"/>
        <v>0</v>
      </c>
      <c r="BV232" s="17" t="str">
        <f t="shared" si="40"/>
        <v/>
      </c>
      <c r="BW232" s="17" t="str">
        <f t="shared" si="41"/>
        <v/>
      </c>
      <c r="BX232" s="17" t="str">
        <f t="shared" si="49"/>
        <v/>
      </c>
      <c r="BY232" s="20" t="e">
        <f t="shared" ca="1" si="43"/>
        <v>#NAME?</v>
      </c>
      <c r="BZ232" s="20" t="str">
        <f t="shared" si="44"/>
        <v/>
      </c>
      <c r="CA232" s="20" t="str">
        <f t="shared" si="50"/>
        <v/>
      </c>
      <c r="CB232" s="21" t="e">
        <f t="shared" ca="1" si="46"/>
        <v>#NAME?</v>
      </c>
      <c r="CC232" s="22" t="b">
        <f t="shared" ca="1" si="47"/>
        <v>0</v>
      </c>
      <c r="CD232" s="17"/>
      <c r="CE232" s="17"/>
      <c r="CF232" s="189">
        <v>44728.363992777777</v>
      </c>
      <c r="CG232" s="17"/>
      <c r="CH232" s="17"/>
      <c r="CI232" s="17"/>
      <c r="CJ232" s="17"/>
      <c r="CK232" s="17"/>
      <c r="CL232" s="17"/>
      <c r="CM232" s="17"/>
      <c r="CN232" s="17"/>
      <c r="CO232" s="17"/>
      <c r="CP232" s="17"/>
      <c r="CQ232" s="17"/>
      <c r="CR232" s="17"/>
    </row>
    <row r="233" spans="1:96" ht="39.75" customHeight="1">
      <c r="A233" s="24" t="s">
        <v>84</v>
      </c>
      <c r="B233" s="25">
        <v>6</v>
      </c>
      <c r="C233" s="24" t="s">
        <v>994</v>
      </c>
      <c r="D233" s="24" t="s">
        <v>995</v>
      </c>
      <c r="E233" s="24" t="s">
        <v>1035</v>
      </c>
      <c r="F233" s="24"/>
      <c r="G233" s="26" t="s">
        <v>1046</v>
      </c>
      <c r="H233" s="24" t="s">
        <v>109</v>
      </c>
      <c r="I233" s="27" t="s">
        <v>1042</v>
      </c>
      <c r="J233" s="27"/>
      <c r="K233" s="24"/>
      <c r="L233" s="24"/>
      <c r="M233" s="24"/>
      <c r="N233" s="24"/>
      <c r="O233" s="24" t="s">
        <v>1047</v>
      </c>
      <c r="P233" s="24"/>
      <c r="Q233" s="24" t="s">
        <v>76</v>
      </c>
      <c r="R233" s="24"/>
      <c r="S233" s="24" t="s">
        <v>79</v>
      </c>
      <c r="T233" s="24" t="s">
        <v>79</v>
      </c>
      <c r="U233" s="24" t="s">
        <v>91</v>
      </c>
      <c r="V233" s="24" t="s">
        <v>112</v>
      </c>
      <c r="W233" s="24" t="s">
        <v>92</v>
      </c>
      <c r="X233" s="24" t="s">
        <v>93</v>
      </c>
      <c r="Y233" s="24" t="s">
        <v>94</v>
      </c>
      <c r="Z233" s="24" t="s">
        <v>94</v>
      </c>
      <c r="AA233" s="24" t="s">
        <v>94</v>
      </c>
      <c r="AB233" s="24"/>
      <c r="AC233" s="24" t="s">
        <v>95</v>
      </c>
      <c r="AD233" s="24" t="s">
        <v>94</v>
      </c>
      <c r="AE233" s="24" t="s">
        <v>94</v>
      </c>
      <c r="AF233" s="24" t="s">
        <v>79</v>
      </c>
      <c r="AG233" s="24" t="s">
        <v>79</v>
      </c>
      <c r="AH233" s="24" t="s">
        <v>79</v>
      </c>
      <c r="AI233" s="24"/>
      <c r="AJ233" s="24" t="s">
        <v>76</v>
      </c>
      <c r="AK233" s="24" t="s">
        <v>76</v>
      </c>
      <c r="AL233" s="24" t="s">
        <v>76</v>
      </c>
      <c r="AM233" s="24"/>
      <c r="AN233" s="24"/>
      <c r="AO233" s="24"/>
      <c r="AP233" s="28"/>
      <c r="AQ233" s="28"/>
      <c r="AR233" s="28"/>
      <c r="AS233" s="28"/>
      <c r="AT233" s="28"/>
      <c r="AU233" s="28"/>
      <c r="AV233" s="28"/>
      <c r="AW233" s="28"/>
      <c r="AX233" s="28"/>
      <c r="AY233" s="28"/>
      <c r="AZ233" s="28"/>
      <c r="BA233" s="28"/>
      <c r="BB233" s="28"/>
      <c r="BC233" s="28"/>
      <c r="BD233" s="28"/>
      <c r="BE233" s="28"/>
      <c r="BF233" s="28"/>
      <c r="BG233" s="28"/>
      <c r="BH233" s="30" t="b">
        <f t="shared" si="26"/>
        <v>0</v>
      </c>
      <c r="BI233" s="31" t="e">
        <f t="shared" ca="1" si="27"/>
        <v>#NAME?</v>
      </c>
      <c r="BJ233" s="30" t="b">
        <f t="shared" si="28"/>
        <v>0</v>
      </c>
      <c r="BK233" s="30" t="e">
        <f t="shared" ca="1" si="29"/>
        <v>#NAME?</v>
      </c>
      <c r="BL233" s="30" t="b">
        <f t="shared" si="30"/>
        <v>1</v>
      </c>
      <c r="BM233" s="31" t="e">
        <f t="shared" ca="1" si="31"/>
        <v>#NAME?</v>
      </c>
      <c r="BN233" s="28" t="e">
        <f t="shared" ca="1" si="32"/>
        <v>#NAME?</v>
      </c>
      <c r="BO233" s="28" t="e">
        <f t="shared" ca="1" si="33"/>
        <v>#NAME?</v>
      </c>
      <c r="BP233" s="28" t="str">
        <f t="shared" si="34"/>
        <v>Is an Approved PMP providing services with pest control devices checked and maintained at the required frequency?</v>
      </c>
      <c r="BQ233" s="28" t="str">
        <f t="shared" si="35"/>
        <v>Is an Approved PMP providing services with pest control devices checked and maintained at the required frequency?</v>
      </c>
      <c r="BR233" s="28" t="str">
        <f t="shared" si="36"/>
        <v/>
      </c>
      <c r="BS233" s="28" t="str">
        <f t="shared" si="37"/>
        <v/>
      </c>
      <c r="BT233" s="28" t="str">
        <f t="shared" si="38"/>
        <v/>
      </c>
      <c r="BU233" s="30" t="b">
        <f t="shared" si="39"/>
        <v>0</v>
      </c>
      <c r="BV233" s="28" t="str">
        <f t="shared" si="40"/>
        <v/>
      </c>
      <c r="BW233" s="28" t="str">
        <f t="shared" si="41"/>
        <v/>
      </c>
      <c r="BX233" s="28" t="str">
        <f t="shared" si="49"/>
        <v/>
      </c>
      <c r="BY233" s="31" t="e">
        <f t="shared" ca="1" si="43"/>
        <v>#NAME?</v>
      </c>
      <c r="BZ233" s="31" t="str">
        <f t="shared" si="44"/>
        <v/>
      </c>
      <c r="CA233" s="31" t="str">
        <f t="shared" si="50"/>
        <v/>
      </c>
      <c r="CB233" s="32" t="e">
        <f t="shared" ca="1" si="46"/>
        <v>#NAME?</v>
      </c>
      <c r="CC233" s="33" t="b">
        <f t="shared" ca="1" si="47"/>
        <v>0</v>
      </c>
      <c r="CD233" s="28"/>
      <c r="CE233" s="28"/>
      <c r="CF233" s="66">
        <v>44728.364004201387</v>
      </c>
      <c r="CG233" s="59">
        <v>45238.021105717591</v>
      </c>
      <c r="CH233" s="28"/>
      <c r="CI233" s="28"/>
      <c r="CJ233" s="28"/>
      <c r="CK233" s="28"/>
      <c r="CL233" s="28"/>
      <c r="CM233" s="28"/>
      <c r="CN233" s="28"/>
      <c r="CO233" s="28"/>
      <c r="CP233" s="28"/>
      <c r="CQ233" s="28"/>
      <c r="CR233" s="28"/>
    </row>
    <row r="234" spans="1:96" ht="33.75" customHeight="1">
      <c r="A234" s="24" t="s">
        <v>84</v>
      </c>
      <c r="B234" s="25">
        <v>6</v>
      </c>
      <c r="C234" s="24" t="s">
        <v>994</v>
      </c>
      <c r="D234" s="24" t="s">
        <v>995</v>
      </c>
      <c r="E234" s="24" t="s">
        <v>1035</v>
      </c>
      <c r="F234" s="24"/>
      <c r="G234" s="26" t="s">
        <v>1048</v>
      </c>
      <c r="H234" s="24" t="s">
        <v>109</v>
      </c>
      <c r="I234" s="27" t="s">
        <v>1049</v>
      </c>
      <c r="J234" s="27"/>
      <c r="K234" s="24"/>
      <c r="L234" s="24"/>
      <c r="M234" s="24"/>
      <c r="N234" s="24"/>
      <c r="O234" s="24" t="s">
        <v>1050</v>
      </c>
      <c r="P234" s="24"/>
      <c r="Q234" s="24" t="s">
        <v>1051</v>
      </c>
      <c r="R234" s="24" t="s">
        <v>1052</v>
      </c>
      <c r="S234" s="24" t="s">
        <v>79</v>
      </c>
      <c r="T234" s="24" t="s">
        <v>79</v>
      </c>
      <c r="U234" s="24" t="s">
        <v>91</v>
      </c>
      <c r="V234" s="24" t="s">
        <v>112</v>
      </c>
      <c r="W234" s="24" t="s">
        <v>92</v>
      </c>
      <c r="X234" s="24" t="s">
        <v>93</v>
      </c>
      <c r="Y234" s="24" t="s">
        <v>94</v>
      </c>
      <c r="Z234" s="24" t="s">
        <v>94</v>
      </c>
      <c r="AA234" s="24" t="s">
        <v>94</v>
      </c>
      <c r="AB234" s="24" t="s">
        <v>94</v>
      </c>
      <c r="AC234" s="24" t="s">
        <v>95</v>
      </c>
      <c r="AD234" s="24" t="s">
        <v>94</v>
      </c>
      <c r="AE234" s="24" t="s">
        <v>94</v>
      </c>
      <c r="AF234" s="24" t="s">
        <v>79</v>
      </c>
      <c r="AG234" s="24" t="s">
        <v>79</v>
      </c>
      <c r="AH234" s="24" t="s">
        <v>79</v>
      </c>
      <c r="AI234" s="24"/>
      <c r="AJ234" s="24" t="s">
        <v>76</v>
      </c>
      <c r="AK234" s="24" t="s">
        <v>76</v>
      </c>
      <c r="AL234" s="24" t="s">
        <v>76</v>
      </c>
      <c r="AM234" s="24"/>
      <c r="AN234" s="24"/>
      <c r="AO234" s="24" t="s">
        <v>1053</v>
      </c>
      <c r="AP234" s="28"/>
      <c r="AQ234" s="28"/>
      <c r="AR234" s="28"/>
      <c r="AS234" s="28"/>
      <c r="AT234" s="28"/>
      <c r="AU234" s="28"/>
      <c r="AV234" s="28"/>
      <c r="AW234" s="28"/>
      <c r="AX234" s="28"/>
      <c r="AY234" s="28"/>
      <c r="AZ234" s="28"/>
      <c r="BA234" s="28"/>
      <c r="BB234" s="28"/>
      <c r="BC234" s="28"/>
      <c r="BD234" s="28"/>
      <c r="BE234" s="28"/>
      <c r="BF234" s="28"/>
      <c r="BG234" s="28"/>
      <c r="BH234" s="30" t="b">
        <f t="shared" si="26"/>
        <v>0</v>
      </c>
      <c r="BI234" s="31" t="e">
        <f t="shared" ca="1" si="27"/>
        <v>#NAME?</v>
      </c>
      <c r="BJ234" s="30" t="b">
        <f t="shared" si="28"/>
        <v>0</v>
      </c>
      <c r="BK234" s="30" t="e">
        <f t="shared" ca="1" si="29"/>
        <v>#NAME?</v>
      </c>
      <c r="BL234" s="30" t="b">
        <f t="shared" si="30"/>
        <v>1</v>
      </c>
      <c r="BM234" s="31" t="e">
        <f t="shared" ca="1" si="31"/>
        <v>#NAME?</v>
      </c>
      <c r="BN234" s="28" t="e">
        <f t="shared" ca="1" si="32"/>
        <v>#NAME?</v>
      </c>
      <c r="BO234" s="28" t="e">
        <f t="shared" ca="1" si="33"/>
        <v>#NAME?</v>
      </c>
      <c r="BP234" s="28" t="str">
        <f t="shared" si="34"/>
        <v>Is the restaurant free from evidence of pest activity?</v>
      </c>
      <c r="BQ234" s="28" t="str">
        <f t="shared" si="35"/>
        <v>Is the restaurant free from evidence of pest activity?</v>
      </c>
      <c r="BR234" s="28" t="str">
        <f t="shared" si="36"/>
        <v/>
      </c>
      <c r="BS234" s="28" t="str">
        <f t="shared" si="37"/>
        <v/>
      </c>
      <c r="BT234" s="28" t="str">
        <f t="shared" si="38"/>
        <v/>
      </c>
      <c r="BU234" s="30" t="b">
        <f t="shared" si="39"/>
        <v>0</v>
      </c>
      <c r="BV234" s="28" t="str">
        <f t="shared" si="40"/>
        <v/>
      </c>
      <c r="BW234" s="28" t="str">
        <f t="shared" si="41"/>
        <v/>
      </c>
      <c r="BX234" s="28" t="str">
        <f t="shared" si="49"/>
        <v/>
      </c>
      <c r="BY234" s="31" t="e">
        <f t="shared" ca="1" si="43"/>
        <v>#NAME?</v>
      </c>
      <c r="BZ234" s="31" t="str">
        <f t="shared" si="44"/>
        <v/>
      </c>
      <c r="CA234" s="31" t="str">
        <f t="shared" si="50"/>
        <v/>
      </c>
      <c r="CB234" s="32" t="e">
        <f t="shared" ca="1" si="46"/>
        <v>#NAME?</v>
      </c>
      <c r="CC234" s="33" t="b">
        <f t="shared" ca="1" si="47"/>
        <v>0</v>
      </c>
      <c r="CD234" s="28"/>
      <c r="CE234" s="28"/>
      <c r="CF234" s="66">
        <v>44676.059028750002</v>
      </c>
      <c r="CG234" s="28"/>
      <c r="CH234" s="28"/>
      <c r="CI234" s="28"/>
      <c r="CJ234" s="28"/>
      <c r="CK234" s="28"/>
      <c r="CL234" s="28"/>
      <c r="CM234" s="28"/>
      <c r="CN234" s="28"/>
      <c r="CO234" s="28"/>
      <c r="CP234" s="28"/>
      <c r="CQ234" s="28"/>
      <c r="CR234" s="28"/>
    </row>
    <row r="235" spans="1:96" ht="39.75" customHeight="1">
      <c r="A235" s="24" t="s">
        <v>84</v>
      </c>
      <c r="B235" s="25">
        <v>6</v>
      </c>
      <c r="C235" s="24" t="s">
        <v>994</v>
      </c>
      <c r="D235" s="24" t="s">
        <v>995</v>
      </c>
      <c r="E235" s="24" t="s">
        <v>1035</v>
      </c>
      <c r="F235" s="24"/>
      <c r="G235" s="26" t="s">
        <v>1054</v>
      </c>
      <c r="H235" s="24" t="s">
        <v>109</v>
      </c>
      <c r="I235" s="27" t="s">
        <v>1055</v>
      </c>
      <c r="J235" s="27"/>
      <c r="K235" s="24"/>
      <c r="L235" s="24"/>
      <c r="M235" s="24"/>
      <c r="N235" s="24"/>
      <c r="O235" s="24" t="s">
        <v>1056</v>
      </c>
      <c r="P235" s="24"/>
      <c r="Q235" s="24"/>
      <c r="R235" s="24"/>
      <c r="S235" s="24" t="s">
        <v>79</v>
      </c>
      <c r="T235" s="24" t="s">
        <v>79</v>
      </c>
      <c r="U235" s="24" t="s">
        <v>91</v>
      </c>
      <c r="V235" s="24" t="s">
        <v>112</v>
      </c>
      <c r="W235" s="24" t="s">
        <v>92</v>
      </c>
      <c r="X235" s="24" t="s">
        <v>93</v>
      </c>
      <c r="Y235" s="24" t="s">
        <v>94</v>
      </c>
      <c r="Z235" s="24" t="s">
        <v>94</v>
      </c>
      <c r="AA235" s="24" t="s">
        <v>94</v>
      </c>
      <c r="AB235" s="24" t="s">
        <v>94</v>
      </c>
      <c r="AC235" s="24" t="s">
        <v>95</v>
      </c>
      <c r="AD235" s="24" t="s">
        <v>94</v>
      </c>
      <c r="AE235" s="24" t="s">
        <v>94</v>
      </c>
      <c r="AF235" s="24" t="s">
        <v>79</v>
      </c>
      <c r="AG235" s="24" t="s">
        <v>79</v>
      </c>
      <c r="AH235" s="24" t="s">
        <v>79</v>
      </c>
      <c r="AI235" s="24"/>
      <c r="AJ235" s="24" t="s">
        <v>76</v>
      </c>
      <c r="AK235" s="24" t="s">
        <v>76</v>
      </c>
      <c r="AL235" s="24" t="s">
        <v>76</v>
      </c>
      <c r="AM235" s="24"/>
      <c r="AN235" s="24"/>
      <c r="AO235" s="24"/>
      <c r="AP235" s="28"/>
      <c r="AQ235" s="28"/>
      <c r="AR235" s="28"/>
      <c r="AS235" s="28"/>
      <c r="AT235" s="28"/>
      <c r="AU235" s="28"/>
      <c r="AV235" s="101"/>
      <c r="AW235" s="101"/>
      <c r="AX235" s="101"/>
      <c r="AY235" s="101"/>
      <c r="AZ235" s="101"/>
      <c r="BA235" s="101"/>
      <c r="BB235" s="101"/>
      <c r="BC235" s="101"/>
      <c r="BD235" s="101"/>
      <c r="BE235" s="101"/>
      <c r="BF235" s="101"/>
      <c r="BG235" s="28"/>
      <c r="BH235" s="30" t="b">
        <f t="shared" si="26"/>
        <v>0</v>
      </c>
      <c r="BI235" s="31" t="e">
        <f t="shared" ca="1" si="27"/>
        <v>#NAME?</v>
      </c>
      <c r="BJ235" s="30" t="b">
        <f t="shared" si="28"/>
        <v>0</v>
      </c>
      <c r="BK235" s="30" t="e">
        <f t="shared" ca="1" si="29"/>
        <v>#NAME?</v>
      </c>
      <c r="BL235" s="30" t="b">
        <f t="shared" si="30"/>
        <v>1</v>
      </c>
      <c r="BM235" s="31" t="e">
        <f t="shared" ca="1" si="31"/>
        <v>#NAME?</v>
      </c>
      <c r="BN235" s="28" t="e">
        <f t="shared" ca="1" si="32"/>
        <v>#NAME?</v>
      </c>
      <c r="BO235" s="28" t="e">
        <f t="shared" ca="1" si="33"/>
        <v>#NAME?</v>
      </c>
      <c r="BP235" s="28" t="str">
        <f t="shared" si="34"/>
        <v>Are the external bins and bin area clean, clear and free of food debris and rubbish that is attractive to pests?</v>
      </c>
      <c r="BQ235" s="28" t="str">
        <f t="shared" si="35"/>
        <v>Are the external bins and bin area clean, clear and free of food debris and rubbish that is attractive to pests?</v>
      </c>
      <c r="BR235" s="28" t="str">
        <f t="shared" si="36"/>
        <v/>
      </c>
      <c r="BS235" s="28" t="str">
        <f t="shared" si="37"/>
        <v/>
      </c>
      <c r="BT235" s="28" t="str">
        <f t="shared" si="38"/>
        <v/>
      </c>
      <c r="BU235" s="30" t="b">
        <f t="shared" si="39"/>
        <v>0</v>
      </c>
      <c r="BV235" s="28" t="str">
        <f t="shared" si="40"/>
        <v/>
      </c>
      <c r="BW235" s="28" t="str">
        <f t="shared" si="41"/>
        <v/>
      </c>
      <c r="BX235" s="28" t="str">
        <f t="shared" si="49"/>
        <v/>
      </c>
      <c r="BY235" s="31" t="e">
        <f t="shared" ca="1" si="43"/>
        <v>#NAME?</v>
      </c>
      <c r="BZ235" s="31" t="str">
        <f t="shared" si="44"/>
        <v/>
      </c>
      <c r="CA235" s="31" t="str">
        <f t="shared" si="50"/>
        <v/>
      </c>
      <c r="CB235" s="32" t="e">
        <f t="shared" ca="1" si="46"/>
        <v>#NAME?</v>
      </c>
      <c r="CC235" s="33" t="b">
        <f t="shared" ca="1" si="47"/>
        <v>0</v>
      </c>
      <c r="CD235" s="101"/>
      <c r="CE235" s="101"/>
      <c r="CF235" s="174">
        <v>44728.36406925926</v>
      </c>
      <c r="CG235" s="194">
        <v>45065.449835590276</v>
      </c>
      <c r="CH235" s="101"/>
      <c r="CI235" s="101"/>
      <c r="CJ235" s="101"/>
      <c r="CK235" s="101"/>
      <c r="CL235" s="101"/>
      <c r="CM235" s="101"/>
      <c r="CN235" s="101"/>
      <c r="CO235" s="101"/>
      <c r="CP235" s="101"/>
      <c r="CQ235" s="101"/>
      <c r="CR235" s="101"/>
    </row>
    <row r="236" spans="1:96" ht="39.75" customHeight="1">
      <c r="A236" s="24" t="s">
        <v>84</v>
      </c>
      <c r="B236" s="25">
        <v>6</v>
      </c>
      <c r="C236" s="24" t="s">
        <v>994</v>
      </c>
      <c r="D236" s="24" t="s">
        <v>995</v>
      </c>
      <c r="E236" s="24" t="s">
        <v>1035</v>
      </c>
      <c r="F236" s="24"/>
      <c r="G236" s="26" t="s">
        <v>1057</v>
      </c>
      <c r="H236" s="24" t="s">
        <v>109</v>
      </c>
      <c r="I236" s="27" t="s">
        <v>1058</v>
      </c>
      <c r="J236" s="27"/>
      <c r="K236" s="24"/>
      <c r="L236" s="24"/>
      <c r="M236" s="24"/>
      <c r="N236" s="24"/>
      <c r="O236" s="24" t="s">
        <v>1059</v>
      </c>
      <c r="P236" s="24"/>
      <c r="Q236" s="24" t="s">
        <v>1060</v>
      </c>
      <c r="R236" s="24" t="s">
        <v>1061</v>
      </c>
      <c r="S236" s="24" t="s">
        <v>79</v>
      </c>
      <c r="T236" s="24" t="s">
        <v>79</v>
      </c>
      <c r="U236" s="24" t="s">
        <v>91</v>
      </c>
      <c r="V236" s="24" t="s">
        <v>112</v>
      </c>
      <c r="W236" s="24" t="s">
        <v>92</v>
      </c>
      <c r="X236" s="24" t="s">
        <v>93</v>
      </c>
      <c r="Y236" s="24" t="s">
        <v>94</v>
      </c>
      <c r="Z236" s="24" t="s">
        <v>94</v>
      </c>
      <c r="AA236" s="24" t="s">
        <v>94</v>
      </c>
      <c r="AB236" s="24" t="s">
        <v>94</v>
      </c>
      <c r="AC236" s="24" t="s">
        <v>95</v>
      </c>
      <c r="AD236" s="24" t="s">
        <v>94</v>
      </c>
      <c r="AE236" s="24" t="s">
        <v>94</v>
      </c>
      <c r="AF236" s="24" t="s">
        <v>79</v>
      </c>
      <c r="AG236" s="24" t="s">
        <v>79</v>
      </c>
      <c r="AH236" s="24" t="s">
        <v>79</v>
      </c>
      <c r="AI236" s="24"/>
      <c r="AJ236" s="24" t="s">
        <v>76</v>
      </c>
      <c r="AK236" s="24" t="s">
        <v>76</v>
      </c>
      <c r="AL236" s="24" t="s">
        <v>76</v>
      </c>
      <c r="AM236" s="24"/>
      <c r="AN236" s="24"/>
      <c r="AO236" s="24"/>
      <c r="AP236" s="28"/>
      <c r="AQ236" s="28"/>
      <c r="AR236" s="28"/>
      <c r="AS236" s="28"/>
      <c r="AT236" s="28"/>
      <c r="AU236" s="28"/>
      <c r="AV236" s="101"/>
      <c r="AW236" s="101"/>
      <c r="AX236" s="101"/>
      <c r="AY236" s="101"/>
      <c r="AZ236" s="101"/>
      <c r="BA236" s="101"/>
      <c r="BB236" s="101"/>
      <c r="BC236" s="101"/>
      <c r="BD236" s="101"/>
      <c r="BE236" s="101"/>
      <c r="BF236" s="101"/>
      <c r="BG236" s="28"/>
      <c r="BH236" s="30" t="b">
        <f t="shared" si="26"/>
        <v>0</v>
      </c>
      <c r="BI236" s="31" t="e">
        <f t="shared" ca="1" si="27"/>
        <v>#NAME?</v>
      </c>
      <c r="BJ236" s="30" t="b">
        <f t="shared" si="28"/>
        <v>0</v>
      </c>
      <c r="BK236" s="30" t="e">
        <f t="shared" ca="1" si="29"/>
        <v>#NAME?</v>
      </c>
      <c r="BL236" s="30" t="b">
        <f t="shared" si="30"/>
        <v>1</v>
      </c>
      <c r="BM236" s="31" t="e">
        <f t="shared" ca="1" si="31"/>
        <v>#NAME?</v>
      </c>
      <c r="BN236" s="28" t="e">
        <f t="shared" ca="1" si="32"/>
        <v>#NAME?</v>
      </c>
      <c r="BO236" s="28" t="e">
        <f t="shared" ca="1" si="33"/>
        <v>#NAME?</v>
      </c>
      <c r="BP236" s="28" t="str">
        <f t="shared" si="34"/>
        <v>Possible pest entry points are sealed</v>
      </c>
      <c r="BQ236" s="28" t="str">
        <f t="shared" si="35"/>
        <v>Possible pest entry points are sealed</v>
      </c>
      <c r="BR236" s="28" t="str">
        <f t="shared" si="36"/>
        <v/>
      </c>
      <c r="BS236" s="28" t="str">
        <f t="shared" si="37"/>
        <v/>
      </c>
      <c r="BT236" s="28" t="str">
        <f t="shared" si="38"/>
        <v/>
      </c>
      <c r="BU236" s="30" t="b">
        <f t="shared" si="39"/>
        <v>0</v>
      </c>
      <c r="BV236" s="28" t="str">
        <f t="shared" si="40"/>
        <v/>
      </c>
      <c r="BW236" s="28" t="str">
        <f t="shared" si="41"/>
        <v/>
      </c>
      <c r="BX236" s="28" t="str">
        <f t="shared" si="49"/>
        <v/>
      </c>
      <c r="BY236" s="31" t="e">
        <f t="shared" ca="1" si="43"/>
        <v>#NAME?</v>
      </c>
      <c r="BZ236" s="31" t="str">
        <f t="shared" si="44"/>
        <v/>
      </c>
      <c r="CA236" s="31" t="str">
        <f t="shared" si="50"/>
        <v/>
      </c>
      <c r="CB236" s="32" t="e">
        <f t="shared" ca="1" si="46"/>
        <v>#NAME?</v>
      </c>
      <c r="CC236" s="33" t="b">
        <f t="shared" ca="1" si="47"/>
        <v>0</v>
      </c>
      <c r="CD236" s="101"/>
      <c r="CE236" s="101"/>
      <c r="CF236" s="174">
        <v>44728.364088680552</v>
      </c>
      <c r="CG236" s="101"/>
      <c r="CH236" s="101"/>
      <c r="CI236" s="101"/>
      <c r="CJ236" s="101"/>
      <c r="CK236" s="101"/>
      <c r="CL236" s="101"/>
      <c r="CM236" s="101"/>
      <c r="CN236" s="101"/>
      <c r="CO236" s="101"/>
      <c r="CP236" s="101"/>
      <c r="CQ236" s="101"/>
      <c r="CR236" s="101"/>
    </row>
    <row r="237" spans="1:96" ht="39.75" customHeight="1">
      <c r="A237" s="24" t="s">
        <v>84</v>
      </c>
      <c r="B237" s="25">
        <v>6</v>
      </c>
      <c r="C237" s="24" t="s">
        <v>994</v>
      </c>
      <c r="D237" s="24" t="s">
        <v>995</v>
      </c>
      <c r="E237" s="24" t="s">
        <v>1035</v>
      </c>
      <c r="F237" s="24"/>
      <c r="G237" s="26" t="s">
        <v>1062</v>
      </c>
      <c r="H237" s="24" t="s">
        <v>109</v>
      </c>
      <c r="I237" s="27" t="s">
        <v>1063</v>
      </c>
      <c r="J237" s="27"/>
      <c r="K237" s="24"/>
      <c r="L237" s="24"/>
      <c r="M237" s="24"/>
      <c r="N237" s="24"/>
      <c r="O237" s="24" t="s">
        <v>1064</v>
      </c>
      <c r="P237" s="24"/>
      <c r="Q237" s="24" t="s">
        <v>1065</v>
      </c>
      <c r="R237" s="24" t="s">
        <v>1066</v>
      </c>
      <c r="S237" s="24" t="s">
        <v>79</v>
      </c>
      <c r="T237" s="24" t="s">
        <v>79</v>
      </c>
      <c r="U237" s="24" t="s">
        <v>91</v>
      </c>
      <c r="V237" s="24" t="s">
        <v>112</v>
      </c>
      <c r="W237" s="24" t="s">
        <v>92</v>
      </c>
      <c r="X237" s="24" t="s">
        <v>93</v>
      </c>
      <c r="Y237" s="24" t="s">
        <v>94</v>
      </c>
      <c r="Z237" s="24" t="s">
        <v>94</v>
      </c>
      <c r="AA237" s="24" t="s">
        <v>94</v>
      </c>
      <c r="AB237" s="24" t="s">
        <v>94</v>
      </c>
      <c r="AC237" s="24" t="s">
        <v>95</v>
      </c>
      <c r="AD237" s="24" t="s">
        <v>94</v>
      </c>
      <c r="AE237" s="24" t="s">
        <v>94</v>
      </c>
      <c r="AF237" s="24" t="s">
        <v>94</v>
      </c>
      <c r="AG237" s="24" t="s">
        <v>94</v>
      </c>
      <c r="AH237" s="24" t="s">
        <v>94</v>
      </c>
      <c r="AI237" s="24" t="s">
        <v>76</v>
      </c>
      <c r="AJ237" s="24" t="s">
        <v>1067</v>
      </c>
      <c r="AK237" s="24" t="s">
        <v>76</v>
      </c>
      <c r="AL237" s="24" t="s">
        <v>76</v>
      </c>
      <c r="AM237" s="24"/>
      <c r="AN237" s="24"/>
      <c r="AO237" s="24"/>
      <c r="AP237" s="28"/>
      <c r="AQ237" s="28"/>
      <c r="AR237" s="28"/>
      <c r="AS237" s="28"/>
      <c r="AT237" s="28"/>
      <c r="AU237" s="28"/>
      <c r="AV237" s="101"/>
      <c r="AW237" s="101"/>
      <c r="AX237" s="101"/>
      <c r="AY237" s="101"/>
      <c r="AZ237" s="101"/>
      <c r="BA237" s="101"/>
      <c r="BB237" s="101"/>
      <c r="BC237" s="101"/>
      <c r="BD237" s="101"/>
      <c r="BE237" s="101"/>
      <c r="BF237" s="101"/>
      <c r="BG237" s="28"/>
      <c r="BH237" s="30" t="b">
        <f t="shared" si="26"/>
        <v>0</v>
      </c>
      <c r="BI237" s="31" t="e">
        <f t="shared" ca="1" si="27"/>
        <v>#NAME?</v>
      </c>
      <c r="BJ237" s="30" t="b">
        <f t="shared" si="28"/>
        <v>0</v>
      </c>
      <c r="BK237" s="30" t="e">
        <f t="shared" ca="1" si="29"/>
        <v>#NAME?</v>
      </c>
      <c r="BL237" s="30" t="b">
        <f t="shared" si="30"/>
        <v>1</v>
      </c>
      <c r="BM237" s="31" t="e">
        <f t="shared" ca="1" si="31"/>
        <v>#NAME?</v>
      </c>
      <c r="BN237" s="28" t="e">
        <f t="shared" ca="1" si="32"/>
        <v>#NAME?</v>
      </c>
      <c r="BO237" s="28" t="e">
        <f t="shared" ca="1" si="33"/>
        <v>#NAME?</v>
      </c>
      <c r="BP237" s="28" t="str">
        <f t="shared" si="34"/>
        <v>Possible pest harbourage conditions prevented, including storage sheds and landscaping</v>
      </c>
      <c r="BQ237" s="28" t="str">
        <f t="shared" si="35"/>
        <v>Possible pest harbourage conditions prevented, including storage sheds and landscaping</v>
      </c>
      <c r="BR237" s="28" t="str">
        <f t="shared" si="36"/>
        <v/>
      </c>
      <c r="BS237" s="28" t="str">
        <f t="shared" si="37"/>
        <v/>
      </c>
      <c r="BT237" s="28" t="str">
        <f t="shared" si="38"/>
        <v/>
      </c>
      <c r="BU237" s="30" t="b">
        <f t="shared" si="39"/>
        <v>0</v>
      </c>
      <c r="BV237" s="28" t="str">
        <f t="shared" si="40"/>
        <v/>
      </c>
      <c r="BW237" s="28" t="str">
        <f t="shared" si="41"/>
        <v/>
      </c>
      <c r="BX237" s="28" t="str">
        <f t="shared" si="49"/>
        <v/>
      </c>
      <c r="BY237" s="31" t="e">
        <f t="shared" ca="1" si="43"/>
        <v>#NAME?</v>
      </c>
      <c r="BZ237" s="31" t="str">
        <f t="shared" si="44"/>
        <v/>
      </c>
      <c r="CA237" s="31" t="str">
        <f t="shared" si="50"/>
        <v/>
      </c>
      <c r="CB237" s="32" t="e">
        <f t="shared" ca="1" si="46"/>
        <v>#NAME?</v>
      </c>
      <c r="CC237" s="33" t="b">
        <f t="shared" ca="1" si="47"/>
        <v>0</v>
      </c>
      <c r="CD237" s="101"/>
      <c r="CE237" s="101"/>
      <c r="CF237" s="174">
        <v>44956.963533888891</v>
      </c>
      <c r="CG237" s="101"/>
      <c r="CH237" s="101"/>
      <c r="CI237" s="101"/>
      <c r="CJ237" s="101"/>
      <c r="CK237" s="101"/>
      <c r="CL237" s="101"/>
      <c r="CM237" s="101"/>
      <c r="CN237" s="101"/>
      <c r="CO237" s="101"/>
      <c r="CP237" s="101"/>
      <c r="CQ237" s="101"/>
      <c r="CR237" s="101"/>
    </row>
    <row r="238" spans="1:96" ht="39.75" customHeight="1">
      <c r="A238" s="24" t="s">
        <v>84</v>
      </c>
      <c r="B238" s="25">
        <v>6</v>
      </c>
      <c r="C238" s="24" t="s">
        <v>994</v>
      </c>
      <c r="D238" s="24" t="s">
        <v>995</v>
      </c>
      <c r="E238" s="24" t="s">
        <v>1035</v>
      </c>
      <c r="F238" s="24"/>
      <c r="G238" s="26" t="s">
        <v>1068</v>
      </c>
      <c r="H238" s="24" t="s">
        <v>109</v>
      </c>
      <c r="I238" s="27" t="s">
        <v>1069</v>
      </c>
      <c r="J238" s="27"/>
      <c r="K238" s="24"/>
      <c r="L238" s="24"/>
      <c r="M238" s="24"/>
      <c r="N238" s="24"/>
      <c r="O238" s="24" t="s">
        <v>1070</v>
      </c>
      <c r="P238" s="24"/>
      <c r="Q238" s="24" t="s">
        <v>1071</v>
      </c>
      <c r="R238" s="24" t="s">
        <v>1072</v>
      </c>
      <c r="S238" s="24" t="s">
        <v>79</v>
      </c>
      <c r="T238" s="24" t="s">
        <v>79</v>
      </c>
      <c r="U238" s="24" t="s">
        <v>91</v>
      </c>
      <c r="V238" s="24" t="s">
        <v>112</v>
      </c>
      <c r="W238" s="24" t="s">
        <v>92</v>
      </c>
      <c r="X238" s="24" t="s">
        <v>93</v>
      </c>
      <c r="Y238" s="24" t="s">
        <v>94</v>
      </c>
      <c r="Z238" s="24" t="s">
        <v>94</v>
      </c>
      <c r="AA238" s="24" t="s">
        <v>94</v>
      </c>
      <c r="AB238" s="24" t="s">
        <v>94</v>
      </c>
      <c r="AC238" s="24" t="s">
        <v>95</v>
      </c>
      <c r="AD238" s="24" t="s">
        <v>94</v>
      </c>
      <c r="AE238" s="24" t="s">
        <v>94</v>
      </c>
      <c r="AF238" s="24" t="s">
        <v>79</v>
      </c>
      <c r="AG238" s="24" t="s">
        <v>79</v>
      </c>
      <c r="AH238" s="24" t="s">
        <v>79</v>
      </c>
      <c r="AI238" s="24"/>
      <c r="AJ238" s="24" t="s">
        <v>76</v>
      </c>
      <c r="AK238" s="24" t="s">
        <v>76</v>
      </c>
      <c r="AL238" s="24" t="s">
        <v>76</v>
      </c>
      <c r="AM238" s="24"/>
      <c r="AN238" s="24"/>
      <c r="AO238" s="24" t="s">
        <v>1073</v>
      </c>
      <c r="AP238" s="28"/>
      <c r="AQ238" s="28"/>
      <c r="AR238" s="28"/>
      <c r="AS238" s="28"/>
      <c r="AT238" s="28"/>
      <c r="AU238" s="28"/>
      <c r="AV238" s="101"/>
      <c r="AW238" s="101"/>
      <c r="AX238" s="101"/>
      <c r="AY238" s="101"/>
      <c r="AZ238" s="101"/>
      <c r="BA238" s="101"/>
      <c r="BB238" s="101"/>
      <c r="BC238" s="101"/>
      <c r="BD238" s="101" t="s">
        <v>79</v>
      </c>
      <c r="BE238" s="101"/>
      <c r="BF238" s="101"/>
      <c r="BG238" s="28"/>
      <c r="BH238" s="30" t="b">
        <f t="shared" si="26"/>
        <v>0</v>
      </c>
      <c r="BI238" s="31" t="e">
        <f t="shared" ca="1" si="27"/>
        <v>#NAME?</v>
      </c>
      <c r="BJ238" s="30" t="b">
        <f t="shared" si="28"/>
        <v>0</v>
      </c>
      <c r="BK238" s="30" t="e">
        <f t="shared" ca="1" si="29"/>
        <v>#NAME?</v>
      </c>
      <c r="BL238" s="30" t="b">
        <f t="shared" si="30"/>
        <v>1</v>
      </c>
      <c r="BM238" s="31" t="e">
        <f t="shared" ca="1" si="31"/>
        <v>#NAME?</v>
      </c>
      <c r="BN238" s="28" t="e">
        <f t="shared" ca="1" si="32"/>
        <v>#NAME?</v>
      </c>
      <c r="BO238" s="28" t="e">
        <f t="shared" ca="1" si="33"/>
        <v>#NAME?</v>
      </c>
      <c r="BP238" s="28" t="str">
        <f t="shared" si="34"/>
        <v>Are required bait stations present, secure, and placed in correct locations and serviced at the agreed frequency by a Yum! approved Pest controller?</v>
      </c>
      <c r="BQ238" s="28" t="str">
        <f t="shared" si="35"/>
        <v>Are required bait stations present, secure, and placed in correct locations and serviced at the agreed frequency by a Yum! approved Pest controller?</v>
      </c>
      <c r="BR238" s="28" t="str">
        <f t="shared" si="36"/>
        <v/>
      </c>
      <c r="BS238" s="28" t="str">
        <f t="shared" si="37"/>
        <v/>
      </c>
      <c r="BT238" s="28" t="str">
        <f t="shared" si="38"/>
        <v/>
      </c>
      <c r="BU238" s="30" t="b">
        <f t="shared" si="39"/>
        <v>0</v>
      </c>
      <c r="BV238" s="28" t="str">
        <f t="shared" si="40"/>
        <v/>
      </c>
      <c r="BW238" s="28" t="str">
        <f t="shared" si="41"/>
        <v/>
      </c>
      <c r="BX238" s="28" t="str">
        <f t="shared" si="49"/>
        <v/>
      </c>
      <c r="BY238" s="31" t="e">
        <f t="shared" ca="1" si="43"/>
        <v>#NAME?</v>
      </c>
      <c r="BZ238" s="31" t="str">
        <f t="shared" si="44"/>
        <v/>
      </c>
      <c r="CA238" s="31" t="str">
        <f t="shared" si="50"/>
        <v/>
      </c>
      <c r="CB238" s="32" t="e">
        <f t="shared" ca="1" si="46"/>
        <v>#NAME?</v>
      </c>
      <c r="CC238" s="33" t="b">
        <f t="shared" ca="1" si="47"/>
        <v>0</v>
      </c>
      <c r="CD238" s="101"/>
      <c r="CE238" s="101"/>
      <c r="CF238" s="174">
        <v>44728.3641265162</v>
      </c>
      <c r="CG238" s="101"/>
      <c r="CH238" s="101"/>
      <c r="CI238" s="101"/>
      <c r="CJ238" s="101"/>
      <c r="CK238" s="101"/>
      <c r="CL238" s="101"/>
      <c r="CM238" s="101"/>
      <c r="CN238" s="101"/>
      <c r="CO238" s="101"/>
      <c r="CP238" s="101"/>
      <c r="CQ238" s="101"/>
      <c r="CR238" s="101"/>
    </row>
    <row r="239" spans="1:96" ht="39.75" customHeight="1">
      <c r="A239" s="24" t="s">
        <v>84</v>
      </c>
      <c r="B239" s="25">
        <v>6</v>
      </c>
      <c r="C239" s="24" t="s">
        <v>994</v>
      </c>
      <c r="D239" s="24" t="s">
        <v>995</v>
      </c>
      <c r="E239" s="24" t="s">
        <v>1035</v>
      </c>
      <c r="F239" s="24"/>
      <c r="G239" s="26" t="s">
        <v>1074</v>
      </c>
      <c r="H239" s="24" t="s">
        <v>109</v>
      </c>
      <c r="I239" s="27" t="s">
        <v>1075</v>
      </c>
      <c r="J239" s="27"/>
      <c r="K239" s="24"/>
      <c r="L239" s="24"/>
      <c r="M239" s="24"/>
      <c r="N239" s="24"/>
      <c r="O239" s="24" t="s">
        <v>1076</v>
      </c>
      <c r="P239" s="24"/>
      <c r="Q239" s="24" t="s">
        <v>1077</v>
      </c>
      <c r="R239" s="24" t="s">
        <v>1078</v>
      </c>
      <c r="S239" s="24" t="s">
        <v>79</v>
      </c>
      <c r="T239" s="24" t="s">
        <v>79</v>
      </c>
      <c r="U239" s="24" t="s">
        <v>91</v>
      </c>
      <c r="V239" s="24" t="s">
        <v>112</v>
      </c>
      <c r="W239" s="24" t="s">
        <v>92</v>
      </c>
      <c r="X239" s="24" t="s">
        <v>93</v>
      </c>
      <c r="Y239" s="24" t="s">
        <v>94</v>
      </c>
      <c r="Z239" s="24" t="s">
        <v>94</v>
      </c>
      <c r="AA239" s="24" t="s">
        <v>94</v>
      </c>
      <c r="AB239" s="24"/>
      <c r="AC239" s="24" t="s">
        <v>95</v>
      </c>
      <c r="AD239" s="24" t="s">
        <v>94</v>
      </c>
      <c r="AE239" s="24" t="s">
        <v>94</v>
      </c>
      <c r="AF239" s="24" t="s">
        <v>79</v>
      </c>
      <c r="AG239" s="24" t="s">
        <v>79</v>
      </c>
      <c r="AH239" s="24" t="s">
        <v>79</v>
      </c>
      <c r="AI239" s="24"/>
      <c r="AJ239" s="24" t="s">
        <v>76</v>
      </c>
      <c r="AK239" s="24" t="s">
        <v>76</v>
      </c>
      <c r="AL239" s="24" t="s">
        <v>76</v>
      </c>
      <c r="AM239" s="24"/>
      <c r="AN239" s="24"/>
      <c r="AO239" s="24"/>
      <c r="AP239" s="28"/>
      <c r="AQ239" s="28"/>
      <c r="AR239" s="28"/>
      <c r="AS239" s="28"/>
      <c r="AT239" s="28"/>
      <c r="AU239" s="28"/>
      <c r="AV239" s="101"/>
      <c r="AW239" s="101"/>
      <c r="AX239" s="101"/>
      <c r="AY239" s="101"/>
      <c r="AZ239" s="101"/>
      <c r="BA239" s="101"/>
      <c r="BB239" s="101"/>
      <c r="BC239" s="101"/>
      <c r="BD239" s="101" t="s">
        <v>79</v>
      </c>
      <c r="BE239" s="101"/>
      <c r="BF239" s="101"/>
      <c r="BG239" s="28"/>
      <c r="BH239" s="30" t="b">
        <f t="shared" si="26"/>
        <v>0</v>
      </c>
      <c r="BI239" s="31" t="e">
        <f t="shared" ca="1" si="27"/>
        <v>#NAME?</v>
      </c>
      <c r="BJ239" s="30" t="b">
        <f t="shared" si="28"/>
        <v>0</v>
      </c>
      <c r="BK239" s="30" t="e">
        <f t="shared" ca="1" si="29"/>
        <v>#NAME?</v>
      </c>
      <c r="BL239" s="30" t="b">
        <f t="shared" si="30"/>
        <v>1</v>
      </c>
      <c r="BM239" s="31" t="e">
        <f t="shared" ca="1" si="31"/>
        <v>#NAME?</v>
      </c>
      <c r="BN239" s="28" t="e">
        <f t="shared" ca="1" si="32"/>
        <v>#NAME?</v>
      </c>
      <c r="BO239" s="28" t="e">
        <f t="shared" ca="1" si="33"/>
        <v>#NAME?</v>
      </c>
      <c r="BP239" s="28" t="str">
        <f t="shared" si="34"/>
        <v>If evidence of pest infestation or activity has been found, has your approved pest controller been contacted, attended and put a treatment plan in place?</v>
      </c>
      <c r="BQ239" s="28" t="str">
        <f t="shared" si="35"/>
        <v>If evidence of pest infestation or activity has been found, has your approved pest controller been contacted, attended and put a treatment plan in place?</v>
      </c>
      <c r="BR239" s="28" t="str">
        <f t="shared" si="36"/>
        <v/>
      </c>
      <c r="BS239" s="28" t="str">
        <f t="shared" si="37"/>
        <v/>
      </c>
      <c r="BT239" s="28" t="str">
        <f t="shared" si="38"/>
        <v/>
      </c>
      <c r="BU239" s="30" t="b">
        <f t="shared" si="39"/>
        <v>0</v>
      </c>
      <c r="BV239" s="28" t="str">
        <f t="shared" si="40"/>
        <v/>
      </c>
      <c r="BW239" s="28" t="str">
        <f t="shared" si="41"/>
        <v/>
      </c>
      <c r="BX239" s="28" t="str">
        <f t="shared" si="49"/>
        <v/>
      </c>
      <c r="BY239" s="31" t="e">
        <f t="shared" ca="1" si="43"/>
        <v>#NAME?</v>
      </c>
      <c r="BZ239" s="31" t="str">
        <f t="shared" si="44"/>
        <v/>
      </c>
      <c r="CA239" s="31" t="str">
        <f t="shared" si="50"/>
        <v/>
      </c>
      <c r="CB239" s="32" t="e">
        <f t="shared" ca="1" si="46"/>
        <v>#NAME?</v>
      </c>
      <c r="CC239" s="33" t="b">
        <f t="shared" ca="1" si="47"/>
        <v>0</v>
      </c>
      <c r="CD239" s="101"/>
      <c r="CE239" s="101"/>
      <c r="CF239" s="174">
        <v>44728.364136527773</v>
      </c>
      <c r="CG239" s="101"/>
      <c r="CH239" s="101"/>
      <c r="CI239" s="101"/>
      <c r="CJ239" s="101"/>
      <c r="CK239" s="101"/>
      <c r="CL239" s="101"/>
      <c r="CM239" s="101"/>
      <c r="CN239" s="101"/>
      <c r="CO239" s="101"/>
      <c r="CP239" s="101"/>
      <c r="CQ239" s="101"/>
      <c r="CR239" s="101"/>
    </row>
    <row r="240" spans="1:96" ht="39.75" customHeight="1">
      <c r="A240" s="17" t="s">
        <v>54</v>
      </c>
      <c r="B240" s="18">
        <v>6</v>
      </c>
      <c r="C240" s="17" t="s">
        <v>994</v>
      </c>
      <c r="D240" s="17" t="s">
        <v>995</v>
      </c>
      <c r="E240" s="17" t="s">
        <v>37</v>
      </c>
      <c r="F240" s="17"/>
      <c r="G240" s="17" t="s">
        <v>1079</v>
      </c>
      <c r="H240" s="17"/>
      <c r="I240" s="17"/>
      <c r="J240" s="17"/>
      <c r="K240" s="17"/>
      <c r="L240" s="17"/>
      <c r="M240" s="17"/>
      <c r="N240" s="17"/>
      <c r="O240" s="17" t="s">
        <v>1080</v>
      </c>
      <c r="P240" s="17" t="s">
        <v>1081</v>
      </c>
      <c r="Q240" s="17" t="s">
        <v>76</v>
      </c>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44"/>
      <c r="AW240" s="144"/>
      <c r="AX240" s="144"/>
      <c r="AY240" s="144"/>
      <c r="AZ240" s="144"/>
      <c r="BA240" s="144"/>
      <c r="BB240" s="144"/>
      <c r="BC240" s="144"/>
      <c r="BD240" s="144" t="s">
        <v>79</v>
      </c>
      <c r="BE240" s="144"/>
      <c r="BF240" s="144"/>
      <c r="BG240" s="17"/>
      <c r="BH240" s="19" t="b">
        <f t="shared" si="26"/>
        <v>0</v>
      </c>
      <c r="BI240" s="20" t="e">
        <f t="shared" ca="1" si="27"/>
        <v>#NAME?</v>
      </c>
      <c r="BJ240" s="19" t="b">
        <f t="shared" si="28"/>
        <v>1</v>
      </c>
      <c r="BK240" s="19" t="e">
        <f t="shared" ca="1" si="29"/>
        <v>#NAME?</v>
      </c>
      <c r="BL240" s="19" t="b">
        <f t="shared" si="30"/>
        <v>0</v>
      </c>
      <c r="BM240" s="20" t="str">
        <f t="shared" si="31"/>
        <v/>
      </c>
      <c r="BN240" s="21" t="e">
        <f t="shared" ca="1" si="32"/>
        <v>#NAME?</v>
      </c>
      <c r="BO240" s="21" t="e">
        <f t="shared" ca="1" si="33"/>
        <v>#NAME?</v>
      </c>
      <c r="BP240" s="17" t="str">
        <f t="shared" si="34"/>
        <v>Equipment</v>
      </c>
      <c r="BQ240" s="17" t="str">
        <f t="shared" si="35"/>
        <v>Equipment</v>
      </c>
      <c r="BR240" s="21" t="e">
        <f t="shared" ca="1" si="36"/>
        <v>#NAME?</v>
      </c>
      <c r="BS240" s="17" t="str">
        <f t="shared" si="37"/>
        <v>The following questions verify your equipment state of repair</v>
      </c>
      <c r="BT240" s="17" t="str">
        <f t="shared" si="38"/>
        <v>The following questions verify your equipment state of repair</v>
      </c>
      <c r="BU240" s="19" t="b">
        <f t="shared" si="39"/>
        <v>0</v>
      </c>
      <c r="BV240" s="17" t="str">
        <f t="shared" si="40"/>
        <v/>
      </c>
      <c r="BW240" s="17" t="str">
        <f t="shared" si="41"/>
        <v/>
      </c>
      <c r="BX240" s="17" t="str">
        <f t="shared" si="49"/>
        <v/>
      </c>
      <c r="BY240" s="19" t="e">
        <f t="shared" ca="1" si="43"/>
        <v>#NAME?</v>
      </c>
      <c r="BZ240" s="19" t="e">
        <f t="shared" ca="1" si="44"/>
        <v>#NAME?</v>
      </c>
      <c r="CA240" s="20" t="str">
        <f t="shared" si="50"/>
        <v/>
      </c>
      <c r="CB240" s="21" t="e">
        <f t="shared" ca="1" si="46"/>
        <v>#NAME?</v>
      </c>
      <c r="CC240" s="22" t="b">
        <f t="shared" ca="1" si="47"/>
        <v>0</v>
      </c>
      <c r="CD240" s="144"/>
      <c r="CE240" s="144"/>
      <c r="CF240" s="23">
        <v>44728.364161180551</v>
      </c>
      <c r="CG240" s="144"/>
      <c r="CH240" s="144"/>
      <c r="CI240" s="144"/>
      <c r="CJ240" s="144"/>
      <c r="CK240" s="144"/>
      <c r="CL240" s="144"/>
      <c r="CM240" s="144"/>
      <c r="CN240" s="144"/>
      <c r="CO240" s="144"/>
      <c r="CP240" s="144"/>
      <c r="CQ240" s="144"/>
      <c r="CR240" s="144"/>
    </row>
    <row r="241" spans="1:96" ht="39.75" customHeight="1">
      <c r="A241" s="24" t="s">
        <v>84</v>
      </c>
      <c r="B241" s="25">
        <v>6</v>
      </c>
      <c r="C241" s="24" t="s">
        <v>994</v>
      </c>
      <c r="D241" s="24" t="s">
        <v>995</v>
      </c>
      <c r="E241" s="24" t="s">
        <v>37</v>
      </c>
      <c r="F241" s="24"/>
      <c r="G241" s="26" t="s">
        <v>1082</v>
      </c>
      <c r="H241" s="24" t="s">
        <v>109</v>
      </c>
      <c r="I241" s="27" t="s">
        <v>1083</v>
      </c>
      <c r="J241" s="27"/>
      <c r="K241" s="24"/>
      <c r="L241" s="24"/>
      <c r="M241" s="24"/>
      <c r="N241" s="24"/>
      <c r="O241" s="24" t="s">
        <v>1084</v>
      </c>
      <c r="P241" s="24"/>
      <c r="Q241" s="24" t="s">
        <v>76</v>
      </c>
      <c r="R241" s="24"/>
      <c r="S241" s="24" t="s">
        <v>79</v>
      </c>
      <c r="T241" s="24" t="s">
        <v>79</v>
      </c>
      <c r="U241" s="24" t="s">
        <v>91</v>
      </c>
      <c r="V241" s="24" t="s">
        <v>112</v>
      </c>
      <c r="W241" s="24" t="s">
        <v>92</v>
      </c>
      <c r="X241" s="24" t="s">
        <v>93</v>
      </c>
      <c r="Y241" s="24" t="s">
        <v>94</v>
      </c>
      <c r="Z241" s="24" t="s">
        <v>94</v>
      </c>
      <c r="AA241" s="24" t="s">
        <v>94</v>
      </c>
      <c r="AB241" s="24"/>
      <c r="AC241" s="24" t="s">
        <v>95</v>
      </c>
      <c r="AD241" s="24" t="s">
        <v>94</v>
      </c>
      <c r="AE241" s="24" t="s">
        <v>94</v>
      </c>
      <c r="AF241" s="24" t="s">
        <v>79</v>
      </c>
      <c r="AG241" s="24" t="s">
        <v>79</v>
      </c>
      <c r="AH241" s="24" t="s">
        <v>79</v>
      </c>
      <c r="AI241" s="24"/>
      <c r="AJ241" s="24" t="s">
        <v>76</v>
      </c>
      <c r="AK241" s="24" t="s">
        <v>76</v>
      </c>
      <c r="AL241" s="24" t="s">
        <v>76</v>
      </c>
      <c r="AM241" s="24"/>
      <c r="AN241" s="24"/>
      <c r="AO241" s="24"/>
      <c r="AP241" s="28"/>
      <c r="AQ241" s="28"/>
      <c r="AR241" s="28"/>
      <c r="AS241" s="28"/>
      <c r="AT241" s="28"/>
      <c r="AU241" s="28"/>
      <c r="AV241" s="101"/>
      <c r="AW241" s="101"/>
      <c r="AX241" s="101"/>
      <c r="AY241" s="101"/>
      <c r="AZ241" s="101"/>
      <c r="BA241" s="101"/>
      <c r="BB241" s="101"/>
      <c r="BC241" s="101"/>
      <c r="BD241" s="101"/>
      <c r="BE241" s="101"/>
      <c r="BF241" s="101"/>
      <c r="BG241" s="28"/>
      <c r="BH241" s="30" t="b">
        <f t="shared" si="26"/>
        <v>0</v>
      </c>
      <c r="BI241" s="31" t="e">
        <f t="shared" ca="1" si="27"/>
        <v>#NAME?</v>
      </c>
      <c r="BJ241" s="30" t="b">
        <f t="shared" si="28"/>
        <v>0</v>
      </c>
      <c r="BK241" s="30" t="e">
        <f t="shared" ca="1" si="29"/>
        <v>#NAME?</v>
      </c>
      <c r="BL241" s="30" t="b">
        <f t="shared" si="30"/>
        <v>1</v>
      </c>
      <c r="BM241" s="31" t="e">
        <f t="shared" ca="1" si="31"/>
        <v>#NAME?</v>
      </c>
      <c r="BN241" s="28" t="e">
        <f t="shared" ca="1" si="32"/>
        <v>#NAME?</v>
      </c>
      <c r="BO241" s="28" t="e">
        <f t="shared" ca="1" si="33"/>
        <v>#NAME?</v>
      </c>
      <c r="BP241" s="28" t="str">
        <f t="shared" si="34"/>
        <v>Are enough cutting boards and pizza peels available and in good condition?</v>
      </c>
      <c r="BQ241" s="28" t="str">
        <f t="shared" si="35"/>
        <v>Are enough cutting boards and pizza peels available and in good condition?</v>
      </c>
      <c r="BR241" s="28" t="str">
        <f t="shared" si="36"/>
        <v/>
      </c>
      <c r="BS241" s="28" t="str">
        <f t="shared" si="37"/>
        <v/>
      </c>
      <c r="BT241" s="28" t="str">
        <f t="shared" si="38"/>
        <v/>
      </c>
      <c r="BU241" s="30" t="b">
        <f t="shared" si="39"/>
        <v>0</v>
      </c>
      <c r="BV241" s="28" t="str">
        <f t="shared" si="40"/>
        <v/>
      </c>
      <c r="BW241" s="28" t="str">
        <f t="shared" si="41"/>
        <v/>
      </c>
      <c r="BX241" s="28" t="str">
        <f t="shared" si="49"/>
        <v/>
      </c>
      <c r="BY241" s="31" t="e">
        <f t="shared" ca="1" si="43"/>
        <v>#NAME?</v>
      </c>
      <c r="BZ241" s="31" t="str">
        <f t="shared" si="44"/>
        <v/>
      </c>
      <c r="CA241" s="31" t="str">
        <f t="shared" si="50"/>
        <v/>
      </c>
      <c r="CB241" s="32" t="e">
        <f t="shared" ca="1" si="46"/>
        <v>#NAME?</v>
      </c>
      <c r="CC241" s="33" t="b">
        <f t="shared" ca="1" si="47"/>
        <v>0</v>
      </c>
      <c r="CD241" s="101"/>
      <c r="CE241" s="101"/>
      <c r="CF241" s="174">
        <v>44728.364171203706</v>
      </c>
      <c r="CG241" s="101"/>
      <c r="CH241" s="101"/>
      <c r="CI241" s="101"/>
      <c r="CJ241" s="101"/>
      <c r="CK241" s="101"/>
      <c r="CL241" s="101"/>
      <c r="CM241" s="101"/>
      <c r="CN241" s="101"/>
      <c r="CO241" s="101"/>
      <c r="CP241" s="101"/>
      <c r="CQ241" s="101"/>
      <c r="CR241" s="101"/>
    </row>
    <row r="242" spans="1:96" ht="39.75" customHeight="1">
      <c r="A242" s="24" t="s">
        <v>84</v>
      </c>
      <c r="B242" s="25">
        <v>6</v>
      </c>
      <c r="C242" s="24" t="s">
        <v>994</v>
      </c>
      <c r="D242" s="24" t="s">
        <v>995</v>
      </c>
      <c r="E242" s="24" t="s">
        <v>37</v>
      </c>
      <c r="F242" s="24"/>
      <c r="G242" s="26" t="s">
        <v>1085</v>
      </c>
      <c r="H242" s="24" t="s">
        <v>109</v>
      </c>
      <c r="I242" s="27" t="s">
        <v>1086</v>
      </c>
      <c r="J242" s="27"/>
      <c r="K242" s="24"/>
      <c r="L242" s="24"/>
      <c r="M242" s="24"/>
      <c r="N242" s="24"/>
      <c r="O242" s="24" t="s">
        <v>1087</v>
      </c>
      <c r="P242" s="24"/>
      <c r="Q242" s="24" t="s">
        <v>76</v>
      </c>
      <c r="R242" s="24"/>
      <c r="S242" s="24" t="s">
        <v>79</v>
      </c>
      <c r="T242" s="24" t="s">
        <v>79</v>
      </c>
      <c r="U242" s="24" t="s">
        <v>91</v>
      </c>
      <c r="V242" s="24" t="s">
        <v>112</v>
      </c>
      <c r="W242" s="24" t="s">
        <v>92</v>
      </c>
      <c r="X242" s="24" t="s">
        <v>93</v>
      </c>
      <c r="Y242" s="24" t="s">
        <v>94</v>
      </c>
      <c r="Z242" s="24" t="s">
        <v>94</v>
      </c>
      <c r="AA242" s="24" t="s">
        <v>94</v>
      </c>
      <c r="AB242" s="24"/>
      <c r="AC242" s="24" t="s">
        <v>95</v>
      </c>
      <c r="AD242" s="24" t="s">
        <v>94</v>
      </c>
      <c r="AE242" s="24" t="s">
        <v>94</v>
      </c>
      <c r="AF242" s="24" t="s">
        <v>79</v>
      </c>
      <c r="AG242" s="24" t="s">
        <v>79</v>
      </c>
      <c r="AH242" s="24" t="s">
        <v>79</v>
      </c>
      <c r="AI242" s="24"/>
      <c r="AJ242" s="24" t="s">
        <v>76</v>
      </c>
      <c r="AK242" s="24" t="s">
        <v>76</v>
      </c>
      <c r="AL242" s="24" t="s">
        <v>76</v>
      </c>
      <c r="AM242" s="24"/>
      <c r="AN242" s="24"/>
      <c r="AO242" s="24"/>
      <c r="AP242" s="28"/>
      <c r="AQ242" s="28"/>
      <c r="AR242" s="28"/>
      <c r="AS242" s="28"/>
      <c r="AT242" s="28"/>
      <c r="AU242" s="28"/>
      <c r="AV242" s="101"/>
      <c r="AW242" s="101"/>
      <c r="AX242" s="101"/>
      <c r="AY242" s="101"/>
      <c r="AZ242" s="101"/>
      <c r="BA242" s="101"/>
      <c r="BB242" s="101"/>
      <c r="BC242" s="28"/>
      <c r="BD242" s="28" t="s">
        <v>79</v>
      </c>
      <c r="BE242" s="28"/>
      <c r="BF242" s="28"/>
      <c r="BG242" s="28"/>
      <c r="BH242" s="30" t="b">
        <f t="shared" si="26"/>
        <v>0</v>
      </c>
      <c r="BI242" s="31" t="e">
        <f t="shared" ca="1" si="27"/>
        <v>#NAME?</v>
      </c>
      <c r="BJ242" s="30" t="b">
        <f t="shared" si="28"/>
        <v>0</v>
      </c>
      <c r="BK242" s="30" t="e">
        <f t="shared" ca="1" si="29"/>
        <v>#NAME?</v>
      </c>
      <c r="BL242" s="30" t="b">
        <f t="shared" si="30"/>
        <v>1</v>
      </c>
      <c r="BM242" s="31" t="e">
        <f t="shared" ca="1" si="31"/>
        <v>#NAME?</v>
      </c>
      <c r="BN242" s="28" t="e">
        <f t="shared" ca="1" si="32"/>
        <v>#NAME?</v>
      </c>
      <c r="BO242" s="28" t="e">
        <f t="shared" ca="1" si="33"/>
        <v>#NAME?</v>
      </c>
      <c r="BP242" s="28" t="str">
        <f t="shared" si="34"/>
        <v>Is the ice machine (including as part of self serve drink machines) , any ice storage bins &amp; utensils clean and free from limescale or mould?</v>
      </c>
      <c r="BQ242" s="28" t="str">
        <f t="shared" si="35"/>
        <v>Is the ice machine (including as part of self serve drink machines) , any ice storage bins &amp; utensils clean and free from limescale or mould?</v>
      </c>
      <c r="BR242" s="28" t="str">
        <f t="shared" si="36"/>
        <v/>
      </c>
      <c r="BS242" s="28" t="str">
        <f t="shared" si="37"/>
        <v/>
      </c>
      <c r="BT242" s="28" t="str">
        <f t="shared" si="38"/>
        <v/>
      </c>
      <c r="BU242" s="30" t="b">
        <f t="shared" si="39"/>
        <v>0</v>
      </c>
      <c r="BV242" s="28" t="str">
        <f t="shared" si="40"/>
        <v/>
      </c>
      <c r="BW242" s="28" t="str">
        <f t="shared" si="41"/>
        <v/>
      </c>
      <c r="BX242" s="28" t="str">
        <f t="shared" si="49"/>
        <v/>
      </c>
      <c r="BY242" s="31" t="e">
        <f t="shared" ca="1" si="43"/>
        <v>#NAME?</v>
      </c>
      <c r="BZ242" s="31" t="str">
        <f t="shared" si="44"/>
        <v/>
      </c>
      <c r="CA242" s="31" t="str">
        <f t="shared" si="50"/>
        <v/>
      </c>
      <c r="CB242" s="32" t="e">
        <f t="shared" ca="1" si="46"/>
        <v>#NAME?</v>
      </c>
      <c r="CC242" s="33" t="b">
        <f t="shared" ca="1" si="47"/>
        <v>0</v>
      </c>
      <c r="CD242" s="28"/>
      <c r="CE242" s="28"/>
      <c r="CF242" s="150">
        <v>44728.364181921293</v>
      </c>
      <c r="CG242" s="28"/>
      <c r="CH242" s="28"/>
      <c r="CI242" s="28"/>
      <c r="CJ242" s="28"/>
      <c r="CK242" s="28"/>
      <c r="CL242" s="28"/>
      <c r="CM242" s="28"/>
      <c r="CN242" s="28"/>
      <c r="CO242" s="28"/>
      <c r="CP242" s="28"/>
      <c r="CQ242" s="28"/>
      <c r="CR242" s="28"/>
    </row>
    <row r="243" spans="1:96" ht="39.75" customHeight="1">
      <c r="A243" s="24" t="s">
        <v>84</v>
      </c>
      <c r="B243" s="25">
        <v>6</v>
      </c>
      <c r="C243" s="24" t="s">
        <v>994</v>
      </c>
      <c r="D243" s="24" t="s">
        <v>995</v>
      </c>
      <c r="E243" s="24" t="s">
        <v>37</v>
      </c>
      <c r="F243" s="24"/>
      <c r="G243" s="26" t="s">
        <v>1088</v>
      </c>
      <c r="H243" s="24" t="s">
        <v>109</v>
      </c>
      <c r="I243" s="27" t="s">
        <v>1089</v>
      </c>
      <c r="J243" s="27"/>
      <c r="K243" s="24"/>
      <c r="L243" s="24"/>
      <c r="M243" s="24"/>
      <c r="N243" s="24"/>
      <c r="O243" s="24" t="s">
        <v>1090</v>
      </c>
      <c r="P243" s="24"/>
      <c r="Q243" s="24" t="s">
        <v>1091</v>
      </c>
      <c r="R243" s="24" t="s">
        <v>1092</v>
      </c>
      <c r="S243" s="24" t="s">
        <v>79</v>
      </c>
      <c r="T243" s="24" t="s">
        <v>79</v>
      </c>
      <c r="U243" s="24" t="s">
        <v>91</v>
      </c>
      <c r="V243" s="24" t="s">
        <v>112</v>
      </c>
      <c r="W243" s="24" t="s">
        <v>92</v>
      </c>
      <c r="X243" s="24" t="s">
        <v>93</v>
      </c>
      <c r="Y243" s="24" t="s">
        <v>94</v>
      </c>
      <c r="Z243" s="24" t="s">
        <v>94</v>
      </c>
      <c r="AA243" s="24" t="s">
        <v>94</v>
      </c>
      <c r="AB243" s="24"/>
      <c r="AC243" s="24" t="s">
        <v>95</v>
      </c>
      <c r="AD243" s="24" t="s">
        <v>94</v>
      </c>
      <c r="AE243" s="24" t="s">
        <v>94</v>
      </c>
      <c r="AF243" s="24" t="s">
        <v>94</v>
      </c>
      <c r="AG243" s="24" t="s">
        <v>94</v>
      </c>
      <c r="AH243" s="24" t="s">
        <v>94</v>
      </c>
      <c r="AI243" s="24"/>
      <c r="AJ243" s="24" t="s">
        <v>76</v>
      </c>
      <c r="AK243" s="24" t="s">
        <v>76</v>
      </c>
      <c r="AL243" s="24" t="s">
        <v>76</v>
      </c>
      <c r="AM243" s="24"/>
      <c r="AN243" s="24"/>
      <c r="AO243" s="24"/>
      <c r="AP243" s="28"/>
      <c r="AQ243" s="28"/>
      <c r="AR243" s="28"/>
      <c r="AS243" s="28"/>
      <c r="AT243" s="28"/>
      <c r="AU243" s="28"/>
      <c r="AV243" s="101"/>
      <c r="AW243" s="101"/>
      <c r="AX243" s="101"/>
      <c r="AY243" s="101"/>
      <c r="AZ243" s="101"/>
      <c r="BA243" s="101"/>
      <c r="BB243" s="101"/>
      <c r="BC243" s="101"/>
      <c r="BD243" s="101"/>
      <c r="BE243" s="101"/>
      <c r="BF243" s="101"/>
      <c r="BG243" s="28"/>
      <c r="BH243" s="30" t="b">
        <f t="shared" si="26"/>
        <v>0</v>
      </c>
      <c r="BI243" s="31" t="e">
        <f t="shared" ca="1" si="27"/>
        <v>#NAME?</v>
      </c>
      <c r="BJ243" s="30" t="b">
        <f t="shared" si="28"/>
        <v>0</v>
      </c>
      <c r="BK243" s="30" t="e">
        <f t="shared" ca="1" si="29"/>
        <v>#NAME?</v>
      </c>
      <c r="BL243" s="30" t="b">
        <f t="shared" si="30"/>
        <v>1</v>
      </c>
      <c r="BM243" s="31" t="e">
        <f t="shared" ca="1" si="31"/>
        <v>#NAME?</v>
      </c>
      <c r="BN243" s="28" t="e">
        <f t="shared" ca="1" si="32"/>
        <v>#NAME?</v>
      </c>
      <c r="BO243" s="28" t="e">
        <f t="shared" ca="1" si="33"/>
        <v>#NAME?</v>
      </c>
      <c r="BP243" s="28" t="str">
        <f t="shared" si="34"/>
        <v>Are delivery pouches clean and in good repair?</v>
      </c>
      <c r="BQ243" s="28" t="str">
        <f t="shared" si="35"/>
        <v>Are delivery pouches clean and in good repair?</v>
      </c>
      <c r="BR243" s="28" t="str">
        <f t="shared" si="36"/>
        <v/>
      </c>
      <c r="BS243" s="28" t="str">
        <f t="shared" si="37"/>
        <v/>
      </c>
      <c r="BT243" s="28" t="str">
        <f t="shared" si="38"/>
        <v/>
      </c>
      <c r="BU243" s="30" t="b">
        <f t="shared" si="39"/>
        <v>0</v>
      </c>
      <c r="BV243" s="28" t="str">
        <f t="shared" si="40"/>
        <v/>
      </c>
      <c r="BW243" s="28" t="str">
        <f t="shared" si="41"/>
        <v/>
      </c>
      <c r="BX243" s="28" t="str">
        <f t="shared" si="49"/>
        <v/>
      </c>
      <c r="BY243" s="31" t="e">
        <f t="shared" ca="1" si="43"/>
        <v>#NAME?</v>
      </c>
      <c r="BZ243" s="31" t="str">
        <f t="shared" si="44"/>
        <v/>
      </c>
      <c r="CA243" s="31" t="str">
        <f t="shared" si="50"/>
        <v/>
      </c>
      <c r="CB243" s="32" t="e">
        <f t="shared" ca="1" si="46"/>
        <v>#NAME?</v>
      </c>
      <c r="CC243" s="33" t="b">
        <f t="shared" ca="1" si="47"/>
        <v>0</v>
      </c>
      <c r="CD243" s="101"/>
      <c r="CE243" s="101"/>
      <c r="CF243" s="174">
        <v>44775.963300740739</v>
      </c>
      <c r="CG243" s="101"/>
      <c r="CH243" s="101"/>
      <c r="CI243" s="101"/>
      <c r="CJ243" s="101"/>
      <c r="CK243" s="101"/>
      <c r="CL243" s="101"/>
      <c r="CM243" s="101"/>
      <c r="CN243" s="101"/>
      <c r="CO243" s="101"/>
      <c r="CP243" s="101"/>
      <c r="CQ243" s="101"/>
      <c r="CR243" s="101"/>
    </row>
    <row r="244" spans="1:96" ht="34.5" customHeight="1">
      <c r="A244" s="24" t="s">
        <v>84</v>
      </c>
      <c r="B244" s="25">
        <v>6</v>
      </c>
      <c r="C244" s="24" t="s">
        <v>994</v>
      </c>
      <c r="D244" s="24" t="s">
        <v>995</v>
      </c>
      <c r="E244" s="24" t="s">
        <v>37</v>
      </c>
      <c r="F244" s="24"/>
      <c r="G244" s="26" t="s">
        <v>1093</v>
      </c>
      <c r="H244" s="24" t="s">
        <v>109</v>
      </c>
      <c r="I244" s="27" t="s">
        <v>1094</v>
      </c>
      <c r="J244" s="27"/>
      <c r="K244" s="24"/>
      <c r="L244" s="24"/>
      <c r="M244" s="24"/>
      <c r="N244" s="24"/>
      <c r="O244" s="24" t="s">
        <v>1095</v>
      </c>
      <c r="P244" s="24"/>
      <c r="Q244" s="24" t="s">
        <v>76</v>
      </c>
      <c r="R244" s="24"/>
      <c r="S244" s="24" t="s">
        <v>79</v>
      </c>
      <c r="T244" s="24" t="s">
        <v>79</v>
      </c>
      <c r="U244" s="24" t="s">
        <v>91</v>
      </c>
      <c r="V244" s="24" t="s">
        <v>112</v>
      </c>
      <c r="W244" s="24" t="s">
        <v>92</v>
      </c>
      <c r="X244" s="24" t="s">
        <v>93</v>
      </c>
      <c r="Y244" s="24" t="s">
        <v>94</v>
      </c>
      <c r="Z244" s="24" t="s">
        <v>94</v>
      </c>
      <c r="AA244" s="24" t="s">
        <v>94</v>
      </c>
      <c r="AB244" s="24"/>
      <c r="AC244" s="24" t="s">
        <v>95</v>
      </c>
      <c r="AD244" s="24" t="s">
        <v>94</v>
      </c>
      <c r="AE244" s="24" t="s">
        <v>94</v>
      </c>
      <c r="AF244" s="24" t="s">
        <v>79</v>
      </c>
      <c r="AG244" s="24" t="s">
        <v>79</v>
      </c>
      <c r="AH244" s="24" t="s">
        <v>79</v>
      </c>
      <c r="AI244" s="24"/>
      <c r="AJ244" s="24" t="s">
        <v>76</v>
      </c>
      <c r="AK244" s="24" t="s">
        <v>76</v>
      </c>
      <c r="AL244" s="24" t="s">
        <v>457</v>
      </c>
      <c r="AM244" s="24"/>
      <c r="AN244" s="24"/>
      <c r="AO244" s="24"/>
      <c r="AP244" s="28"/>
      <c r="AQ244" s="28"/>
      <c r="AR244" s="28"/>
      <c r="AS244" s="28"/>
      <c r="AT244" s="28"/>
      <c r="AU244" s="28"/>
      <c r="AV244" s="28"/>
      <c r="AW244" s="28"/>
      <c r="AX244" s="28"/>
      <c r="AY244" s="28"/>
      <c r="AZ244" s="28"/>
      <c r="BA244" s="28"/>
      <c r="BB244" s="28"/>
      <c r="BC244" s="28"/>
      <c r="BD244" s="28"/>
      <c r="BE244" s="28"/>
      <c r="BF244" s="28"/>
      <c r="BG244" s="28"/>
      <c r="BH244" s="30" t="b">
        <f t="shared" si="26"/>
        <v>0</v>
      </c>
      <c r="BI244" s="31" t="e">
        <f t="shared" ca="1" si="27"/>
        <v>#NAME?</v>
      </c>
      <c r="BJ244" s="30" t="b">
        <f t="shared" si="28"/>
        <v>0</v>
      </c>
      <c r="BK244" s="30" t="e">
        <f t="shared" ca="1" si="29"/>
        <v>#NAME?</v>
      </c>
      <c r="BL244" s="30" t="b">
        <f t="shared" si="30"/>
        <v>1</v>
      </c>
      <c r="BM244" s="31" t="e">
        <f t="shared" ca="1" si="31"/>
        <v>#NAME?</v>
      </c>
      <c r="BN244" s="28" t="e">
        <f t="shared" ca="1" si="32"/>
        <v>#NAME?</v>
      </c>
      <c r="BO244" s="28" t="e">
        <f t="shared" ca="1" si="33"/>
        <v>#NAME?</v>
      </c>
      <c r="BP244" s="28" t="str">
        <f t="shared" si="34"/>
        <v>Are all seals (gaskets) on equipment clean and in good repair?</v>
      </c>
      <c r="BQ244" s="28" t="str">
        <f t="shared" si="35"/>
        <v>Are all seals (gaskets) on equipment clean and in good repair?</v>
      </c>
      <c r="BR244" s="28" t="str">
        <f t="shared" si="36"/>
        <v/>
      </c>
      <c r="BS244" s="28" t="str">
        <f t="shared" si="37"/>
        <v/>
      </c>
      <c r="BT244" s="28" t="str">
        <f t="shared" si="38"/>
        <v/>
      </c>
      <c r="BU244" s="30" t="b">
        <f t="shared" si="39"/>
        <v>0</v>
      </c>
      <c r="BV244" s="28" t="str">
        <f t="shared" si="40"/>
        <v/>
      </c>
      <c r="BW244" s="28" t="str">
        <f t="shared" si="41"/>
        <v/>
      </c>
      <c r="BX244" s="28" t="str">
        <f t="shared" si="49"/>
        <v/>
      </c>
      <c r="BY244" s="31" t="e">
        <f t="shared" ca="1" si="43"/>
        <v>#NAME?</v>
      </c>
      <c r="BZ244" s="31" t="str">
        <f t="shared" si="44"/>
        <v/>
      </c>
      <c r="CA244" s="31" t="str">
        <f t="shared" si="50"/>
        <v/>
      </c>
      <c r="CB244" s="32" t="e">
        <f t="shared" ca="1" si="46"/>
        <v>#NAME?</v>
      </c>
      <c r="CC244" s="33" t="b">
        <f t="shared" ca="1" si="47"/>
        <v>0</v>
      </c>
      <c r="CD244" s="28"/>
      <c r="CE244" s="28"/>
      <c r="CF244" s="66">
        <v>44728.36422452546</v>
      </c>
      <c r="CG244" s="28"/>
      <c r="CH244" s="28"/>
      <c r="CI244" s="28"/>
      <c r="CJ244" s="28"/>
      <c r="CK244" s="28"/>
      <c r="CL244" s="28"/>
      <c r="CM244" s="28"/>
      <c r="CN244" s="28"/>
      <c r="CO244" s="28"/>
      <c r="CP244" s="28"/>
      <c r="CQ244" s="28"/>
      <c r="CR244" s="28"/>
    </row>
    <row r="245" spans="1:96" ht="39.75" customHeight="1">
      <c r="A245" s="24" t="s">
        <v>84</v>
      </c>
      <c r="B245" s="25">
        <v>6</v>
      </c>
      <c r="C245" s="24" t="s">
        <v>994</v>
      </c>
      <c r="D245" s="24" t="s">
        <v>995</v>
      </c>
      <c r="E245" s="24" t="s">
        <v>37</v>
      </c>
      <c r="F245" s="24"/>
      <c r="G245" s="26" t="s">
        <v>1096</v>
      </c>
      <c r="H245" s="24" t="s">
        <v>109</v>
      </c>
      <c r="I245" s="27" t="s">
        <v>1094</v>
      </c>
      <c r="J245" s="27"/>
      <c r="K245" s="24"/>
      <c r="L245" s="24"/>
      <c r="M245" s="24"/>
      <c r="N245" s="24"/>
      <c r="O245" s="24" t="s">
        <v>1097</v>
      </c>
      <c r="P245" s="24"/>
      <c r="Q245" s="24" t="s">
        <v>76</v>
      </c>
      <c r="R245" s="24"/>
      <c r="S245" s="24" t="s">
        <v>79</v>
      </c>
      <c r="T245" s="24" t="s">
        <v>79</v>
      </c>
      <c r="U245" s="24" t="s">
        <v>91</v>
      </c>
      <c r="V245" s="24" t="s">
        <v>112</v>
      </c>
      <c r="W245" s="24" t="s">
        <v>92</v>
      </c>
      <c r="X245" s="24" t="s">
        <v>93</v>
      </c>
      <c r="Y245" s="24" t="s">
        <v>94</v>
      </c>
      <c r="Z245" s="24" t="s">
        <v>94</v>
      </c>
      <c r="AA245" s="24" t="s">
        <v>94</v>
      </c>
      <c r="AB245" s="24"/>
      <c r="AC245" s="24" t="s">
        <v>95</v>
      </c>
      <c r="AD245" s="24" t="s">
        <v>94</v>
      </c>
      <c r="AE245" s="24" t="s">
        <v>94</v>
      </c>
      <c r="AF245" s="24" t="s">
        <v>79</v>
      </c>
      <c r="AG245" s="24" t="s">
        <v>79</v>
      </c>
      <c r="AH245" s="24" t="s">
        <v>79</v>
      </c>
      <c r="AI245" s="24"/>
      <c r="AJ245" s="24" t="s">
        <v>76</v>
      </c>
      <c r="AK245" s="24" t="s">
        <v>76</v>
      </c>
      <c r="AL245" s="24" t="s">
        <v>457</v>
      </c>
      <c r="AM245" s="24"/>
      <c r="AN245" s="24"/>
      <c r="AO245" s="24"/>
      <c r="AP245" s="28"/>
      <c r="AQ245" s="28"/>
      <c r="AR245" s="28"/>
      <c r="AS245" s="28"/>
      <c r="AT245" s="28"/>
      <c r="AU245" s="28"/>
      <c r="AV245" s="28"/>
      <c r="AW245" s="28"/>
      <c r="AX245" s="28"/>
      <c r="AY245" s="28"/>
      <c r="AZ245" s="28"/>
      <c r="BA245" s="28"/>
      <c r="BB245" s="28"/>
      <c r="BC245" s="28"/>
      <c r="BD245" s="28" t="s">
        <v>636</v>
      </c>
      <c r="BE245" s="28"/>
      <c r="BF245" s="28"/>
      <c r="BG245" s="28"/>
      <c r="BH245" s="30" t="b">
        <f t="shared" si="26"/>
        <v>0</v>
      </c>
      <c r="BI245" s="31" t="e">
        <f t="shared" ca="1" si="27"/>
        <v>#NAME?</v>
      </c>
      <c r="BJ245" s="30" t="b">
        <f t="shared" si="28"/>
        <v>0</v>
      </c>
      <c r="BK245" s="30" t="e">
        <f t="shared" ca="1" si="29"/>
        <v>#NAME?</v>
      </c>
      <c r="BL245" s="30" t="b">
        <f t="shared" si="30"/>
        <v>1</v>
      </c>
      <c r="BM245" s="31" t="e">
        <f t="shared" ca="1" si="31"/>
        <v>#NAME?</v>
      </c>
      <c r="BN245" s="28" t="e">
        <f t="shared" ca="1" si="32"/>
        <v>#NAME?</v>
      </c>
      <c r="BO245" s="28" t="e">
        <f t="shared" ca="1" si="33"/>
        <v>#NAME?</v>
      </c>
      <c r="BP245" s="28" t="str">
        <f t="shared" si="34"/>
        <v>Is the make table in good condition with no visible damage?</v>
      </c>
      <c r="BQ245" s="28" t="str">
        <f t="shared" si="35"/>
        <v>Is the make table in good condition with no visible damage?</v>
      </c>
      <c r="BR245" s="28" t="str">
        <f t="shared" si="36"/>
        <v/>
      </c>
      <c r="BS245" s="28" t="str">
        <f t="shared" si="37"/>
        <v/>
      </c>
      <c r="BT245" s="28" t="str">
        <f t="shared" si="38"/>
        <v/>
      </c>
      <c r="BU245" s="30" t="b">
        <f t="shared" si="39"/>
        <v>0</v>
      </c>
      <c r="BV245" s="28" t="str">
        <f t="shared" si="40"/>
        <v/>
      </c>
      <c r="BW245" s="28" t="str">
        <f t="shared" si="41"/>
        <v/>
      </c>
      <c r="BX245" s="28" t="str">
        <f t="shared" si="49"/>
        <v/>
      </c>
      <c r="BY245" s="31" t="e">
        <f t="shared" ca="1" si="43"/>
        <v>#NAME?</v>
      </c>
      <c r="BZ245" s="31" t="str">
        <f t="shared" si="44"/>
        <v/>
      </c>
      <c r="CA245" s="31" t="str">
        <f t="shared" si="50"/>
        <v/>
      </c>
      <c r="CB245" s="32" t="e">
        <f t="shared" ca="1" si="46"/>
        <v>#NAME?</v>
      </c>
      <c r="CC245" s="33" t="b">
        <f t="shared" ca="1" si="47"/>
        <v>0</v>
      </c>
      <c r="CD245" s="28"/>
      <c r="CE245" s="28"/>
      <c r="CF245" s="128">
        <v>44676.059112777773</v>
      </c>
      <c r="CG245" s="28"/>
      <c r="CH245" s="28"/>
      <c r="CI245" s="28"/>
      <c r="CJ245" s="28"/>
      <c r="CK245" s="28"/>
      <c r="CL245" s="28"/>
      <c r="CM245" s="28"/>
      <c r="CN245" s="28"/>
      <c r="CO245" s="28"/>
      <c r="CP245" s="28"/>
      <c r="CQ245" s="28"/>
      <c r="CR245" s="28"/>
    </row>
    <row r="246" spans="1:96" ht="40.5" customHeight="1">
      <c r="A246" s="24" t="s">
        <v>84</v>
      </c>
      <c r="B246" s="25">
        <v>6</v>
      </c>
      <c r="C246" s="24" t="s">
        <v>994</v>
      </c>
      <c r="D246" s="24" t="s">
        <v>995</v>
      </c>
      <c r="E246" s="24" t="s">
        <v>37</v>
      </c>
      <c r="F246" s="24"/>
      <c r="G246" s="26" t="s">
        <v>1098</v>
      </c>
      <c r="H246" s="24" t="s">
        <v>109</v>
      </c>
      <c r="I246" s="27" t="s">
        <v>1099</v>
      </c>
      <c r="J246" s="27"/>
      <c r="K246" s="24"/>
      <c r="L246" s="24"/>
      <c r="M246" s="24"/>
      <c r="N246" s="24"/>
      <c r="O246" s="24" t="s">
        <v>1100</v>
      </c>
      <c r="P246" s="24"/>
      <c r="Q246" s="24" t="s">
        <v>76</v>
      </c>
      <c r="R246" s="24"/>
      <c r="S246" s="24" t="s">
        <v>79</v>
      </c>
      <c r="T246" s="24" t="s">
        <v>79</v>
      </c>
      <c r="U246" s="24" t="s">
        <v>91</v>
      </c>
      <c r="V246" s="24" t="s">
        <v>112</v>
      </c>
      <c r="W246" s="24" t="s">
        <v>92</v>
      </c>
      <c r="X246" s="24" t="s">
        <v>93</v>
      </c>
      <c r="Y246" s="24" t="s">
        <v>94</v>
      </c>
      <c r="Z246" s="24" t="s">
        <v>94</v>
      </c>
      <c r="AA246" s="24" t="s">
        <v>94</v>
      </c>
      <c r="AB246" s="24"/>
      <c r="AC246" s="24" t="s">
        <v>95</v>
      </c>
      <c r="AD246" s="24" t="s">
        <v>94</v>
      </c>
      <c r="AE246" s="24" t="s">
        <v>94</v>
      </c>
      <c r="AF246" s="24" t="s">
        <v>79</v>
      </c>
      <c r="AG246" s="24" t="s">
        <v>79</v>
      </c>
      <c r="AH246" s="24" t="s">
        <v>79</v>
      </c>
      <c r="AI246" s="24"/>
      <c r="AJ246" s="24" t="s">
        <v>76</v>
      </c>
      <c r="AK246" s="24" t="s">
        <v>76</v>
      </c>
      <c r="AL246" s="24" t="s">
        <v>490</v>
      </c>
      <c r="AM246" s="24"/>
      <c r="AN246" s="24"/>
      <c r="AO246" s="24"/>
      <c r="AP246" s="28"/>
      <c r="AQ246" s="28"/>
      <c r="AR246" s="28"/>
      <c r="AS246" s="28"/>
      <c r="AT246" s="28"/>
      <c r="AU246" s="28"/>
      <c r="AV246" s="101"/>
      <c r="AW246" s="101"/>
      <c r="AX246" s="101"/>
      <c r="AY246" s="101"/>
      <c r="AZ246" s="101"/>
      <c r="BA246" s="101"/>
      <c r="BB246" s="101"/>
      <c r="BC246" s="101"/>
      <c r="BD246" s="101" t="s">
        <v>79</v>
      </c>
      <c r="BE246" s="101"/>
      <c r="BF246" s="101"/>
      <c r="BG246" s="28"/>
      <c r="BH246" s="30" t="b">
        <f t="shared" si="26"/>
        <v>0</v>
      </c>
      <c r="BI246" s="31" t="e">
        <f t="shared" ca="1" si="27"/>
        <v>#NAME?</v>
      </c>
      <c r="BJ246" s="30" t="b">
        <f t="shared" si="28"/>
        <v>0</v>
      </c>
      <c r="BK246" s="30" t="e">
        <f t="shared" ca="1" si="29"/>
        <v>#NAME?</v>
      </c>
      <c r="BL246" s="30" t="b">
        <f t="shared" si="30"/>
        <v>1</v>
      </c>
      <c r="BM246" s="31" t="e">
        <f t="shared" ca="1" si="31"/>
        <v>#NAME?</v>
      </c>
      <c r="BN246" s="28" t="e">
        <f t="shared" ca="1" si="32"/>
        <v>#NAME?</v>
      </c>
      <c r="BO246" s="28" t="e">
        <f t="shared" ca="1" si="33"/>
        <v>#NAME?</v>
      </c>
      <c r="BP246" s="28" t="str">
        <f t="shared" si="34"/>
        <v>Is the pasta table in good condition with no visible damage, such as broken seals or hinges?</v>
      </c>
      <c r="BQ246" s="28" t="str">
        <f t="shared" si="35"/>
        <v>Is the pasta table in good condition with no visible damage, such as broken seals or hinges?</v>
      </c>
      <c r="BR246" s="28" t="str">
        <f t="shared" si="36"/>
        <v/>
      </c>
      <c r="BS246" s="28" t="str">
        <f t="shared" si="37"/>
        <v/>
      </c>
      <c r="BT246" s="28" t="str">
        <f t="shared" si="38"/>
        <v/>
      </c>
      <c r="BU246" s="30" t="b">
        <f t="shared" si="39"/>
        <v>0</v>
      </c>
      <c r="BV246" s="28" t="str">
        <f t="shared" si="40"/>
        <v/>
      </c>
      <c r="BW246" s="28" t="str">
        <f t="shared" si="41"/>
        <v/>
      </c>
      <c r="BX246" s="28" t="str">
        <f t="shared" si="49"/>
        <v/>
      </c>
      <c r="BY246" s="31" t="e">
        <f t="shared" ca="1" si="43"/>
        <v>#NAME?</v>
      </c>
      <c r="BZ246" s="31" t="str">
        <f t="shared" si="44"/>
        <v/>
      </c>
      <c r="CA246" s="31" t="str">
        <f t="shared" si="50"/>
        <v/>
      </c>
      <c r="CB246" s="32" t="e">
        <f t="shared" ca="1" si="46"/>
        <v>#NAME?</v>
      </c>
      <c r="CC246" s="33" t="b">
        <f t="shared" ca="1" si="47"/>
        <v>0</v>
      </c>
      <c r="CD246" s="101"/>
      <c r="CE246" s="101"/>
      <c r="CF246" s="174">
        <v>44728.364234143519</v>
      </c>
      <c r="CG246" s="101"/>
      <c r="CH246" s="101"/>
      <c r="CI246" s="101"/>
      <c r="CJ246" s="101"/>
      <c r="CK246" s="101"/>
      <c r="CL246" s="101"/>
      <c r="CM246" s="101"/>
      <c r="CN246" s="101"/>
      <c r="CO246" s="101"/>
      <c r="CP246" s="101"/>
      <c r="CQ246" s="101"/>
      <c r="CR246" s="101"/>
    </row>
    <row r="247" spans="1:96" ht="40.5" customHeight="1">
      <c r="A247" s="24" t="s">
        <v>84</v>
      </c>
      <c r="B247" s="25">
        <v>6</v>
      </c>
      <c r="C247" s="24" t="s">
        <v>994</v>
      </c>
      <c r="D247" s="24" t="s">
        <v>995</v>
      </c>
      <c r="E247" s="24" t="s">
        <v>37</v>
      </c>
      <c r="F247" s="24"/>
      <c r="G247" s="26" t="s">
        <v>1101</v>
      </c>
      <c r="H247" s="24" t="s">
        <v>109</v>
      </c>
      <c r="I247" s="27" t="s">
        <v>1102</v>
      </c>
      <c r="J247" s="27"/>
      <c r="K247" s="24"/>
      <c r="L247" s="24"/>
      <c r="M247" s="24"/>
      <c r="N247" s="24"/>
      <c r="O247" s="24" t="s">
        <v>1103</v>
      </c>
      <c r="P247" s="24"/>
      <c r="Q247" s="24" t="s">
        <v>76</v>
      </c>
      <c r="R247" s="24"/>
      <c r="S247" s="24" t="s">
        <v>79</v>
      </c>
      <c r="T247" s="24" t="s">
        <v>79</v>
      </c>
      <c r="U247" s="24" t="s">
        <v>91</v>
      </c>
      <c r="V247" s="24" t="s">
        <v>112</v>
      </c>
      <c r="W247" s="24" t="s">
        <v>92</v>
      </c>
      <c r="X247" s="24" t="s">
        <v>93</v>
      </c>
      <c r="Y247" s="24" t="s">
        <v>94</v>
      </c>
      <c r="Z247" s="24" t="s">
        <v>94</v>
      </c>
      <c r="AA247" s="24" t="s">
        <v>94</v>
      </c>
      <c r="AB247" s="24"/>
      <c r="AC247" s="24" t="s">
        <v>95</v>
      </c>
      <c r="AD247" s="24" t="s">
        <v>94</v>
      </c>
      <c r="AE247" s="24" t="s">
        <v>94</v>
      </c>
      <c r="AF247" s="24" t="s">
        <v>79</v>
      </c>
      <c r="AG247" s="24" t="s">
        <v>79</v>
      </c>
      <c r="AH247" s="24" t="s">
        <v>94</v>
      </c>
      <c r="AI247" s="24" t="s">
        <v>76</v>
      </c>
      <c r="AJ247" s="24" t="s">
        <v>76</v>
      </c>
      <c r="AK247" s="24" t="s">
        <v>76</v>
      </c>
      <c r="AL247" s="24" t="s">
        <v>417</v>
      </c>
      <c r="AM247" s="24"/>
      <c r="AN247" s="24"/>
      <c r="AO247" s="24"/>
      <c r="AP247" s="60"/>
      <c r="AQ247" s="60"/>
      <c r="AR247" s="60"/>
      <c r="AS247" s="60"/>
      <c r="AT247" s="60"/>
      <c r="AU247" s="60"/>
      <c r="AV247" s="60"/>
      <c r="AW247" s="60"/>
      <c r="AX247" s="60"/>
      <c r="AY247" s="60"/>
      <c r="AZ247" s="60"/>
      <c r="BA247" s="60"/>
      <c r="BB247" s="60"/>
      <c r="BC247" s="60"/>
      <c r="BD247" s="60" t="s">
        <v>79</v>
      </c>
      <c r="BE247" s="60"/>
      <c r="BF247" s="60"/>
      <c r="BG247" s="60"/>
      <c r="BH247" s="61" t="b">
        <f t="shared" si="26"/>
        <v>0</v>
      </c>
      <c r="BI247" s="62" t="e">
        <f t="shared" ca="1" si="27"/>
        <v>#NAME?</v>
      </c>
      <c r="BJ247" s="61" t="b">
        <f t="shared" si="28"/>
        <v>0</v>
      </c>
      <c r="BK247" s="61" t="e">
        <f t="shared" ca="1" si="29"/>
        <v>#NAME?</v>
      </c>
      <c r="BL247" s="61" t="b">
        <f t="shared" si="30"/>
        <v>1</v>
      </c>
      <c r="BM247" s="62" t="e">
        <f t="shared" ca="1" si="31"/>
        <v>#NAME?</v>
      </c>
      <c r="BN247" s="60" t="e">
        <f t="shared" ca="1" si="32"/>
        <v>#NAME?</v>
      </c>
      <c r="BO247" s="60" t="e">
        <f t="shared" ca="1" si="33"/>
        <v>#NAME?</v>
      </c>
      <c r="BP247" s="60" t="str">
        <f t="shared" si="34"/>
        <v>Is the salad bar in in good repair and free of damage?</v>
      </c>
      <c r="BQ247" s="60" t="str">
        <f t="shared" si="35"/>
        <v>Is the salad bar in in good repair and free of damage?</v>
      </c>
      <c r="BR247" s="60" t="str">
        <f t="shared" si="36"/>
        <v/>
      </c>
      <c r="BS247" s="60" t="str">
        <f t="shared" si="37"/>
        <v/>
      </c>
      <c r="BT247" s="60" t="str">
        <f t="shared" si="38"/>
        <v/>
      </c>
      <c r="BU247" s="61" t="b">
        <f t="shared" si="39"/>
        <v>0</v>
      </c>
      <c r="BV247" s="60" t="str">
        <f t="shared" si="40"/>
        <v/>
      </c>
      <c r="BW247" s="60" t="str">
        <f t="shared" si="41"/>
        <v/>
      </c>
      <c r="BX247" s="60" t="str">
        <f t="shared" si="49"/>
        <v/>
      </c>
      <c r="BY247" s="62" t="e">
        <f t="shared" ca="1" si="43"/>
        <v>#NAME?</v>
      </c>
      <c r="BZ247" s="62" t="str">
        <f t="shared" si="44"/>
        <v/>
      </c>
      <c r="CA247" s="62" t="str">
        <f t="shared" si="50"/>
        <v/>
      </c>
      <c r="CB247" s="63" t="e">
        <f t="shared" ca="1" si="46"/>
        <v>#NAME?</v>
      </c>
      <c r="CC247" s="64" t="b">
        <f t="shared" ca="1" si="47"/>
        <v>0</v>
      </c>
      <c r="CD247" s="60"/>
      <c r="CE247" s="60"/>
      <c r="CF247" s="100">
        <v>44956.963533530092</v>
      </c>
      <c r="CG247" s="60"/>
      <c r="CH247" s="60"/>
      <c r="CI247" s="60"/>
      <c r="CJ247" s="60"/>
      <c r="CK247" s="60"/>
      <c r="CL247" s="60"/>
      <c r="CM247" s="60"/>
      <c r="CN247" s="60"/>
      <c r="CO247" s="60"/>
      <c r="CP247" s="60"/>
      <c r="CQ247" s="60"/>
      <c r="CR247" s="60"/>
    </row>
    <row r="248" spans="1:96" ht="25.5" customHeight="1">
      <c r="A248" s="24" t="s">
        <v>84</v>
      </c>
      <c r="B248" s="25">
        <v>6</v>
      </c>
      <c r="C248" s="24" t="s">
        <v>994</v>
      </c>
      <c r="D248" s="24" t="s">
        <v>995</v>
      </c>
      <c r="E248" s="24" t="s">
        <v>37</v>
      </c>
      <c r="F248" s="24"/>
      <c r="G248" s="26" t="s">
        <v>1104</v>
      </c>
      <c r="H248" s="24" t="s">
        <v>109</v>
      </c>
      <c r="I248" s="27" t="s">
        <v>1105</v>
      </c>
      <c r="J248" s="27"/>
      <c r="K248" s="24"/>
      <c r="L248" s="24" t="s">
        <v>73</v>
      </c>
      <c r="M248" s="24"/>
      <c r="N248" s="24"/>
      <c r="O248" s="24" t="s">
        <v>1106</v>
      </c>
      <c r="P248" s="24"/>
      <c r="Q248" s="24" t="s">
        <v>76</v>
      </c>
      <c r="R248" s="24"/>
      <c r="S248" s="24" t="s">
        <v>79</v>
      </c>
      <c r="T248" s="24" t="s">
        <v>79</v>
      </c>
      <c r="U248" s="24" t="s">
        <v>91</v>
      </c>
      <c r="V248" s="24" t="s">
        <v>112</v>
      </c>
      <c r="W248" s="24" t="s">
        <v>92</v>
      </c>
      <c r="X248" s="24" t="s">
        <v>93</v>
      </c>
      <c r="Y248" s="24" t="s">
        <v>94</v>
      </c>
      <c r="Z248" s="24" t="s">
        <v>94</v>
      </c>
      <c r="AA248" s="24" t="s">
        <v>94</v>
      </c>
      <c r="AB248" s="24"/>
      <c r="AC248" s="24" t="s">
        <v>95</v>
      </c>
      <c r="AD248" s="24" t="s">
        <v>94</v>
      </c>
      <c r="AE248" s="24" t="s">
        <v>94</v>
      </c>
      <c r="AF248" s="24" t="s">
        <v>79</v>
      </c>
      <c r="AG248" s="24" t="s">
        <v>79</v>
      </c>
      <c r="AH248" s="24" t="s">
        <v>79</v>
      </c>
      <c r="AI248" s="24"/>
      <c r="AJ248" s="24" t="s">
        <v>76</v>
      </c>
      <c r="AK248" s="24" t="s">
        <v>76</v>
      </c>
      <c r="AL248" s="24" t="s">
        <v>299</v>
      </c>
      <c r="AM248" s="24"/>
      <c r="AN248" s="24"/>
      <c r="AO248" s="24"/>
      <c r="AP248" s="28"/>
      <c r="AQ248" s="28"/>
      <c r="AR248" s="28"/>
      <c r="AS248" s="28"/>
      <c r="AT248" s="28"/>
      <c r="AU248" s="28"/>
      <c r="AV248" s="28"/>
      <c r="AW248" s="28"/>
      <c r="AX248" s="28"/>
      <c r="AY248" s="28"/>
      <c r="AZ248" s="28"/>
      <c r="BA248" s="28"/>
      <c r="BB248" s="28"/>
      <c r="BC248" s="28"/>
      <c r="BD248" s="28"/>
      <c r="BE248" s="28"/>
      <c r="BF248" s="28"/>
      <c r="BG248" s="28"/>
      <c r="BH248" s="30" t="b">
        <f t="shared" si="26"/>
        <v>0</v>
      </c>
      <c r="BI248" s="31" t="e">
        <f t="shared" ca="1" si="27"/>
        <v>#NAME?</v>
      </c>
      <c r="BJ248" s="30" t="b">
        <f t="shared" si="28"/>
        <v>0</v>
      </c>
      <c r="BK248" s="30" t="e">
        <f t="shared" ca="1" si="29"/>
        <v>#NAME?</v>
      </c>
      <c r="BL248" s="30" t="b">
        <f t="shared" si="30"/>
        <v>1</v>
      </c>
      <c r="BM248" s="31" t="e">
        <f t="shared" ca="1" si="31"/>
        <v>#NAME?</v>
      </c>
      <c r="BN248" s="28" t="e">
        <f t="shared" ca="1" si="32"/>
        <v>#NAME?</v>
      </c>
      <c r="BO248" s="28" t="e">
        <f t="shared" ca="1" si="33"/>
        <v>#NAME?</v>
      </c>
      <c r="BP248" s="28" t="str">
        <f t="shared" si="34"/>
        <v>Are the ice machine drip trays in good repair?</v>
      </c>
      <c r="BQ248" s="28" t="str">
        <f t="shared" si="35"/>
        <v>Are the ice machine drip trays in good repair?</v>
      </c>
      <c r="BR248" s="28" t="str">
        <f t="shared" si="36"/>
        <v/>
      </c>
      <c r="BS248" s="28" t="str">
        <f t="shared" si="37"/>
        <v/>
      </c>
      <c r="BT248" s="28" t="str">
        <f t="shared" si="38"/>
        <v/>
      </c>
      <c r="BU248" s="30" t="b">
        <f t="shared" si="39"/>
        <v>0</v>
      </c>
      <c r="BV248" s="28" t="str">
        <f t="shared" si="40"/>
        <v/>
      </c>
      <c r="BW248" s="28" t="str">
        <f t="shared" si="41"/>
        <v/>
      </c>
      <c r="BX248" s="28" t="str">
        <f t="shared" si="49"/>
        <v/>
      </c>
      <c r="BY248" s="31" t="e">
        <f t="shared" ca="1" si="43"/>
        <v>#NAME?</v>
      </c>
      <c r="BZ248" s="31" t="str">
        <f t="shared" si="44"/>
        <v/>
      </c>
      <c r="CA248" s="31" t="str">
        <f t="shared" si="50"/>
        <v/>
      </c>
      <c r="CB248" s="32" t="e">
        <f t="shared" ca="1" si="46"/>
        <v>#NAME?</v>
      </c>
      <c r="CC248" s="33" t="b">
        <f t="shared" ca="1" si="47"/>
        <v>0</v>
      </c>
      <c r="CD248" s="28"/>
      <c r="CE248" s="28"/>
      <c r="CF248" s="123">
        <v>44728.364266932869</v>
      </c>
      <c r="CG248" s="28"/>
      <c r="CH248" s="28"/>
      <c r="CI248" s="28"/>
      <c r="CJ248" s="28"/>
      <c r="CK248" s="28"/>
      <c r="CL248" s="28"/>
      <c r="CM248" s="28"/>
      <c r="CN248" s="28"/>
      <c r="CO248" s="28"/>
      <c r="CP248" s="28"/>
      <c r="CQ248" s="28"/>
      <c r="CR248" s="28"/>
    </row>
    <row r="249" spans="1:96" ht="39.75" customHeight="1">
      <c r="A249" s="24" t="s">
        <v>84</v>
      </c>
      <c r="B249" s="25">
        <v>6</v>
      </c>
      <c r="C249" s="24" t="s">
        <v>994</v>
      </c>
      <c r="D249" s="24" t="s">
        <v>995</v>
      </c>
      <c r="E249" s="24" t="s">
        <v>37</v>
      </c>
      <c r="F249" s="24"/>
      <c r="G249" s="26" t="s">
        <v>1107</v>
      </c>
      <c r="H249" s="24" t="s">
        <v>109</v>
      </c>
      <c r="I249" s="27" t="s">
        <v>1108</v>
      </c>
      <c r="J249" s="27"/>
      <c r="K249" s="24"/>
      <c r="L249" s="24"/>
      <c r="M249" s="24"/>
      <c r="N249" s="24"/>
      <c r="O249" s="24" t="s">
        <v>1109</v>
      </c>
      <c r="P249" s="24"/>
      <c r="Q249" s="24" t="s">
        <v>1110</v>
      </c>
      <c r="R249" s="24" t="s">
        <v>1111</v>
      </c>
      <c r="S249" s="24" t="s">
        <v>79</v>
      </c>
      <c r="T249" s="24" t="s">
        <v>79</v>
      </c>
      <c r="U249" s="24" t="s">
        <v>91</v>
      </c>
      <c r="V249" s="24" t="s">
        <v>112</v>
      </c>
      <c r="W249" s="24" t="s">
        <v>92</v>
      </c>
      <c r="X249" s="24" t="s">
        <v>93</v>
      </c>
      <c r="Y249" s="24" t="s">
        <v>94</v>
      </c>
      <c r="Z249" s="24" t="s">
        <v>94</v>
      </c>
      <c r="AA249" s="24" t="s">
        <v>94</v>
      </c>
      <c r="AB249" s="24"/>
      <c r="AC249" s="24" t="s">
        <v>95</v>
      </c>
      <c r="AD249" s="24" t="s">
        <v>94</v>
      </c>
      <c r="AE249" s="24" t="s">
        <v>94</v>
      </c>
      <c r="AF249" s="24" t="s">
        <v>79</v>
      </c>
      <c r="AG249" s="24" t="s">
        <v>79</v>
      </c>
      <c r="AH249" s="24" t="s">
        <v>94</v>
      </c>
      <c r="AI249" s="24" t="s">
        <v>76</v>
      </c>
      <c r="AJ249" s="24" t="s">
        <v>76</v>
      </c>
      <c r="AK249" s="24" t="s">
        <v>76</v>
      </c>
      <c r="AL249" s="24" t="s">
        <v>327</v>
      </c>
      <c r="AM249" s="24"/>
      <c r="AN249" s="24"/>
      <c r="AO249" s="24"/>
      <c r="AP249" s="28"/>
      <c r="AQ249" s="28"/>
      <c r="AR249" s="28"/>
      <c r="AS249" s="28"/>
      <c r="AT249" s="28"/>
      <c r="AU249" s="28"/>
      <c r="AV249" s="28"/>
      <c r="AW249" s="28"/>
      <c r="AX249" s="28"/>
      <c r="AY249" s="28"/>
      <c r="AZ249" s="28"/>
      <c r="BA249" s="28"/>
      <c r="BB249" s="28"/>
      <c r="BC249" s="28"/>
      <c r="BD249" s="28"/>
      <c r="BE249" s="28"/>
      <c r="BF249" s="28"/>
      <c r="BG249" s="28"/>
      <c r="BH249" s="30" t="b">
        <f t="shared" si="26"/>
        <v>0</v>
      </c>
      <c r="BI249" s="31" t="e">
        <f t="shared" ca="1" si="27"/>
        <v>#NAME?</v>
      </c>
      <c r="BJ249" s="30" t="b">
        <f t="shared" si="28"/>
        <v>0</v>
      </c>
      <c r="BK249" s="30" t="e">
        <f t="shared" ca="1" si="29"/>
        <v>#NAME?</v>
      </c>
      <c r="BL249" s="30" t="b">
        <f t="shared" si="30"/>
        <v>1</v>
      </c>
      <c r="BM249" s="31" t="e">
        <f t="shared" ca="1" si="31"/>
        <v>#NAME?</v>
      </c>
      <c r="BN249" s="28" t="e">
        <f t="shared" ca="1" si="32"/>
        <v>#NAME?</v>
      </c>
      <c r="BO249" s="28" t="e">
        <f t="shared" ca="1" si="33"/>
        <v>#NAME?</v>
      </c>
      <c r="BP249" s="28" t="str">
        <f t="shared" si="34"/>
        <v>Is the Ice cream machine in good repair, free of damage and broken seals and following the required sanitization and pasteurization process?</v>
      </c>
      <c r="BQ249" s="28" t="str">
        <f t="shared" si="35"/>
        <v>Is the Ice cream machine in good repair, free of damage and broken seals and following the required sanitization and pasteurization process?</v>
      </c>
      <c r="BR249" s="28" t="str">
        <f t="shared" si="36"/>
        <v/>
      </c>
      <c r="BS249" s="28" t="str">
        <f t="shared" si="37"/>
        <v/>
      </c>
      <c r="BT249" s="28" t="str">
        <f t="shared" si="38"/>
        <v/>
      </c>
      <c r="BU249" s="30" t="b">
        <f t="shared" si="39"/>
        <v>0</v>
      </c>
      <c r="BV249" s="28" t="str">
        <f t="shared" si="40"/>
        <v/>
      </c>
      <c r="BW249" s="28" t="str">
        <f t="shared" si="41"/>
        <v/>
      </c>
      <c r="BX249" s="28" t="str">
        <f t="shared" si="49"/>
        <v/>
      </c>
      <c r="BY249" s="31" t="e">
        <f t="shared" ca="1" si="43"/>
        <v>#NAME?</v>
      </c>
      <c r="BZ249" s="31" t="str">
        <f t="shared" si="44"/>
        <v/>
      </c>
      <c r="CA249" s="31" t="str">
        <f t="shared" si="50"/>
        <v/>
      </c>
      <c r="CB249" s="32" t="e">
        <f t="shared" ca="1" si="46"/>
        <v>#NAME?</v>
      </c>
      <c r="CC249" s="33" t="b">
        <f t="shared" ca="1" si="47"/>
        <v>0</v>
      </c>
      <c r="CD249" s="28"/>
      <c r="CE249" s="28"/>
      <c r="CF249" s="143">
        <v>44728.364272152779</v>
      </c>
      <c r="CG249" s="28"/>
      <c r="CH249" s="28"/>
      <c r="CI249" s="28"/>
      <c r="CJ249" s="28"/>
      <c r="CK249" s="28"/>
      <c r="CL249" s="28"/>
      <c r="CM249" s="28"/>
      <c r="CN249" s="28"/>
      <c r="CO249" s="28"/>
      <c r="CP249" s="28"/>
      <c r="CQ249" s="28"/>
      <c r="CR249" s="28"/>
    </row>
    <row r="250" spans="1:96" ht="55.5" customHeight="1">
      <c r="A250" s="24" t="s">
        <v>84</v>
      </c>
      <c r="B250" s="25">
        <v>6</v>
      </c>
      <c r="C250" s="24" t="s">
        <v>994</v>
      </c>
      <c r="D250" s="24" t="s">
        <v>995</v>
      </c>
      <c r="E250" s="24" t="s">
        <v>37</v>
      </c>
      <c r="F250" s="24"/>
      <c r="G250" s="26" t="s">
        <v>1112</v>
      </c>
      <c r="H250" s="24" t="s">
        <v>109</v>
      </c>
      <c r="I250" s="27" t="s">
        <v>1113</v>
      </c>
      <c r="J250" s="27"/>
      <c r="K250" s="24"/>
      <c r="L250" s="24"/>
      <c r="M250" s="24"/>
      <c r="N250" s="24"/>
      <c r="O250" s="24" t="s">
        <v>1114</v>
      </c>
      <c r="P250" s="24"/>
      <c r="Q250" s="24" t="s">
        <v>76</v>
      </c>
      <c r="R250" s="24"/>
      <c r="S250" s="24" t="s">
        <v>79</v>
      </c>
      <c r="T250" s="24" t="s">
        <v>79</v>
      </c>
      <c r="U250" s="24" t="s">
        <v>91</v>
      </c>
      <c r="V250" s="24" t="s">
        <v>112</v>
      </c>
      <c r="W250" s="24" t="s">
        <v>92</v>
      </c>
      <c r="X250" s="24" t="s">
        <v>93</v>
      </c>
      <c r="Y250" s="24" t="s">
        <v>94</v>
      </c>
      <c r="Z250" s="24" t="s">
        <v>94</v>
      </c>
      <c r="AA250" s="24" t="s">
        <v>94</v>
      </c>
      <c r="AB250" s="24"/>
      <c r="AC250" s="24" t="s">
        <v>95</v>
      </c>
      <c r="AD250" s="24" t="s">
        <v>94</v>
      </c>
      <c r="AE250" s="24" t="s">
        <v>94</v>
      </c>
      <c r="AF250" s="24" t="s">
        <v>79</v>
      </c>
      <c r="AG250" s="24" t="s">
        <v>79</v>
      </c>
      <c r="AH250" s="24" t="s">
        <v>79</v>
      </c>
      <c r="AI250" s="24" t="s">
        <v>76</v>
      </c>
      <c r="AJ250" s="24" t="s">
        <v>76</v>
      </c>
      <c r="AK250" s="24" t="s">
        <v>76</v>
      </c>
      <c r="AL250" s="24" t="s">
        <v>635</v>
      </c>
      <c r="AM250" s="24"/>
      <c r="AN250" s="24"/>
      <c r="AO250" s="24"/>
      <c r="AP250" s="28"/>
      <c r="AQ250" s="28"/>
      <c r="AR250" s="28"/>
      <c r="AS250" s="28"/>
      <c r="AT250" s="28"/>
      <c r="AU250" s="28"/>
      <c r="AV250" s="28"/>
      <c r="AW250" s="28"/>
      <c r="AX250" s="28"/>
      <c r="AY250" s="28"/>
      <c r="AZ250" s="28"/>
      <c r="BA250" s="28"/>
      <c r="BB250" s="28"/>
      <c r="BC250" s="28"/>
      <c r="BD250" s="28"/>
      <c r="BE250" s="28"/>
      <c r="BF250" s="28"/>
      <c r="BG250" s="28"/>
      <c r="BH250" s="30" t="b">
        <f t="shared" si="26"/>
        <v>0</v>
      </c>
      <c r="BI250" s="31" t="e">
        <f t="shared" ca="1" si="27"/>
        <v>#NAME?</v>
      </c>
      <c r="BJ250" s="30" t="b">
        <f t="shared" si="28"/>
        <v>0</v>
      </c>
      <c r="BK250" s="30" t="e">
        <f t="shared" ca="1" si="29"/>
        <v>#NAME?</v>
      </c>
      <c r="BL250" s="30" t="b">
        <f t="shared" si="30"/>
        <v>1</v>
      </c>
      <c r="BM250" s="31" t="e">
        <f t="shared" ca="1" si="31"/>
        <v>#NAME?</v>
      </c>
      <c r="BN250" s="28" t="e">
        <f t="shared" ca="1" si="32"/>
        <v>#NAME?</v>
      </c>
      <c r="BO250" s="28" t="e">
        <f t="shared" ca="1" si="33"/>
        <v>#NAME?</v>
      </c>
      <c r="BP250" s="28" t="str">
        <f t="shared" si="34"/>
        <v>Is the carbonated drink machine in good repair and free of damage?</v>
      </c>
      <c r="BQ250" s="28" t="str">
        <f t="shared" si="35"/>
        <v>Is the carbonated drink machine in good repair and free of damage?</v>
      </c>
      <c r="BR250" s="28" t="str">
        <f t="shared" si="36"/>
        <v/>
      </c>
      <c r="BS250" s="28" t="str">
        <f t="shared" si="37"/>
        <v/>
      </c>
      <c r="BT250" s="28" t="str">
        <f t="shared" si="38"/>
        <v/>
      </c>
      <c r="BU250" s="30" t="b">
        <f t="shared" si="39"/>
        <v>0</v>
      </c>
      <c r="BV250" s="28" t="str">
        <f t="shared" si="40"/>
        <v/>
      </c>
      <c r="BW250" s="28" t="str">
        <f t="shared" si="41"/>
        <v/>
      </c>
      <c r="BX250" s="28" t="str">
        <f t="shared" si="49"/>
        <v/>
      </c>
      <c r="BY250" s="31" t="e">
        <f t="shared" ca="1" si="43"/>
        <v>#NAME?</v>
      </c>
      <c r="BZ250" s="31" t="str">
        <f t="shared" si="44"/>
        <v/>
      </c>
      <c r="CA250" s="31" t="str">
        <f t="shared" si="50"/>
        <v/>
      </c>
      <c r="CB250" s="32" t="e">
        <f t="shared" ca="1" si="46"/>
        <v>#NAME?</v>
      </c>
      <c r="CC250" s="33" t="b">
        <f t="shared" ca="1" si="47"/>
        <v>0</v>
      </c>
      <c r="CD250" s="28"/>
      <c r="CE250" s="28"/>
      <c r="CF250" s="104">
        <v>44956.96353577546</v>
      </c>
      <c r="CG250" s="28"/>
      <c r="CH250" s="28"/>
      <c r="CI250" s="28"/>
      <c r="CJ250" s="28"/>
      <c r="CK250" s="28"/>
      <c r="CL250" s="28"/>
      <c r="CM250" s="28"/>
      <c r="CN250" s="28"/>
      <c r="CO250" s="28"/>
      <c r="CP250" s="28"/>
      <c r="CQ250" s="28"/>
      <c r="CR250" s="28"/>
    </row>
    <row r="251" spans="1:96" ht="55.5" customHeight="1">
      <c r="A251" s="17" t="s">
        <v>54</v>
      </c>
      <c r="B251" s="18">
        <v>6</v>
      </c>
      <c r="C251" s="17" t="s">
        <v>994</v>
      </c>
      <c r="D251" s="17" t="s">
        <v>995</v>
      </c>
      <c r="E251" s="17" t="s">
        <v>260</v>
      </c>
      <c r="F251" s="17"/>
      <c r="G251" s="17" t="s">
        <v>1115</v>
      </c>
      <c r="H251" s="17"/>
      <c r="I251" s="17"/>
      <c r="J251" s="17"/>
      <c r="K251" s="17"/>
      <c r="L251" s="17"/>
      <c r="M251" s="17"/>
      <c r="N251" s="17"/>
      <c r="O251" s="17" t="s">
        <v>1116</v>
      </c>
      <c r="P251" s="17" t="s">
        <v>1117</v>
      </c>
      <c r="Q251" s="17" t="s">
        <v>76</v>
      </c>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44"/>
      <c r="AX251" s="144"/>
      <c r="AY251" s="17"/>
      <c r="AZ251" s="17"/>
      <c r="BA251" s="144"/>
      <c r="BB251" s="17"/>
      <c r="BC251" s="17"/>
      <c r="BD251" s="17"/>
      <c r="BE251" s="17"/>
      <c r="BF251" s="17"/>
      <c r="BG251" s="17"/>
      <c r="BH251" s="19" t="b">
        <f t="shared" si="26"/>
        <v>0</v>
      </c>
      <c r="BI251" s="20" t="e">
        <f t="shared" ca="1" si="27"/>
        <v>#NAME?</v>
      </c>
      <c r="BJ251" s="19" t="b">
        <f t="shared" si="28"/>
        <v>1</v>
      </c>
      <c r="BK251" s="19" t="e">
        <f t="shared" ca="1" si="29"/>
        <v>#NAME?</v>
      </c>
      <c r="BL251" s="19" t="b">
        <f t="shared" si="30"/>
        <v>0</v>
      </c>
      <c r="BM251" s="20" t="str">
        <f t="shared" si="31"/>
        <v/>
      </c>
      <c r="BN251" s="21" t="e">
        <f t="shared" ca="1" si="32"/>
        <v>#NAME?</v>
      </c>
      <c r="BO251" s="21" t="e">
        <f t="shared" ca="1" si="33"/>
        <v>#NAME?</v>
      </c>
      <c r="BP251" s="17" t="str">
        <f t="shared" si="34"/>
        <v>Facilities</v>
      </c>
      <c r="BQ251" s="17" t="str">
        <f t="shared" si="35"/>
        <v>Facilities</v>
      </c>
      <c r="BR251" s="21" t="e">
        <f t="shared" ca="1" si="36"/>
        <v>#NAME?</v>
      </c>
      <c r="BS251" s="17" t="str">
        <f t="shared" si="37"/>
        <v>The following questions verify your facility conditions</v>
      </c>
      <c r="BT251" s="17" t="str">
        <f t="shared" si="38"/>
        <v>The following questions verify your facility conditions</v>
      </c>
      <c r="BU251" s="19" t="b">
        <f t="shared" si="39"/>
        <v>0</v>
      </c>
      <c r="BV251" s="17" t="str">
        <f t="shared" si="40"/>
        <v/>
      </c>
      <c r="BW251" s="17" t="str">
        <f t="shared" si="41"/>
        <v/>
      </c>
      <c r="BX251" s="17" t="str">
        <f t="shared" si="49"/>
        <v/>
      </c>
      <c r="BY251" s="19" t="e">
        <f t="shared" ca="1" si="43"/>
        <v>#NAME?</v>
      </c>
      <c r="BZ251" s="19" t="e">
        <f t="shared" ca="1" si="44"/>
        <v>#NAME?</v>
      </c>
      <c r="CA251" s="20" t="str">
        <f t="shared" si="50"/>
        <v/>
      </c>
      <c r="CB251" s="21" t="e">
        <f t="shared" ca="1" si="46"/>
        <v>#NAME?</v>
      </c>
      <c r="CC251" s="22" t="b">
        <f t="shared" ca="1" si="47"/>
        <v>0</v>
      </c>
      <c r="CD251" s="17"/>
      <c r="CE251" s="17"/>
      <c r="CF251" s="189">
        <v>44728.364288599536</v>
      </c>
      <c r="CG251" s="17"/>
      <c r="CH251" s="17"/>
      <c r="CI251" s="17"/>
      <c r="CJ251" s="17"/>
      <c r="CK251" s="17"/>
      <c r="CL251" s="17"/>
      <c r="CM251" s="17"/>
      <c r="CN251" s="17"/>
      <c r="CO251" s="17"/>
      <c r="CP251" s="17"/>
      <c r="CQ251" s="17"/>
      <c r="CR251" s="17"/>
    </row>
    <row r="252" spans="1:96" ht="48.75" customHeight="1">
      <c r="A252" s="24" t="s">
        <v>84</v>
      </c>
      <c r="B252" s="25">
        <v>6</v>
      </c>
      <c r="C252" s="24" t="s">
        <v>994</v>
      </c>
      <c r="D252" s="24" t="s">
        <v>995</v>
      </c>
      <c r="E252" s="24" t="s">
        <v>260</v>
      </c>
      <c r="F252" s="24"/>
      <c r="G252" s="26" t="s">
        <v>1118</v>
      </c>
      <c r="H252" s="24" t="s">
        <v>109</v>
      </c>
      <c r="I252" s="27" t="s">
        <v>1119</v>
      </c>
      <c r="J252" s="27"/>
      <c r="K252" s="24"/>
      <c r="L252" s="24"/>
      <c r="M252" s="24"/>
      <c r="N252" s="24"/>
      <c r="O252" s="24" t="s">
        <v>1120</v>
      </c>
      <c r="P252" s="24"/>
      <c r="Q252" s="24" t="s">
        <v>1121</v>
      </c>
      <c r="R252" s="24" t="s">
        <v>1122</v>
      </c>
      <c r="S252" s="24" t="s">
        <v>79</v>
      </c>
      <c r="T252" s="24" t="s">
        <v>79</v>
      </c>
      <c r="U252" s="24" t="s">
        <v>91</v>
      </c>
      <c r="V252" s="24" t="s">
        <v>112</v>
      </c>
      <c r="W252" s="24" t="s">
        <v>92</v>
      </c>
      <c r="X252" s="24" t="s">
        <v>93</v>
      </c>
      <c r="Y252" s="24" t="s">
        <v>94</v>
      </c>
      <c r="Z252" s="24" t="s">
        <v>94</v>
      </c>
      <c r="AA252" s="24" t="s">
        <v>94</v>
      </c>
      <c r="AB252" s="24"/>
      <c r="AC252" s="24" t="s">
        <v>95</v>
      </c>
      <c r="AD252" s="24" t="s">
        <v>94</v>
      </c>
      <c r="AE252" s="24" t="s">
        <v>94</v>
      </c>
      <c r="AF252" s="24" t="s">
        <v>79</v>
      </c>
      <c r="AG252" s="24" t="s">
        <v>79</v>
      </c>
      <c r="AH252" s="24" t="s">
        <v>79</v>
      </c>
      <c r="AI252" s="24"/>
      <c r="AJ252" s="24" t="s">
        <v>76</v>
      </c>
      <c r="AK252" s="24" t="s">
        <v>76</v>
      </c>
      <c r="AL252" s="24" t="s">
        <v>76</v>
      </c>
      <c r="AM252" s="24"/>
      <c r="AN252" s="24"/>
      <c r="AO252" s="24"/>
      <c r="AP252" s="28"/>
      <c r="AQ252" s="28"/>
      <c r="AR252" s="28"/>
      <c r="AS252" s="28"/>
      <c r="AT252" s="28"/>
      <c r="AU252" s="28"/>
      <c r="AV252" s="28"/>
      <c r="AW252" s="28"/>
      <c r="AX252" s="28"/>
      <c r="AY252" s="28"/>
      <c r="AZ252" s="28"/>
      <c r="BA252" s="28"/>
      <c r="BB252" s="28"/>
      <c r="BC252" s="28"/>
      <c r="BD252" s="28"/>
      <c r="BE252" s="28"/>
      <c r="BF252" s="28"/>
      <c r="BG252" s="28"/>
      <c r="BH252" s="30" t="b">
        <f t="shared" si="26"/>
        <v>0</v>
      </c>
      <c r="BI252" s="31" t="e">
        <f t="shared" ca="1" si="27"/>
        <v>#NAME?</v>
      </c>
      <c r="BJ252" s="30" t="b">
        <f t="shared" si="28"/>
        <v>0</v>
      </c>
      <c r="BK252" s="30" t="e">
        <f t="shared" ca="1" si="29"/>
        <v>#NAME?</v>
      </c>
      <c r="BL252" s="30" t="b">
        <f t="shared" si="30"/>
        <v>1</v>
      </c>
      <c r="BM252" s="31" t="e">
        <f t="shared" ca="1" si="31"/>
        <v>#NAME?</v>
      </c>
      <c r="BN252" s="28" t="e">
        <f t="shared" ca="1" si="32"/>
        <v>#NAME?</v>
      </c>
      <c r="BO252" s="28" t="e">
        <f t="shared" ca="1" si="33"/>
        <v>#NAME?</v>
      </c>
      <c r="BP252" s="28" t="str">
        <f t="shared" si="34"/>
        <v>Are ceiling tiles, floor tiles, and skirting boards in the Back of House in good repair?</v>
      </c>
      <c r="BQ252" s="28" t="str">
        <f t="shared" si="35"/>
        <v>Are ceiling tiles, floor tiles, and skirting boards in the Back of House in good repair?</v>
      </c>
      <c r="BR252" s="28" t="str">
        <f t="shared" si="36"/>
        <v/>
      </c>
      <c r="BS252" s="28" t="str">
        <f t="shared" si="37"/>
        <v/>
      </c>
      <c r="BT252" s="28" t="str">
        <f t="shared" si="38"/>
        <v/>
      </c>
      <c r="BU252" s="30" t="b">
        <f t="shared" si="39"/>
        <v>0</v>
      </c>
      <c r="BV252" s="28" t="str">
        <f t="shared" si="40"/>
        <v/>
      </c>
      <c r="BW252" s="28" t="str">
        <f t="shared" si="41"/>
        <v/>
      </c>
      <c r="BX252" s="28" t="str">
        <f t="shared" si="49"/>
        <v/>
      </c>
      <c r="BY252" s="31" t="e">
        <f t="shared" ca="1" si="43"/>
        <v>#NAME?</v>
      </c>
      <c r="BZ252" s="31" t="str">
        <f t="shared" si="44"/>
        <v/>
      </c>
      <c r="CA252" s="31" t="str">
        <f t="shared" si="50"/>
        <v/>
      </c>
      <c r="CB252" s="32" t="e">
        <f t="shared" ca="1" si="46"/>
        <v>#NAME?</v>
      </c>
      <c r="CC252" s="33" t="b">
        <f t="shared" ca="1" si="47"/>
        <v>0</v>
      </c>
      <c r="CD252" s="28"/>
      <c r="CE252" s="28"/>
      <c r="CF252" s="130">
        <v>44728.364299108798</v>
      </c>
      <c r="CG252" s="28"/>
      <c r="CH252" s="28"/>
      <c r="CI252" s="28"/>
      <c r="CJ252" s="28"/>
      <c r="CK252" s="28"/>
      <c r="CL252" s="28"/>
      <c r="CM252" s="28"/>
      <c r="CN252" s="28"/>
      <c r="CO252" s="28"/>
      <c r="CP252" s="28"/>
      <c r="CQ252" s="28"/>
      <c r="CR252" s="28"/>
    </row>
    <row r="253" spans="1:96">
      <c r="A253" s="24" t="s">
        <v>84</v>
      </c>
      <c r="B253" s="25">
        <v>6</v>
      </c>
      <c r="C253" s="24" t="s">
        <v>994</v>
      </c>
      <c r="D253" s="24" t="s">
        <v>995</v>
      </c>
      <c r="E253" s="24" t="s">
        <v>260</v>
      </c>
      <c r="F253" s="24"/>
      <c r="G253" s="26" t="s">
        <v>1123</v>
      </c>
      <c r="H253" s="24" t="s">
        <v>109</v>
      </c>
      <c r="I253" s="27" t="s">
        <v>1119</v>
      </c>
      <c r="J253" s="27"/>
      <c r="K253" s="24"/>
      <c r="L253" s="24"/>
      <c r="M253" s="24"/>
      <c r="N253" s="24"/>
      <c r="O253" s="24" t="s">
        <v>1124</v>
      </c>
      <c r="P253" s="24"/>
      <c r="Q253" s="24" t="s">
        <v>76</v>
      </c>
      <c r="R253" s="24"/>
      <c r="S253" s="24" t="s">
        <v>79</v>
      </c>
      <c r="T253" s="24" t="s">
        <v>79</v>
      </c>
      <c r="U253" s="24" t="s">
        <v>91</v>
      </c>
      <c r="V253" s="24" t="s">
        <v>112</v>
      </c>
      <c r="W253" s="24" t="s">
        <v>92</v>
      </c>
      <c r="X253" s="24" t="s">
        <v>93</v>
      </c>
      <c r="Y253" s="24" t="s">
        <v>94</v>
      </c>
      <c r="Z253" s="24" t="s">
        <v>94</v>
      </c>
      <c r="AA253" s="24" t="s">
        <v>94</v>
      </c>
      <c r="AB253" s="24"/>
      <c r="AC253" s="24" t="s">
        <v>95</v>
      </c>
      <c r="AD253" s="24" t="s">
        <v>94</v>
      </c>
      <c r="AE253" s="24" t="s">
        <v>94</v>
      </c>
      <c r="AF253" s="24" t="s">
        <v>79</v>
      </c>
      <c r="AG253" s="24" t="s">
        <v>79</v>
      </c>
      <c r="AH253" s="24" t="s">
        <v>79</v>
      </c>
      <c r="AI253" s="24"/>
      <c r="AJ253" s="24" t="s">
        <v>76</v>
      </c>
      <c r="AK253" s="24" t="s">
        <v>76</v>
      </c>
      <c r="AL253" s="24" t="s">
        <v>76</v>
      </c>
      <c r="AM253" s="24"/>
      <c r="AN253" s="24"/>
      <c r="AO253" s="24"/>
      <c r="AP253" s="28"/>
      <c r="AQ253" s="28"/>
      <c r="AR253" s="28"/>
      <c r="AS253" s="28"/>
      <c r="AT253" s="28"/>
      <c r="AU253" s="28"/>
      <c r="AV253" s="28"/>
      <c r="AW253" s="28"/>
      <c r="AX253" s="28"/>
      <c r="AY253" s="28"/>
      <c r="AZ253" s="28"/>
      <c r="BA253" s="28"/>
      <c r="BB253" s="28"/>
      <c r="BC253" s="28" t="s">
        <v>79</v>
      </c>
      <c r="BD253" s="28" t="s">
        <v>79</v>
      </c>
      <c r="BE253" s="28"/>
      <c r="BF253" s="28"/>
      <c r="BG253" s="28"/>
      <c r="BH253" s="30" t="b">
        <f t="shared" si="26"/>
        <v>0</v>
      </c>
      <c r="BI253" s="31" t="e">
        <f t="shared" ca="1" si="27"/>
        <v>#NAME?</v>
      </c>
      <c r="BJ253" s="30" t="b">
        <f t="shared" si="28"/>
        <v>0</v>
      </c>
      <c r="BK253" s="30" t="e">
        <f t="shared" ca="1" si="29"/>
        <v>#NAME?</v>
      </c>
      <c r="BL253" s="30" t="b">
        <f t="shared" si="30"/>
        <v>1</v>
      </c>
      <c r="BM253" s="31" t="e">
        <f t="shared" ca="1" si="31"/>
        <v>#NAME?</v>
      </c>
      <c r="BN253" s="28" t="e">
        <f t="shared" ca="1" si="32"/>
        <v>#NAME?</v>
      </c>
      <c r="BO253" s="28" t="e">
        <f t="shared" ca="1" si="33"/>
        <v>#NAME?</v>
      </c>
      <c r="BP253" s="28" t="str">
        <f t="shared" si="34"/>
        <v>Are all lights in food production areas, shielded or are shatter proof bulbs ?</v>
      </c>
      <c r="BQ253" s="28" t="str">
        <f t="shared" si="35"/>
        <v>Are all lights in food production areas, shielded or are shatter proof bulbs ?</v>
      </c>
      <c r="BR253" s="28" t="str">
        <f t="shared" si="36"/>
        <v/>
      </c>
      <c r="BS253" s="28" t="str">
        <f t="shared" si="37"/>
        <v/>
      </c>
      <c r="BT253" s="28" t="str">
        <f t="shared" si="38"/>
        <v/>
      </c>
      <c r="BU253" s="30" t="b">
        <f t="shared" si="39"/>
        <v>0</v>
      </c>
      <c r="BV253" s="28" t="str">
        <f t="shared" si="40"/>
        <v/>
      </c>
      <c r="BW253" s="28" t="str">
        <f t="shared" si="41"/>
        <v/>
      </c>
      <c r="BX253" s="28" t="str">
        <f t="shared" si="49"/>
        <v/>
      </c>
      <c r="BY253" s="31" t="e">
        <f t="shared" ca="1" si="43"/>
        <v>#NAME?</v>
      </c>
      <c r="BZ253" s="31" t="str">
        <f t="shared" si="44"/>
        <v/>
      </c>
      <c r="CA253" s="31" t="str">
        <f t="shared" si="50"/>
        <v/>
      </c>
      <c r="CB253" s="32" t="e">
        <f t="shared" ca="1" si="46"/>
        <v>#NAME?</v>
      </c>
      <c r="CC253" s="33" t="b">
        <f t="shared" ca="1" si="47"/>
        <v>0</v>
      </c>
      <c r="CD253" s="28"/>
      <c r="CE253" s="28"/>
      <c r="CF253" s="128">
        <v>44728.36432015046</v>
      </c>
      <c r="CG253" s="28"/>
      <c r="CH253" s="28"/>
      <c r="CI253" s="28"/>
      <c r="CJ253" s="28"/>
      <c r="CK253" s="28"/>
      <c r="CL253" s="28"/>
      <c r="CM253" s="28"/>
      <c r="CN253" s="28"/>
      <c r="CO253" s="28"/>
      <c r="CP253" s="28"/>
      <c r="CQ253" s="28"/>
      <c r="CR253" s="28"/>
    </row>
    <row r="254" spans="1:96" ht="34.5" customHeight="1">
      <c r="A254" s="24" t="s">
        <v>84</v>
      </c>
      <c r="B254" s="25">
        <v>6</v>
      </c>
      <c r="C254" s="24" t="s">
        <v>994</v>
      </c>
      <c r="D254" s="24" t="s">
        <v>995</v>
      </c>
      <c r="E254" s="24" t="s">
        <v>260</v>
      </c>
      <c r="F254" s="24"/>
      <c r="G254" s="26" t="s">
        <v>1125</v>
      </c>
      <c r="H254" s="24" t="s">
        <v>109</v>
      </c>
      <c r="I254" s="27" t="s">
        <v>1126</v>
      </c>
      <c r="J254" s="27"/>
      <c r="K254" s="24"/>
      <c r="L254" s="24"/>
      <c r="M254" s="24"/>
      <c r="N254" s="24"/>
      <c r="O254" s="24" t="s">
        <v>1127</v>
      </c>
      <c r="P254" s="24"/>
      <c r="Q254" s="24" t="s">
        <v>76</v>
      </c>
      <c r="R254" s="24"/>
      <c r="S254" s="24" t="s">
        <v>79</v>
      </c>
      <c r="T254" s="24" t="s">
        <v>79</v>
      </c>
      <c r="U254" s="24" t="s">
        <v>91</v>
      </c>
      <c r="V254" s="24" t="s">
        <v>112</v>
      </c>
      <c r="W254" s="24" t="s">
        <v>92</v>
      </c>
      <c r="X254" s="24" t="s">
        <v>93</v>
      </c>
      <c r="Y254" s="24" t="s">
        <v>94</v>
      </c>
      <c r="Z254" s="24" t="s">
        <v>94</v>
      </c>
      <c r="AA254" s="24" t="s">
        <v>94</v>
      </c>
      <c r="AB254" s="24"/>
      <c r="AC254" s="24" t="s">
        <v>95</v>
      </c>
      <c r="AD254" s="24" t="s">
        <v>94</v>
      </c>
      <c r="AE254" s="24" t="s">
        <v>94</v>
      </c>
      <c r="AF254" s="24" t="s">
        <v>79</v>
      </c>
      <c r="AG254" s="24" t="s">
        <v>79</v>
      </c>
      <c r="AH254" s="24" t="s">
        <v>79</v>
      </c>
      <c r="AI254" s="24"/>
      <c r="AJ254" s="24" t="s">
        <v>76</v>
      </c>
      <c r="AK254" s="24" t="s">
        <v>76</v>
      </c>
      <c r="AL254" s="24" t="s">
        <v>76</v>
      </c>
      <c r="AM254" s="24"/>
      <c r="AN254" s="24"/>
      <c r="AO254" s="24"/>
      <c r="AP254" s="28"/>
      <c r="AQ254" s="28"/>
      <c r="AR254" s="28"/>
      <c r="AS254" s="28"/>
      <c r="AT254" s="28"/>
      <c r="AU254" s="28"/>
      <c r="AV254" s="28"/>
      <c r="AW254" s="28"/>
      <c r="AX254" s="28"/>
      <c r="AY254" s="28"/>
      <c r="AZ254" s="28"/>
      <c r="BA254" s="28"/>
      <c r="BB254" s="28"/>
      <c r="BC254" s="28"/>
      <c r="BD254" s="28" t="s">
        <v>636</v>
      </c>
      <c r="BE254" s="28"/>
      <c r="BF254" s="28"/>
      <c r="BG254" s="28"/>
      <c r="BH254" s="30" t="b">
        <f t="shared" si="26"/>
        <v>0</v>
      </c>
      <c r="BI254" s="31" t="e">
        <f t="shared" ca="1" si="27"/>
        <v>#NAME?</v>
      </c>
      <c r="BJ254" s="30" t="b">
        <f t="shared" si="28"/>
        <v>0</v>
      </c>
      <c r="BK254" s="30" t="e">
        <f t="shared" ca="1" si="29"/>
        <v>#NAME?</v>
      </c>
      <c r="BL254" s="30" t="b">
        <f t="shared" si="30"/>
        <v>1</v>
      </c>
      <c r="BM254" s="31" t="e">
        <f t="shared" ca="1" si="31"/>
        <v>#NAME?</v>
      </c>
      <c r="BN254" s="28" t="e">
        <f t="shared" ca="1" si="32"/>
        <v>#NAME?</v>
      </c>
      <c r="BO254" s="28" t="e">
        <f t="shared" ca="1" si="33"/>
        <v>#NAME?</v>
      </c>
      <c r="BP254" s="28" t="str">
        <f t="shared" si="34"/>
        <v>Are pipes, lines, and wires leading in to walls or ceilings in the Back of House interior completely sealed, with no visible gaps?</v>
      </c>
      <c r="BQ254" s="28" t="str">
        <f t="shared" si="35"/>
        <v>Are pipes, lines, and wires leading in to walls or ceilings in the Back of House interior completely sealed, with no visible gaps?</v>
      </c>
      <c r="BR254" s="28" t="str">
        <f t="shared" si="36"/>
        <v/>
      </c>
      <c r="BS254" s="28" t="str">
        <f t="shared" si="37"/>
        <v/>
      </c>
      <c r="BT254" s="28" t="str">
        <f t="shared" si="38"/>
        <v/>
      </c>
      <c r="BU254" s="30" t="b">
        <f t="shared" si="39"/>
        <v>0</v>
      </c>
      <c r="BV254" s="28" t="str">
        <f t="shared" si="40"/>
        <v/>
      </c>
      <c r="BW254" s="28" t="str">
        <f t="shared" si="41"/>
        <v/>
      </c>
      <c r="BX254" s="28" t="str">
        <f t="shared" si="49"/>
        <v/>
      </c>
      <c r="BY254" s="31" t="e">
        <f t="shared" ca="1" si="43"/>
        <v>#NAME?</v>
      </c>
      <c r="BZ254" s="31" t="str">
        <f t="shared" si="44"/>
        <v/>
      </c>
      <c r="CA254" s="31" t="str">
        <f t="shared" si="50"/>
        <v/>
      </c>
      <c r="CB254" s="32" t="e">
        <f t="shared" ca="1" si="46"/>
        <v>#NAME?</v>
      </c>
      <c r="CC254" s="33" t="b">
        <f t="shared" ca="1" si="47"/>
        <v>0</v>
      </c>
      <c r="CD254" s="28"/>
      <c r="CE254" s="28"/>
      <c r="CF254" s="104">
        <v>44728.364345439812</v>
      </c>
      <c r="CG254" s="28"/>
      <c r="CH254" s="28"/>
      <c r="CI254" s="28"/>
      <c r="CJ254" s="28"/>
      <c r="CK254" s="28"/>
      <c r="CL254" s="28"/>
      <c r="CM254" s="28"/>
      <c r="CN254" s="28"/>
      <c r="CO254" s="28"/>
      <c r="CP254" s="28"/>
      <c r="CQ254" s="28"/>
      <c r="CR254" s="28"/>
    </row>
    <row r="255" spans="1:96" ht="34.5" customHeight="1">
      <c r="A255" s="24" t="s">
        <v>84</v>
      </c>
      <c r="B255" s="25">
        <v>6</v>
      </c>
      <c r="C255" s="24" t="s">
        <v>994</v>
      </c>
      <c r="D255" s="24" t="s">
        <v>995</v>
      </c>
      <c r="E255" s="24" t="s">
        <v>260</v>
      </c>
      <c r="F255" s="24"/>
      <c r="G255" s="26" t="s">
        <v>1128</v>
      </c>
      <c r="H255" s="24" t="s">
        <v>109</v>
      </c>
      <c r="I255" s="27" t="s">
        <v>1129</v>
      </c>
      <c r="J255" s="27"/>
      <c r="K255" s="24"/>
      <c r="L255" s="24"/>
      <c r="M255" s="24"/>
      <c r="N255" s="24"/>
      <c r="O255" s="24" t="s">
        <v>1130</v>
      </c>
      <c r="P255" s="24"/>
      <c r="Q255" s="24" t="s">
        <v>76</v>
      </c>
      <c r="R255" s="24"/>
      <c r="S255" s="24" t="s">
        <v>79</v>
      </c>
      <c r="T255" s="24" t="s">
        <v>79</v>
      </c>
      <c r="U255" s="24" t="s">
        <v>91</v>
      </c>
      <c r="V255" s="24" t="s">
        <v>112</v>
      </c>
      <c r="W255" s="24" t="s">
        <v>92</v>
      </c>
      <c r="X255" s="24" t="s">
        <v>93</v>
      </c>
      <c r="Y255" s="24" t="s">
        <v>94</v>
      </c>
      <c r="Z255" s="24" t="s">
        <v>94</v>
      </c>
      <c r="AA255" s="24" t="s">
        <v>94</v>
      </c>
      <c r="AB255" s="24"/>
      <c r="AC255" s="24" t="s">
        <v>95</v>
      </c>
      <c r="AD255" s="24" t="s">
        <v>94</v>
      </c>
      <c r="AE255" s="24" t="s">
        <v>94</v>
      </c>
      <c r="AF255" s="24" t="s">
        <v>79</v>
      </c>
      <c r="AG255" s="24" t="s">
        <v>79</v>
      </c>
      <c r="AH255" s="24" t="s">
        <v>79</v>
      </c>
      <c r="AI255" s="24"/>
      <c r="AJ255" s="24" t="s">
        <v>76</v>
      </c>
      <c r="AK255" s="24" t="s">
        <v>76</v>
      </c>
      <c r="AL255" s="24" t="s">
        <v>76</v>
      </c>
      <c r="AM255" s="24"/>
      <c r="AN255" s="24"/>
      <c r="AO255" s="24"/>
      <c r="AP255" s="60"/>
      <c r="AQ255" s="60"/>
      <c r="AR255" s="60"/>
      <c r="AS255" s="60"/>
      <c r="AT255" s="60"/>
      <c r="AU255" s="60"/>
      <c r="AV255" s="60"/>
      <c r="AW255" s="60"/>
      <c r="AX255" s="60"/>
      <c r="AY255" s="60"/>
      <c r="AZ255" s="60"/>
      <c r="BA255" s="60"/>
      <c r="BB255" s="60"/>
      <c r="BC255" s="60"/>
      <c r="BD255" s="60" t="s">
        <v>636</v>
      </c>
      <c r="BE255" s="60"/>
      <c r="BF255" s="60"/>
      <c r="BG255" s="60"/>
      <c r="BH255" s="61" t="b">
        <f t="shared" si="26"/>
        <v>0</v>
      </c>
      <c r="BI255" s="62" t="e">
        <f t="shared" ca="1" si="27"/>
        <v>#NAME?</v>
      </c>
      <c r="BJ255" s="61" t="b">
        <f t="shared" si="28"/>
        <v>0</v>
      </c>
      <c r="BK255" s="61" t="e">
        <f t="shared" ca="1" si="29"/>
        <v>#NAME?</v>
      </c>
      <c r="BL255" s="61" t="b">
        <f t="shared" si="30"/>
        <v>1</v>
      </c>
      <c r="BM255" s="62" t="e">
        <f t="shared" ca="1" si="31"/>
        <v>#NAME?</v>
      </c>
      <c r="BN255" s="60" t="e">
        <f t="shared" ca="1" si="32"/>
        <v>#NAME?</v>
      </c>
      <c r="BO255" s="60" t="e">
        <f t="shared" ca="1" si="33"/>
        <v>#NAME?</v>
      </c>
      <c r="BP255" s="60" t="str">
        <f t="shared" si="34"/>
        <v>Are all drains and plumbing features in the Back of House functioning properly, with no leaks or blockages?</v>
      </c>
      <c r="BQ255" s="60" t="str">
        <f t="shared" si="35"/>
        <v>Are all drains and plumbing features in the Back of House functioning properly, with no leaks or blockages?</v>
      </c>
      <c r="BR255" s="60" t="str">
        <f t="shared" si="36"/>
        <v/>
      </c>
      <c r="BS255" s="60" t="str">
        <f t="shared" si="37"/>
        <v/>
      </c>
      <c r="BT255" s="60" t="str">
        <f t="shared" si="38"/>
        <v/>
      </c>
      <c r="BU255" s="61" t="b">
        <f t="shared" si="39"/>
        <v>0</v>
      </c>
      <c r="BV255" s="60" t="str">
        <f t="shared" si="40"/>
        <v/>
      </c>
      <c r="BW255" s="60" t="str">
        <f t="shared" si="41"/>
        <v/>
      </c>
      <c r="BX255" s="60" t="str">
        <f t="shared" si="49"/>
        <v/>
      </c>
      <c r="BY255" s="62" t="e">
        <f t="shared" ca="1" si="43"/>
        <v>#NAME?</v>
      </c>
      <c r="BZ255" s="62" t="str">
        <f t="shared" si="44"/>
        <v/>
      </c>
      <c r="CA255" s="62" t="str">
        <f t="shared" si="50"/>
        <v/>
      </c>
      <c r="CB255" s="63" t="e">
        <f t="shared" ca="1" si="46"/>
        <v>#NAME?</v>
      </c>
      <c r="CC255" s="64" t="b">
        <f t="shared" ca="1" si="47"/>
        <v>0</v>
      </c>
      <c r="CD255" s="60"/>
      <c r="CE255" s="60"/>
      <c r="CF255" s="195">
        <v>44728.364355162033</v>
      </c>
      <c r="CG255" s="60"/>
      <c r="CH255" s="60"/>
      <c r="CI255" s="60"/>
      <c r="CJ255" s="60"/>
      <c r="CK255" s="60"/>
      <c r="CL255" s="60"/>
      <c r="CM255" s="60"/>
      <c r="CN255" s="60"/>
      <c r="CO255" s="60"/>
      <c r="CP255" s="60"/>
      <c r="CQ255" s="60"/>
      <c r="CR255" s="60"/>
    </row>
    <row r="256" spans="1:96" ht="34.5" customHeight="1">
      <c r="A256" s="24" t="s">
        <v>84</v>
      </c>
      <c r="B256" s="25">
        <v>6</v>
      </c>
      <c r="C256" s="24" t="s">
        <v>994</v>
      </c>
      <c r="D256" s="24" t="s">
        <v>995</v>
      </c>
      <c r="E256" s="24" t="s">
        <v>260</v>
      </c>
      <c r="F256" s="24"/>
      <c r="G256" s="26" t="s">
        <v>1131</v>
      </c>
      <c r="H256" s="24" t="s">
        <v>109</v>
      </c>
      <c r="I256" s="27" t="s">
        <v>1132</v>
      </c>
      <c r="J256" s="27"/>
      <c r="K256" s="24"/>
      <c r="L256" s="24"/>
      <c r="M256" s="24"/>
      <c r="N256" s="24"/>
      <c r="O256" s="24" t="s">
        <v>1133</v>
      </c>
      <c r="P256" s="24"/>
      <c r="Q256" s="24" t="s">
        <v>1134</v>
      </c>
      <c r="R256" s="24" t="s">
        <v>1135</v>
      </c>
      <c r="S256" s="24" t="s">
        <v>79</v>
      </c>
      <c r="T256" s="24" t="s">
        <v>79</v>
      </c>
      <c r="U256" s="24" t="s">
        <v>91</v>
      </c>
      <c r="V256" s="24" t="s">
        <v>112</v>
      </c>
      <c r="W256" s="24" t="s">
        <v>92</v>
      </c>
      <c r="X256" s="24" t="s">
        <v>93</v>
      </c>
      <c r="Y256" s="24" t="s">
        <v>94</v>
      </c>
      <c r="Z256" s="24" t="s">
        <v>94</v>
      </c>
      <c r="AA256" s="24" t="s">
        <v>94</v>
      </c>
      <c r="AB256" s="24"/>
      <c r="AC256" s="24" t="s">
        <v>95</v>
      </c>
      <c r="AD256" s="24" t="s">
        <v>94</v>
      </c>
      <c r="AE256" s="24" t="s">
        <v>94</v>
      </c>
      <c r="AF256" s="24" t="s">
        <v>79</v>
      </c>
      <c r="AG256" s="24" t="s">
        <v>79</v>
      </c>
      <c r="AH256" s="24" t="s">
        <v>79</v>
      </c>
      <c r="AI256" s="24"/>
      <c r="AJ256" s="24" t="s">
        <v>76</v>
      </c>
      <c r="AK256" s="24" t="s">
        <v>76</v>
      </c>
      <c r="AL256" s="24" t="s">
        <v>76</v>
      </c>
      <c r="AM256" s="24"/>
      <c r="AN256" s="24"/>
      <c r="AO256" s="24"/>
      <c r="AP256" s="60"/>
      <c r="AQ256" s="60"/>
      <c r="AR256" s="60"/>
      <c r="AS256" s="60"/>
      <c r="AT256" s="60"/>
      <c r="AU256" s="60"/>
      <c r="AV256" s="60"/>
      <c r="AW256" s="60"/>
      <c r="AX256" s="60"/>
      <c r="AY256" s="60"/>
      <c r="AZ256" s="60"/>
      <c r="BA256" s="60"/>
      <c r="BB256" s="60"/>
      <c r="BC256" s="60"/>
      <c r="BD256" s="60" t="s">
        <v>636</v>
      </c>
      <c r="BE256" s="60"/>
      <c r="BF256" s="60"/>
      <c r="BG256" s="60"/>
      <c r="BH256" s="61" t="b">
        <f t="shared" si="26"/>
        <v>0</v>
      </c>
      <c r="BI256" s="62" t="e">
        <f t="shared" ca="1" si="27"/>
        <v>#NAME?</v>
      </c>
      <c r="BJ256" s="61" t="b">
        <f t="shared" si="28"/>
        <v>0</v>
      </c>
      <c r="BK256" s="61" t="e">
        <f t="shared" ca="1" si="29"/>
        <v>#NAME?</v>
      </c>
      <c r="BL256" s="61" t="b">
        <f t="shared" si="30"/>
        <v>1</v>
      </c>
      <c r="BM256" s="62" t="e">
        <f t="shared" ca="1" si="31"/>
        <v>#NAME?</v>
      </c>
      <c r="BN256" s="60" t="e">
        <f t="shared" ca="1" si="32"/>
        <v>#NAME?</v>
      </c>
      <c r="BO256" s="60" t="e">
        <f t="shared" ca="1" si="33"/>
        <v>#NAME?</v>
      </c>
      <c r="BP256" s="60" t="str">
        <f t="shared" si="34"/>
        <v>Are all lights in the food preparation and storage areas approved and in good working condition?</v>
      </c>
      <c r="BQ256" s="60" t="str">
        <f t="shared" si="35"/>
        <v>Are all lights in the food preparation and storage areas approved and in good working condition?</v>
      </c>
      <c r="BR256" s="60" t="str">
        <f t="shared" si="36"/>
        <v/>
      </c>
      <c r="BS256" s="60" t="str">
        <f t="shared" si="37"/>
        <v/>
      </c>
      <c r="BT256" s="60" t="str">
        <f t="shared" si="38"/>
        <v/>
      </c>
      <c r="BU256" s="61" t="b">
        <f t="shared" si="39"/>
        <v>0</v>
      </c>
      <c r="BV256" s="60" t="str">
        <f t="shared" si="40"/>
        <v/>
      </c>
      <c r="BW256" s="60" t="str">
        <f t="shared" si="41"/>
        <v/>
      </c>
      <c r="BX256" s="60" t="str">
        <f t="shared" si="49"/>
        <v/>
      </c>
      <c r="BY256" s="62" t="e">
        <f t="shared" ca="1" si="43"/>
        <v>#NAME?</v>
      </c>
      <c r="BZ256" s="62" t="str">
        <f t="shared" si="44"/>
        <v/>
      </c>
      <c r="CA256" s="62" t="str">
        <f t="shared" si="50"/>
        <v/>
      </c>
      <c r="CB256" s="63" t="e">
        <f t="shared" ca="1" si="46"/>
        <v>#NAME?</v>
      </c>
      <c r="CC256" s="64" t="b">
        <f t="shared" ca="1" si="47"/>
        <v>0</v>
      </c>
      <c r="CD256" s="60"/>
      <c r="CE256" s="60"/>
      <c r="CF256" s="195">
        <v>44728.364365092595</v>
      </c>
      <c r="CG256" s="60"/>
      <c r="CH256" s="60"/>
      <c r="CI256" s="60"/>
      <c r="CJ256" s="60"/>
      <c r="CK256" s="60"/>
      <c r="CL256" s="60"/>
      <c r="CM256" s="60"/>
      <c r="CN256" s="60"/>
      <c r="CO256" s="60"/>
      <c r="CP256" s="60"/>
      <c r="CQ256" s="60"/>
      <c r="CR256" s="60"/>
    </row>
    <row r="257" spans="1:96" ht="34.5" customHeight="1">
      <c r="A257" s="24" t="s">
        <v>84</v>
      </c>
      <c r="B257" s="25">
        <v>6</v>
      </c>
      <c r="C257" s="24" t="s">
        <v>994</v>
      </c>
      <c r="D257" s="24" t="s">
        <v>995</v>
      </c>
      <c r="E257" s="24" t="s">
        <v>260</v>
      </c>
      <c r="F257" s="24"/>
      <c r="G257" s="26" t="s">
        <v>1136</v>
      </c>
      <c r="H257" s="24" t="s">
        <v>109</v>
      </c>
      <c r="I257" s="27" t="s">
        <v>1137</v>
      </c>
      <c r="J257" s="27"/>
      <c r="K257" s="24"/>
      <c r="L257" s="24"/>
      <c r="M257" s="24"/>
      <c r="N257" s="24"/>
      <c r="O257" s="24" t="s">
        <v>1138</v>
      </c>
      <c r="P257" s="24"/>
      <c r="Q257" s="24" t="s">
        <v>1139</v>
      </c>
      <c r="R257" s="24" t="s">
        <v>1140</v>
      </c>
      <c r="S257" s="24" t="s">
        <v>79</v>
      </c>
      <c r="T257" s="24" t="s">
        <v>79</v>
      </c>
      <c r="U257" s="24" t="s">
        <v>91</v>
      </c>
      <c r="V257" s="24" t="s">
        <v>112</v>
      </c>
      <c r="W257" s="24" t="s">
        <v>92</v>
      </c>
      <c r="X257" s="24" t="s">
        <v>93</v>
      </c>
      <c r="Y257" s="24" t="s">
        <v>94</v>
      </c>
      <c r="Z257" s="24" t="s">
        <v>94</v>
      </c>
      <c r="AA257" s="24" t="s">
        <v>94</v>
      </c>
      <c r="AB257" s="24"/>
      <c r="AC257" s="24" t="s">
        <v>95</v>
      </c>
      <c r="AD257" s="24" t="s">
        <v>94</v>
      </c>
      <c r="AE257" s="24" t="s">
        <v>94</v>
      </c>
      <c r="AF257" s="24" t="s">
        <v>94</v>
      </c>
      <c r="AG257" s="24" t="s">
        <v>94</v>
      </c>
      <c r="AH257" s="24" t="s">
        <v>94</v>
      </c>
      <c r="AI257" s="24" t="s">
        <v>76</v>
      </c>
      <c r="AJ257" s="24" t="s">
        <v>248</v>
      </c>
      <c r="AK257" s="24" t="s">
        <v>76</v>
      </c>
      <c r="AL257" s="24" t="s">
        <v>76</v>
      </c>
      <c r="AM257" s="24"/>
      <c r="AN257" s="24"/>
      <c r="AO257" s="24"/>
      <c r="AP257" s="60"/>
      <c r="AQ257" s="60"/>
      <c r="AR257" s="60"/>
      <c r="AS257" s="60"/>
      <c r="AT257" s="60"/>
      <c r="AU257" s="60"/>
      <c r="AV257" s="60"/>
      <c r="AW257" s="60"/>
      <c r="AX257" s="60"/>
      <c r="AY257" s="60"/>
      <c r="AZ257" s="60"/>
      <c r="BA257" s="60"/>
      <c r="BB257" s="60"/>
      <c r="BC257" s="60"/>
      <c r="BD257" s="60" t="s">
        <v>636</v>
      </c>
      <c r="BE257" s="60"/>
      <c r="BF257" s="60"/>
      <c r="BG257" s="60"/>
      <c r="BH257" s="61" t="b">
        <f t="shared" si="26"/>
        <v>0</v>
      </c>
      <c r="BI257" s="62" t="e">
        <f t="shared" ca="1" si="27"/>
        <v>#NAME?</v>
      </c>
      <c r="BJ257" s="61" t="b">
        <f t="shared" si="28"/>
        <v>0</v>
      </c>
      <c r="BK257" s="61" t="e">
        <f t="shared" ca="1" si="29"/>
        <v>#NAME?</v>
      </c>
      <c r="BL257" s="61" t="b">
        <f t="shared" si="30"/>
        <v>1</v>
      </c>
      <c r="BM257" s="62" t="e">
        <f t="shared" ca="1" si="31"/>
        <v>#NAME?</v>
      </c>
      <c r="BN257" s="60" t="e">
        <f t="shared" ca="1" si="32"/>
        <v>#NAME?</v>
      </c>
      <c r="BO257" s="60" t="e">
        <f t="shared" ca="1" si="33"/>
        <v>#NAME?</v>
      </c>
      <c r="BP257" s="60" t="str">
        <f t="shared" si="34"/>
        <v>Are exterior lights and signs in good working order?</v>
      </c>
      <c r="BQ257" s="60" t="str">
        <f t="shared" si="35"/>
        <v>Are exterior lights and signs in good working order?</v>
      </c>
      <c r="BR257" s="60" t="str">
        <f t="shared" si="36"/>
        <v/>
      </c>
      <c r="BS257" s="60" t="str">
        <f t="shared" si="37"/>
        <v/>
      </c>
      <c r="BT257" s="60" t="str">
        <f t="shared" si="38"/>
        <v/>
      </c>
      <c r="BU257" s="61" t="b">
        <f t="shared" si="39"/>
        <v>0</v>
      </c>
      <c r="BV257" s="60" t="str">
        <f t="shared" si="40"/>
        <v/>
      </c>
      <c r="BW257" s="60" t="str">
        <f t="shared" si="41"/>
        <v/>
      </c>
      <c r="BX257" s="60" t="str">
        <f t="shared" si="49"/>
        <v/>
      </c>
      <c r="BY257" s="62" t="e">
        <f t="shared" ca="1" si="43"/>
        <v>#NAME?</v>
      </c>
      <c r="BZ257" s="62" t="str">
        <f t="shared" si="44"/>
        <v/>
      </c>
      <c r="CA257" s="62" t="str">
        <f t="shared" si="50"/>
        <v/>
      </c>
      <c r="CB257" s="63" t="e">
        <f t="shared" ca="1" si="46"/>
        <v>#NAME?</v>
      </c>
      <c r="CC257" s="64" t="b">
        <f t="shared" ca="1" si="47"/>
        <v>0</v>
      </c>
      <c r="CD257" s="60"/>
      <c r="CE257" s="60"/>
      <c r="CF257" s="195">
        <v>44956.963547615742</v>
      </c>
      <c r="CG257" s="60"/>
      <c r="CH257" s="60"/>
      <c r="CI257" s="60"/>
      <c r="CJ257" s="60"/>
      <c r="CK257" s="60"/>
      <c r="CL257" s="60"/>
      <c r="CM257" s="60"/>
      <c r="CN257" s="60"/>
      <c r="CO257" s="60"/>
      <c r="CP257" s="60"/>
      <c r="CQ257" s="60"/>
      <c r="CR257" s="60"/>
    </row>
    <row r="258" spans="1:96" ht="34.5" customHeight="1">
      <c r="A258" s="24" t="s">
        <v>84</v>
      </c>
      <c r="B258" s="25">
        <v>6</v>
      </c>
      <c r="C258" s="24" t="s">
        <v>994</v>
      </c>
      <c r="D258" s="24" t="s">
        <v>995</v>
      </c>
      <c r="E258" s="24" t="s">
        <v>260</v>
      </c>
      <c r="F258" s="24"/>
      <c r="G258" s="26" t="s">
        <v>1141</v>
      </c>
      <c r="H258" s="24" t="s">
        <v>109</v>
      </c>
      <c r="I258" s="27" t="s">
        <v>1142</v>
      </c>
      <c r="J258" s="27"/>
      <c r="K258" s="24"/>
      <c r="L258" s="24"/>
      <c r="M258" s="24"/>
      <c r="N258" s="24"/>
      <c r="O258" s="24" t="s">
        <v>1143</v>
      </c>
      <c r="P258" s="24"/>
      <c r="Q258" s="24" t="s">
        <v>76</v>
      </c>
      <c r="R258" s="24"/>
      <c r="S258" s="24" t="s">
        <v>79</v>
      </c>
      <c r="T258" s="24" t="s">
        <v>79</v>
      </c>
      <c r="U258" s="24" t="s">
        <v>91</v>
      </c>
      <c r="V258" s="24" t="s">
        <v>112</v>
      </c>
      <c r="W258" s="24" t="s">
        <v>92</v>
      </c>
      <c r="X258" s="24" t="s">
        <v>93</v>
      </c>
      <c r="Y258" s="24" t="s">
        <v>94</v>
      </c>
      <c r="Z258" s="24" t="s">
        <v>94</v>
      </c>
      <c r="AA258" s="24" t="s">
        <v>94</v>
      </c>
      <c r="AB258" s="24"/>
      <c r="AC258" s="24" t="s">
        <v>95</v>
      </c>
      <c r="AD258" s="24" t="s">
        <v>94</v>
      </c>
      <c r="AE258" s="24" t="s">
        <v>94</v>
      </c>
      <c r="AF258" s="24" t="s">
        <v>79</v>
      </c>
      <c r="AG258" s="24" t="s">
        <v>79</v>
      </c>
      <c r="AH258" s="24" t="s">
        <v>79</v>
      </c>
      <c r="AI258" s="24"/>
      <c r="AJ258" s="24" t="s">
        <v>76</v>
      </c>
      <c r="AK258" s="24" t="s">
        <v>76</v>
      </c>
      <c r="AL258" s="24" t="s">
        <v>76</v>
      </c>
      <c r="AM258" s="24"/>
      <c r="AN258" s="24"/>
      <c r="AO258" s="24"/>
      <c r="AP258" s="28"/>
      <c r="AQ258" s="28"/>
      <c r="AR258" s="28"/>
      <c r="AS258" s="28"/>
      <c r="AT258" s="28"/>
      <c r="AU258" s="28"/>
      <c r="AV258" s="28"/>
      <c r="AW258" s="28"/>
      <c r="AX258" s="28"/>
      <c r="AY258" s="28"/>
      <c r="AZ258" s="28"/>
      <c r="BA258" s="28"/>
      <c r="BB258" s="28"/>
      <c r="BC258" s="28"/>
      <c r="BD258" s="28"/>
      <c r="BE258" s="28"/>
      <c r="BF258" s="28"/>
      <c r="BG258" s="28"/>
      <c r="BH258" s="30" t="b">
        <f t="shared" si="26"/>
        <v>0</v>
      </c>
      <c r="BI258" s="31" t="e">
        <f t="shared" ca="1" si="27"/>
        <v>#NAME?</v>
      </c>
      <c r="BJ258" s="30" t="b">
        <f t="shared" si="28"/>
        <v>0</v>
      </c>
      <c r="BK258" s="30" t="e">
        <f t="shared" ca="1" si="29"/>
        <v>#NAME?</v>
      </c>
      <c r="BL258" s="30" t="b">
        <f t="shared" si="30"/>
        <v>1</v>
      </c>
      <c r="BM258" s="31" t="e">
        <f t="shared" ca="1" si="31"/>
        <v>#NAME?</v>
      </c>
      <c r="BN258" s="28" t="e">
        <f t="shared" ca="1" si="32"/>
        <v>#NAME?</v>
      </c>
      <c r="BO258" s="28" t="e">
        <f t="shared" ca="1" si="33"/>
        <v>#NAME?</v>
      </c>
      <c r="BP258" s="28" t="str">
        <f t="shared" si="34"/>
        <v>Do exterior doors and windows in the restaurant close securely?</v>
      </c>
      <c r="BQ258" s="28" t="str">
        <f t="shared" si="35"/>
        <v>Do exterior doors and windows in the restaurant close securely?</v>
      </c>
      <c r="BR258" s="28" t="str">
        <f t="shared" si="36"/>
        <v/>
      </c>
      <c r="BS258" s="28" t="str">
        <f t="shared" si="37"/>
        <v/>
      </c>
      <c r="BT258" s="28" t="str">
        <f t="shared" si="38"/>
        <v/>
      </c>
      <c r="BU258" s="30" t="b">
        <f t="shared" si="39"/>
        <v>0</v>
      </c>
      <c r="BV258" s="28" t="str">
        <f t="shared" si="40"/>
        <v/>
      </c>
      <c r="BW258" s="28" t="str">
        <f t="shared" si="41"/>
        <v/>
      </c>
      <c r="BX258" s="28" t="str">
        <f t="shared" si="49"/>
        <v/>
      </c>
      <c r="BY258" s="31" t="e">
        <f t="shared" ca="1" si="43"/>
        <v>#NAME?</v>
      </c>
      <c r="BZ258" s="31" t="str">
        <f t="shared" si="44"/>
        <v/>
      </c>
      <c r="CA258" s="31" t="str">
        <f t="shared" si="50"/>
        <v/>
      </c>
      <c r="CB258" s="32" t="e">
        <f t="shared" ca="1" si="46"/>
        <v>#NAME?</v>
      </c>
      <c r="CC258" s="33" t="b">
        <f t="shared" ca="1" si="47"/>
        <v>0</v>
      </c>
      <c r="CD258" s="28"/>
      <c r="CE258" s="28"/>
      <c r="CF258" s="104">
        <v>44612.203376597223</v>
      </c>
      <c r="CG258" s="28"/>
      <c r="CH258" s="28"/>
      <c r="CI258" s="28"/>
      <c r="CJ258" s="28"/>
      <c r="CK258" s="28"/>
      <c r="CL258" s="28"/>
      <c r="CM258" s="28"/>
      <c r="CN258" s="28"/>
      <c r="CO258" s="28"/>
      <c r="CP258" s="28"/>
      <c r="CQ258" s="28"/>
      <c r="CR258" s="28"/>
    </row>
    <row r="259" spans="1:96" ht="39.75" customHeight="1">
      <c r="A259" s="24" t="s">
        <v>84</v>
      </c>
      <c r="B259" s="25">
        <v>6</v>
      </c>
      <c r="C259" s="24" t="s">
        <v>994</v>
      </c>
      <c r="D259" s="24" t="s">
        <v>995</v>
      </c>
      <c r="E259" s="24" t="s">
        <v>260</v>
      </c>
      <c r="F259" s="24"/>
      <c r="G259" s="26" t="s">
        <v>1144</v>
      </c>
      <c r="H259" s="24" t="s">
        <v>109</v>
      </c>
      <c r="I259" s="27" t="s">
        <v>1145</v>
      </c>
      <c r="J259" s="27"/>
      <c r="K259" s="24"/>
      <c r="L259" s="24"/>
      <c r="M259" s="24"/>
      <c r="N259" s="24"/>
      <c r="O259" s="24" t="s">
        <v>1146</v>
      </c>
      <c r="P259" s="24"/>
      <c r="Q259" s="24" t="s">
        <v>76</v>
      </c>
      <c r="R259" s="24"/>
      <c r="S259" s="24" t="s">
        <v>79</v>
      </c>
      <c r="T259" s="24" t="s">
        <v>79</v>
      </c>
      <c r="U259" s="24" t="s">
        <v>91</v>
      </c>
      <c r="V259" s="24" t="s">
        <v>112</v>
      </c>
      <c r="W259" s="24" t="s">
        <v>92</v>
      </c>
      <c r="X259" s="24" t="s">
        <v>93</v>
      </c>
      <c r="Y259" s="24" t="s">
        <v>94</v>
      </c>
      <c r="Z259" s="24" t="s">
        <v>94</v>
      </c>
      <c r="AA259" s="24" t="s">
        <v>94</v>
      </c>
      <c r="AB259" s="24"/>
      <c r="AC259" s="24" t="s">
        <v>95</v>
      </c>
      <c r="AD259" s="24" t="s">
        <v>94</v>
      </c>
      <c r="AE259" s="24" t="s">
        <v>94</v>
      </c>
      <c r="AF259" s="24" t="s">
        <v>94</v>
      </c>
      <c r="AG259" s="24" t="s">
        <v>94</v>
      </c>
      <c r="AH259" s="24" t="s">
        <v>94</v>
      </c>
      <c r="AI259" s="24" t="s">
        <v>76</v>
      </c>
      <c r="AJ259" s="24" t="s">
        <v>248</v>
      </c>
      <c r="AK259" s="24" t="s">
        <v>76</v>
      </c>
      <c r="AL259" s="24" t="s">
        <v>76</v>
      </c>
      <c r="AM259" s="24"/>
      <c r="AN259" s="24"/>
      <c r="AO259" s="24"/>
      <c r="AP259" s="28"/>
      <c r="AQ259" s="28"/>
      <c r="AR259" s="28"/>
      <c r="AS259" s="28"/>
      <c r="AT259" s="28"/>
      <c r="AU259" s="28"/>
      <c r="AV259" s="28"/>
      <c r="AW259" s="28"/>
      <c r="AX259" s="28"/>
      <c r="AY259" s="28"/>
      <c r="AZ259" s="28"/>
      <c r="BA259" s="28"/>
      <c r="BB259" s="28"/>
      <c r="BC259" s="28"/>
      <c r="BD259" s="28"/>
      <c r="BE259" s="28"/>
      <c r="BF259" s="28"/>
      <c r="BG259" s="28"/>
      <c r="BH259" s="30" t="b">
        <f t="shared" si="26"/>
        <v>0</v>
      </c>
      <c r="BI259" s="31" t="e">
        <f t="shared" ca="1" si="27"/>
        <v>#NAME?</v>
      </c>
      <c r="BJ259" s="30" t="b">
        <f t="shared" si="28"/>
        <v>0</v>
      </c>
      <c r="BK259" s="30" t="e">
        <f t="shared" ca="1" si="29"/>
        <v>#NAME?</v>
      </c>
      <c r="BL259" s="30" t="b">
        <f t="shared" si="30"/>
        <v>1</v>
      </c>
      <c r="BM259" s="31" t="e">
        <f t="shared" ca="1" si="31"/>
        <v>#NAME?</v>
      </c>
      <c r="BN259" s="28" t="e">
        <f t="shared" ca="1" si="32"/>
        <v>#NAME?</v>
      </c>
      <c r="BO259" s="28" t="e">
        <f t="shared" ca="1" si="33"/>
        <v>#NAME?</v>
      </c>
      <c r="BP259" s="28" t="str">
        <f t="shared" si="34"/>
        <v>Is the lawn clean, and the landscaping free of weeds and overgrowth? 
Are the exterior grounds, equipment, signs, furniture clean and in good repair.
Look for: 
 ● Exterior grounds are clean with no accumulation of litter: &gt;4 pieces of litter (cigarette butts, chewing gum, gum wrapper, packaging).
 ● Grounds structures, such as fences, retaining walls, decking and dumpster doors/gates/fence are in good repair/appearance (including fading, discolouration, peeling paint, cracks, graffiti, buildup or weeds/droppings).
 ● Plants, bushes and grass areas are well maintained and not over grown or dead/dying.
 ● Stoned or mulched areas are appropriately covered.
 ● Car park, pavement and curb is clean with no buildup or oil stains. Parking lines are solidly painted.
 ● Outdoor furniture, playground equipment and signage is clean with no buildup (such as webs, droppings, graffiti or stains) and functions properly with no damage.
 ● Signage &amp; Lights are clean with no buildup (such as webs, droppings, graffiti or stains) and functions/illuminates properly with no damaged or missing letters, handwritten or misspelled words, graffiti or stains.</v>
      </c>
      <c r="BQ259" s="28" t="str">
        <f t="shared" si="35"/>
        <v>Is the lawn clean, and the landscaping free of weeds and overgrowth? \nAre the exterior grounds, equipment, signs, furniture clean and in good repair.\nLook for: \n ● Exterior grounds are clean with no accumulation of litter: &gt;4 pieces of litter (cigarette butts, chewing gum, gum wrapper, packaging).\n ● Grounds structures, such as fences, retaining walls, decking and dumpster doors/gates/fence are in good repair/appearance (including fading, discolouration, peeling paint, cracks, graffiti, buildup or weeds/droppings).\n ● Plants, bushes and grass areas are well maintained and not over grown or dead/dying.\n ● Stoned or mulched areas are appropriately covered.\n ● Car park, pavement and curb is clean with no buildup or oil stains. Parking lines are solidly painted.\n ● Outdoor furniture, playground equipment and signage is clean with no buildup (such as webs, droppings, graffiti or stains) and functions properly with no damage.\n ● Signage &amp; Lights are clean with no buildup (such as webs, droppings, graffiti or stains) and functions/illuminates properly with no damaged or missing letters, handwritten or misspelled words, graffiti or stains.</v>
      </c>
      <c r="BR259" s="28" t="str">
        <f t="shared" si="36"/>
        <v/>
      </c>
      <c r="BS259" s="28" t="str">
        <f t="shared" si="37"/>
        <v/>
      </c>
      <c r="BT259" s="28" t="str">
        <f t="shared" si="38"/>
        <v/>
      </c>
      <c r="BU259" s="30" t="b">
        <f t="shared" si="39"/>
        <v>0</v>
      </c>
      <c r="BV259" s="28" t="str">
        <f t="shared" si="40"/>
        <v/>
      </c>
      <c r="BW259" s="28" t="str">
        <f t="shared" si="41"/>
        <v/>
      </c>
      <c r="BX259" s="28" t="str">
        <f t="shared" si="49"/>
        <v/>
      </c>
      <c r="BY259" s="31" t="e">
        <f t="shared" ca="1" si="43"/>
        <v>#NAME?</v>
      </c>
      <c r="BZ259" s="31" t="str">
        <f t="shared" si="44"/>
        <v/>
      </c>
      <c r="CA259" s="31" t="str">
        <f t="shared" si="50"/>
        <v/>
      </c>
      <c r="CB259" s="32" t="e">
        <f t="shared" ca="1" si="46"/>
        <v>#NAME?</v>
      </c>
      <c r="CC259" s="33" t="b">
        <f t="shared" ca="1" si="47"/>
        <v>0</v>
      </c>
      <c r="CD259" s="28"/>
      <c r="CE259" s="28"/>
      <c r="CF259" s="174">
        <v>44956.963561145836</v>
      </c>
      <c r="CG259" s="59">
        <v>45065.443327210647</v>
      </c>
      <c r="CH259" s="28"/>
      <c r="CI259" s="28"/>
      <c r="CJ259" s="28"/>
      <c r="CK259" s="28"/>
      <c r="CL259" s="28"/>
      <c r="CM259" s="28"/>
      <c r="CN259" s="28"/>
      <c r="CO259" s="28"/>
      <c r="CP259" s="28"/>
      <c r="CQ259" s="28"/>
      <c r="CR259" s="28"/>
    </row>
    <row r="260" spans="1:96" ht="39.75" customHeight="1">
      <c r="A260" s="24" t="s">
        <v>84</v>
      </c>
      <c r="B260" s="25">
        <v>6</v>
      </c>
      <c r="C260" s="24" t="s">
        <v>994</v>
      </c>
      <c r="D260" s="24" t="s">
        <v>995</v>
      </c>
      <c r="E260" s="24" t="s">
        <v>260</v>
      </c>
      <c r="F260" s="24"/>
      <c r="G260" s="26" t="s">
        <v>1147</v>
      </c>
      <c r="H260" s="24" t="s">
        <v>109</v>
      </c>
      <c r="I260" s="27" t="s">
        <v>1148</v>
      </c>
      <c r="J260" s="27"/>
      <c r="K260" s="24"/>
      <c r="L260" s="24"/>
      <c r="M260" s="24"/>
      <c r="N260" s="24"/>
      <c r="O260" s="24" t="s">
        <v>1149</v>
      </c>
      <c r="P260" s="24"/>
      <c r="Q260" s="24" t="s">
        <v>76</v>
      </c>
      <c r="R260" s="24"/>
      <c r="S260" s="24" t="s">
        <v>79</v>
      </c>
      <c r="T260" s="24" t="s">
        <v>79</v>
      </c>
      <c r="U260" s="24" t="s">
        <v>91</v>
      </c>
      <c r="V260" s="24" t="s">
        <v>112</v>
      </c>
      <c r="W260" s="24" t="s">
        <v>92</v>
      </c>
      <c r="X260" s="24" t="s">
        <v>93</v>
      </c>
      <c r="Y260" s="24" t="s">
        <v>94</v>
      </c>
      <c r="Z260" s="24" t="s">
        <v>94</v>
      </c>
      <c r="AA260" s="24" t="s">
        <v>94</v>
      </c>
      <c r="AB260" s="24"/>
      <c r="AC260" s="24" t="s">
        <v>95</v>
      </c>
      <c r="AD260" s="24" t="s">
        <v>94</v>
      </c>
      <c r="AE260" s="24" t="s">
        <v>94</v>
      </c>
      <c r="AF260" s="24" t="s">
        <v>79</v>
      </c>
      <c r="AG260" s="24" t="s">
        <v>79</v>
      </c>
      <c r="AH260" s="24" t="s">
        <v>79</v>
      </c>
      <c r="AI260" s="24"/>
      <c r="AJ260" s="24" t="s">
        <v>76</v>
      </c>
      <c r="AK260" s="24" t="s">
        <v>76</v>
      </c>
      <c r="AL260" s="24" t="s">
        <v>76</v>
      </c>
      <c r="AM260" s="24"/>
      <c r="AN260" s="24"/>
      <c r="AO260" s="24"/>
      <c r="AP260" s="105"/>
      <c r="AQ260" s="105"/>
      <c r="AR260" s="105"/>
      <c r="AS260" s="105"/>
      <c r="AT260" s="105"/>
      <c r="AU260" s="105"/>
      <c r="AV260" s="105"/>
      <c r="AW260" s="105"/>
      <c r="AX260" s="105"/>
      <c r="AY260" s="105"/>
      <c r="AZ260" s="105"/>
      <c r="BA260" s="105"/>
      <c r="BB260" s="105"/>
      <c r="BC260" s="105"/>
      <c r="BD260" s="105" t="s">
        <v>636</v>
      </c>
      <c r="BE260" s="105"/>
      <c r="BF260" s="105"/>
      <c r="BG260" s="105"/>
      <c r="BH260" s="106" t="b">
        <f t="shared" si="26"/>
        <v>0</v>
      </c>
      <c r="BI260" s="107" t="e">
        <f t="shared" ca="1" si="27"/>
        <v>#NAME?</v>
      </c>
      <c r="BJ260" s="106" t="b">
        <f t="shared" si="28"/>
        <v>0</v>
      </c>
      <c r="BK260" s="106" t="e">
        <f t="shared" ca="1" si="29"/>
        <v>#NAME?</v>
      </c>
      <c r="BL260" s="106" t="b">
        <f t="shared" si="30"/>
        <v>1</v>
      </c>
      <c r="BM260" s="107" t="e">
        <f t="shared" ca="1" si="31"/>
        <v>#NAME?</v>
      </c>
      <c r="BN260" s="105" t="e">
        <f t="shared" ca="1" si="32"/>
        <v>#NAME?</v>
      </c>
      <c r="BO260" s="105" t="e">
        <f t="shared" ca="1" si="33"/>
        <v>#NAME?</v>
      </c>
      <c r="BP260" s="105" t="str">
        <f t="shared" si="34"/>
        <v>Are fire escape and exit signs working correctly?</v>
      </c>
      <c r="BQ260" s="105" t="str">
        <f t="shared" si="35"/>
        <v>Are fire escape and exit signs working correctly?</v>
      </c>
      <c r="BR260" s="105" t="str">
        <f t="shared" si="36"/>
        <v/>
      </c>
      <c r="BS260" s="105" t="str">
        <f t="shared" si="37"/>
        <v/>
      </c>
      <c r="BT260" s="105" t="str">
        <f t="shared" si="38"/>
        <v/>
      </c>
      <c r="BU260" s="106" t="b">
        <f t="shared" si="39"/>
        <v>0</v>
      </c>
      <c r="BV260" s="105" t="str">
        <f t="shared" si="40"/>
        <v/>
      </c>
      <c r="BW260" s="105" t="str">
        <f t="shared" si="41"/>
        <v/>
      </c>
      <c r="BX260" s="105" t="str">
        <f t="shared" si="49"/>
        <v/>
      </c>
      <c r="BY260" s="107" t="e">
        <f t="shared" ca="1" si="43"/>
        <v>#NAME?</v>
      </c>
      <c r="BZ260" s="107" t="str">
        <f t="shared" si="44"/>
        <v/>
      </c>
      <c r="CA260" s="105" t="str">
        <f t="shared" si="50"/>
        <v/>
      </c>
      <c r="CB260" s="108" t="e">
        <f t="shared" ca="1" si="46"/>
        <v>#NAME?</v>
      </c>
      <c r="CC260" s="109" t="b">
        <f t="shared" ca="1" si="47"/>
        <v>0</v>
      </c>
      <c r="CD260" s="105"/>
      <c r="CE260" s="105"/>
      <c r="CF260" s="196">
        <v>44612.291827916662</v>
      </c>
      <c r="CG260" s="105"/>
      <c r="CH260" s="105"/>
      <c r="CI260" s="105"/>
      <c r="CJ260" s="105"/>
      <c r="CK260" s="105"/>
      <c r="CL260" s="105"/>
      <c r="CM260" s="105"/>
      <c r="CN260" s="105"/>
      <c r="CO260" s="105"/>
      <c r="CP260" s="105"/>
      <c r="CQ260" s="105"/>
      <c r="CR260" s="105"/>
    </row>
    <row r="261" spans="1:96" ht="39.75" customHeight="1">
      <c r="A261" s="24" t="s">
        <v>84</v>
      </c>
      <c r="B261" s="25">
        <v>6</v>
      </c>
      <c r="C261" s="24" t="s">
        <v>994</v>
      </c>
      <c r="D261" s="24" t="s">
        <v>995</v>
      </c>
      <c r="E261" s="24" t="s">
        <v>260</v>
      </c>
      <c r="F261" s="24"/>
      <c r="G261" s="26" t="s">
        <v>1150</v>
      </c>
      <c r="H261" s="24" t="s">
        <v>109</v>
      </c>
      <c r="I261" s="27" t="s">
        <v>140</v>
      </c>
      <c r="J261" s="27"/>
      <c r="K261" s="24"/>
      <c r="L261" s="24"/>
      <c r="M261" s="24"/>
      <c r="N261" s="24"/>
      <c r="O261" s="24" t="s">
        <v>1151</v>
      </c>
      <c r="P261" s="24"/>
      <c r="Q261" s="24" t="s">
        <v>76</v>
      </c>
      <c r="R261" s="24"/>
      <c r="S261" s="24" t="s">
        <v>79</v>
      </c>
      <c r="T261" s="24" t="s">
        <v>79</v>
      </c>
      <c r="U261" s="24" t="s">
        <v>91</v>
      </c>
      <c r="V261" s="24" t="s">
        <v>112</v>
      </c>
      <c r="W261" s="24" t="s">
        <v>92</v>
      </c>
      <c r="X261" s="24" t="s">
        <v>93</v>
      </c>
      <c r="Y261" s="24" t="s">
        <v>94</v>
      </c>
      <c r="Z261" s="24" t="s">
        <v>94</v>
      </c>
      <c r="AA261" s="24" t="s">
        <v>94</v>
      </c>
      <c r="AB261" s="24"/>
      <c r="AC261" s="24" t="s">
        <v>95</v>
      </c>
      <c r="AD261" s="24" t="s">
        <v>94</v>
      </c>
      <c r="AE261" s="24" t="s">
        <v>94</v>
      </c>
      <c r="AF261" s="24" t="s">
        <v>79</v>
      </c>
      <c r="AG261" s="24" t="s">
        <v>79</v>
      </c>
      <c r="AH261" s="24" t="s">
        <v>79</v>
      </c>
      <c r="AI261" s="24"/>
      <c r="AJ261" s="24" t="s">
        <v>76</v>
      </c>
      <c r="AK261" s="24" t="s">
        <v>76</v>
      </c>
      <c r="AL261" s="24" t="s">
        <v>142</v>
      </c>
      <c r="AM261" s="24"/>
      <c r="AN261" s="24"/>
      <c r="AO261" s="24"/>
      <c r="AP261" s="28"/>
      <c r="AQ261" s="28"/>
      <c r="AR261" s="28"/>
      <c r="AS261" s="28"/>
      <c r="AT261" s="28"/>
      <c r="AU261" s="28"/>
      <c r="AV261" s="28"/>
      <c r="AW261" s="28"/>
      <c r="AX261" s="28"/>
      <c r="AY261" s="28"/>
      <c r="AZ261" s="28"/>
      <c r="BA261" s="28"/>
      <c r="BB261" s="28"/>
      <c r="BC261" s="28"/>
      <c r="BD261" s="28" t="s">
        <v>636</v>
      </c>
      <c r="BE261" s="28"/>
      <c r="BF261" s="28"/>
      <c r="BG261" s="28"/>
      <c r="BH261" s="30" t="b">
        <f t="shared" si="26"/>
        <v>0</v>
      </c>
      <c r="BI261" s="31" t="e">
        <f t="shared" ca="1" si="27"/>
        <v>#NAME?</v>
      </c>
      <c r="BJ261" s="30" t="b">
        <f t="shared" si="28"/>
        <v>0</v>
      </c>
      <c r="BK261" s="30" t="e">
        <f t="shared" ca="1" si="29"/>
        <v>#NAME?</v>
      </c>
      <c r="BL261" s="30" t="b">
        <f t="shared" si="30"/>
        <v>1</v>
      </c>
      <c r="BM261" s="31" t="e">
        <f t="shared" ca="1" si="31"/>
        <v>#NAME?</v>
      </c>
      <c r="BN261" s="28" t="e">
        <f t="shared" ca="1" si="32"/>
        <v>#NAME?</v>
      </c>
      <c r="BO261" s="28" t="e">
        <f t="shared" ca="1" si="33"/>
        <v>#NAME?</v>
      </c>
      <c r="BP261" s="28" t="str">
        <f t="shared" si="34"/>
        <v>Have you filled out the deposit slip/manifest with the correct figures and prepared the locked bag with the deposits?</v>
      </c>
      <c r="BQ261" s="28" t="str">
        <f t="shared" si="35"/>
        <v>Have you filled out the deposit slip/manifest with the correct figures and prepared the locked bag with the deposits?</v>
      </c>
      <c r="BR261" s="28" t="str">
        <f t="shared" si="36"/>
        <v/>
      </c>
      <c r="BS261" s="28" t="str">
        <f t="shared" si="37"/>
        <v/>
      </c>
      <c r="BT261" s="28" t="str">
        <f t="shared" si="38"/>
        <v/>
      </c>
      <c r="BU261" s="30" t="b">
        <f t="shared" si="39"/>
        <v>0</v>
      </c>
      <c r="BV261" s="28" t="str">
        <f t="shared" si="40"/>
        <v/>
      </c>
      <c r="BW261" s="28" t="str">
        <f t="shared" si="41"/>
        <v/>
      </c>
      <c r="BX261" s="28" t="str">
        <f t="shared" si="49"/>
        <v/>
      </c>
      <c r="BY261" s="31" t="e">
        <f t="shared" ca="1" si="43"/>
        <v>#NAME?</v>
      </c>
      <c r="BZ261" s="31" t="str">
        <f t="shared" si="44"/>
        <v/>
      </c>
      <c r="CA261" s="31" t="str">
        <f t="shared" si="50"/>
        <v/>
      </c>
      <c r="CB261" s="32" t="e">
        <f t="shared" ca="1" si="46"/>
        <v>#NAME?</v>
      </c>
      <c r="CC261" s="33" t="b">
        <f t="shared" ca="1" si="47"/>
        <v>0</v>
      </c>
      <c r="CD261" s="28"/>
      <c r="CE261" s="28"/>
      <c r="CF261" s="28"/>
      <c r="CG261" s="28"/>
      <c r="CH261" s="28"/>
      <c r="CI261" s="28"/>
      <c r="CJ261" s="28"/>
      <c r="CK261" s="28"/>
      <c r="CL261" s="28"/>
      <c r="CM261" s="28"/>
      <c r="CN261" s="28"/>
      <c r="CO261" s="28"/>
      <c r="CP261" s="28"/>
      <c r="CQ261" s="28"/>
      <c r="CR261" s="28"/>
    </row>
    <row r="262" spans="1:96" ht="39.75" customHeight="1">
      <c r="A262" s="24" t="s">
        <v>84</v>
      </c>
      <c r="B262" s="25">
        <v>6</v>
      </c>
      <c r="C262" s="24" t="s">
        <v>994</v>
      </c>
      <c r="D262" s="24" t="s">
        <v>995</v>
      </c>
      <c r="E262" s="24" t="s">
        <v>260</v>
      </c>
      <c r="F262" s="24"/>
      <c r="G262" s="26" t="s">
        <v>1152</v>
      </c>
      <c r="H262" s="24" t="s">
        <v>109</v>
      </c>
      <c r="I262" s="27" t="s">
        <v>140</v>
      </c>
      <c r="J262" s="27"/>
      <c r="K262" s="24"/>
      <c r="L262" s="24"/>
      <c r="M262" s="24"/>
      <c r="N262" s="24"/>
      <c r="O262" s="24" t="s">
        <v>1153</v>
      </c>
      <c r="P262" s="24"/>
      <c r="Q262" s="24" t="s">
        <v>76</v>
      </c>
      <c r="R262" s="24"/>
      <c r="S262" s="24" t="s">
        <v>79</v>
      </c>
      <c r="T262" s="24" t="s">
        <v>79</v>
      </c>
      <c r="U262" s="24" t="s">
        <v>91</v>
      </c>
      <c r="V262" s="24" t="s">
        <v>112</v>
      </c>
      <c r="W262" s="24" t="s">
        <v>92</v>
      </c>
      <c r="X262" s="24" t="s">
        <v>93</v>
      </c>
      <c r="Y262" s="24" t="s">
        <v>94</v>
      </c>
      <c r="Z262" s="24" t="s">
        <v>94</v>
      </c>
      <c r="AA262" s="24" t="s">
        <v>94</v>
      </c>
      <c r="AB262" s="24"/>
      <c r="AC262" s="24" t="s">
        <v>95</v>
      </c>
      <c r="AD262" s="24" t="s">
        <v>94</v>
      </c>
      <c r="AE262" s="24" t="s">
        <v>94</v>
      </c>
      <c r="AF262" s="24" t="s">
        <v>79</v>
      </c>
      <c r="AG262" s="24" t="s">
        <v>79</v>
      </c>
      <c r="AH262" s="24" t="s">
        <v>79</v>
      </c>
      <c r="AI262" s="24"/>
      <c r="AJ262" s="24" t="s">
        <v>76</v>
      </c>
      <c r="AK262" s="24" t="s">
        <v>76</v>
      </c>
      <c r="AL262" s="24" t="s">
        <v>142</v>
      </c>
      <c r="AM262" s="24"/>
      <c r="AN262" s="24"/>
      <c r="AO262" s="24"/>
      <c r="AP262" s="28"/>
      <c r="AQ262" s="28"/>
      <c r="AR262" s="28"/>
      <c r="AS262" s="28"/>
      <c r="AT262" s="28"/>
      <c r="AU262" s="28"/>
      <c r="AV262" s="28"/>
      <c r="AW262" s="28"/>
      <c r="AX262" s="28"/>
      <c r="AY262" s="28"/>
      <c r="AZ262" s="28"/>
      <c r="BA262" s="28"/>
      <c r="BB262" s="28"/>
      <c r="BC262" s="28"/>
      <c r="BD262" s="28" t="s">
        <v>636</v>
      </c>
      <c r="BE262" s="28"/>
      <c r="BF262" s="28"/>
      <c r="BG262" s="28"/>
      <c r="BH262" s="30" t="b">
        <f t="shared" si="26"/>
        <v>0</v>
      </c>
      <c r="BI262" s="31" t="e">
        <f t="shared" ca="1" si="27"/>
        <v>#NAME?</v>
      </c>
      <c r="BJ262" s="30" t="b">
        <f t="shared" si="28"/>
        <v>0</v>
      </c>
      <c r="BK262" s="30" t="e">
        <f t="shared" ca="1" si="29"/>
        <v>#NAME?</v>
      </c>
      <c r="BL262" s="30" t="b">
        <f t="shared" si="30"/>
        <v>1</v>
      </c>
      <c r="BM262" s="31" t="e">
        <f t="shared" ca="1" si="31"/>
        <v>#NAME?</v>
      </c>
      <c r="BN262" s="28" t="e">
        <f t="shared" ca="1" si="32"/>
        <v>#NAME?</v>
      </c>
      <c r="BO262" s="28" t="e">
        <f t="shared" ca="1" si="33"/>
        <v>#NAME?</v>
      </c>
      <c r="BP262" s="28" t="str">
        <f t="shared" si="34"/>
        <v>A second person verifies the deposit and signs the log as a witness?</v>
      </c>
      <c r="BQ262" s="28" t="str">
        <f t="shared" si="35"/>
        <v>A second person verifies the deposit and signs the log as a witness?</v>
      </c>
      <c r="BR262" s="28" t="str">
        <f t="shared" si="36"/>
        <v/>
      </c>
      <c r="BS262" s="28" t="str">
        <f t="shared" si="37"/>
        <v/>
      </c>
      <c r="BT262" s="28" t="str">
        <f t="shared" si="38"/>
        <v/>
      </c>
      <c r="BU262" s="30" t="b">
        <f t="shared" si="39"/>
        <v>0</v>
      </c>
      <c r="BV262" s="28" t="str">
        <f t="shared" si="40"/>
        <v/>
      </c>
      <c r="BW262" s="28" t="str">
        <f t="shared" si="41"/>
        <v/>
      </c>
      <c r="BX262" s="28" t="str">
        <f t="shared" si="49"/>
        <v/>
      </c>
      <c r="BY262" s="31" t="e">
        <f t="shared" ca="1" si="43"/>
        <v>#NAME?</v>
      </c>
      <c r="BZ262" s="31" t="str">
        <f t="shared" si="44"/>
        <v/>
      </c>
      <c r="CA262" s="31" t="str">
        <f t="shared" si="50"/>
        <v/>
      </c>
      <c r="CB262" s="32" t="e">
        <f t="shared" ca="1" si="46"/>
        <v>#NAME?</v>
      </c>
      <c r="CC262" s="33" t="b">
        <f t="shared" ca="1" si="47"/>
        <v>0</v>
      </c>
      <c r="CD262" s="28"/>
      <c r="CE262" s="28"/>
      <c r="CF262" s="28"/>
      <c r="CG262" s="28"/>
      <c r="CH262" s="28"/>
      <c r="CI262" s="28"/>
      <c r="CJ262" s="28"/>
      <c r="CK262" s="28"/>
      <c r="CL262" s="28"/>
      <c r="CM262" s="28"/>
      <c r="CN262" s="28"/>
      <c r="CO262" s="28"/>
      <c r="CP262" s="28"/>
      <c r="CQ262" s="28"/>
      <c r="CR262" s="28"/>
    </row>
    <row r="263" spans="1:96" ht="39.75" customHeight="1">
      <c r="A263" s="24" t="s">
        <v>84</v>
      </c>
      <c r="B263" s="25">
        <v>6</v>
      </c>
      <c r="C263" s="24" t="s">
        <v>994</v>
      </c>
      <c r="D263" s="24" t="s">
        <v>995</v>
      </c>
      <c r="E263" s="24" t="s">
        <v>260</v>
      </c>
      <c r="F263" s="24"/>
      <c r="G263" s="26" t="s">
        <v>1154</v>
      </c>
      <c r="H263" s="24" t="s">
        <v>109</v>
      </c>
      <c r="I263" s="27" t="s">
        <v>140</v>
      </c>
      <c r="J263" s="27"/>
      <c r="K263" s="24"/>
      <c r="L263" s="24"/>
      <c r="M263" s="24"/>
      <c r="N263" s="24"/>
      <c r="O263" s="24" t="s">
        <v>1155</v>
      </c>
      <c r="P263" s="24"/>
      <c r="Q263" s="24" t="s">
        <v>76</v>
      </c>
      <c r="R263" s="24"/>
      <c r="S263" s="24" t="s">
        <v>79</v>
      </c>
      <c r="T263" s="24" t="s">
        <v>79</v>
      </c>
      <c r="U263" s="24" t="s">
        <v>91</v>
      </c>
      <c r="V263" s="24" t="s">
        <v>112</v>
      </c>
      <c r="W263" s="24" t="s">
        <v>92</v>
      </c>
      <c r="X263" s="24" t="s">
        <v>93</v>
      </c>
      <c r="Y263" s="24" t="s">
        <v>94</v>
      </c>
      <c r="Z263" s="24" t="s">
        <v>94</v>
      </c>
      <c r="AA263" s="24" t="s">
        <v>94</v>
      </c>
      <c r="AB263" s="24"/>
      <c r="AC263" s="24" t="s">
        <v>95</v>
      </c>
      <c r="AD263" s="24" t="s">
        <v>94</v>
      </c>
      <c r="AE263" s="24" t="s">
        <v>94</v>
      </c>
      <c r="AF263" s="24" t="s">
        <v>79</v>
      </c>
      <c r="AG263" s="24" t="s">
        <v>79</v>
      </c>
      <c r="AH263" s="24" t="s">
        <v>79</v>
      </c>
      <c r="AI263" s="24"/>
      <c r="AJ263" s="24" t="s">
        <v>76</v>
      </c>
      <c r="AK263" s="24" t="s">
        <v>76</v>
      </c>
      <c r="AL263" s="24" t="s">
        <v>142</v>
      </c>
      <c r="AM263" s="24"/>
      <c r="AN263" s="24"/>
      <c r="AO263" s="24"/>
      <c r="AP263" s="28"/>
      <c r="AQ263" s="28"/>
      <c r="AR263" s="28"/>
      <c r="AS263" s="28"/>
      <c r="AT263" s="28"/>
      <c r="AU263" s="28"/>
      <c r="AV263" s="28"/>
      <c r="AW263" s="28"/>
      <c r="AX263" s="28"/>
      <c r="AY263" s="28"/>
      <c r="AZ263" s="28"/>
      <c r="BA263" s="28"/>
      <c r="BB263" s="28"/>
      <c r="BC263" s="28"/>
      <c r="BD263" s="28" t="s">
        <v>636</v>
      </c>
      <c r="BE263" s="28"/>
      <c r="BF263" s="28"/>
      <c r="BG263" s="28"/>
      <c r="BH263" s="30" t="b">
        <f t="shared" si="26"/>
        <v>0</v>
      </c>
      <c r="BI263" s="31" t="e">
        <f t="shared" ca="1" si="27"/>
        <v>#NAME?</v>
      </c>
      <c r="BJ263" s="30" t="b">
        <f t="shared" si="28"/>
        <v>0</v>
      </c>
      <c r="BK263" s="30" t="e">
        <f t="shared" ca="1" si="29"/>
        <v>#NAME?</v>
      </c>
      <c r="BL263" s="30" t="b">
        <f t="shared" si="30"/>
        <v>1</v>
      </c>
      <c r="BM263" s="31" t="e">
        <f t="shared" ca="1" si="31"/>
        <v>#NAME?</v>
      </c>
      <c r="BN263" s="28" t="e">
        <f t="shared" ca="1" si="32"/>
        <v>#NAME?</v>
      </c>
      <c r="BO263" s="28" t="e">
        <f t="shared" ca="1" si="33"/>
        <v>#NAME?</v>
      </c>
      <c r="BP263" s="28" t="str">
        <f t="shared" si="34"/>
        <v>Is the amount and date of deposit delivered is recorded in a log?</v>
      </c>
      <c r="BQ263" s="28" t="str">
        <f t="shared" si="35"/>
        <v>Is the amount and date of deposit delivered is recorded in a log?</v>
      </c>
      <c r="BR263" s="28" t="str">
        <f t="shared" si="36"/>
        <v/>
      </c>
      <c r="BS263" s="28" t="str">
        <f t="shared" si="37"/>
        <v/>
      </c>
      <c r="BT263" s="28" t="str">
        <f t="shared" si="38"/>
        <v/>
      </c>
      <c r="BU263" s="30" t="b">
        <f t="shared" si="39"/>
        <v>0</v>
      </c>
      <c r="BV263" s="28" t="str">
        <f t="shared" si="40"/>
        <v/>
      </c>
      <c r="BW263" s="28" t="str">
        <f t="shared" si="41"/>
        <v/>
      </c>
      <c r="BX263" s="28" t="str">
        <f t="shared" si="49"/>
        <v/>
      </c>
      <c r="BY263" s="31" t="e">
        <f t="shared" ca="1" si="43"/>
        <v>#NAME?</v>
      </c>
      <c r="BZ263" s="31" t="str">
        <f t="shared" si="44"/>
        <v/>
      </c>
      <c r="CA263" s="31" t="str">
        <f t="shared" si="50"/>
        <v/>
      </c>
      <c r="CB263" s="32" t="e">
        <f t="shared" ca="1" si="46"/>
        <v>#NAME?</v>
      </c>
      <c r="CC263" s="33" t="b">
        <f t="shared" ca="1" si="47"/>
        <v>0</v>
      </c>
      <c r="CD263" s="28"/>
      <c r="CE263" s="28"/>
      <c r="CF263" s="28"/>
      <c r="CG263" s="28"/>
      <c r="CH263" s="28"/>
      <c r="CI263" s="28"/>
      <c r="CJ263" s="28"/>
      <c r="CK263" s="28"/>
      <c r="CL263" s="28"/>
      <c r="CM263" s="28"/>
      <c r="CN263" s="28"/>
      <c r="CO263" s="28"/>
      <c r="CP263" s="28"/>
      <c r="CQ263" s="28"/>
      <c r="CR263" s="28"/>
    </row>
    <row r="264" spans="1:96" ht="39.75" customHeight="1">
      <c r="A264" s="8" t="s">
        <v>52</v>
      </c>
      <c r="B264" s="9">
        <v>7</v>
      </c>
      <c r="C264" s="8"/>
      <c r="D264" s="8" t="s">
        <v>1156</v>
      </c>
      <c r="E264" s="8"/>
      <c r="F264" s="8"/>
      <c r="G264" s="8" t="s">
        <v>1157</v>
      </c>
      <c r="H264" s="8"/>
      <c r="I264" s="8"/>
      <c r="J264" s="8"/>
      <c r="K264" s="8"/>
      <c r="L264" s="8"/>
      <c r="M264" s="8"/>
      <c r="N264" s="8"/>
      <c r="O264" s="8" t="s">
        <v>1158</v>
      </c>
      <c r="P264" s="8" t="s">
        <v>1159</v>
      </c>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12" t="b">
        <f t="shared" si="26"/>
        <v>1</v>
      </c>
      <c r="BI264" s="13" t="e">
        <f t="shared" ca="1" si="27"/>
        <v>#NAME?</v>
      </c>
      <c r="BJ264" s="12" t="b">
        <f t="shared" si="28"/>
        <v>0</v>
      </c>
      <c r="BK264" s="13" t="str">
        <f t="shared" si="29"/>
        <v/>
      </c>
      <c r="BL264" s="12" t="b">
        <f t="shared" si="30"/>
        <v>0</v>
      </c>
      <c r="BM264" s="13" t="str">
        <f t="shared" si="31"/>
        <v/>
      </c>
      <c r="BN264" s="8" t="e">
        <f t="shared" ca="1" si="32"/>
        <v>#NAME?</v>
      </c>
      <c r="BO264" s="8" t="e">
        <f t="shared" ca="1" si="33"/>
        <v>#NAME?</v>
      </c>
      <c r="BP264" s="8" t="str">
        <f t="shared" si="34"/>
        <v>Product Cutting</v>
      </c>
      <c r="BQ264" s="8" t="str">
        <f t="shared" si="35"/>
        <v>Product Cutting</v>
      </c>
      <c r="BR264" s="8" t="e">
        <f t="shared" ca="1" si="36"/>
        <v>#NAME?</v>
      </c>
      <c r="BS264" s="8" t="str">
        <f t="shared" si="37"/>
        <v>This routine must be completed weekly for each deck, and everytime the Oven Bi-weekly cleaning is done</v>
      </c>
      <c r="BT264" s="8" t="str">
        <f t="shared" si="38"/>
        <v>This routine must be completed weekly for each deck, and everytime the Oven Bi-weekly cleaning is done</v>
      </c>
      <c r="BU264" s="12" t="b">
        <f t="shared" si="39"/>
        <v>0</v>
      </c>
      <c r="BV264" s="8" t="str">
        <f t="shared" si="40"/>
        <v/>
      </c>
      <c r="BW264" s="8" t="str">
        <f t="shared" si="41"/>
        <v/>
      </c>
      <c r="BX264" s="8" t="str">
        <f t="shared" si="49"/>
        <v/>
      </c>
      <c r="BY264" s="13" t="e">
        <f t="shared" ca="1" si="43"/>
        <v>#NAME?</v>
      </c>
      <c r="BZ264" s="13" t="e">
        <f t="shared" ca="1" si="44"/>
        <v>#NAME?</v>
      </c>
      <c r="CA264" s="13" t="str">
        <f t="shared" si="50"/>
        <v/>
      </c>
      <c r="CB264" s="14" t="e">
        <f t="shared" ca="1" si="46"/>
        <v>#NAME?</v>
      </c>
      <c r="CC264" s="15" t="b">
        <f t="shared" ca="1" si="47"/>
        <v>0</v>
      </c>
      <c r="CD264" s="8"/>
      <c r="CE264" s="8"/>
      <c r="CF264" s="8"/>
      <c r="CG264" s="8"/>
      <c r="CH264" s="8"/>
      <c r="CI264" s="8"/>
      <c r="CJ264" s="8"/>
      <c r="CK264" s="8"/>
      <c r="CL264" s="8"/>
      <c r="CM264" s="8"/>
      <c r="CN264" s="8"/>
      <c r="CO264" s="8"/>
      <c r="CP264" s="8"/>
      <c r="CQ264" s="8"/>
      <c r="CR264" s="8"/>
    </row>
    <row r="265" spans="1:96" ht="39.75" customHeight="1">
      <c r="A265" s="17" t="s">
        <v>54</v>
      </c>
      <c r="B265" s="18">
        <v>7</v>
      </c>
      <c r="C265" s="17" t="s">
        <v>994</v>
      </c>
      <c r="D265" s="17" t="s">
        <v>1156</v>
      </c>
      <c r="E265" s="17" t="s">
        <v>1156</v>
      </c>
      <c r="F265" s="17"/>
      <c r="G265" s="17" t="s">
        <v>1160</v>
      </c>
      <c r="H265" s="17"/>
      <c r="I265" s="17"/>
      <c r="J265" s="17"/>
      <c r="K265" s="17"/>
      <c r="L265" s="17"/>
      <c r="M265" s="17"/>
      <c r="N265" s="17"/>
      <c r="O265" s="17" t="s">
        <v>1161</v>
      </c>
      <c r="P265" s="17" t="s">
        <v>1162</v>
      </c>
      <c r="Q265" s="17" t="s">
        <v>76</v>
      </c>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9" t="b">
        <f t="shared" si="26"/>
        <v>0</v>
      </c>
      <c r="BI265" s="20" t="e">
        <f t="shared" ca="1" si="27"/>
        <v>#NAME?</v>
      </c>
      <c r="BJ265" s="19" t="b">
        <f t="shared" si="28"/>
        <v>1</v>
      </c>
      <c r="BK265" s="19" t="e">
        <f t="shared" ca="1" si="29"/>
        <v>#NAME?</v>
      </c>
      <c r="BL265" s="19" t="b">
        <f t="shared" si="30"/>
        <v>0</v>
      </c>
      <c r="BM265" s="20" t="str">
        <f t="shared" si="31"/>
        <v/>
      </c>
      <c r="BN265" s="21" t="e">
        <f t="shared" ca="1" si="32"/>
        <v>#NAME?</v>
      </c>
      <c r="BO265" s="21" t="e">
        <f t="shared" ca="1" si="33"/>
        <v>#NAME?</v>
      </c>
      <c r="BP265" s="17" t="str">
        <f t="shared" si="34"/>
        <v>Product Cutting</v>
      </c>
      <c r="BQ265" s="17" t="str">
        <f t="shared" si="35"/>
        <v>Product Cutting</v>
      </c>
      <c r="BR265" s="21" t="e">
        <f t="shared" ca="1" si="36"/>
        <v>#NAME?</v>
      </c>
      <c r="BS265" s="17" t="str">
        <f t="shared" si="37"/>
        <v>Once a week, every oven should be checked by conducting a full product cutting. Follow the steps below to verify the product quality and then evaluate whether the cutting passed or failed</v>
      </c>
      <c r="BT265" s="17" t="str">
        <f t="shared" si="38"/>
        <v>Once a week, every oven should be checked by conducting a full product cutting. Follow the steps below to verify the product quality and then evaluate whether the cutting passed or failed</v>
      </c>
      <c r="BU265" s="19" t="b">
        <f t="shared" si="39"/>
        <v>0</v>
      </c>
      <c r="BV265" s="17" t="str">
        <f t="shared" si="40"/>
        <v/>
      </c>
      <c r="BW265" s="17" t="str">
        <f t="shared" si="41"/>
        <v/>
      </c>
      <c r="BX265" s="17" t="str">
        <f t="shared" si="49"/>
        <v/>
      </c>
      <c r="BY265" s="19" t="e">
        <f t="shared" ca="1" si="43"/>
        <v>#NAME?</v>
      </c>
      <c r="BZ265" s="19" t="e">
        <f t="shared" ca="1" si="44"/>
        <v>#NAME?</v>
      </c>
      <c r="CA265" s="20" t="str">
        <f t="shared" si="50"/>
        <v/>
      </c>
      <c r="CB265" s="21" t="e">
        <f t="shared" ca="1" si="46"/>
        <v>#NAME?</v>
      </c>
      <c r="CC265" s="22" t="b">
        <f t="shared" ca="1" si="47"/>
        <v>0</v>
      </c>
      <c r="CD265" s="17"/>
      <c r="CE265" s="17"/>
      <c r="CF265" s="159">
        <v>44284.07139813657</v>
      </c>
      <c r="CG265" s="17"/>
      <c r="CH265" s="17"/>
      <c r="CI265" s="17"/>
      <c r="CJ265" s="17"/>
      <c r="CK265" s="17"/>
      <c r="CL265" s="17"/>
      <c r="CM265" s="17"/>
      <c r="CN265" s="17"/>
      <c r="CO265" s="17"/>
      <c r="CP265" s="17"/>
      <c r="CQ265" s="17"/>
      <c r="CR265" s="17"/>
    </row>
    <row r="266" spans="1:96" ht="39.75" customHeight="1">
      <c r="A266" s="24" t="s">
        <v>84</v>
      </c>
      <c r="B266" s="25">
        <v>7</v>
      </c>
      <c r="C266" s="24" t="s">
        <v>994</v>
      </c>
      <c r="D266" s="24" t="s">
        <v>1156</v>
      </c>
      <c r="E266" s="24" t="s">
        <v>1156</v>
      </c>
      <c r="F266" s="24"/>
      <c r="G266" s="26" t="s">
        <v>1163</v>
      </c>
      <c r="H266" s="24" t="s">
        <v>158</v>
      </c>
      <c r="I266" s="27" t="s">
        <v>1164</v>
      </c>
      <c r="J266" s="27"/>
      <c r="K266" s="24"/>
      <c r="L266" s="24"/>
      <c r="M266" s="24"/>
      <c r="N266" s="24"/>
      <c r="O266" s="24" t="s">
        <v>1165</v>
      </c>
      <c r="P266" s="24"/>
      <c r="Q266" s="24" t="s">
        <v>76</v>
      </c>
      <c r="R266" s="24"/>
      <c r="S266" s="24" t="s">
        <v>79</v>
      </c>
      <c r="T266" s="24" t="s">
        <v>79</v>
      </c>
      <c r="U266" s="24" t="s">
        <v>91</v>
      </c>
      <c r="V266" s="24" t="s">
        <v>112</v>
      </c>
      <c r="W266" s="24" t="s">
        <v>92</v>
      </c>
      <c r="X266" s="24" t="s">
        <v>93</v>
      </c>
      <c r="Y266" s="24" t="s">
        <v>94</v>
      </c>
      <c r="Z266" s="24" t="s">
        <v>94</v>
      </c>
      <c r="AA266" s="24" t="s">
        <v>94</v>
      </c>
      <c r="AB266" s="24" t="s">
        <v>94</v>
      </c>
      <c r="AC266" s="24" t="s">
        <v>95</v>
      </c>
      <c r="AD266" s="24" t="s">
        <v>94</v>
      </c>
      <c r="AE266" s="24" t="s">
        <v>94</v>
      </c>
      <c r="AF266" s="24" t="s">
        <v>79</v>
      </c>
      <c r="AG266" s="24" t="s">
        <v>79</v>
      </c>
      <c r="AH266" s="24" t="s">
        <v>79</v>
      </c>
      <c r="AI266" s="24"/>
      <c r="AJ266" s="24" t="s">
        <v>76</v>
      </c>
      <c r="AK266" s="24" t="s">
        <v>76</v>
      </c>
      <c r="AL266" s="24" t="s">
        <v>546</v>
      </c>
      <c r="AM266" s="24"/>
      <c r="AN266" s="24"/>
      <c r="AO266" s="24"/>
      <c r="AP266" s="28"/>
      <c r="AQ266" s="28"/>
      <c r="AR266" s="28"/>
      <c r="AS266" s="28"/>
      <c r="AT266" s="28"/>
      <c r="AU266" s="28"/>
      <c r="AV266" s="28"/>
      <c r="AW266" s="101"/>
      <c r="AX266" s="101"/>
      <c r="AY266" s="28"/>
      <c r="AZ266" s="28"/>
      <c r="BA266" s="101"/>
      <c r="BB266" s="28"/>
      <c r="BC266" s="28"/>
      <c r="BD266" s="28"/>
      <c r="BE266" s="28"/>
      <c r="BF266" s="28"/>
      <c r="BG266" s="28"/>
      <c r="BH266" s="30" t="b">
        <f t="shared" si="26"/>
        <v>0</v>
      </c>
      <c r="BI266" s="31" t="e">
        <f t="shared" ca="1" si="27"/>
        <v>#NAME?</v>
      </c>
      <c r="BJ266" s="30" t="b">
        <f t="shared" si="28"/>
        <v>0</v>
      </c>
      <c r="BK266" s="30" t="e">
        <f t="shared" ca="1" si="29"/>
        <v>#NAME?</v>
      </c>
      <c r="BL266" s="30" t="b">
        <f t="shared" si="30"/>
        <v>1</v>
      </c>
      <c r="BM266" s="31" t="e">
        <f t="shared" ca="1" si="31"/>
        <v>#NAME?</v>
      </c>
      <c r="BN266" s="28" t="e">
        <f t="shared" ca="1" si="32"/>
        <v>#NAME?</v>
      </c>
      <c r="BO266" s="28" t="e">
        <f t="shared" ca="1" si="33"/>
        <v>#NAME?</v>
      </c>
      <c r="BP266" s="28" t="str">
        <f t="shared" si="34"/>
        <v>Did the test pizza meet the topping quantity and distribution standards?</v>
      </c>
      <c r="BQ266" s="28" t="str">
        <f t="shared" si="35"/>
        <v>Did the test pizza meet the topping quantity and distribution standards?</v>
      </c>
      <c r="BR266" s="28" t="str">
        <f t="shared" si="36"/>
        <v/>
      </c>
      <c r="BS266" s="28" t="str">
        <f t="shared" si="37"/>
        <v/>
      </c>
      <c r="BT266" s="28" t="str">
        <f t="shared" si="38"/>
        <v/>
      </c>
      <c r="BU266" s="30" t="b">
        <f t="shared" si="39"/>
        <v>0</v>
      </c>
      <c r="BV266" s="28" t="str">
        <f t="shared" si="40"/>
        <v/>
      </c>
      <c r="BW266" s="28" t="str">
        <f t="shared" si="41"/>
        <v/>
      </c>
      <c r="BX266" s="28" t="str">
        <f t="shared" si="49"/>
        <v/>
      </c>
      <c r="BY266" s="31" t="e">
        <f t="shared" ca="1" si="43"/>
        <v>#NAME?</v>
      </c>
      <c r="BZ266" s="31" t="str">
        <f t="shared" si="44"/>
        <v/>
      </c>
      <c r="CA266" s="31" t="str">
        <f t="shared" si="50"/>
        <v/>
      </c>
      <c r="CB266" s="32" t="e">
        <f t="shared" ca="1" si="46"/>
        <v>#NAME?</v>
      </c>
      <c r="CC266" s="33" t="b">
        <f t="shared" ca="1" si="47"/>
        <v>0</v>
      </c>
      <c r="CD266" s="28"/>
      <c r="CE266" s="28"/>
      <c r="CF266" s="28"/>
      <c r="CG266" s="28"/>
      <c r="CH266" s="28"/>
      <c r="CI266" s="28"/>
      <c r="CJ266" s="28"/>
      <c r="CK266" s="28"/>
      <c r="CL266" s="28"/>
      <c r="CM266" s="28"/>
      <c r="CN266" s="28"/>
      <c r="CO266" s="28"/>
      <c r="CP266" s="28"/>
      <c r="CQ266" s="28"/>
      <c r="CR266" s="28"/>
    </row>
    <row r="267" spans="1:96" ht="39.75" customHeight="1">
      <c r="A267" s="24" t="s">
        <v>84</v>
      </c>
      <c r="B267" s="25">
        <v>7</v>
      </c>
      <c r="C267" s="24" t="s">
        <v>994</v>
      </c>
      <c r="D267" s="24" t="s">
        <v>1156</v>
      </c>
      <c r="E267" s="24" t="s">
        <v>1156</v>
      </c>
      <c r="F267" s="24"/>
      <c r="G267" s="26" t="s">
        <v>1166</v>
      </c>
      <c r="H267" s="24" t="s">
        <v>158</v>
      </c>
      <c r="I267" s="27" t="s">
        <v>1164</v>
      </c>
      <c r="J267" s="27"/>
      <c r="K267" s="24"/>
      <c r="L267" s="24"/>
      <c r="M267" s="24"/>
      <c r="N267" s="24"/>
      <c r="O267" s="24" t="s">
        <v>1167</v>
      </c>
      <c r="P267" s="24"/>
      <c r="Q267" s="24" t="s">
        <v>1168</v>
      </c>
      <c r="R267" s="24" t="s">
        <v>1169</v>
      </c>
      <c r="S267" s="24" t="s">
        <v>79</v>
      </c>
      <c r="T267" s="24" t="s">
        <v>79</v>
      </c>
      <c r="U267" s="24" t="s">
        <v>91</v>
      </c>
      <c r="V267" s="24" t="s">
        <v>112</v>
      </c>
      <c r="W267" s="24" t="s">
        <v>92</v>
      </c>
      <c r="X267" s="24" t="s">
        <v>93</v>
      </c>
      <c r="Y267" s="24" t="s">
        <v>94</v>
      </c>
      <c r="Z267" s="24" t="s">
        <v>94</v>
      </c>
      <c r="AA267" s="24" t="s">
        <v>94</v>
      </c>
      <c r="AB267" s="24" t="s">
        <v>94</v>
      </c>
      <c r="AC267" s="24" t="s">
        <v>95</v>
      </c>
      <c r="AD267" s="24" t="s">
        <v>94</v>
      </c>
      <c r="AE267" s="24" t="s">
        <v>94</v>
      </c>
      <c r="AF267" s="24" t="s">
        <v>79</v>
      </c>
      <c r="AG267" s="24" t="s">
        <v>79</v>
      </c>
      <c r="AH267" s="24" t="s">
        <v>79</v>
      </c>
      <c r="AI267" s="24"/>
      <c r="AJ267" s="24" t="s">
        <v>76</v>
      </c>
      <c r="AK267" s="24" t="s">
        <v>76</v>
      </c>
      <c r="AL267" s="24" t="s">
        <v>546</v>
      </c>
      <c r="AM267" s="24"/>
      <c r="AN267" s="24"/>
      <c r="AO267" s="24"/>
      <c r="AP267" s="28"/>
      <c r="AQ267" s="28"/>
      <c r="AR267" s="28"/>
      <c r="AS267" s="28"/>
      <c r="AT267" s="28"/>
      <c r="AU267" s="28"/>
      <c r="AV267" s="101"/>
      <c r="AW267" s="101"/>
      <c r="AX267" s="101"/>
      <c r="AY267" s="101"/>
      <c r="AZ267" s="101"/>
      <c r="BA267" s="101"/>
      <c r="BB267" s="101"/>
      <c r="BC267" s="28"/>
      <c r="BD267" s="28"/>
      <c r="BE267" s="28"/>
      <c r="BF267" s="28"/>
      <c r="BG267" s="28"/>
      <c r="BH267" s="30" t="b">
        <f t="shared" si="26"/>
        <v>0</v>
      </c>
      <c r="BI267" s="31" t="e">
        <f t="shared" ca="1" si="27"/>
        <v>#NAME?</v>
      </c>
      <c r="BJ267" s="30" t="b">
        <f t="shared" si="28"/>
        <v>0</v>
      </c>
      <c r="BK267" s="30" t="e">
        <f t="shared" ca="1" si="29"/>
        <v>#NAME?</v>
      </c>
      <c r="BL267" s="30" t="b">
        <f t="shared" si="30"/>
        <v>1</v>
      </c>
      <c r="BM267" s="31" t="e">
        <f t="shared" ca="1" si="31"/>
        <v>#NAME?</v>
      </c>
      <c r="BN267" s="28" t="e">
        <f t="shared" ca="1" si="32"/>
        <v>#NAME?</v>
      </c>
      <c r="BO267" s="28" t="e">
        <f t="shared" ca="1" si="33"/>
        <v>#NAME?</v>
      </c>
      <c r="BP267" s="28" t="str">
        <f t="shared" si="34"/>
        <v>Cook a large pizza with heaviest crust and menu toppings for your weekly product cutting. Record the recipe name and dough type that you baked in the comment section.</v>
      </c>
      <c r="BQ267" s="28" t="str">
        <f t="shared" si="35"/>
        <v>Cook a large pizza with heaviest crust and menu toppings for your weekly product cutting. Record the recipe name and dough type that you baked in the comment section.</v>
      </c>
      <c r="BR267" s="28" t="str">
        <f t="shared" si="36"/>
        <v/>
      </c>
      <c r="BS267" s="28" t="str">
        <f t="shared" si="37"/>
        <v/>
      </c>
      <c r="BT267" s="28" t="str">
        <f t="shared" si="38"/>
        <v/>
      </c>
      <c r="BU267" s="30" t="b">
        <f t="shared" si="39"/>
        <v>0</v>
      </c>
      <c r="BV267" s="28" t="str">
        <f t="shared" si="40"/>
        <v/>
      </c>
      <c r="BW267" s="28" t="str">
        <f t="shared" si="41"/>
        <v/>
      </c>
      <c r="BX267" s="28" t="str">
        <f t="shared" si="49"/>
        <v/>
      </c>
      <c r="BY267" s="31" t="e">
        <f t="shared" ca="1" si="43"/>
        <v>#NAME?</v>
      </c>
      <c r="BZ267" s="31" t="str">
        <f t="shared" si="44"/>
        <v/>
      </c>
      <c r="CA267" s="31" t="str">
        <f t="shared" si="50"/>
        <v/>
      </c>
      <c r="CB267" s="32" t="e">
        <f t="shared" ca="1" si="46"/>
        <v>#NAME?</v>
      </c>
      <c r="CC267" s="33" t="b">
        <f t="shared" ca="1" si="47"/>
        <v>0</v>
      </c>
      <c r="CD267" s="28"/>
      <c r="CE267" s="28"/>
      <c r="CF267" s="28"/>
      <c r="CG267" s="28"/>
      <c r="CH267" s="28"/>
      <c r="CI267" s="28"/>
      <c r="CJ267" s="28"/>
      <c r="CK267" s="28"/>
      <c r="CL267" s="28"/>
      <c r="CM267" s="28"/>
      <c r="CN267" s="28"/>
      <c r="CO267" s="28"/>
      <c r="CP267" s="28"/>
      <c r="CQ267" s="28"/>
      <c r="CR267" s="28"/>
    </row>
    <row r="268" spans="1:96" ht="39.75" customHeight="1">
      <c r="A268" s="24" t="s">
        <v>84</v>
      </c>
      <c r="B268" s="25">
        <v>7</v>
      </c>
      <c r="C268" s="24" t="s">
        <v>994</v>
      </c>
      <c r="D268" s="24" t="s">
        <v>1156</v>
      </c>
      <c r="E268" s="24" t="s">
        <v>1156</v>
      </c>
      <c r="F268" s="24"/>
      <c r="G268" s="26" t="s">
        <v>551</v>
      </c>
      <c r="H268" s="24" t="s">
        <v>381</v>
      </c>
      <c r="I268" s="27" t="s">
        <v>1170</v>
      </c>
      <c r="J268" s="27"/>
      <c r="K268" s="24"/>
      <c r="L268" s="24"/>
      <c r="M268" s="24"/>
      <c r="N268" s="24"/>
      <c r="O268" s="24" t="s">
        <v>1171</v>
      </c>
      <c r="P268" s="24"/>
      <c r="Q268" s="24" t="s">
        <v>76</v>
      </c>
      <c r="R268" s="24"/>
      <c r="S268" s="24" t="s">
        <v>79</v>
      </c>
      <c r="T268" s="24" t="s">
        <v>79</v>
      </c>
      <c r="U268" s="24" t="s">
        <v>91</v>
      </c>
      <c r="V268" s="24" t="s">
        <v>112</v>
      </c>
      <c r="W268" s="24" t="s">
        <v>92</v>
      </c>
      <c r="X268" s="24" t="s">
        <v>93</v>
      </c>
      <c r="Y268" s="24" t="s">
        <v>94</v>
      </c>
      <c r="Z268" s="24" t="s">
        <v>94</v>
      </c>
      <c r="AA268" s="24" t="s">
        <v>94</v>
      </c>
      <c r="AB268" s="24" t="s">
        <v>94</v>
      </c>
      <c r="AC268" s="24" t="s">
        <v>95</v>
      </c>
      <c r="AD268" s="24" t="s">
        <v>94</v>
      </c>
      <c r="AE268" s="24" t="s">
        <v>94</v>
      </c>
      <c r="AF268" s="24" t="s">
        <v>79</v>
      </c>
      <c r="AG268" s="24" t="s">
        <v>79</v>
      </c>
      <c r="AH268" s="24" t="s">
        <v>79</v>
      </c>
      <c r="AI268" s="24"/>
      <c r="AJ268" s="24" t="s">
        <v>76</v>
      </c>
      <c r="AK268" s="24" t="s">
        <v>76</v>
      </c>
      <c r="AL268" s="24" t="s">
        <v>546</v>
      </c>
      <c r="AM268" s="24"/>
      <c r="AN268" s="24"/>
      <c r="AO268" s="24"/>
      <c r="AP268" s="28"/>
      <c r="AQ268" s="28"/>
      <c r="AR268" s="28"/>
      <c r="AS268" s="28"/>
      <c r="AT268" s="28"/>
      <c r="AU268" s="28"/>
      <c r="AV268" s="101"/>
      <c r="AW268" s="101"/>
      <c r="AX268" s="101"/>
      <c r="AY268" s="101"/>
      <c r="AZ268" s="101"/>
      <c r="BA268" s="101"/>
      <c r="BB268" s="101"/>
      <c r="BC268" s="28"/>
      <c r="BD268" s="28"/>
      <c r="BE268" s="28"/>
      <c r="BF268" s="28"/>
      <c r="BG268" s="28"/>
      <c r="BH268" s="30" t="b">
        <f t="shared" si="26"/>
        <v>0</v>
      </c>
      <c r="BI268" s="31" t="e">
        <f t="shared" ca="1" si="27"/>
        <v>#NAME?</v>
      </c>
      <c r="BJ268" s="30" t="b">
        <f t="shared" si="28"/>
        <v>0</v>
      </c>
      <c r="BK268" s="30" t="e">
        <f t="shared" ca="1" si="29"/>
        <v>#NAME?</v>
      </c>
      <c r="BL268" s="30" t="b">
        <f t="shared" si="30"/>
        <v>1</v>
      </c>
      <c r="BM268" s="31" t="e">
        <f t="shared" ca="1" si="31"/>
        <v>#NAME?</v>
      </c>
      <c r="BN268" s="28" t="e">
        <f t="shared" ca="1" si="32"/>
        <v>#NAME?</v>
      </c>
      <c r="BO268" s="28" t="e">
        <f t="shared" ca="1" si="33"/>
        <v>#NAME?</v>
      </c>
      <c r="BP268" s="28" t="str">
        <f t="shared" si="34"/>
        <v>Record the temperature of the oven on the controller display</v>
      </c>
      <c r="BQ268" s="28" t="str">
        <f t="shared" si="35"/>
        <v>Record the temperature of the oven on the controller display</v>
      </c>
      <c r="BR268" s="28" t="str">
        <f t="shared" si="36"/>
        <v/>
      </c>
      <c r="BS268" s="28" t="str">
        <f t="shared" si="37"/>
        <v/>
      </c>
      <c r="BT268" s="28" t="str">
        <f t="shared" si="38"/>
        <v/>
      </c>
      <c r="BU268" s="30" t="b">
        <f t="shared" si="39"/>
        <v>0</v>
      </c>
      <c r="BV268" s="28" t="str">
        <f t="shared" si="40"/>
        <v/>
      </c>
      <c r="BW268" s="28" t="str">
        <f t="shared" si="41"/>
        <v/>
      </c>
      <c r="BX268" s="28" t="str">
        <f t="shared" si="49"/>
        <v/>
      </c>
      <c r="BY268" s="31" t="e">
        <f t="shared" ca="1" si="43"/>
        <v>#NAME?</v>
      </c>
      <c r="BZ268" s="31" t="str">
        <f t="shared" si="44"/>
        <v/>
      </c>
      <c r="CA268" s="31" t="str">
        <f t="shared" si="50"/>
        <v/>
      </c>
      <c r="CB268" s="32" t="e">
        <f t="shared" ca="1" si="46"/>
        <v>#NAME?</v>
      </c>
      <c r="CC268" s="33" t="b">
        <f t="shared" ca="1" si="47"/>
        <v>0</v>
      </c>
      <c r="CD268" s="28"/>
      <c r="CE268" s="28"/>
      <c r="CF268" s="28"/>
      <c r="CG268" s="28"/>
      <c r="CH268" s="28"/>
      <c r="CI268" s="28"/>
      <c r="CJ268" s="28"/>
      <c r="CK268" s="28"/>
      <c r="CL268" s="28"/>
      <c r="CM268" s="28"/>
      <c r="CN268" s="28"/>
      <c r="CO268" s="28"/>
      <c r="CP268" s="28"/>
      <c r="CQ268" s="28"/>
      <c r="CR268" s="28"/>
    </row>
    <row r="269" spans="1:96" ht="39.75" customHeight="1">
      <c r="A269" s="24" t="s">
        <v>84</v>
      </c>
      <c r="B269" s="25">
        <v>7</v>
      </c>
      <c r="C269" s="24" t="s">
        <v>994</v>
      </c>
      <c r="D269" s="24" t="s">
        <v>1156</v>
      </c>
      <c r="E269" s="24" t="s">
        <v>1156</v>
      </c>
      <c r="F269" s="24"/>
      <c r="G269" s="26" t="s">
        <v>541</v>
      </c>
      <c r="H269" s="24" t="s">
        <v>158</v>
      </c>
      <c r="I269" s="27" t="s">
        <v>1172</v>
      </c>
      <c r="J269" s="27"/>
      <c r="K269" s="24"/>
      <c r="L269" s="24"/>
      <c r="M269" s="24"/>
      <c r="N269" s="24"/>
      <c r="O269" s="24" t="s">
        <v>1173</v>
      </c>
      <c r="P269" s="24"/>
      <c r="Q269" s="24" t="s">
        <v>544</v>
      </c>
      <c r="R269" s="24" t="s">
        <v>1174</v>
      </c>
      <c r="S269" s="24" t="s">
        <v>79</v>
      </c>
      <c r="T269" s="24" t="s">
        <v>79</v>
      </c>
      <c r="U269" s="24" t="s">
        <v>91</v>
      </c>
      <c r="V269" s="24" t="s">
        <v>112</v>
      </c>
      <c r="W269" s="24" t="s">
        <v>92</v>
      </c>
      <c r="X269" s="24" t="s">
        <v>93</v>
      </c>
      <c r="Y269" s="24" t="s">
        <v>94</v>
      </c>
      <c r="Z269" s="24" t="s">
        <v>94</v>
      </c>
      <c r="AA269" s="24" t="s">
        <v>94</v>
      </c>
      <c r="AB269" s="24" t="s">
        <v>94</v>
      </c>
      <c r="AC269" s="24" t="s">
        <v>95</v>
      </c>
      <c r="AD269" s="24" t="s">
        <v>94</v>
      </c>
      <c r="AE269" s="24" t="s">
        <v>94</v>
      </c>
      <c r="AF269" s="24" t="s">
        <v>79</v>
      </c>
      <c r="AG269" s="24" t="s">
        <v>79</v>
      </c>
      <c r="AH269" s="24" t="s">
        <v>79</v>
      </c>
      <c r="AI269" s="24"/>
      <c r="AJ269" s="24" t="s">
        <v>76</v>
      </c>
      <c r="AK269" s="24" t="s">
        <v>76</v>
      </c>
      <c r="AL269" s="24" t="s">
        <v>546</v>
      </c>
      <c r="AM269" s="24"/>
      <c r="AN269" s="24"/>
      <c r="AO269" s="24"/>
      <c r="AP269" s="28"/>
      <c r="AQ269" s="28"/>
      <c r="AR269" s="28"/>
      <c r="AS269" s="28"/>
      <c r="AT269" s="28"/>
      <c r="AU269" s="28"/>
      <c r="AV269" s="101"/>
      <c r="AW269" s="101"/>
      <c r="AX269" s="101"/>
      <c r="AY269" s="101"/>
      <c r="AZ269" s="101"/>
      <c r="BA269" s="101"/>
      <c r="BB269" s="101"/>
      <c r="BC269" s="28"/>
      <c r="BD269" s="28"/>
      <c r="BE269" s="28"/>
      <c r="BF269" s="28"/>
      <c r="BG269" s="28"/>
      <c r="BH269" s="30" t="b">
        <f t="shared" si="26"/>
        <v>0</v>
      </c>
      <c r="BI269" s="31" t="e">
        <f t="shared" ca="1" si="27"/>
        <v>#NAME?</v>
      </c>
      <c r="BJ269" s="30" t="b">
        <f t="shared" si="28"/>
        <v>0</v>
      </c>
      <c r="BK269" s="30" t="e">
        <f t="shared" ca="1" si="29"/>
        <v>#NAME?</v>
      </c>
      <c r="BL269" s="30" t="b">
        <f t="shared" si="30"/>
        <v>1</v>
      </c>
      <c r="BM269" s="31" t="e">
        <f t="shared" ca="1" si="31"/>
        <v>#NAME?</v>
      </c>
      <c r="BN269" s="28" t="e">
        <f t="shared" ca="1" si="32"/>
        <v>#NAME?</v>
      </c>
      <c r="BO269" s="28" t="e">
        <f t="shared" ca="1" si="33"/>
        <v>#NAME?</v>
      </c>
      <c r="BP269" s="28" t="str">
        <f t="shared" si="34"/>
        <v>Record the belt speed for the time it takes a pan to move through the oven cavity.</v>
      </c>
      <c r="BQ269" s="28" t="str">
        <f t="shared" si="35"/>
        <v>Record the belt speed for the time it takes a pan to move through the oven cavity.</v>
      </c>
      <c r="BR269" s="28" t="str">
        <f t="shared" si="36"/>
        <v/>
      </c>
      <c r="BS269" s="28" t="str">
        <f t="shared" si="37"/>
        <v/>
      </c>
      <c r="BT269" s="28" t="str">
        <f t="shared" si="38"/>
        <v/>
      </c>
      <c r="BU269" s="30" t="b">
        <f t="shared" si="39"/>
        <v>0</v>
      </c>
      <c r="BV269" s="28" t="str">
        <f t="shared" si="40"/>
        <v/>
      </c>
      <c r="BW269" s="28" t="str">
        <f t="shared" si="41"/>
        <v/>
      </c>
      <c r="BX269" s="28" t="str">
        <f t="shared" si="49"/>
        <v/>
      </c>
      <c r="BY269" s="31" t="e">
        <f t="shared" ca="1" si="43"/>
        <v>#NAME?</v>
      </c>
      <c r="BZ269" s="31" t="str">
        <f t="shared" si="44"/>
        <v/>
      </c>
      <c r="CA269" s="31" t="str">
        <f t="shared" si="50"/>
        <v/>
      </c>
      <c r="CB269" s="32" t="e">
        <f t="shared" ca="1" si="46"/>
        <v>#NAME?</v>
      </c>
      <c r="CC269" s="33" t="b">
        <f t="shared" ca="1" si="47"/>
        <v>0</v>
      </c>
      <c r="CD269" s="28"/>
      <c r="CE269" s="28"/>
      <c r="CF269" s="28"/>
      <c r="CG269" s="28"/>
      <c r="CH269" s="28"/>
      <c r="CI269" s="28"/>
      <c r="CJ269" s="28"/>
      <c r="CK269" s="28"/>
      <c r="CL269" s="28"/>
      <c r="CM269" s="28"/>
      <c r="CN269" s="28"/>
      <c r="CO269" s="28"/>
      <c r="CP269" s="28"/>
      <c r="CQ269" s="28"/>
      <c r="CR269" s="28"/>
    </row>
    <row r="270" spans="1:96" ht="39.75" customHeight="1">
      <c r="A270" s="24" t="s">
        <v>84</v>
      </c>
      <c r="B270" s="25">
        <v>7</v>
      </c>
      <c r="C270" s="24" t="s">
        <v>994</v>
      </c>
      <c r="D270" s="24" t="s">
        <v>1156</v>
      </c>
      <c r="E270" s="24" t="s">
        <v>1156</v>
      </c>
      <c r="F270" s="24"/>
      <c r="G270" s="26" t="s">
        <v>1175</v>
      </c>
      <c r="H270" s="24" t="s">
        <v>381</v>
      </c>
      <c r="I270" s="27" t="s">
        <v>1176</v>
      </c>
      <c r="J270" s="27"/>
      <c r="K270" s="24"/>
      <c r="L270" s="24"/>
      <c r="M270" s="24"/>
      <c r="N270" s="24"/>
      <c r="O270" s="24" t="s">
        <v>1177</v>
      </c>
      <c r="P270" s="24"/>
      <c r="Q270" s="197" t="s">
        <v>1178</v>
      </c>
      <c r="R270" s="24" t="s">
        <v>1179</v>
      </c>
      <c r="S270" s="24" t="s">
        <v>79</v>
      </c>
      <c r="T270" s="24" t="s">
        <v>79</v>
      </c>
      <c r="U270" s="24" t="s">
        <v>91</v>
      </c>
      <c r="V270" s="24" t="s">
        <v>112</v>
      </c>
      <c r="W270" s="24" t="s">
        <v>92</v>
      </c>
      <c r="X270" s="24" t="s">
        <v>93</v>
      </c>
      <c r="Y270" s="24" t="s">
        <v>94</v>
      </c>
      <c r="Z270" s="24" t="s">
        <v>94</v>
      </c>
      <c r="AA270" s="24" t="s">
        <v>94</v>
      </c>
      <c r="AB270" s="24" t="s">
        <v>94</v>
      </c>
      <c r="AC270" s="24" t="s">
        <v>95</v>
      </c>
      <c r="AD270" s="24" t="s">
        <v>94</v>
      </c>
      <c r="AE270" s="24" t="s">
        <v>94</v>
      </c>
      <c r="AF270" s="24" t="s">
        <v>79</v>
      </c>
      <c r="AG270" s="24" t="s">
        <v>79</v>
      </c>
      <c r="AH270" s="24" t="s">
        <v>79</v>
      </c>
      <c r="AI270" s="24"/>
      <c r="AJ270" s="24" t="s">
        <v>76</v>
      </c>
      <c r="AK270" s="24" t="s">
        <v>76</v>
      </c>
      <c r="AL270" s="24" t="s">
        <v>546</v>
      </c>
      <c r="AM270" s="24"/>
      <c r="AN270" s="24"/>
      <c r="AO270" s="24"/>
      <c r="AP270" s="28"/>
      <c r="AQ270" s="28"/>
      <c r="AR270" s="28"/>
      <c r="AS270" s="28"/>
      <c r="AT270" s="28"/>
      <c r="AU270" s="28"/>
      <c r="AV270" s="101"/>
      <c r="AW270" s="101"/>
      <c r="AX270" s="101"/>
      <c r="AY270" s="101"/>
      <c r="AZ270" s="101"/>
      <c r="BA270" s="101"/>
      <c r="BB270" s="101"/>
      <c r="BC270" s="101"/>
      <c r="BD270" s="101" t="s">
        <v>636</v>
      </c>
      <c r="BE270" s="101"/>
      <c r="BF270" s="101"/>
      <c r="BG270" s="28"/>
      <c r="BH270" s="30" t="b">
        <f t="shared" si="26"/>
        <v>0</v>
      </c>
      <c r="BI270" s="31" t="e">
        <f t="shared" ca="1" si="27"/>
        <v>#NAME?</v>
      </c>
      <c r="BJ270" s="30" t="b">
        <f t="shared" si="28"/>
        <v>0</v>
      </c>
      <c r="BK270" s="30" t="e">
        <f t="shared" ca="1" si="29"/>
        <v>#NAME?</v>
      </c>
      <c r="BL270" s="30" t="b">
        <f t="shared" si="30"/>
        <v>1</v>
      </c>
      <c r="BM270" s="31" t="e">
        <f t="shared" ca="1" si="31"/>
        <v>#NAME?</v>
      </c>
      <c r="BN270" s="28" t="e">
        <f t="shared" ca="1" si="32"/>
        <v>#NAME?</v>
      </c>
      <c r="BO270" s="28" t="e">
        <f t="shared" ca="1" si="33"/>
        <v>#NAME?</v>
      </c>
      <c r="BP270" s="28" t="str">
        <f t="shared" si="34"/>
        <v>Once pizza has exited the oven, take 4 separate temperatures starting with the center, and record the lowest reading</v>
      </c>
      <c r="BQ270" s="28" t="str">
        <f t="shared" si="35"/>
        <v>Once pizza has exited the oven, take 4 separate temperatures starting with the center, and record the lowest reading</v>
      </c>
      <c r="BR270" s="28" t="str">
        <f t="shared" si="36"/>
        <v/>
      </c>
      <c r="BS270" s="28" t="str">
        <f t="shared" si="37"/>
        <v/>
      </c>
      <c r="BT270" s="28" t="str">
        <f t="shared" si="38"/>
        <v/>
      </c>
      <c r="BU270" s="30" t="b">
        <f t="shared" si="39"/>
        <v>0</v>
      </c>
      <c r="BV270" s="28" t="str">
        <f t="shared" si="40"/>
        <v/>
      </c>
      <c r="BW270" s="28" t="str">
        <f t="shared" si="41"/>
        <v/>
      </c>
      <c r="BX270" s="28" t="str">
        <f t="shared" si="49"/>
        <v/>
      </c>
      <c r="BY270" s="31" t="e">
        <f t="shared" ca="1" si="43"/>
        <v>#NAME?</v>
      </c>
      <c r="BZ270" s="31" t="str">
        <f t="shared" si="44"/>
        <v/>
      </c>
      <c r="CA270" s="31" t="str">
        <f t="shared" si="50"/>
        <v/>
      </c>
      <c r="CB270" s="32" t="e">
        <f t="shared" ca="1" si="46"/>
        <v>#NAME?</v>
      </c>
      <c r="CC270" s="33" t="b">
        <f t="shared" ca="1" si="47"/>
        <v>0</v>
      </c>
      <c r="CD270" s="101"/>
      <c r="CE270" s="101"/>
      <c r="CF270" s="174">
        <v>44711.983280868051</v>
      </c>
      <c r="CG270" s="101"/>
      <c r="CH270" s="101"/>
      <c r="CI270" s="101"/>
      <c r="CJ270" s="101"/>
      <c r="CK270" s="101"/>
      <c r="CL270" s="101"/>
      <c r="CM270" s="101"/>
      <c r="CN270" s="101"/>
      <c r="CO270" s="101"/>
      <c r="CP270" s="101"/>
      <c r="CQ270" s="101"/>
      <c r="CR270" s="101"/>
    </row>
    <row r="271" spans="1:96" ht="39.75" customHeight="1">
      <c r="A271" s="24" t="s">
        <v>84</v>
      </c>
      <c r="B271" s="25">
        <v>7</v>
      </c>
      <c r="C271" s="24" t="s">
        <v>994</v>
      </c>
      <c r="D271" s="24" t="s">
        <v>1156</v>
      </c>
      <c r="E271" s="24" t="s">
        <v>1156</v>
      </c>
      <c r="F271" s="24"/>
      <c r="G271" s="26" t="s">
        <v>1180</v>
      </c>
      <c r="H271" s="24" t="s">
        <v>109</v>
      </c>
      <c r="I271" s="27" t="s">
        <v>1181</v>
      </c>
      <c r="J271" s="27"/>
      <c r="K271" s="24"/>
      <c r="L271" s="24"/>
      <c r="M271" s="24"/>
      <c r="N271" s="24"/>
      <c r="O271" s="24" t="s">
        <v>1182</v>
      </c>
      <c r="P271" s="24"/>
      <c r="Q271" s="197" t="s">
        <v>1183</v>
      </c>
      <c r="R271" s="24" t="s">
        <v>1184</v>
      </c>
      <c r="S271" s="24" t="s">
        <v>79</v>
      </c>
      <c r="T271" s="24" t="s">
        <v>79</v>
      </c>
      <c r="U271" s="24" t="s">
        <v>91</v>
      </c>
      <c r="V271" s="24" t="s">
        <v>112</v>
      </c>
      <c r="W271" s="24" t="s">
        <v>92</v>
      </c>
      <c r="X271" s="24" t="s">
        <v>93</v>
      </c>
      <c r="Y271" s="24" t="s">
        <v>94</v>
      </c>
      <c r="Z271" s="24" t="s">
        <v>94</v>
      </c>
      <c r="AA271" s="24" t="s">
        <v>94</v>
      </c>
      <c r="AB271" s="24" t="s">
        <v>94</v>
      </c>
      <c r="AC271" s="24" t="s">
        <v>95</v>
      </c>
      <c r="AD271" s="24" t="s">
        <v>94</v>
      </c>
      <c r="AE271" s="24" t="s">
        <v>94</v>
      </c>
      <c r="AF271" s="24" t="s">
        <v>79</v>
      </c>
      <c r="AG271" s="24" t="s">
        <v>79</v>
      </c>
      <c r="AH271" s="24" t="s">
        <v>79</v>
      </c>
      <c r="AI271" s="24"/>
      <c r="AJ271" s="24" t="s">
        <v>76</v>
      </c>
      <c r="AK271" s="24" t="s">
        <v>76</v>
      </c>
      <c r="AL271" s="24" t="s">
        <v>546</v>
      </c>
      <c r="AM271" s="24"/>
      <c r="AN271" s="24"/>
      <c r="AO271" s="24"/>
      <c r="AP271" s="28"/>
      <c r="AQ271" s="28"/>
      <c r="AR271" s="28"/>
      <c r="AS271" s="28"/>
      <c r="AT271" s="28"/>
      <c r="AU271" s="28"/>
      <c r="AV271" s="101"/>
      <c r="AW271" s="101"/>
      <c r="AX271" s="101"/>
      <c r="AY271" s="101"/>
      <c r="AZ271" s="101"/>
      <c r="BA271" s="101"/>
      <c r="BB271" s="101"/>
      <c r="BC271" s="28"/>
      <c r="BD271" s="28"/>
      <c r="BE271" s="28"/>
      <c r="BF271" s="28"/>
      <c r="BG271" s="28"/>
      <c r="BH271" s="30" t="b">
        <f t="shared" si="26"/>
        <v>0</v>
      </c>
      <c r="BI271" s="31" t="e">
        <f t="shared" ca="1" si="27"/>
        <v>#NAME?</v>
      </c>
      <c r="BJ271" s="30" t="b">
        <f t="shared" si="28"/>
        <v>0</v>
      </c>
      <c r="BK271" s="30" t="e">
        <f t="shared" ca="1" si="29"/>
        <v>#NAME?</v>
      </c>
      <c r="BL271" s="30" t="b">
        <f t="shared" si="30"/>
        <v>1</v>
      </c>
      <c r="BM271" s="31" t="e">
        <f t="shared" ca="1" si="31"/>
        <v>#NAME?</v>
      </c>
      <c r="BN271" s="28" t="e">
        <f t="shared" ca="1" si="32"/>
        <v>#NAME?</v>
      </c>
      <c r="BO271" s="28" t="e">
        <f t="shared" ca="1" si="33"/>
        <v>#NAME?</v>
      </c>
      <c r="BP271" s="28" t="str">
        <f t="shared" si="34"/>
        <v>Did the top crust color of the test pizza meet the standard?</v>
      </c>
      <c r="BQ271" s="28" t="str">
        <f t="shared" si="35"/>
        <v>Did the top crust color of the test pizza meet the standard?</v>
      </c>
      <c r="BR271" s="28" t="str">
        <f t="shared" si="36"/>
        <v/>
      </c>
      <c r="BS271" s="28" t="str">
        <f t="shared" si="37"/>
        <v/>
      </c>
      <c r="BT271" s="28" t="str">
        <f t="shared" si="38"/>
        <v/>
      </c>
      <c r="BU271" s="30" t="b">
        <f t="shared" si="39"/>
        <v>0</v>
      </c>
      <c r="BV271" s="28" t="str">
        <f t="shared" si="40"/>
        <v/>
      </c>
      <c r="BW271" s="28" t="str">
        <f t="shared" si="41"/>
        <v/>
      </c>
      <c r="BX271" s="28" t="str">
        <f t="shared" si="49"/>
        <v/>
      </c>
      <c r="BY271" s="31" t="e">
        <f t="shared" ca="1" si="43"/>
        <v>#NAME?</v>
      </c>
      <c r="BZ271" s="31" t="str">
        <f t="shared" si="44"/>
        <v/>
      </c>
      <c r="CA271" s="31" t="str">
        <f t="shared" si="50"/>
        <v/>
      </c>
      <c r="CB271" s="32" t="e">
        <f t="shared" ca="1" si="46"/>
        <v>#NAME?</v>
      </c>
      <c r="CC271" s="33" t="b">
        <f t="shared" ca="1" si="47"/>
        <v>0</v>
      </c>
      <c r="CD271" s="28"/>
      <c r="CE271" s="28"/>
      <c r="CF271" s="28"/>
      <c r="CG271" s="28"/>
      <c r="CH271" s="28"/>
      <c r="CI271" s="28"/>
      <c r="CJ271" s="28"/>
      <c r="CK271" s="28"/>
      <c r="CL271" s="28"/>
      <c r="CM271" s="28"/>
      <c r="CN271" s="28"/>
      <c r="CO271" s="28"/>
      <c r="CP271" s="28"/>
      <c r="CQ271" s="28"/>
      <c r="CR271" s="28"/>
    </row>
    <row r="272" spans="1:96" ht="39.75" customHeight="1">
      <c r="A272" s="24" t="s">
        <v>84</v>
      </c>
      <c r="B272" s="25">
        <v>7</v>
      </c>
      <c r="C272" s="24" t="s">
        <v>994</v>
      </c>
      <c r="D272" s="24" t="s">
        <v>1156</v>
      </c>
      <c r="E272" s="24" t="s">
        <v>1156</v>
      </c>
      <c r="F272" s="24"/>
      <c r="G272" s="26" t="s">
        <v>1185</v>
      </c>
      <c r="H272" s="24" t="s">
        <v>109</v>
      </c>
      <c r="I272" s="27" t="s">
        <v>1186</v>
      </c>
      <c r="J272" s="27"/>
      <c r="K272" s="24"/>
      <c r="L272" s="24"/>
      <c r="M272" s="24"/>
      <c r="N272" s="24"/>
      <c r="O272" s="24" t="s">
        <v>1187</v>
      </c>
      <c r="P272" s="24"/>
      <c r="Q272" s="197" t="s">
        <v>1188</v>
      </c>
      <c r="R272" s="24" t="s">
        <v>1189</v>
      </c>
      <c r="S272" s="24" t="s">
        <v>79</v>
      </c>
      <c r="T272" s="24" t="s">
        <v>79</v>
      </c>
      <c r="U272" s="24" t="s">
        <v>91</v>
      </c>
      <c r="V272" s="24" t="s">
        <v>112</v>
      </c>
      <c r="W272" s="24" t="s">
        <v>92</v>
      </c>
      <c r="X272" s="24" t="s">
        <v>93</v>
      </c>
      <c r="Y272" s="24" t="s">
        <v>94</v>
      </c>
      <c r="Z272" s="24" t="s">
        <v>94</v>
      </c>
      <c r="AA272" s="24" t="s">
        <v>94</v>
      </c>
      <c r="AB272" s="24" t="s">
        <v>94</v>
      </c>
      <c r="AC272" s="24" t="s">
        <v>95</v>
      </c>
      <c r="AD272" s="24" t="s">
        <v>94</v>
      </c>
      <c r="AE272" s="24" t="s">
        <v>94</v>
      </c>
      <c r="AF272" s="24" t="s">
        <v>79</v>
      </c>
      <c r="AG272" s="24" t="s">
        <v>79</v>
      </c>
      <c r="AH272" s="24" t="s">
        <v>79</v>
      </c>
      <c r="AI272" s="24"/>
      <c r="AJ272" s="24" t="s">
        <v>76</v>
      </c>
      <c r="AK272" s="24" t="s">
        <v>76</v>
      </c>
      <c r="AL272" s="24" t="s">
        <v>546</v>
      </c>
      <c r="AM272" s="24"/>
      <c r="AN272" s="24"/>
      <c r="AO272" s="24"/>
      <c r="AP272" s="28"/>
      <c r="AQ272" s="28"/>
      <c r="AR272" s="28"/>
      <c r="AS272" s="28"/>
      <c r="AT272" s="28"/>
      <c r="AU272" s="28"/>
      <c r="AV272" s="101"/>
      <c r="AW272" s="101"/>
      <c r="AX272" s="101"/>
      <c r="AY272" s="101"/>
      <c r="AZ272" s="101"/>
      <c r="BA272" s="101"/>
      <c r="BB272" s="101"/>
      <c r="BC272" s="28"/>
      <c r="BD272" s="28"/>
      <c r="BE272" s="28"/>
      <c r="BF272" s="28"/>
      <c r="BG272" s="28"/>
      <c r="BH272" s="30" t="b">
        <f t="shared" si="26"/>
        <v>0</v>
      </c>
      <c r="BI272" s="31" t="e">
        <f t="shared" ca="1" si="27"/>
        <v>#NAME?</v>
      </c>
      <c r="BJ272" s="30" t="b">
        <f t="shared" si="28"/>
        <v>0</v>
      </c>
      <c r="BK272" s="30" t="e">
        <f t="shared" ca="1" si="29"/>
        <v>#NAME?</v>
      </c>
      <c r="BL272" s="30" t="b">
        <f t="shared" si="30"/>
        <v>1</v>
      </c>
      <c r="BM272" s="31" t="e">
        <f t="shared" ca="1" si="31"/>
        <v>#NAME?</v>
      </c>
      <c r="BN272" s="28" t="e">
        <f t="shared" ca="1" si="32"/>
        <v>#NAME?</v>
      </c>
      <c r="BO272" s="28" t="e">
        <f t="shared" ca="1" si="33"/>
        <v>#NAME?</v>
      </c>
      <c r="BP272" s="28" t="str">
        <f t="shared" si="34"/>
        <v>Did the test pizza meet the sauce distribution standards?</v>
      </c>
      <c r="BQ272" s="28" t="str">
        <f t="shared" si="35"/>
        <v>Did the test pizza meet the sauce distribution standards?</v>
      </c>
      <c r="BR272" s="28" t="str">
        <f t="shared" si="36"/>
        <v/>
      </c>
      <c r="BS272" s="28" t="str">
        <f t="shared" si="37"/>
        <v/>
      </c>
      <c r="BT272" s="28" t="str">
        <f t="shared" si="38"/>
        <v/>
      </c>
      <c r="BU272" s="30" t="b">
        <f t="shared" si="39"/>
        <v>0</v>
      </c>
      <c r="BV272" s="28" t="str">
        <f t="shared" si="40"/>
        <v/>
      </c>
      <c r="BW272" s="28" t="str">
        <f t="shared" si="41"/>
        <v/>
      </c>
      <c r="BX272" s="28" t="str">
        <f t="shared" si="49"/>
        <v/>
      </c>
      <c r="BY272" s="31" t="e">
        <f t="shared" ca="1" si="43"/>
        <v>#NAME?</v>
      </c>
      <c r="BZ272" s="31" t="str">
        <f t="shared" si="44"/>
        <v/>
      </c>
      <c r="CA272" s="31" t="str">
        <f t="shared" si="50"/>
        <v/>
      </c>
      <c r="CB272" s="32" t="e">
        <f t="shared" ca="1" si="46"/>
        <v>#NAME?</v>
      </c>
      <c r="CC272" s="33" t="b">
        <f t="shared" ca="1" si="47"/>
        <v>0</v>
      </c>
      <c r="CD272" s="28"/>
      <c r="CE272" s="28"/>
      <c r="CF272" s="28"/>
      <c r="CG272" s="28"/>
      <c r="CH272" s="28"/>
      <c r="CI272" s="28"/>
      <c r="CJ272" s="28"/>
      <c r="CK272" s="28"/>
      <c r="CL272" s="28"/>
      <c r="CM272" s="28"/>
      <c r="CN272" s="28"/>
      <c r="CO272" s="28"/>
      <c r="CP272" s="28"/>
      <c r="CQ272" s="28"/>
      <c r="CR272" s="28"/>
    </row>
    <row r="273" spans="1:96" ht="39.75" customHeight="1">
      <c r="A273" s="24" t="s">
        <v>84</v>
      </c>
      <c r="B273" s="25">
        <v>7</v>
      </c>
      <c r="C273" s="24" t="s">
        <v>994</v>
      </c>
      <c r="D273" s="24" t="s">
        <v>1156</v>
      </c>
      <c r="E273" s="24" t="s">
        <v>1156</v>
      </c>
      <c r="F273" s="24"/>
      <c r="G273" s="26" t="s">
        <v>1190</v>
      </c>
      <c r="H273" s="24" t="s">
        <v>109</v>
      </c>
      <c r="I273" s="27" t="s">
        <v>1191</v>
      </c>
      <c r="J273" s="27"/>
      <c r="K273" s="24"/>
      <c r="L273" s="24"/>
      <c r="M273" s="24"/>
      <c r="N273" s="24"/>
      <c r="O273" s="24" t="s">
        <v>1192</v>
      </c>
      <c r="P273" s="24"/>
      <c r="Q273" s="197" t="s">
        <v>1193</v>
      </c>
      <c r="R273" s="24" t="s">
        <v>1194</v>
      </c>
      <c r="S273" s="24" t="s">
        <v>79</v>
      </c>
      <c r="T273" s="24" t="s">
        <v>79</v>
      </c>
      <c r="U273" s="24" t="s">
        <v>91</v>
      </c>
      <c r="V273" s="24" t="s">
        <v>112</v>
      </c>
      <c r="W273" s="24" t="s">
        <v>92</v>
      </c>
      <c r="X273" s="24" t="s">
        <v>93</v>
      </c>
      <c r="Y273" s="24" t="s">
        <v>94</v>
      </c>
      <c r="Z273" s="24" t="s">
        <v>94</v>
      </c>
      <c r="AA273" s="24" t="s">
        <v>94</v>
      </c>
      <c r="AB273" s="24" t="s">
        <v>94</v>
      </c>
      <c r="AC273" s="24" t="s">
        <v>95</v>
      </c>
      <c r="AD273" s="24" t="s">
        <v>94</v>
      </c>
      <c r="AE273" s="24" t="s">
        <v>94</v>
      </c>
      <c r="AF273" s="24" t="s">
        <v>79</v>
      </c>
      <c r="AG273" s="24" t="s">
        <v>79</v>
      </c>
      <c r="AH273" s="24" t="s">
        <v>79</v>
      </c>
      <c r="AI273" s="24"/>
      <c r="AJ273" s="24" t="s">
        <v>76</v>
      </c>
      <c r="AK273" s="24" t="s">
        <v>76</v>
      </c>
      <c r="AL273" s="24" t="s">
        <v>546</v>
      </c>
      <c r="AM273" s="24"/>
      <c r="AN273" s="24"/>
      <c r="AO273" s="24"/>
      <c r="AP273" s="28"/>
      <c r="AQ273" s="28"/>
      <c r="AR273" s="28"/>
      <c r="AS273" s="28"/>
      <c r="AT273" s="28"/>
      <c r="AU273" s="28"/>
      <c r="AV273" s="28"/>
      <c r="AW273" s="28"/>
      <c r="AX273" s="28"/>
      <c r="AY273" s="28"/>
      <c r="AZ273" s="28"/>
      <c r="BA273" s="28"/>
      <c r="BB273" s="28"/>
      <c r="BC273" s="28"/>
      <c r="BD273" s="28"/>
      <c r="BE273" s="28"/>
      <c r="BF273" s="28"/>
      <c r="BG273" s="28"/>
      <c r="BH273" s="30" t="b">
        <f t="shared" si="26"/>
        <v>0</v>
      </c>
      <c r="BI273" s="31" t="e">
        <f t="shared" ca="1" si="27"/>
        <v>#NAME?</v>
      </c>
      <c r="BJ273" s="30" t="b">
        <f t="shared" si="28"/>
        <v>0</v>
      </c>
      <c r="BK273" s="30" t="e">
        <f t="shared" ca="1" si="29"/>
        <v>#NAME?</v>
      </c>
      <c r="BL273" s="30" t="b">
        <f t="shared" si="30"/>
        <v>1</v>
      </c>
      <c r="BM273" s="31" t="e">
        <f t="shared" ca="1" si="31"/>
        <v>#NAME?</v>
      </c>
      <c r="BN273" s="28" t="e">
        <f t="shared" ca="1" si="32"/>
        <v>#NAME?</v>
      </c>
      <c r="BO273" s="28" t="e">
        <f t="shared" ca="1" si="33"/>
        <v>#NAME?</v>
      </c>
      <c r="BP273" s="28" t="str">
        <f t="shared" si="34"/>
        <v>Did the test pizza meet the cheese appearance standards?</v>
      </c>
      <c r="BQ273" s="28" t="str">
        <f t="shared" si="35"/>
        <v>Did the test pizza meet the cheese appearance standards?</v>
      </c>
      <c r="BR273" s="28" t="str">
        <f t="shared" si="36"/>
        <v/>
      </c>
      <c r="BS273" s="28" t="str">
        <f t="shared" si="37"/>
        <v/>
      </c>
      <c r="BT273" s="28" t="str">
        <f t="shared" si="38"/>
        <v/>
      </c>
      <c r="BU273" s="30" t="b">
        <f t="shared" si="39"/>
        <v>0</v>
      </c>
      <c r="BV273" s="28" t="str">
        <f t="shared" si="40"/>
        <v/>
      </c>
      <c r="BW273" s="28" t="str">
        <f t="shared" si="41"/>
        <v/>
      </c>
      <c r="BX273" s="28" t="str">
        <f t="shared" si="49"/>
        <v/>
      </c>
      <c r="BY273" s="31" t="e">
        <f t="shared" ca="1" si="43"/>
        <v>#NAME?</v>
      </c>
      <c r="BZ273" s="31" t="str">
        <f t="shared" si="44"/>
        <v/>
      </c>
      <c r="CA273" s="31" t="str">
        <f t="shared" si="50"/>
        <v/>
      </c>
      <c r="CB273" s="32" t="e">
        <f t="shared" ca="1" si="46"/>
        <v>#NAME?</v>
      </c>
      <c r="CC273" s="33" t="b">
        <f t="shared" ca="1" si="47"/>
        <v>0</v>
      </c>
      <c r="CD273" s="131"/>
      <c r="CE273" s="131"/>
      <c r="CF273" s="131"/>
      <c r="CG273" s="131"/>
      <c r="CH273" s="131"/>
      <c r="CI273" s="131"/>
      <c r="CJ273" s="131"/>
      <c r="CK273" s="131"/>
      <c r="CL273" s="131"/>
      <c r="CM273" s="131"/>
      <c r="CN273" s="131"/>
      <c r="CO273" s="131"/>
      <c r="CP273" s="131"/>
      <c r="CQ273" s="131"/>
      <c r="CR273" s="131"/>
    </row>
    <row r="274" spans="1:96" ht="39.75" customHeight="1">
      <c r="A274" s="24" t="s">
        <v>84</v>
      </c>
      <c r="B274" s="25">
        <v>7</v>
      </c>
      <c r="C274" s="24" t="s">
        <v>994</v>
      </c>
      <c r="D274" s="24" t="s">
        <v>1156</v>
      </c>
      <c r="E274" s="24" t="s">
        <v>1156</v>
      </c>
      <c r="F274" s="24"/>
      <c r="G274" s="26" t="s">
        <v>1195</v>
      </c>
      <c r="H274" s="24" t="s">
        <v>109</v>
      </c>
      <c r="I274" s="27" t="s">
        <v>1196</v>
      </c>
      <c r="J274" s="27"/>
      <c r="K274" s="24"/>
      <c r="L274" s="24"/>
      <c r="M274" s="24"/>
      <c r="N274" s="24"/>
      <c r="O274" s="24" t="s">
        <v>1197</v>
      </c>
      <c r="P274" s="24"/>
      <c r="Q274" s="197" t="s">
        <v>1198</v>
      </c>
      <c r="R274" s="24" t="s">
        <v>1199</v>
      </c>
      <c r="S274" s="24" t="s">
        <v>79</v>
      </c>
      <c r="T274" s="24" t="s">
        <v>79</v>
      </c>
      <c r="U274" s="24" t="s">
        <v>91</v>
      </c>
      <c r="V274" s="24" t="s">
        <v>112</v>
      </c>
      <c r="W274" s="24" t="s">
        <v>92</v>
      </c>
      <c r="X274" s="24" t="s">
        <v>93</v>
      </c>
      <c r="Y274" s="24" t="s">
        <v>94</v>
      </c>
      <c r="Z274" s="24" t="s">
        <v>94</v>
      </c>
      <c r="AA274" s="24" t="s">
        <v>94</v>
      </c>
      <c r="AB274" s="24" t="s">
        <v>94</v>
      </c>
      <c r="AC274" s="24" t="s">
        <v>95</v>
      </c>
      <c r="AD274" s="24" t="s">
        <v>94</v>
      </c>
      <c r="AE274" s="24" t="s">
        <v>94</v>
      </c>
      <c r="AF274" s="24" t="s">
        <v>79</v>
      </c>
      <c r="AG274" s="24" t="s">
        <v>79</v>
      </c>
      <c r="AH274" s="24" t="s">
        <v>79</v>
      </c>
      <c r="AI274" s="24"/>
      <c r="AJ274" s="24" t="s">
        <v>76</v>
      </c>
      <c r="AK274" s="24" t="s">
        <v>76</v>
      </c>
      <c r="AL274" s="24" t="s">
        <v>546</v>
      </c>
      <c r="AM274" s="24"/>
      <c r="AN274" s="24"/>
      <c r="AO274" s="24"/>
      <c r="AP274" s="28"/>
      <c r="AQ274" s="28"/>
      <c r="AR274" s="28"/>
      <c r="AS274" s="28"/>
      <c r="AT274" s="28"/>
      <c r="AU274" s="31"/>
      <c r="AV274" s="31"/>
      <c r="AW274" s="31"/>
      <c r="AX274" s="31"/>
      <c r="AY274" s="31"/>
      <c r="AZ274" s="31"/>
      <c r="BA274" s="31"/>
      <c r="BB274" s="31"/>
      <c r="BC274" s="31" t="s">
        <v>636</v>
      </c>
      <c r="BD274" s="31" t="s">
        <v>636</v>
      </c>
      <c r="BE274" s="31"/>
      <c r="BF274" s="31"/>
      <c r="BG274" s="31"/>
      <c r="BH274" s="30" t="b">
        <v>1</v>
      </c>
      <c r="BI274" s="30" t="e">
        <v>#NAME?</v>
      </c>
      <c r="BJ274" s="30" t="b">
        <v>0</v>
      </c>
      <c r="BK274" s="28"/>
      <c r="BL274" s="30" t="b">
        <v>0</v>
      </c>
      <c r="BM274" s="28"/>
      <c r="BN274" s="32" t="e">
        <v>#NAME?</v>
      </c>
      <c r="BO274" s="32" t="e">
        <v>#NAME?</v>
      </c>
      <c r="BP274" s="28" t="s">
        <v>1200</v>
      </c>
      <c r="BQ274" s="28" t="s">
        <v>1200</v>
      </c>
      <c r="BR274" s="32" t="e">
        <v>#NAME?</v>
      </c>
      <c r="BS274" s="28" t="s">
        <v>1201</v>
      </c>
      <c r="BT274" s="28" t="s">
        <v>1201</v>
      </c>
      <c r="BU274" s="30" t="b">
        <v>0</v>
      </c>
      <c r="BV274" s="28"/>
      <c r="BW274" s="28"/>
      <c r="BX274" s="28"/>
      <c r="BY274" s="30" t="e">
        <v>#NAME?</v>
      </c>
      <c r="BZ274" s="30" t="e">
        <v>#NAME?</v>
      </c>
      <c r="CA274" s="28"/>
      <c r="CB274" s="32" t="e">
        <v>#NAME?</v>
      </c>
      <c r="CC274" s="198" t="b">
        <v>0</v>
      </c>
      <c r="CD274" s="31"/>
      <c r="CE274" s="31"/>
      <c r="CF274" s="199">
        <v>44775.24962383102</v>
      </c>
      <c r="CG274" s="31"/>
      <c r="CH274" s="31"/>
      <c r="CI274" s="31"/>
      <c r="CJ274" s="31"/>
      <c r="CK274" s="31"/>
      <c r="CL274" s="31"/>
      <c r="CM274" s="31"/>
      <c r="CN274" s="31"/>
      <c r="CO274" s="31"/>
      <c r="CP274" s="31"/>
      <c r="CQ274" s="31"/>
      <c r="CR274" s="31"/>
    </row>
    <row r="275" spans="1:96" ht="39.75" customHeight="1">
      <c r="A275" s="24" t="s">
        <v>84</v>
      </c>
      <c r="B275" s="25">
        <v>7</v>
      </c>
      <c r="C275" s="24" t="s">
        <v>994</v>
      </c>
      <c r="D275" s="24" t="s">
        <v>1156</v>
      </c>
      <c r="E275" s="24" t="s">
        <v>1156</v>
      </c>
      <c r="F275" s="24"/>
      <c r="G275" s="26" t="s">
        <v>1202</v>
      </c>
      <c r="H275" s="24" t="s">
        <v>109</v>
      </c>
      <c r="I275" s="27" t="s">
        <v>1203</v>
      </c>
      <c r="J275" s="27"/>
      <c r="K275" s="24"/>
      <c r="L275" s="24"/>
      <c r="M275" s="24"/>
      <c r="N275" s="24"/>
      <c r="O275" s="24" t="s">
        <v>1204</v>
      </c>
      <c r="P275" s="24"/>
      <c r="Q275" s="197" t="s">
        <v>1205</v>
      </c>
      <c r="R275" s="24" t="s">
        <v>1206</v>
      </c>
      <c r="S275" s="24" t="s">
        <v>79</v>
      </c>
      <c r="T275" s="24" t="s">
        <v>79</v>
      </c>
      <c r="U275" s="24" t="s">
        <v>91</v>
      </c>
      <c r="V275" s="24" t="s">
        <v>112</v>
      </c>
      <c r="W275" s="24" t="s">
        <v>92</v>
      </c>
      <c r="X275" s="24" t="s">
        <v>93</v>
      </c>
      <c r="Y275" s="24" t="s">
        <v>94</v>
      </c>
      <c r="Z275" s="24" t="s">
        <v>94</v>
      </c>
      <c r="AA275" s="24" t="s">
        <v>94</v>
      </c>
      <c r="AB275" s="24" t="s">
        <v>94</v>
      </c>
      <c r="AC275" s="24" t="s">
        <v>95</v>
      </c>
      <c r="AD275" s="24" t="s">
        <v>94</v>
      </c>
      <c r="AE275" s="24" t="s">
        <v>94</v>
      </c>
      <c r="AF275" s="24" t="s">
        <v>79</v>
      </c>
      <c r="AG275" s="24" t="s">
        <v>79</v>
      </c>
      <c r="AH275" s="24" t="s">
        <v>79</v>
      </c>
      <c r="AI275" s="24"/>
      <c r="AJ275" s="24" t="s">
        <v>76</v>
      </c>
      <c r="AK275" s="24" t="s">
        <v>76</v>
      </c>
      <c r="AL275" s="24" t="s">
        <v>546</v>
      </c>
      <c r="AM275" s="24"/>
      <c r="AN275" s="24"/>
      <c r="AO275" s="24"/>
      <c r="AP275" s="28"/>
      <c r="AQ275" s="28"/>
      <c r="AR275" s="28"/>
      <c r="AS275" s="28"/>
      <c r="AT275" s="28"/>
      <c r="AU275" s="28"/>
      <c r="AV275" s="28"/>
      <c r="AW275" s="28"/>
      <c r="AX275" s="28"/>
      <c r="AY275" s="28"/>
      <c r="AZ275" s="28"/>
      <c r="BA275" s="28"/>
      <c r="BB275" s="28"/>
      <c r="BC275" s="28"/>
      <c r="BD275" s="28"/>
      <c r="BE275" s="28"/>
      <c r="BF275" s="28"/>
      <c r="BG275" s="28"/>
      <c r="BH275" s="30" t="b">
        <f>ISNUMBER(FIND("CLP",A275))</f>
        <v>0</v>
      </c>
      <c r="BI275" s="31" t="e">
        <f ca="1">_xludf.CONCAT("checklists.content.template.",D275)</f>
        <v>#NAME?</v>
      </c>
      <c r="BJ275" s="30" t="b">
        <f>ISNUMBER(FIND("TLP",A275))</f>
        <v>0</v>
      </c>
      <c r="BK275" s="30" t="e">
        <f ca="1">IF(NOT(BH275),_xludf.CONCAT("checklists.content.tab.",D275,"-",E275),"")</f>
        <v>#NAME?</v>
      </c>
      <c r="BL275" s="30" t="b">
        <f>ISNUMBER(FIND("Question",A275))</f>
        <v>1</v>
      </c>
      <c r="BM275" s="31" t="e">
        <f ca="1">IF(BL275,_xludf.CONCAT("checklists.content.question.",TRIM(SUBSTITUTE(K275,"Q:",""))),"")</f>
        <v>#NAME?</v>
      </c>
      <c r="BN275" s="28" t="e">
        <f ca="1">TRIM(SUBSTITUTE(LOWER(IF(BH275,BI275,IF(BJ275,BK275,IF(BL275,BM275))))," ","_"))</f>
        <v>#NAME?</v>
      </c>
      <c r="BO275" s="28" t="e">
        <f ca="1">_xludf.CONCAT(BN275,".name")</f>
        <v>#NAME?</v>
      </c>
      <c r="BP275" s="28" t="str">
        <f>IF(BH275,D275,IF(BJ275,E275,IF(BL275,G275)))</f>
        <v>Remove 50% of the toppings, is the pizza done to standard?</v>
      </c>
      <c r="BQ275" s="28" t="str">
        <f>SUBSTITUTE(SUBSTITUTE(BP275,CHAR(10),"\n"),"""","\""")</f>
        <v>Remove 50% of the toppings, is the pizza done to standard?</v>
      </c>
      <c r="BR275" s="28" t="str">
        <f>IF(OR(BH275,BJ275),_xludf.CONCAT(BN275,".description"),"")</f>
        <v/>
      </c>
      <c r="BS275" s="28" t="str">
        <f>IF(OR(BH275,BJ275),G275,"")</f>
        <v/>
      </c>
      <c r="BT275" s="28" t="str">
        <f>SUBSTITUTE(SUBSTITUTE(BS275,CHAR(10),"\n"),"""","\""")</f>
        <v/>
      </c>
      <c r="BU275" s="30" t="b">
        <f>ISNUMBER(FIND("Yes",#REF!))</f>
        <v>0</v>
      </c>
      <c r="BV275" s="28" t="str">
        <f>IF(BU275,_xludf.CONCAT(BN275,".details"),"")</f>
        <v/>
      </c>
      <c r="BW275" s="28" t="str">
        <f>IF(BU275,R275,"")</f>
        <v/>
      </c>
      <c r="BX275" s="28" t="str">
        <f>SUBSTITUTE(SUBSTITUTE(BW275,CHAR(10),"\n"),"""","\""")</f>
        <v/>
      </c>
      <c r="BY275" s="31" t="e">
        <f ca="1">SUBSTITUTE(SUBSTITUTE(BY$1,"KEY",BO275),"VALUE",BQ275)</f>
        <v>#NAME?</v>
      </c>
      <c r="BZ275" s="31" t="str">
        <f>IF(LEN(BR275)&gt;0,SUBSTITUTE(SUBSTITUTE(BZ$1,"KEY",BR275),"VALUE",BT275),"")</f>
        <v/>
      </c>
      <c r="CA275" s="31" t="str">
        <f>IF(BU275,SUBSTITUTE(SUBSTITUTE(CA$1,"KEY",BV275),"VALUE",BX275),"")</f>
        <v/>
      </c>
      <c r="CB275" s="32" t="e">
        <f ca="1">_xludf.CONCAT(BY275,BZ275,CA275)</f>
        <v>#NAME?</v>
      </c>
      <c r="CC275" s="33" t="b">
        <f ca="1">OR(ISNUMBER(FIND("n/a",CB275)),ISNUMBER(FIND("..",CB275)))</f>
        <v>0</v>
      </c>
      <c r="CD275" s="28"/>
      <c r="CE275" s="28"/>
      <c r="CF275" s="28"/>
      <c r="CG275" s="28"/>
      <c r="CH275" s="28"/>
      <c r="CI275" s="28"/>
      <c r="CJ275" s="28"/>
      <c r="CK275" s="28"/>
      <c r="CL275" s="28"/>
      <c r="CM275" s="28"/>
      <c r="CN275" s="28"/>
      <c r="CO275" s="28"/>
      <c r="CP275" s="28"/>
      <c r="CQ275" s="28"/>
      <c r="CR275" s="28"/>
    </row>
    <row r="276" spans="1:96" ht="39.75" customHeight="1">
      <c r="A276" s="24" t="s">
        <v>84</v>
      </c>
      <c r="B276" s="25">
        <v>7</v>
      </c>
      <c r="C276" s="24" t="s">
        <v>994</v>
      </c>
      <c r="D276" s="24" t="s">
        <v>1156</v>
      </c>
      <c r="E276" s="24" t="s">
        <v>1156</v>
      </c>
      <c r="F276" s="24"/>
      <c r="G276" s="26" t="s">
        <v>1207</v>
      </c>
      <c r="H276" s="24" t="s">
        <v>109</v>
      </c>
      <c r="I276" s="27" t="s">
        <v>1208</v>
      </c>
      <c r="J276" s="27"/>
      <c r="K276" s="24"/>
      <c r="L276" s="24"/>
      <c r="M276" s="24"/>
      <c r="N276" s="24"/>
      <c r="O276" s="24" t="s">
        <v>1209</v>
      </c>
      <c r="P276" s="24"/>
      <c r="Q276" s="197" t="s">
        <v>1210</v>
      </c>
      <c r="R276" s="24" t="s">
        <v>1211</v>
      </c>
      <c r="S276" s="24" t="s">
        <v>79</v>
      </c>
      <c r="T276" s="24" t="s">
        <v>79</v>
      </c>
      <c r="U276" s="24" t="s">
        <v>91</v>
      </c>
      <c r="V276" s="24" t="s">
        <v>112</v>
      </c>
      <c r="W276" s="24" t="s">
        <v>92</v>
      </c>
      <c r="X276" s="24" t="s">
        <v>93</v>
      </c>
      <c r="Y276" s="24" t="s">
        <v>94</v>
      </c>
      <c r="Z276" s="24" t="s">
        <v>94</v>
      </c>
      <c r="AA276" s="24" t="s">
        <v>94</v>
      </c>
      <c r="AB276" s="24" t="s">
        <v>94</v>
      </c>
      <c r="AC276" s="24" t="s">
        <v>95</v>
      </c>
      <c r="AD276" s="24" t="s">
        <v>94</v>
      </c>
      <c r="AE276" s="24" t="s">
        <v>94</v>
      </c>
      <c r="AF276" s="24" t="s">
        <v>79</v>
      </c>
      <c r="AG276" s="24" t="s">
        <v>79</v>
      </c>
      <c r="AH276" s="24" t="s">
        <v>79</v>
      </c>
      <c r="AI276" s="24"/>
      <c r="AJ276" s="24"/>
      <c r="AK276" s="24" t="s">
        <v>76</v>
      </c>
      <c r="AL276" s="24" t="s">
        <v>546</v>
      </c>
      <c r="AM276" s="24"/>
      <c r="AN276" s="24"/>
      <c r="AO276" s="24"/>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66">
        <v>44775.898523761571</v>
      </c>
      <c r="CG276" s="28"/>
      <c r="CH276" s="28"/>
      <c r="CI276" s="28"/>
      <c r="CJ276" s="28"/>
      <c r="CK276" s="28"/>
      <c r="CL276" s="28"/>
      <c r="CM276" s="28"/>
      <c r="CN276" s="28"/>
      <c r="CO276" s="28"/>
      <c r="CP276" s="28"/>
      <c r="CQ276" s="28"/>
      <c r="CR276" s="28"/>
    </row>
    <row r="277" spans="1:96" ht="39.75" customHeight="1">
      <c r="A277" s="24" t="s">
        <v>84</v>
      </c>
      <c r="B277" s="25">
        <v>7</v>
      </c>
      <c r="C277" s="24" t="s">
        <v>994</v>
      </c>
      <c r="D277" s="24" t="s">
        <v>1156</v>
      </c>
      <c r="E277" s="24" t="s">
        <v>1156</v>
      </c>
      <c r="F277" s="24"/>
      <c r="G277" s="26" t="s">
        <v>1212</v>
      </c>
      <c r="H277" s="24" t="s">
        <v>109</v>
      </c>
      <c r="I277" s="27" t="s">
        <v>1213</v>
      </c>
      <c r="J277" s="27"/>
      <c r="K277" s="24"/>
      <c r="L277" s="24"/>
      <c r="M277" s="24"/>
      <c r="N277" s="24"/>
      <c r="O277" s="24" t="s">
        <v>1214</v>
      </c>
      <c r="P277" s="24"/>
      <c r="Q277" s="197" t="s">
        <v>1215</v>
      </c>
      <c r="R277" s="24" t="s">
        <v>1216</v>
      </c>
      <c r="S277" s="24" t="s">
        <v>79</v>
      </c>
      <c r="T277" s="24" t="s">
        <v>79</v>
      </c>
      <c r="U277" s="24" t="s">
        <v>91</v>
      </c>
      <c r="V277" s="24" t="s">
        <v>112</v>
      </c>
      <c r="W277" s="24" t="s">
        <v>92</v>
      </c>
      <c r="X277" s="24" t="s">
        <v>93</v>
      </c>
      <c r="Y277" s="24" t="s">
        <v>94</v>
      </c>
      <c r="Z277" s="24" t="s">
        <v>94</v>
      </c>
      <c r="AA277" s="24" t="s">
        <v>94</v>
      </c>
      <c r="AB277" s="24" t="s">
        <v>94</v>
      </c>
      <c r="AC277" s="24" t="s">
        <v>95</v>
      </c>
      <c r="AD277" s="24" t="s">
        <v>94</v>
      </c>
      <c r="AE277" s="24" t="s">
        <v>94</v>
      </c>
      <c r="AF277" s="24" t="s">
        <v>79</v>
      </c>
      <c r="AG277" s="24" t="s">
        <v>79</v>
      </c>
      <c r="AH277" s="24" t="s">
        <v>79</v>
      </c>
      <c r="AI277" s="24"/>
      <c r="AJ277" s="24" t="s">
        <v>76</v>
      </c>
      <c r="AK277" s="24" t="s">
        <v>76</v>
      </c>
      <c r="AL277" s="24" t="s">
        <v>546</v>
      </c>
      <c r="AM277" s="24"/>
      <c r="AN277" s="24"/>
      <c r="AO277" s="24"/>
      <c r="AP277" s="28"/>
      <c r="AQ277" s="28"/>
      <c r="AR277" s="28"/>
      <c r="AS277" s="28"/>
      <c r="AT277" s="28"/>
      <c r="AU277" s="28"/>
      <c r="AV277" s="28"/>
      <c r="AW277" s="28"/>
      <c r="AX277" s="28"/>
      <c r="AY277" s="28"/>
      <c r="AZ277" s="28"/>
      <c r="BA277" s="28"/>
      <c r="BB277" s="28"/>
      <c r="BC277" s="28"/>
      <c r="BD277" s="28"/>
      <c r="BE277" s="28"/>
      <c r="BF277" s="28"/>
      <c r="BG277" s="28"/>
      <c r="BH277" s="30" t="b">
        <v>0</v>
      </c>
      <c r="BI277" s="30" t="e">
        <v>#NAME?</v>
      </c>
      <c r="BJ277" s="30" t="b">
        <v>0</v>
      </c>
      <c r="BK277" s="30" t="e">
        <v>#NAME?</v>
      </c>
      <c r="BL277" s="30" t="b">
        <v>1</v>
      </c>
      <c r="BM277" s="30" t="e">
        <v>#NAME?</v>
      </c>
      <c r="BN277" s="32" t="e">
        <v>#NAME?</v>
      </c>
      <c r="BO277" s="32" t="e">
        <v>#NAME?</v>
      </c>
      <c r="BP277" s="28" t="s">
        <v>1217</v>
      </c>
      <c r="BQ277" s="28" t="s">
        <v>1217</v>
      </c>
      <c r="BR277" s="28"/>
      <c r="BS277" s="28"/>
      <c r="BT277" s="28"/>
      <c r="BU277" s="30" t="b">
        <v>0</v>
      </c>
      <c r="BV277" s="28"/>
      <c r="BW277" s="28"/>
      <c r="BX277" s="28"/>
      <c r="BY277" s="30" t="e">
        <v>#NAME?</v>
      </c>
      <c r="BZ277" s="28"/>
      <c r="CA277" s="28"/>
      <c r="CB277" s="32" t="e">
        <v>#NAME?</v>
      </c>
      <c r="CC277" s="198" t="b">
        <v>0</v>
      </c>
      <c r="CD277" s="28"/>
      <c r="CE277" s="28"/>
      <c r="CF277" s="66">
        <v>44775.899942962962</v>
      </c>
      <c r="CG277" s="28"/>
      <c r="CH277" s="28"/>
      <c r="CI277" s="28"/>
      <c r="CJ277" s="28"/>
      <c r="CK277" s="28"/>
      <c r="CL277" s="28"/>
      <c r="CM277" s="28"/>
      <c r="CN277" s="28"/>
      <c r="CO277" s="28"/>
      <c r="CP277" s="28"/>
      <c r="CQ277" s="28"/>
      <c r="CR277" s="28"/>
    </row>
    <row r="278" spans="1:96" ht="39.75" customHeight="1">
      <c r="A278" s="24" t="s">
        <v>84</v>
      </c>
      <c r="B278" s="25">
        <v>7</v>
      </c>
      <c r="C278" s="24" t="s">
        <v>994</v>
      </c>
      <c r="D278" s="24" t="s">
        <v>1156</v>
      </c>
      <c r="E278" s="24" t="s">
        <v>1156</v>
      </c>
      <c r="F278" s="24"/>
      <c r="G278" s="26" t="s">
        <v>1218</v>
      </c>
      <c r="H278" s="24" t="s">
        <v>109</v>
      </c>
      <c r="I278" s="27" t="s">
        <v>1219</v>
      </c>
      <c r="J278" s="27"/>
      <c r="K278" s="24"/>
      <c r="L278" s="24"/>
      <c r="M278" s="24"/>
      <c r="N278" s="24"/>
      <c r="O278" s="24" t="s">
        <v>1220</v>
      </c>
      <c r="P278" s="24"/>
      <c r="Q278" s="197" t="s">
        <v>1221</v>
      </c>
      <c r="R278" s="24" t="s">
        <v>1222</v>
      </c>
      <c r="S278" s="24" t="s">
        <v>79</v>
      </c>
      <c r="T278" s="24" t="s">
        <v>79</v>
      </c>
      <c r="U278" s="24" t="s">
        <v>91</v>
      </c>
      <c r="V278" s="24" t="s">
        <v>112</v>
      </c>
      <c r="W278" s="24" t="s">
        <v>92</v>
      </c>
      <c r="X278" s="24" t="s">
        <v>93</v>
      </c>
      <c r="Y278" s="24" t="s">
        <v>94</v>
      </c>
      <c r="Z278" s="24" t="s">
        <v>94</v>
      </c>
      <c r="AA278" s="24" t="s">
        <v>94</v>
      </c>
      <c r="AB278" s="24" t="s">
        <v>94</v>
      </c>
      <c r="AC278" s="24" t="s">
        <v>95</v>
      </c>
      <c r="AD278" s="24" t="s">
        <v>94</v>
      </c>
      <c r="AE278" s="24" t="s">
        <v>94</v>
      </c>
      <c r="AF278" s="24" t="s">
        <v>79</v>
      </c>
      <c r="AG278" s="24" t="s">
        <v>79</v>
      </c>
      <c r="AH278" s="24" t="s">
        <v>79</v>
      </c>
      <c r="AI278" s="24"/>
      <c r="AJ278" s="24"/>
      <c r="AK278" s="24" t="s">
        <v>76</v>
      </c>
      <c r="AL278" s="24" t="s">
        <v>546</v>
      </c>
      <c r="AM278" s="24"/>
      <c r="AN278" s="24"/>
      <c r="AO278" s="24"/>
      <c r="AP278" s="28"/>
      <c r="AQ278" s="28"/>
      <c r="AR278" s="28"/>
      <c r="AS278" s="28"/>
      <c r="AT278" s="28"/>
      <c r="AU278" s="28"/>
      <c r="AV278" s="28"/>
      <c r="AW278" s="28"/>
      <c r="AX278" s="28"/>
      <c r="AY278" s="28"/>
      <c r="AZ278" s="28"/>
      <c r="BA278" s="28"/>
      <c r="BB278" s="28"/>
      <c r="BC278" s="28"/>
      <c r="BD278" s="28"/>
      <c r="BE278" s="28"/>
      <c r="BF278" s="28"/>
      <c r="BG278" s="28"/>
      <c r="BH278" s="30" t="b">
        <v>0</v>
      </c>
      <c r="BI278" s="30" t="e">
        <v>#NAME?</v>
      </c>
      <c r="BJ278" s="30" t="b">
        <v>0</v>
      </c>
      <c r="BK278" s="30" t="e">
        <v>#NAME?</v>
      </c>
      <c r="BL278" s="30" t="b">
        <v>1</v>
      </c>
      <c r="BM278" s="30" t="e">
        <v>#NAME?</v>
      </c>
      <c r="BN278" s="32" t="e">
        <v>#NAME?</v>
      </c>
      <c r="BO278" s="32" t="e">
        <v>#NAME?</v>
      </c>
      <c r="BP278" s="28" t="s">
        <v>1223</v>
      </c>
      <c r="BQ278" s="28" t="s">
        <v>1223</v>
      </c>
      <c r="BR278" s="28"/>
      <c r="BS278" s="28"/>
      <c r="BT278" s="28"/>
      <c r="BU278" s="30" t="b">
        <v>0</v>
      </c>
      <c r="BV278" s="28"/>
      <c r="BW278" s="28"/>
      <c r="BX278" s="28"/>
      <c r="BY278" s="30" t="e">
        <v>#NAME?</v>
      </c>
      <c r="BZ278" s="28"/>
      <c r="CA278" s="28"/>
      <c r="CB278" s="32" t="e">
        <v>#NAME?</v>
      </c>
      <c r="CC278" s="198" t="b">
        <v>0</v>
      </c>
      <c r="CD278" s="28"/>
      <c r="CE278" s="28"/>
      <c r="CF278" s="200" t="s">
        <v>1224</v>
      </c>
      <c r="CG278" s="28"/>
      <c r="CH278" s="28"/>
      <c r="CI278" s="28"/>
      <c r="CJ278" s="28"/>
      <c r="CK278" s="28"/>
      <c r="CL278" s="28"/>
      <c r="CM278" s="28"/>
      <c r="CN278" s="28"/>
      <c r="CO278" s="28"/>
      <c r="CP278" s="28"/>
      <c r="CQ278" s="28"/>
      <c r="CR278" s="28"/>
    </row>
    <row r="279" spans="1:96" ht="39.75" customHeight="1">
      <c r="A279" s="24" t="s">
        <v>84</v>
      </c>
      <c r="B279" s="25">
        <v>7</v>
      </c>
      <c r="C279" s="24" t="s">
        <v>994</v>
      </c>
      <c r="D279" s="24" t="s">
        <v>1156</v>
      </c>
      <c r="E279" s="24" t="s">
        <v>1156</v>
      </c>
      <c r="F279" s="24"/>
      <c r="G279" s="26" t="s">
        <v>1225</v>
      </c>
      <c r="H279" s="24" t="s">
        <v>109</v>
      </c>
      <c r="I279" s="27" t="s">
        <v>1226</v>
      </c>
      <c r="J279" s="27"/>
      <c r="K279" s="24"/>
      <c r="L279" s="24"/>
      <c r="M279" s="24"/>
      <c r="N279" s="24"/>
      <c r="O279" s="24" t="s">
        <v>1227</v>
      </c>
      <c r="P279" s="24"/>
      <c r="Q279" s="24" t="s">
        <v>1228</v>
      </c>
      <c r="R279" s="24" t="s">
        <v>1229</v>
      </c>
      <c r="S279" s="24" t="s">
        <v>79</v>
      </c>
      <c r="T279" s="24" t="s">
        <v>79</v>
      </c>
      <c r="U279" s="24" t="s">
        <v>91</v>
      </c>
      <c r="V279" s="24" t="s">
        <v>112</v>
      </c>
      <c r="W279" s="24" t="s">
        <v>92</v>
      </c>
      <c r="X279" s="24" t="s">
        <v>93</v>
      </c>
      <c r="Y279" s="24" t="s">
        <v>94</v>
      </c>
      <c r="Z279" s="24" t="s">
        <v>94</v>
      </c>
      <c r="AA279" s="24" t="s">
        <v>94</v>
      </c>
      <c r="AB279" s="24" t="s">
        <v>94</v>
      </c>
      <c r="AC279" s="24" t="s">
        <v>95</v>
      </c>
      <c r="AD279" s="24" t="s">
        <v>94</v>
      </c>
      <c r="AE279" s="24" t="s">
        <v>94</v>
      </c>
      <c r="AF279" s="24" t="s">
        <v>79</v>
      </c>
      <c r="AG279" s="24" t="s">
        <v>79</v>
      </c>
      <c r="AH279" s="24" t="s">
        <v>79</v>
      </c>
      <c r="AI279" s="24"/>
      <c r="AJ279" s="24" t="s">
        <v>76</v>
      </c>
      <c r="AK279" s="24" t="s">
        <v>76</v>
      </c>
      <c r="AL279" s="24" t="s">
        <v>546</v>
      </c>
      <c r="AM279" s="24"/>
      <c r="AN279" s="24"/>
      <c r="AO279" s="24"/>
      <c r="AP279" s="28"/>
      <c r="AQ279" s="28"/>
      <c r="AR279" s="28"/>
      <c r="AS279" s="28"/>
      <c r="AT279" s="28"/>
      <c r="AU279" s="28"/>
      <c r="AV279" s="28"/>
      <c r="AW279" s="28"/>
      <c r="AX279" s="28"/>
      <c r="AY279" s="28"/>
      <c r="AZ279" s="28"/>
      <c r="BA279" s="28"/>
      <c r="BB279" s="28"/>
      <c r="BC279" s="28"/>
      <c r="BD279" s="28"/>
      <c r="BE279" s="28"/>
      <c r="BF279" s="28"/>
      <c r="BG279" s="28"/>
      <c r="BH279" s="30" t="b">
        <v>0</v>
      </c>
      <c r="BI279" s="30" t="e">
        <v>#NAME?</v>
      </c>
      <c r="BJ279" s="30" t="b">
        <v>0</v>
      </c>
      <c r="BK279" s="30" t="e">
        <v>#NAME?</v>
      </c>
      <c r="BL279" s="30" t="b">
        <v>1</v>
      </c>
      <c r="BM279" s="30" t="e">
        <v>#NAME?</v>
      </c>
      <c r="BN279" s="32" t="e">
        <v>#NAME?</v>
      </c>
      <c r="BO279" s="32" t="e">
        <v>#NAME?</v>
      </c>
      <c r="BP279" s="28" t="s">
        <v>1230</v>
      </c>
      <c r="BQ279" s="28" t="s">
        <v>1230</v>
      </c>
      <c r="BR279" s="28"/>
      <c r="BS279" s="28"/>
      <c r="BT279" s="28"/>
      <c r="BU279" s="30" t="b">
        <v>0</v>
      </c>
      <c r="BV279" s="28"/>
      <c r="BW279" s="28"/>
      <c r="BX279" s="28"/>
      <c r="BY279" s="30" t="e">
        <v>#NAME?</v>
      </c>
      <c r="BZ279" s="28"/>
      <c r="CA279" s="28"/>
      <c r="CB279" s="32" t="e">
        <v>#NAME?</v>
      </c>
      <c r="CC279" s="198" t="b">
        <v>0</v>
      </c>
      <c r="CD279" s="28"/>
      <c r="CE279" s="28"/>
      <c r="CF279" s="201">
        <v>44775.95288380787</v>
      </c>
      <c r="CG279" s="28"/>
      <c r="CH279" s="28"/>
      <c r="CI279" s="28"/>
      <c r="CJ279" s="28"/>
      <c r="CK279" s="28"/>
      <c r="CL279" s="28"/>
      <c r="CM279" s="28"/>
      <c r="CN279" s="28"/>
      <c r="CO279" s="28"/>
      <c r="CP279" s="28"/>
      <c r="CQ279" s="28"/>
      <c r="CR279" s="28"/>
    </row>
    <row r="280" spans="1:96" ht="39.75" customHeight="1">
      <c r="A280" s="8" t="s">
        <v>52</v>
      </c>
      <c r="B280" s="9">
        <v>8</v>
      </c>
      <c r="C280" s="8" t="s">
        <v>994</v>
      </c>
      <c r="D280" s="8" t="s">
        <v>1200</v>
      </c>
      <c r="E280" s="8"/>
      <c r="F280" s="8"/>
      <c r="G280" s="263" t="s">
        <v>1201</v>
      </c>
      <c r="H280" s="266"/>
      <c r="I280" s="8"/>
      <c r="J280" s="8"/>
      <c r="K280" s="8"/>
      <c r="L280" s="8"/>
      <c r="M280" s="8"/>
      <c r="N280" s="8"/>
      <c r="O280" s="8" t="s">
        <v>1231</v>
      </c>
      <c r="P280" s="263" t="s">
        <v>1232</v>
      </c>
      <c r="Q280" s="266"/>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12" t="b">
        <v>0</v>
      </c>
      <c r="BI280" s="12" t="e">
        <v>#NAME?</v>
      </c>
      <c r="BJ280" s="12" t="b">
        <v>0</v>
      </c>
      <c r="BK280" s="12" t="e">
        <v>#NAME?</v>
      </c>
      <c r="BL280" s="12" t="b">
        <v>1</v>
      </c>
      <c r="BM280" s="12" t="e">
        <v>#NAME?</v>
      </c>
      <c r="BN280" s="14" t="e">
        <v>#NAME?</v>
      </c>
      <c r="BO280" s="14" t="e">
        <v>#NAME?</v>
      </c>
      <c r="BP280" s="8" t="s">
        <v>1233</v>
      </c>
      <c r="BQ280" s="8" t="s">
        <v>1233</v>
      </c>
      <c r="BR280" s="8"/>
      <c r="BS280" s="8"/>
      <c r="BT280" s="8"/>
      <c r="BU280" s="12" t="b">
        <v>0</v>
      </c>
      <c r="BV280" s="8"/>
      <c r="BW280" s="8"/>
      <c r="BX280" s="8"/>
      <c r="BY280" s="12" t="e">
        <v>#NAME?</v>
      </c>
      <c r="BZ280" s="8"/>
      <c r="CA280" s="8"/>
      <c r="CB280" s="14" t="e">
        <v>#NAME?</v>
      </c>
      <c r="CC280" s="202" t="b">
        <v>0</v>
      </c>
      <c r="CD280" s="8"/>
      <c r="CE280" s="8"/>
      <c r="CF280" s="203">
        <v>44775.954522731481</v>
      </c>
      <c r="CG280" s="8"/>
      <c r="CH280" s="8"/>
      <c r="CI280" s="8"/>
      <c r="CJ280" s="8"/>
      <c r="CK280" s="8"/>
      <c r="CL280" s="8"/>
      <c r="CM280" s="8"/>
      <c r="CN280" s="8"/>
      <c r="CO280" s="8"/>
      <c r="CP280" s="8"/>
      <c r="CQ280" s="8"/>
      <c r="CR280" s="8"/>
    </row>
    <row r="281" spans="1:96" ht="39.75" customHeight="1">
      <c r="A281" s="17" t="s">
        <v>54</v>
      </c>
      <c r="B281" s="18">
        <v>8</v>
      </c>
      <c r="C281" s="17" t="s">
        <v>994</v>
      </c>
      <c r="D281" s="17" t="s">
        <v>1200</v>
      </c>
      <c r="E281" s="17" t="s">
        <v>1234</v>
      </c>
      <c r="F281" s="17"/>
      <c r="G281" s="17" t="s">
        <v>1235</v>
      </c>
      <c r="H281" s="17"/>
      <c r="I281" s="17"/>
      <c r="J281" s="17"/>
      <c r="K281" s="17"/>
      <c r="L281" s="17"/>
      <c r="M281" s="17"/>
      <c r="N281" s="17"/>
      <c r="O281" s="17" t="s">
        <v>1236</v>
      </c>
      <c r="P281" s="17" t="s">
        <v>1237</v>
      </c>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t="s">
        <v>636</v>
      </c>
      <c r="BE281" s="17"/>
      <c r="BF281" s="17"/>
      <c r="BG281" s="17"/>
      <c r="BH281" s="19" t="b">
        <v>0</v>
      </c>
      <c r="BI281" s="19" t="e">
        <v>#NAME?</v>
      </c>
      <c r="BJ281" s="19" t="b">
        <v>0</v>
      </c>
      <c r="BK281" s="19" t="e">
        <v>#NAME?</v>
      </c>
      <c r="BL281" s="19" t="b">
        <v>1</v>
      </c>
      <c r="BM281" s="19" t="e">
        <v>#NAME?</v>
      </c>
      <c r="BN281" s="21" t="e">
        <v>#NAME?</v>
      </c>
      <c r="BO281" s="21" t="e">
        <v>#NAME?</v>
      </c>
      <c r="BP281" s="17" t="s">
        <v>1238</v>
      </c>
      <c r="BQ281" s="17" t="s">
        <v>1238</v>
      </c>
      <c r="BR281" s="17"/>
      <c r="BS281" s="17"/>
      <c r="BT281" s="17"/>
      <c r="BU281" s="19" t="b">
        <v>0</v>
      </c>
      <c r="BV281" s="17"/>
      <c r="BW281" s="17"/>
      <c r="BX281" s="17"/>
      <c r="BY281" s="19" t="e">
        <v>#NAME?</v>
      </c>
      <c r="BZ281" s="17"/>
      <c r="CA281" s="17"/>
      <c r="CB281" s="21" t="e">
        <v>#NAME?</v>
      </c>
      <c r="CC281" s="204" t="b">
        <v>0</v>
      </c>
      <c r="CD281" s="17"/>
      <c r="CE281" s="17"/>
      <c r="CF281" s="189">
        <v>44781.110681990744</v>
      </c>
      <c r="CG281" s="17"/>
      <c r="CH281" s="17"/>
      <c r="CI281" s="17"/>
      <c r="CJ281" s="17"/>
      <c r="CK281" s="17"/>
      <c r="CL281" s="17"/>
      <c r="CM281" s="17"/>
      <c r="CN281" s="17"/>
      <c r="CO281" s="17"/>
      <c r="CP281" s="17"/>
      <c r="CQ281" s="17"/>
      <c r="CR281" s="17"/>
    </row>
    <row r="282" spans="1:96" ht="39.75" customHeight="1">
      <c r="A282" s="24" t="s">
        <v>84</v>
      </c>
      <c r="B282" s="25">
        <v>8</v>
      </c>
      <c r="C282" s="24" t="s">
        <v>994</v>
      </c>
      <c r="D282" s="24" t="s">
        <v>1200</v>
      </c>
      <c r="E282" s="24" t="s">
        <v>1234</v>
      </c>
      <c r="F282" s="24"/>
      <c r="G282" s="26" t="s">
        <v>1239</v>
      </c>
      <c r="H282" s="24" t="s">
        <v>158</v>
      </c>
      <c r="I282" s="264" t="s">
        <v>1240</v>
      </c>
      <c r="J282" s="266"/>
      <c r="K282" s="24"/>
      <c r="L282" s="24"/>
      <c r="M282" s="24"/>
      <c r="N282" s="24"/>
      <c r="O282" s="24" t="s">
        <v>1241</v>
      </c>
      <c r="P282" s="24"/>
      <c r="Q282" s="24" t="s">
        <v>1242</v>
      </c>
      <c r="R282" s="24" t="s">
        <v>1243</v>
      </c>
      <c r="S282" s="24" t="s">
        <v>79</v>
      </c>
      <c r="T282" s="24" t="s">
        <v>79</v>
      </c>
      <c r="U282" s="24" t="s">
        <v>91</v>
      </c>
      <c r="V282" s="24" t="s">
        <v>112</v>
      </c>
      <c r="W282" s="24" t="s">
        <v>92</v>
      </c>
      <c r="X282" s="24" t="s">
        <v>93</v>
      </c>
      <c r="Y282" s="24" t="s">
        <v>94</v>
      </c>
      <c r="Z282" s="24" t="s">
        <v>94</v>
      </c>
      <c r="AA282" s="24" t="s">
        <v>94</v>
      </c>
      <c r="AB282" s="24"/>
      <c r="AC282" s="24" t="s">
        <v>95</v>
      </c>
      <c r="AD282" s="24" t="s">
        <v>94</v>
      </c>
      <c r="AE282" s="24" t="s">
        <v>94</v>
      </c>
      <c r="AF282" s="24" t="s">
        <v>79</v>
      </c>
      <c r="AG282" s="24" t="s">
        <v>79</v>
      </c>
      <c r="AH282" s="24" t="s">
        <v>79</v>
      </c>
      <c r="AI282" s="24"/>
      <c r="AJ282" s="24" t="s">
        <v>76</v>
      </c>
      <c r="AK282" s="24" t="s">
        <v>76</v>
      </c>
      <c r="AL282" s="24" t="s">
        <v>76</v>
      </c>
      <c r="AM282" s="24"/>
      <c r="AN282" s="24"/>
      <c r="AO282" s="24"/>
      <c r="AP282" s="28"/>
      <c r="AQ282" s="28"/>
      <c r="AR282" s="28"/>
      <c r="AS282" s="28"/>
      <c r="AT282" s="28"/>
      <c r="AU282" s="28"/>
      <c r="AV282" s="28"/>
      <c r="AW282" s="28"/>
      <c r="AX282" s="28"/>
      <c r="AY282" s="28"/>
      <c r="AZ282" s="28"/>
      <c r="BA282" s="28"/>
      <c r="BB282" s="28"/>
      <c r="BC282" s="28"/>
      <c r="BD282" s="28"/>
      <c r="BE282" s="28"/>
      <c r="BF282" s="28"/>
      <c r="BG282" s="28"/>
      <c r="BH282" s="31"/>
      <c r="BI282" s="31"/>
      <c r="BJ282" s="31"/>
      <c r="BK282" s="31"/>
      <c r="BL282" s="31"/>
      <c r="BM282" s="31"/>
      <c r="BN282" s="28"/>
      <c r="BO282" s="28"/>
      <c r="BP282" s="28"/>
      <c r="BQ282" s="28"/>
      <c r="BR282" s="28"/>
      <c r="BS282" s="28"/>
      <c r="BT282" s="28"/>
      <c r="BU282" s="31"/>
      <c r="BV282" s="28"/>
      <c r="BW282" s="28"/>
      <c r="BX282" s="28"/>
      <c r="BY282" s="31"/>
      <c r="BZ282" s="31"/>
      <c r="CA282" s="31"/>
      <c r="CB282" s="28"/>
      <c r="CC282" s="29"/>
      <c r="CD282" s="28"/>
      <c r="CE282" s="28"/>
      <c r="CF282" s="174">
        <v>44774.251750729163</v>
      </c>
      <c r="CG282" s="28"/>
      <c r="CH282" s="28"/>
      <c r="CI282" s="28"/>
      <c r="CJ282" s="28"/>
      <c r="CK282" s="28"/>
      <c r="CL282" s="28"/>
      <c r="CM282" s="28"/>
      <c r="CN282" s="28"/>
      <c r="CO282" s="28"/>
      <c r="CP282" s="28"/>
      <c r="CQ282" s="28"/>
      <c r="CR282" s="28"/>
    </row>
    <row r="283" spans="1:96" ht="39.75" customHeight="1">
      <c r="A283" s="24" t="s">
        <v>84</v>
      </c>
      <c r="B283" s="25">
        <v>8</v>
      </c>
      <c r="C283" s="24" t="s">
        <v>994</v>
      </c>
      <c r="D283" s="24" t="s">
        <v>1200</v>
      </c>
      <c r="E283" s="24" t="s">
        <v>1234</v>
      </c>
      <c r="F283" s="24"/>
      <c r="G283" s="26" t="s">
        <v>1217</v>
      </c>
      <c r="H283" s="24" t="s">
        <v>381</v>
      </c>
      <c r="I283" s="264" t="s">
        <v>1244</v>
      </c>
      <c r="J283" s="266"/>
      <c r="K283" s="24"/>
      <c r="L283" s="24"/>
      <c r="M283" s="24"/>
      <c r="N283" s="24"/>
      <c r="O283" s="24" t="s">
        <v>1245</v>
      </c>
      <c r="P283" s="24"/>
      <c r="Q283" s="24" t="s">
        <v>1246</v>
      </c>
      <c r="R283" s="24" t="s">
        <v>1247</v>
      </c>
      <c r="S283" s="24" t="s">
        <v>79</v>
      </c>
      <c r="T283" s="24" t="s">
        <v>79</v>
      </c>
      <c r="U283" s="24" t="s">
        <v>91</v>
      </c>
      <c r="V283" s="24" t="s">
        <v>112</v>
      </c>
      <c r="W283" s="24" t="s">
        <v>92</v>
      </c>
      <c r="X283" s="24" t="s">
        <v>93</v>
      </c>
      <c r="Y283" s="24" t="s">
        <v>94</v>
      </c>
      <c r="Z283" s="24" t="s">
        <v>94</v>
      </c>
      <c r="AA283" s="24" t="s">
        <v>94</v>
      </c>
      <c r="AB283" s="24"/>
      <c r="AC283" s="24" t="s">
        <v>95</v>
      </c>
      <c r="AD283" s="24" t="s">
        <v>94</v>
      </c>
      <c r="AE283" s="24" t="s">
        <v>94</v>
      </c>
      <c r="AF283" s="24" t="s">
        <v>79</v>
      </c>
      <c r="AG283" s="24" t="s">
        <v>79</v>
      </c>
      <c r="AH283" s="24" t="s">
        <v>79</v>
      </c>
      <c r="AI283" s="24"/>
      <c r="AJ283" s="24" t="s">
        <v>76</v>
      </c>
      <c r="AK283" s="24" t="s">
        <v>76</v>
      </c>
      <c r="AL283" s="24" t="s">
        <v>76</v>
      </c>
      <c r="AM283" s="24" t="s">
        <v>465</v>
      </c>
      <c r="AN283" s="24"/>
      <c r="AO283" s="24"/>
      <c r="AP283" s="28"/>
      <c r="AQ283" s="28"/>
      <c r="AR283" s="28"/>
      <c r="AS283" s="28"/>
      <c r="AT283" s="28"/>
      <c r="AU283" s="28"/>
      <c r="AV283" s="28"/>
      <c r="AW283" s="28"/>
      <c r="AX283" s="28"/>
      <c r="AY283" s="28"/>
      <c r="AZ283" s="28"/>
      <c r="BA283" s="28"/>
      <c r="BB283" s="28"/>
      <c r="BC283" s="28"/>
      <c r="BD283" s="28" t="s">
        <v>636</v>
      </c>
      <c r="BE283" s="28"/>
      <c r="BF283" s="28"/>
      <c r="BG283" s="28"/>
      <c r="BH283" s="30" t="b">
        <f t="shared" ref="BH283:BH330" si="51">ISNUMBER(FIND("CLP",A283))</f>
        <v>0</v>
      </c>
      <c r="BI283" s="31" t="e">
        <f t="shared" ref="BI283:BI330" ca="1" si="52">_xludf.CONCAT("checklists.content.template.",D283)</f>
        <v>#NAME?</v>
      </c>
      <c r="BJ283" s="30" t="b">
        <f t="shared" ref="BJ283:BJ330" si="53">ISNUMBER(FIND("TLP",A283))</f>
        <v>0</v>
      </c>
      <c r="BK283" s="30" t="e">
        <f t="shared" ref="BK283:BK330" ca="1" si="54">IF(NOT(BH283),_xludf.CONCAT("checklists.content.tab.",D283,"-",E283),"")</f>
        <v>#NAME?</v>
      </c>
      <c r="BL283" s="30" t="b">
        <f t="shared" ref="BL283:BL330" si="55">ISNUMBER(FIND("Question",A283))</f>
        <v>1</v>
      </c>
      <c r="BM283" s="31" t="e">
        <f t="shared" ref="BM283:BM330" ca="1" si="56">IF(BL283,_xludf.CONCAT("checklists.content.question.",TRIM(SUBSTITUTE(K283,"Q:",""))),"")</f>
        <v>#NAME?</v>
      </c>
      <c r="BN283" s="28" t="e">
        <f t="shared" ref="BN283:BN330" ca="1" si="57">TRIM(SUBSTITUTE(LOWER(IF(BH283,BI283,IF(BJ283,BK283,IF(BL283,BM283))))," ","_"))</f>
        <v>#NAME?</v>
      </c>
      <c r="BO283" s="28" t="e">
        <f t="shared" ref="BO283:BO330" ca="1" si="58">_xludf.CONCAT(BN283,".name")</f>
        <v>#NAME?</v>
      </c>
      <c r="BP283" s="28" t="str">
        <f t="shared" ref="BP283:BP330" si="59">IF(BH283,D283,IF(BJ283,E283,IF(BL283,G283)))</f>
        <v>Upon receiving the stock order delivery, check and record the fresh product temperatures using a calibrated thermometer</v>
      </c>
      <c r="BQ283" s="28" t="str">
        <f t="shared" ref="BQ283:BQ330" si="60">SUBSTITUTE(SUBSTITUTE(BP283,CHAR(10),"\n"),"""","\""")</f>
        <v>Upon receiving the stock order delivery, check and record the fresh product temperatures using a calibrated thermometer</v>
      </c>
      <c r="BR283" s="28" t="str">
        <f t="shared" ref="BR283:BR330" si="61">IF(OR(BH283,BJ283),_xludf.CONCAT(BN283,".description"),"")</f>
        <v/>
      </c>
      <c r="BS283" s="28" t="str">
        <f t="shared" ref="BS283:BS330" si="62">IF(OR(BH283,BJ283),G283,"")</f>
        <v/>
      </c>
      <c r="BT283" s="28" t="str">
        <f t="shared" ref="BT283:BT330" si="63">SUBSTITUTE(SUBSTITUTE(BS283,CHAR(10),"\n"),"""","\""")</f>
        <v/>
      </c>
      <c r="BU283" s="30" t="b">
        <f t="shared" ref="BU283:BU330" si="64">ISNUMBER(FIND("Yes",#REF!))</f>
        <v>0</v>
      </c>
      <c r="BV283" s="28" t="str">
        <f t="shared" ref="BV283:BV330" si="65">IF(BU283,_xludf.CONCAT(BN283,".details"),"")</f>
        <v/>
      </c>
      <c r="BW283" s="28" t="str">
        <f t="shared" ref="BW283:BW330" si="66">IF(BU283,R283,"")</f>
        <v/>
      </c>
      <c r="BX283" s="28" t="str">
        <f t="shared" ref="BX283:BX330" si="67">SUBSTITUTE(SUBSTITUTE(BW283,CHAR(10),"\n"),"""","\""")</f>
        <v/>
      </c>
      <c r="BY283" s="31" t="e">
        <f t="shared" ref="BY283:BY330" ca="1" si="68">SUBSTITUTE(SUBSTITUTE(BY$1,"KEY",BO283),"VALUE",BQ283)</f>
        <v>#NAME?</v>
      </c>
      <c r="BZ283" s="31" t="str">
        <f t="shared" ref="BZ283:BZ330" si="69">IF(LEN(BR283)&gt;0,SUBSTITUTE(SUBSTITUTE(BZ$1,"KEY",BR283),"VALUE",BT283),"")</f>
        <v/>
      </c>
      <c r="CA283" s="31" t="str">
        <f t="shared" ref="CA283:CA330" si="70">IF(BU283,SUBSTITUTE(SUBSTITUTE(CA$1,"KEY",BV283),"VALUE",BX283),"")</f>
        <v/>
      </c>
      <c r="CB283" s="32" t="e">
        <f t="shared" ref="CB283:CB330" ca="1" si="71">_xludf.CONCAT(BY283,BZ283,CA283)</f>
        <v>#NAME?</v>
      </c>
      <c r="CC283" s="33" t="b">
        <f t="shared" ref="CC283:CC330" ca="1" si="72">OR(ISNUMBER(FIND("n/a",CB283)),ISNUMBER(FIND("..",CB283)))</f>
        <v>0</v>
      </c>
      <c r="CD283" s="28"/>
      <c r="CE283" s="28"/>
      <c r="CF283" s="28"/>
      <c r="CG283" s="28"/>
      <c r="CH283" s="28"/>
      <c r="CI283" s="28"/>
      <c r="CJ283" s="28"/>
      <c r="CK283" s="28"/>
      <c r="CL283" s="28"/>
      <c r="CM283" s="28"/>
      <c r="CN283" s="28"/>
      <c r="CO283" s="28"/>
      <c r="CP283" s="28"/>
      <c r="CQ283" s="28"/>
      <c r="CR283" s="28"/>
    </row>
    <row r="284" spans="1:96" ht="39.75" customHeight="1">
      <c r="A284" s="24" t="s">
        <v>84</v>
      </c>
      <c r="B284" s="25">
        <v>8</v>
      </c>
      <c r="C284" s="24" t="s">
        <v>994</v>
      </c>
      <c r="D284" s="24" t="s">
        <v>1200</v>
      </c>
      <c r="E284" s="24" t="s">
        <v>1234</v>
      </c>
      <c r="F284" s="24"/>
      <c r="G284" s="26" t="s">
        <v>1223</v>
      </c>
      <c r="H284" s="24" t="s">
        <v>381</v>
      </c>
      <c r="I284" s="264" t="s">
        <v>1248</v>
      </c>
      <c r="J284" s="266"/>
      <c r="K284" s="24"/>
      <c r="L284" s="24"/>
      <c r="M284" s="24"/>
      <c r="N284" s="24"/>
      <c r="O284" s="265" t="s">
        <v>1249</v>
      </c>
      <c r="P284" s="266"/>
      <c r="Q284" s="24" t="s">
        <v>1250</v>
      </c>
      <c r="R284" s="24" t="s">
        <v>1251</v>
      </c>
      <c r="S284" s="24" t="s">
        <v>79</v>
      </c>
      <c r="T284" s="24" t="s">
        <v>79</v>
      </c>
      <c r="U284" s="24" t="s">
        <v>91</v>
      </c>
      <c r="V284" s="24" t="s">
        <v>112</v>
      </c>
      <c r="W284" s="24" t="s">
        <v>92</v>
      </c>
      <c r="X284" s="24" t="s">
        <v>93</v>
      </c>
      <c r="Y284" s="24" t="s">
        <v>94</v>
      </c>
      <c r="Z284" s="24" t="s">
        <v>94</v>
      </c>
      <c r="AA284" s="24" t="s">
        <v>94</v>
      </c>
      <c r="AB284" s="24"/>
      <c r="AC284" s="24" t="s">
        <v>95</v>
      </c>
      <c r="AD284" s="24" t="s">
        <v>94</v>
      </c>
      <c r="AE284" s="24" t="s">
        <v>94</v>
      </c>
      <c r="AF284" s="24" t="s">
        <v>79</v>
      </c>
      <c r="AG284" s="24" t="s">
        <v>79</v>
      </c>
      <c r="AH284" s="24" t="s">
        <v>79</v>
      </c>
      <c r="AI284" s="24"/>
      <c r="AJ284" s="24" t="s">
        <v>76</v>
      </c>
      <c r="AK284" s="24" t="s">
        <v>76</v>
      </c>
      <c r="AL284" s="24" t="s">
        <v>76</v>
      </c>
      <c r="AM284" s="24" t="s">
        <v>465</v>
      </c>
      <c r="AN284" s="24"/>
      <c r="AO284" s="24"/>
      <c r="AP284" s="28"/>
      <c r="AQ284" s="28"/>
      <c r="AR284" s="28"/>
      <c r="AS284" s="28"/>
      <c r="AT284" s="28"/>
      <c r="AU284" s="28"/>
      <c r="AV284" s="28"/>
      <c r="AW284" s="28"/>
      <c r="AX284" s="28"/>
      <c r="AY284" s="28"/>
      <c r="AZ284" s="28"/>
      <c r="BA284" s="28"/>
      <c r="BB284" s="28"/>
      <c r="BC284" s="28" t="s">
        <v>636</v>
      </c>
      <c r="BD284" s="28"/>
      <c r="BE284" s="28"/>
      <c r="BF284" s="28"/>
      <c r="BG284" s="28"/>
      <c r="BH284" s="30" t="b">
        <f t="shared" si="51"/>
        <v>0</v>
      </c>
      <c r="BI284" s="31" t="e">
        <f t="shared" ca="1" si="52"/>
        <v>#NAME?</v>
      </c>
      <c r="BJ284" s="30" t="b">
        <f t="shared" si="53"/>
        <v>0</v>
      </c>
      <c r="BK284" s="30" t="e">
        <f t="shared" ca="1" si="54"/>
        <v>#NAME?</v>
      </c>
      <c r="BL284" s="30" t="b">
        <f t="shared" si="55"/>
        <v>1</v>
      </c>
      <c r="BM284" s="31" t="e">
        <f t="shared" ca="1" si="56"/>
        <v>#NAME?</v>
      </c>
      <c r="BN284" s="28" t="e">
        <f t="shared" ca="1" si="57"/>
        <v>#NAME?</v>
      </c>
      <c r="BO284" s="28" t="e">
        <f t="shared" ca="1" si="58"/>
        <v>#NAME?</v>
      </c>
      <c r="BP284" s="28" t="str">
        <f t="shared" si="59"/>
        <v>Upon receiving the stock order delivery, check and record the frozen product temperatures using a calibrated thermometer</v>
      </c>
      <c r="BQ284" s="28" t="str">
        <f t="shared" si="60"/>
        <v>Upon receiving the stock order delivery, check and record the frozen product temperatures using a calibrated thermometer</v>
      </c>
      <c r="BR284" s="28" t="str">
        <f t="shared" si="61"/>
        <v/>
      </c>
      <c r="BS284" s="28" t="str">
        <f t="shared" si="62"/>
        <v/>
      </c>
      <c r="BT284" s="28" t="str">
        <f t="shared" si="63"/>
        <v/>
      </c>
      <c r="BU284" s="30" t="b">
        <f t="shared" si="64"/>
        <v>0</v>
      </c>
      <c r="BV284" s="28" t="str">
        <f t="shared" si="65"/>
        <v/>
      </c>
      <c r="BW284" s="28" t="str">
        <f t="shared" si="66"/>
        <v/>
      </c>
      <c r="BX284" s="28" t="str">
        <f t="shared" si="67"/>
        <v/>
      </c>
      <c r="BY284" s="31" t="e">
        <f t="shared" ca="1" si="68"/>
        <v>#NAME?</v>
      </c>
      <c r="BZ284" s="31" t="str">
        <f t="shared" si="69"/>
        <v/>
      </c>
      <c r="CA284" s="31" t="str">
        <f t="shared" si="70"/>
        <v/>
      </c>
      <c r="CB284" s="32" t="e">
        <f t="shared" ca="1" si="71"/>
        <v>#NAME?</v>
      </c>
      <c r="CC284" s="33" t="b">
        <f t="shared" ca="1" si="72"/>
        <v>0</v>
      </c>
      <c r="CD284" s="28"/>
      <c r="CE284" s="28"/>
      <c r="CF284" s="171">
        <v>44775.25722861111</v>
      </c>
      <c r="CG284" s="28"/>
      <c r="CH284" s="28"/>
      <c r="CI284" s="28"/>
      <c r="CJ284" s="28"/>
      <c r="CK284" s="28"/>
      <c r="CL284" s="28"/>
      <c r="CM284" s="28"/>
      <c r="CN284" s="28"/>
      <c r="CO284" s="28"/>
      <c r="CP284" s="28"/>
      <c r="CQ284" s="28"/>
      <c r="CR284" s="28"/>
    </row>
    <row r="285" spans="1:96" ht="39.75" customHeight="1">
      <c r="A285" s="24" t="s">
        <v>84</v>
      </c>
      <c r="B285" s="25">
        <v>8</v>
      </c>
      <c r="C285" s="24" t="s">
        <v>994</v>
      </c>
      <c r="D285" s="24" t="s">
        <v>1200</v>
      </c>
      <c r="E285" s="24" t="s">
        <v>1234</v>
      </c>
      <c r="F285" s="24"/>
      <c r="G285" s="26" t="s">
        <v>1230</v>
      </c>
      <c r="H285" s="24" t="s">
        <v>109</v>
      </c>
      <c r="I285" s="27" t="s">
        <v>1252</v>
      </c>
      <c r="J285" s="27"/>
      <c r="K285" s="24"/>
      <c r="L285" s="24"/>
      <c r="M285" s="24"/>
      <c r="N285" s="24"/>
      <c r="O285" s="24" t="s">
        <v>1253</v>
      </c>
      <c r="P285" s="24"/>
      <c r="Q285" s="24" t="s">
        <v>1254</v>
      </c>
      <c r="R285" s="24" t="s">
        <v>1255</v>
      </c>
      <c r="S285" s="24" t="s">
        <v>79</v>
      </c>
      <c r="T285" s="24" t="s">
        <v>79</v>
      </c>
      <c r="U285" s="24" t="s">
        <v>91</v>
      </c>
      <c r="V285" s="24" t="s">
        <v>112</v>
      </c>
      <c r="W285" s="24" t="s">
        <v>92</v>
      </c>
      <c r="X285" s="24" t="s">
        <v>93</v>
      </c>
      <c r="Y285" s="24" t="s">
        <v>94</v>
      </c>
      <c r="Z285" s="24" t="s">
        <v>94</v>
      </c>
      <c r="AA285" s="24" t="s">
        <v>94</v>
      </c>
      <c r="AB285" s="24"/>
      <c r="AC285" s="24" t="s">
        <v>95</v>
      </c>
      <c r="AD285" s="24" t="s">
        <v>94</v>
      </c>
      <c r="AE285" s="24" t="s">
        <v>94</v>
      </c>
      <c r="AF285" s="24" t="s">
        <v>79</v>
      </c>
      <c r="AG285" s="24" t="s">
        <v>79</v>
      </c>
      <c r="AH285" s="24" t="s">
        <v>79</v>
      </c>
      <c r="AI285" s="24"/>
      <c r="AJ285" s="24" t="s">
        <v>76</v>
      </c>
      <c r="AK285" s="24" t="s">
        <v>76</v>
      </c>
      <c r="AL285" s="24" t="s">
        <v>76</v>
      </c>
      <c r="AM285" s="24"/>
      <c r="AN285" s="24"/>
      <c r="AO285" s="24"/>
      <c r="AP285" s="105"/>
      <c r="AQ285" s="105"/>
      <c r="AR285" s="105"/>
      <c r="AS285" s="105"/>
      <c r="AT285" s="105"/>
      <c r="AU285" s="105"/>
      <c r="AV285" s="105"/>
      <c r="AW285" s="105"/>
      <c r="AX285" s="105"/>
      <c r="AY285" s="105"/>
      <c r="AZ285" s="105"/>
      <c r="BA285" s="105"/>
      <c r="BB285" s="105"/>
      <c r="BC285" s="205" t="s">
        <v>636</v>
      </c>
      <c r="BD285" s="105"/>
      <c r="BE285" s="105"/>
      <c r="BF285" s="105"/>
      <c r="BG285" s="105"/>
      <c r="BH285" s="106" t="b">
        <f t="shared" si="51"/>
        <v>0</v>
      </c>
      <c r="BI285" s="107" t="e">
        <f t="shared" ca="1" si="52"/>
        <v>#NAME?</v>
      </c>
      <c r="BJ285" s="106" t="b">
        <f t="shared" si="53"/>
        <v>0</v>
      </c>
      <c r="BK285" s="106" t="e">
        <f t="shared" ca="1" si="54"/>
        <v>#NAME?</v>
      </c>
      <c r="BL285" s="106" t="b">
        <f t="shared" si="55"/>
        <v>1</v>
      </c>
      <c r="BM285" s="107" t="e">
        <f t="shared" ca="1" si="56"/>
        <v>#NAME?</v>
      </c>
      <c r="BN285" s="105" t="e">
        <f t="shared" ca="1" si="57"/>
        <v>#NAME?</v>
      </c>
      <c r="BO285" s="105" t="e">
        <f t="shared" ca="1" si="58"/>
        <v>#NAME?</v>
      </c>
      <c r="BP285" s="105" t="str">
        <f t="shared" si="59"/>
        <v>Do the items you received match the items listed on your invoice?</v>
      </c>
      <c r="BQ285" s="105" t="str">
        <f t="shared" si="60"/>
        <v>Do the items you received match the items listed on your invoice?</v>
      </c>
      <c r="BR285" s="105" t="str">
        <f t="shared" si="61"/>
        <v/>
      </c>
      <c r="BS285" s="105" t="str">
        <f t="shared" si="62"/>
        <v/>
      </c>
      <c r="BT285" s="105" t="str">
        <f t="shared" si="63"/>
        <v/>
      </c>
      <c r="BU285" s="106" t="b">
        <f t="shared" si="64"/>
        <v>0</v>
      </c>
      <c r="BV285" s="105" t="str">
        <f t="shared" si="65"/>
        <v/>
      </c>
      <c r="BW285" s="105" t="str">
        <f t="shared" si="66"/>
        <v/>
      </c>
      <c r="BX285" s="105" t="str">
        <f t="shared" si="67"/>
        <v/>
      </c>
      <c r="BY285" s="107" t="e">
        <f t="shared" ca="1" si="68"/>
        <v>#NAME?</v>
      </c>
      <c r="BZ285" s="107" t="str">
        <f t="shared" si="69"/>
        <v/>
      </c>
      <c r="CA285" s="105" t="str">
        <f t="shared" si="70"/>
        <v/>
      </c>
      <c r="CB285" s="108" t="e">
        <f t="shared" ca="1" si="71"/>
        <v>#NAME?</v>
      </c>
      <c r="CC285" s="109" t="b">
        <f t="shared" ca="1" si="72"/>
        <v>0</v>
      </c>
      <c r="CD285" s="105"/>
      <c r="CE285" s="105"/>
      <c r="CF285" s="206">
        <v>44718.010038460649</v>
      </c>
      <c r="CG285" s="105"/>
      <c r="CH285" s="105"/>
      <c r="CI285" s="105"/>
      <c r="CJ285" s="105"/>
      <c r="CK285" s="105"/>
      <c r="CL285" s="105"/>
      <c r="CM285" s="105"/>
      <c r="CN285" s="105"/>
      <c r="CO285" s="105"/>
      <c r="CP285" s="105"/>
      <c r="CQ285" s="105"/>
      <c r="CR285" s="105"/>
    </row>
    <row r="286" spans="1:96" ht="39.75" customHeight="1">
      <c r="A286" s="24" t="s">
        <v>84</v>
      </c>
      <c r="B286" s="25">
        <v>8</v>
      </c>
      <c r="C286" s="24" t="s">
        <v>994</v>
      </c>
      <c r="D286" s="24" t="s">
        <v>1200</v>
      </c>
      <c r="E286" s="24" t="s">
        <v>1234</v>
      </c>
      <c r="F286" s="24"/>
      <c r="G286" s="26" t="s">
        <v>1233</v>
      </c>
      <c r="H286" s="24" t="s">
        <v>109</v>
      </c>
      <c r="I286" s="27" t="s">
        <v>1256</v>
      </c>
      <c r="J286" s="27"/>
      <c r="K286" s="24"/>
      <c r="L286" s="24" t="s">
        <v>479</v>
      </c>
      <c r="M286" s="24"/>
      <c r="N286" s="24"/>
      <c r="O286" s="24" t="s">
        <v>1257</v>
      </c>
      <c r="P286" s="24"/>
      <c r="Q286" s="24" t="s">
        <v>1258</v>
      </c>
      <c r="R286" s="24" t="s">
        <v>1259</v>
      </c>
      <c r="S286" s="24" t="s">
        <v>79</v>
      </c>
      <c r="T286" s="24" t="s">
        <v>79</v>
      </c>
      <c r="U286" s="24" t="s">
        <v>91</v>
      </c>
      <c r="V286" s="24" t="s">
        <v>112</v>
      </c>
      <c r="W286" s="24" t="s">
        <v>92</v>
      </c>
      <c r="X286" s="24" t="s">
        <v>93</v>
      </c>
      <c r="Y286" s="24" t="s">
        <v>94</v>
      </c>
      <c r="Z286" s="24" t="s">
        <v>94</v>
      </c>
      <c r="AA286" s="24" t="s">
        <v>94</v>
      </c>
      <c r="AB286" s="24"/>
      <c r="AC286" s="24" t="s">
        <v>95</v>
      </c>
      <c r="AD286" s="24" t="s">
        <v>94</v>
      </c>
      <c r="AE286" s="24" t="s">
        <v>94</v>
      </c>
      <c r="AF286" s="24" t="s">
        <v>79</v>
      </c>
      <c r="AG286" s="24" t="s">
        <v>79</v>
      </c>
      <c r="AH286" s="24" t="s">
        <v>79</v>
      </c>
      <c r="AI286" s="24"/>
      <c r="AJ286" s="24" t="s">
        <v>76</v>
      </c>
      <c r="AK286" s="24" t="s">
        <v>76</v>
      </c>
      <c r="AL286" s="24" t="s">
        <v>76</v>
      </c>
      <c r="AM286" s="24"/>
      <c r="AN286" s="24"/>
      <c r="AO286" s="24"/>
      <c r="AP286" s="105"/>
      <c r="AQ286" s="105"/>
      <c r="AR286" s="105"/>
      <c r="AS286" s="105"/>
      <c r="AT286" s="105"/>
      <c r="AU286" s="105"/>
      <c r="AV286" s="105"/>
      <c r="AW286" s="105"/>
      <c r="AX286" s="105"/>
      <c r="AY286" s="105"/>
      <c r="AZ286" s="105"/>
      <c r="BA286" s="105"/>
      <c r="BB286" s="105"/>
      <c r="BC286" s="205" t="s">
        <v>636</v>
      </c>
      <c r="BD286" s="105"/>
      <c r="BE286" s="105"/>
      <c r="BF286" s="105"/>
      <c r="BG286" s="105"/>
      <c r="BH286" s="106" t="b">
        <f t="shared" si="51"/>
        <v>0</v>
      </c>
      <c r="BI286" s="107" t="e">
        <f t="shared" ca="1" si="52"/>
        <v>#NAME?</v>
      </c>
      <c r="BJ286" s="106" t="b">
        <f t="shared" si="53"/>
        <v>0</v>
      </c>
      <c r="BK286" s="106" t="e">
        <f t="shared" ca="1" si="54"/>
        <v>#NAME?</v>
      </c>
      <c r="BL286" s="106" t="b">
        <f t="shared" si="55"/>
        <v>1</v>
      </c>
      <c r="BM286" s="107" t="e">
        <f t="shared" ca="1" si="56"/>
        <v>#NAME?</v>
      </c>
      <c r="BN286" s="105" t="e">
        <f t="shared" ca="1" si="57"/>
        <v>#NAME?</v>
      </c>
      <c r="BO286" s="105" t="e">
        <f t="shared" ca="1" si="58"/>
        <v>#NAME?</v>
      </c>
      <c r="BP286" s="105" t="str">
        <f t="shared" si="59"/>
        <v>If your stock delivery is scheduled for a specific time range, did it arrive on time?</v>
      </c>
      <c r="BQ286" s="105" t="str">
        <f t="shared" si="60"/>
        <v>If your stock delivery is scheduled for a specific time range, did it arrive on time?</v>
      </c>
      <c r="BR286" s="105" t="str">
        <f t="shared" si="61"/>
        <v/>
      </c>
      <c r="BS286" s="105" t="str">
        <f t="shared" si="62"/>
        <v/>
      </c>
      <c r="BT286" s="105" t="str">
        <f t="shared" si="63"/>
        <v/>
      </c>
      <c r="BU286" s="106" t="b">
        <f t="shared" si="64"/>
        <v>0</v>
      </c>
      <c r="BV286" s="105" t="str">
        <f t="shared" si="65"/>
        <v/>
      </c>
      <c r="BW286" s="105" t="str">
        <f t="shared" si="66"/>
        <v/>
      </c>
      <c r="BX286" s="105" t="str">
        <f t="shared" si="67"/>
        <v/>
      </c>
      <c r="BY286" s="107" t="e">
        <f t="shared" ca="1" si="68"/>
        <v>#NAME?</v>
      </c>
      <c r="BZ286" s="107" t="str">
        <f t="shared" si="69"/>
        <v/>
      </c>
      <c r="CA286" s="107" t="str">
        <f t="shared" si="70"/>
        <v/>
      </c>
      <c r="CB286" s="108" t="e">
        <f t="shared" ca="1" si="71"/>
        <v>#NAME?</v>
      </c>
      <c r="CC286" s="109" t="b">
        <f t="shared" ca="1" si="72"/>
        <v>0</v>
      </c>
      <c r="CD286" s="105"/>
      <c r="CE286" s="105"/>
      <c r="CF286" s="206">
        <v>44612.277018472218</v>
      </c>
      <c r="CG286" s="105"/>
      <c r="CH286" s="105"/>
      <c r="CI286" s="105"/>
      <c r="CJ286" s="105"/>
      <c r="CK286" s="105"/>
      <c r="CL286" s="105"/>
      <c r="CM286" s="105"/>
      <c r="CN286" s="105"/>
      <c r="CO286" s="105"/>
      <c r="CP286" s="105"/>
      <c r="CQ286" s="105"/>
      <c r="CR286" s="105"/>
    </row>
    <row r="287" spans="1:96" ht="39.75" customHeight="1">
      <c r="A287" s="24" t="s">
        <v>84</v>
      </c>
      <c r="B287" s="25">
        <v>8</v>
      </c>
      <c r="C287" s="24" t="s">
        <v>994</v>
      </c>
      <c r="D287" s="24" t="s">
        <v>1200</v>
      </c>
      <c r="E287" s="24" t="s">
        <v>1234</v>
      </c>
      <c r="F287" s="24"/>
      <c r="G287" s="26" t="s">
        <v>1238</v>
      </c>
      <c r="H287" s="24" t="s">
        <v>109</v>
      </c>
      <c r="I287" s="27" t="s">
        <v>1260</v>
      </c>
      <c r="J287" s="27"/>
      <c r="K287" s="24"/>
      <c r="L287" s="24"/>
      <c r="M287" s="24"/>
      <c r="N287" s="24"/>
      <c r="O287" s="24" t="s">
        <v>1261</v>
      </c>
      <c r="P287" s="24"/>
      <c r="Q287" s="24" t="s">
        <v>1262</v>
      </c>
      <c r="R287" s="24" t="s">
        <v>1263</v>
      </c>
      <c r="S287" s="24" t="s">
        <v>79</v>
      </c>
      <c r="T287" s="24" t="s">
        <v>79</v>
      </c>
      <c r="U287" s="24" t="s">
        <v>91</v>
      </c>
      <c r="V287" s="24" t="s">
        <v>112</v>
      </c>
      <c r="W287" s="24" t="s">
        <v>92</v>
      </c>
      <c r="X287" s="24" t="s">
        <v>93</v>
      </c>
      <c r="Y287" s="24" t="s">
        <v>94</v>
      </c>
      <c r="Z287" s="24" t="s">
        <v>94</v>
      </c>
      <c r="AA287" s="24" t="s">
        <v>94</v>
      </c>
      <c r="AB287" s="24"/>
      <c r="AC287" s="24" t="s">
        <v>95</v>
      </c>
      <c r="AD287" s="24" t="s">
        <v>94</v>
      </c>
      <c r="AE287" s="24" t="s">
        <v>94</v>
      </c>
      <c r="AF287" s="24" t="s">
        <v>79</v>
      </c>
      <c r="AG287" s="24" t="s">
        <v>79</v>
      </c>
      <c r="AH287" s="24" t="s">
        <v>79</v>
      </c>
      <c r="AI287" s="24"/>
      <c r="AJ287" s="24" t="s">
        <v>76</v>
      </c>
      <c r="AK287" s="24" t="s">
        <v>76</v>
      </c>
      <c r="AL287" s="24" t="s">
        <v>76</v>
      </c>
      <c r="AM287" s="24"/>
      <c r="AN287" s="24"/>
      <c r="AO287" s="24"/>
      <c r="AP287" s="105"/>
      <c r="AQ287" s="105"/>
      <c r="AR287" s="105"/>
      <c r="AS287" s="105"/>
      <c r="AT287" s="105"/>
      <c r="AU287" s="105"/>
      <c r="AV287" s="105"/>
      <c r="AW287" s="105"/>
      <c r="AX287" s="105"/>
      <c r="AY287" s="105"/>
      <c r="AZ287" s="105"/>
      <c r="BA287" s="105"/>
      <c r="BB287" s="105"/>
      <c r="BC287" s="205" t="s">
        <v>636</v>
      </c>
      <c r="BD287" s="105"/>
      <c r="BE287" s="105"/>
      <c r="BF287" s="105"/>
      <c r="BG287" s="105"/>
      <c r="BH287" s="106" t="b">
        <f t="shared" si="51"/>
        <v>0</v>
      </c>
      <c r="BI287" s="107" t="e">
        <f t="shared" ca="1" si="52"/>
        <v>#NAME?</v>
      </c>
      <c r="BJ287" s="106" t="b">
        <f t="shared" si="53"/>
        <v>0</v>
      </c>
      <c r="BK287" s="106" t="e">
        <f t="shared" ca="1" si="54"/>
        <v>#NAME?</v>
      </c>
      <c r="BL287" s="106" t="b">
        <f t="shared" si="55"/>
        <v>1</v>
      </c>
      <c r="BM287" s="107" t="e">
        <f t="shared" ca="1" si="56"/>
        <v>#NAME?</v>
      </c>
      <c r="BN287" s="105" t="e">
        <f t="shared" ca="1" si="57"/>
        <v>#NAME?</v>
      </c>
      <c r="BO287" s="105" t="e">
        <f t="shared" ca="1" si="58"/>
        <v>#NAME?</v>
      </c>
      <c r="BP287" s="105" t="str">
        <f t="shared" si="59"/>
        <v>Are the team following proper procedures when storing the stock delivery away both to ensure good food safety practice and to prevent injury?</v>
      </c>
      <c r="BQ287" s="105" t="str">
        <f t="shared" si="60"/>
        <v>Are the team following proper procedures when storing the stock delivery away both to ensure good food safety practice and to prevent injury?</v>
      </c>
      <c r="BR287" s="105" t="str">
        <f t="shared" si="61"/>
        <v/>
      </c>
      <c r="BS287" s="105" t="str">
        <f t="shared" si="62"/>
        <v/>
      </c>
      <c r="BT287" s="105" t="str">
        <f t="shared" si="63"/>
        <v/>
      </c>
      <c r="BU287" s="106" t="b">
        <f t="shared" si="64"/>
        <v>0</v>
      </c>
      <c r="BV287" s="105" t="str">
        <f t="shared" si="65"/>
        <v/>
      </c>
      <c r="BW287" s="105" t="str">
        <f t="shared" si="66"/>
        <v/>
      </c>
      <c r="BX287" s="105" t="str">
        <f t="shared" si="67"/>
        <v/>
      </c>
      <c r="BY287" s="107" t="e">
        <f t="shared" ca="1" si="68"/>
        <v>#NAME?</v>
      </c>
      <c r="BZ287" s="107" t="str">
        <f t="shared" si="69"/>
        <v/>
      </c>
      <c r="CA287" s="107" t="str">
        <f t="shared" si="70"/>
        <v/>
      </c>
      <c r="CB287" s="108" t="e">
        <f t="shared" ca="1" si="71"/>
        <v>#NAME?</v>
      </c>
      <c r="CC287" s="109" t="b">
        <f t="shared" ca="1" si="72"/>
        <v>0</v>
      </c>
      <c r="CD287" s="105"/>
      <c r="CE287" s="105"/>
      <c r="CF287" s="206">
        <v>44612.290594918981</v>
      </c>
      <c r="CG287" s="105"/>
      <c r="CH287" s="105"/>
      <c r="CI287" s="105"/>
      <c r="CJ287" s="105"/>
      <c r="CK287" s="105"/>
      <c r="CL287" s="105"/>
      <c r="CM287" s="105"/>
      <c r="CN287" s="105"/>
      <c r="CO287" s="105"/>
      <c r="CP287" s="105"/>
      <c r="CQ287" s="105"/>
      <c r="CR287" s="105"/>
    </row>
    <row r="288" spans="1:96" ht="39.75" customHeight="1">
      <c r="A288" s="8" t="s">
        <v>52</v>
      </c>
      <c r="B288" s="9">
        <v>9</v>
      </c>
      <c r="C288" s="8" t="s">
        <v>994</v>
      </c>
      <c r="D288" s="8" t="s">
        <v>1264</v>
      </c>
      <c r="E288" s="8"/>
      <c r="F288" s="8"/>
      <c r="G288" s="8" t="s">
        <v>1265</v>
      </c>
      <c r="H288" s="8"/>
      <c r="I288" s="8"/>
      <c r="J288" s="8"/>
      <c r="K288" s="8"/>
      <c r="L288" s="8"/>
      <c r="M288" s="8"/>
      <c r="N288" s="8"/>
      <c r="O288" s="8" t="s">
        <v>1266</v>
      </c>
      <c r="P288" s="8" t="s">
        <v>1267</v>
      </c>
      <c r="Q288" s="8" t="s">
        <v>76</v>
      </c>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t="s">
        <v>636</v>
      </c>
      <c r="BD288" s="8"/>
      <c r="BE288" s="8"/>
      <c r="BF288" s="8"/>
      <c r="BG288" s="8"/>
      <c r="BH288" s="12" t="b">
        <f t="shared" si="51"/>
        <v>1</v>
      </c>
      <c r="BI288" s="13" t="e">
        <f t="shared" ca="1" si="52"/>
        <v>#NAME?</v>
      </c>
      <c r="BJ288" s="12" t="b">
        <f t="shared" si="53"/>
        <v>0</v>
      </c>
      <c r="BK288" s="13" t="str">
        <f t="shared" si="54"/>
        <v/>
      </c>
      <c r="BL288" s="12" t="b">
        <f t="shared" si="55"/>
        <v>0</v>
      </c>
      <c r="BM288" s="13" t="str">
        <f t="shared" si="56"/>
        <v/>
      </c>
      <c r="BN288" s="8" t="e">
        <f t="shared" ca="1" si="57"/>
        <v>#NAME?</v>
      </c>
      <c r="BO288" s="8" t="e">
        <f t="shared" ca="1" si="58"/>
        <v>#NAME?</v>
      </c>
      <c r="BP288" s="8" t="str">
        <f t="shared" si="59"/>
        <v>Monthly</v>
      </c>
      <c r="BQ288" s="8" t="str">
        <f t="shared" si="60"/>
        <v>Monthly</v>
      </c>
      <c r="BR288" s="8" t="e">
        <f t="shared" ca="1" si="61"/>
        <v>#NAME?</v>
      </c>
      <c r="BS288" s="8" t="str">
        <f t="shared" si="62"/>
        <v>Once this routine is complete, it will only appear a full period from the date it was last completed</v>
      </c>
      <c r="BT288" s="8" t="str">
        <f t="shared" si="63"/>
        <v>Once this routine is complete, it will only appear a full period from the date it was last completed</v>
      </c>
      <c r="BU288" s="12" t="b">
        <f t="shared" si="64"/>
        <v>0</v>
      </c>
      <c r="BV288" s="8" t="str">
        <f t="shared" si="65"/>
        <v/>
      </c>
      <c r="BW288" s="8" t="str">
        <f t="shared" si="66"/>
        <v/>
      </c>
      <c r="BX288" s="8" t="str">
        <f t="shared" si="67"/>
        <v/>
      </c>
      <c r="BY288" s="13" t="e">
        <f t="shared" ca="1" si="68"/>
        <v>#NAME?</v>
      </c>
      <c r="BZ288" s="13" t="e">
        <f t="shared" ca="1" si="69"/>
        <v>#NAME?</v>
      </c>
      <c r="CA288" s="13" t="str">
        <f t="shared" si="70"/>
        <v/>
      </c>
      <c r="CB288" s="14" t="e">
        <f t="shared" ca="1" si="71"/>
        <v>#NAME?</v>
      </c>
      <c r="CC288" s="15" t="b">
        <f t="shared" ca="1" si="72"/>
        <v>0</v>
      </c>
      <c r="CD288" s="8"/>
      <c r="CE288" s="8"/>
      <c r="CF288" s="192">
        <v>44514.007717928238</v>
      </c>
      <c r="CG288" s="8"/>
      <c r="CH288" s="8"/>
      <c r="CI288" s="8"/>
      <c r="CJ288" s="8"/>
      <c r="CK288" s="8"/>
      <c r="CL288" s="8"/>
      <c r="CM288" s="8"/>
      <c r="CN288" s="8"/>
      <c r="CO288" s="8"/>
      <c r="CP288" s="8"/>
      <c r="CQ288" s="8"/>
      <c r="CR288" s="8"/>
    </row>
    <row r="289" spans="1:96" ht="39.75" customHeight="1">
      <c r="A289" s="17" t="s">
        <v>54</v>
      </c>
      <c r="B289" s="18">
        <v>9</v>
      </c>
      <c r="C289" s="17" t="s">
        <v>994</v>
      </c>
      <c r="D289" s="17" t="s">
        <v>1264</v>
      </c>
      <c r="E289" s="17" t="s">
        <v>999</v>
      </c>
      <c r="F289" s="17"/>
      <c r="G289" s="17" t="s">
        <v>1268</v>
      </c>
      <c r="H289" s="17"/>
      <c r="I289" s="17"/>
      <c r="J289" s="17"/>
      <c r="K289" s="17"/>
      <c r="L289" s="17"/>
      <c r="M289" s="17"/>
      <c r="N289" s="17"/>
      <c r="O289" s="17" t="s">
        <v>1269</v>
      </c>
      <c r="P289" s="17" t="s">
        <v>1270</v>
      </c>
      <c r="Q289" s="17" t="s">
        <v>76</v>
      </c>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t="s">
        <v>636</v>
      </c>
      <c r="BD289" s="17"/>
      <c r="BE289" s="17"/>
      <c r="BF289" s="17"/>
      <c r="BG289" s="17"/>
      <c r="BH289" s="19" t="b">
        <f t="shared" si="51"/>
        <v>0</v>
      </c>
      <c r="BI289" s="20" t="e">
        <f t="shared" ca="1" si="52"/>
        <v>#NAME?</v>
      </c>
      <c r="BJ289" s="19" t="b">
        <f t="shared" si="53"/>
        <v>1</v>
      </c>
      <c r="BK289" s="19" t="e">
        <f t="shared" ca="1" si="54"/>
        <v>#NAME?</v>
      </c>
      <c r="BL289" s="19" t="b">
        <f t="shared" si="55"/>
        <v>0</v>
      </c>
      <c r="BM289" s="20" t="str">
        <f t="shared" si="56"/>
        <v/>
      </c>
      <c r="BN289" s="21" t="e">
        <f t="shared" ca="1" si="57"/>
        <v>#NAME?</v>
      </c>
      <c r="BO289" s="21" t="e">
        <f t="shared" ca="1" si="58"/>
        <v>#NAME?</v>
      </c>
      <c r="BP289" s="17" t="str">
        <f t="shared" si="59"/>
        <v>Health &amp; Safety</v>
      </c>
      <c r="BQ289" s="17" t="str">
        <f t="shared" si="60"/>
        <v>Health &amp; Safety</v>
      </c>
      <c r="BR289" s="21" t="e">
        <f t="shared" ca="1" si="61"/>
        <v>#NAME?</v>
      </c>
      <c r="BS289" s="17" t="str">
        <f t="shared" si="62"/>
        <v>Record the most recent Food Hygiene Rating information</v>
      </c>
      <c r="BT289" s="17" t="str">
        <f t="shared" si="63"/>
        <v>Record the most recent Food Hygiene Rating information</v>
      </c>
      <c r="BU289" s="19" t="b">
        <f t="shared" si="64"/>
        <v>0</v>
      </c>
      <c r="BV289" s="17" t="str">
        <f t="shared" si="65"/>
        <v/>
      </c>
      <c r="BW289" s="17" t="str">
        <f t="shared" si="66"/>
        <v/>
      </c>
      <c r="BX289" s="17" t="str">
        <f t="shared" si="67"/>
        <v/>
      </c>
      <c r="BY289" s="19" t="e">
        <f t="shared" ca="1" si="68"/>
        <v>#NAME?</v>
      </c>
      <c r="BZ289" s="19" t="e">
        <f t="shared" ca="1" si="69"/>
        <v>#NAME?</v>
      </c>
      <c r="CA289" s="20" t="str">
        <f t="shared" si="70"/>
        <v/>
      </c>
      <c r="CB289" s="21" t="e">
        <f t="shared" ca="1" si="71"/>
        <v>#NAME?</v>
      </c>
      <c r="CC289" s="22" t="b">
        <f t="shared" ca="1" si="72"/>
        <v>0</v>
      </c>
      <c r="CD289" s="17"/>
      <c r="CE289" s="17"/>
      <c r="CF289" s="23">
        <v>44514.007559826394</v>
      </c>
      <c r="CG289" s="17"/>
      <c r="CH289" s="17"/>
      <c r="CI289" s="17"/>
      <c r="CJ289" s="17"/>
      <c r="CK289" s="17"/>
      <c r="CL289" s="17"/>
      <c r="CM289" s="17"/>
      <c r="CN289" s="17"/>
      <c r="CO289" s="17"/>
      <c r="CP289" s="17"/>
      <c r="CQ289" s="17"/>
      <c r="CR289" s="17"/>
    </row>
    <row r="290" spans="1:96" ht="39.75" customHeight="1">
      <c r="A290" s="24" t="s">
        <v>84</v>
      </c>
      <c r="B290" s="25">
        <v>9</v>
      </c>
      <c r="C290" s="24" t="s">
        <v>994</v>
      </c>
      <c r="D290" s="24" t="s">
        <v>1264</v>
      </c>
      <c r="E290" s="24" t="s">
        <v>999</v>
      </c>
      <c r="F290" s="24"/>
      <c r="G290" s="26" t="s">
        <v>1271</v>
      </c>
      <c r="H290" s="24" t="s">
        <v>109</v>
      </c>
      <c r="I290" s="27" t="s">
        <v>1272</v>
      </c>
      <c r="J290" s="27"/>
      <c r="K290" s="24" t="s">
        <v>220</v>
      </c>
      <c r="L290" s="24"/>
      <c r="M290" s="24"/>
      <c r="N290" s="24"/>
      <c r="O290" s="24" t="s">
        <v>1273</v>
      </c>
      <c r="P290" s="24"/>
      <c r="Q290" s="24" t="s">
        <v>76</v>
      </c>
      <c r="R290" s="24"/>
      <c r="S290" s="24" t="s">
        <v>79</v>
      </c>
      <c r="T290" s="24" t="s">
        <v>79</v>
      </c>
      <c r="U290" s="24" t="s">
        <v>91</v>
      </c>
      <c r="V290" s="24" t="s">
        <v>112</v>
      </c>
      <c r="W290" s="24" t="s">
        <v>92</v>
      </c>
      <c r="X290" s="24" t="s">
        <v>93</v>
      </c>
      <c r="Y290" s="24" t="s">
        <v>94</v>
      </c>
      <c r="Z290" s="24" t="s">
        <v>94</v>
      </c>
      <c r="AA290" s="24" t="s">
        <v>94</v>
      </c>
      <c r="AB290" s="24"/>
      <c r="AC290" s="24" t="s">
        <v>95</v>
      </c>
      <c r="AD290" s="24" t="s">
        <v>94</v>
      </c>
      <c r="AE290" s="24" t="s">
        <v>94</v>
      </c>
      <c r="AF290" s="24" t="s">
        <v>79</v>
      </c>
      <c r="AG290" s="24" t="s">
        <v>79</v>
      </c>
      <c r="AH290" s="24" t="s">
        <v>79</v>
      </c>
      <c r="AI290" s="24"/>
      <c r="AJ290" s="24" t="s">
        <v>76</v>
      </c>
      <c r="AK290" s="24" t="s">
        <v>76</v>
      </c>
      <c r="AL290" s="24" t="s">
        <v>76</v>
      </c>
      <c r="AM290" s="24"/>
      <c r="AN290" s="24"/>
      <c r="AO290" s="24"/>
      <c r="AP290" s="28"/>
      <c r="AQ290" s="28"/>
      <c r="AR290" s="28"/>
      <c r="AS290" s="28"/>
      <c r="AT290" s="28"/>
      <c r="AU290" s="28"/>
      <c r="AV290" s="28"/>
      <c r="AW290" s="28"/>
      <c r="AX290" s="28"/>
      <c r="AY290" s="28"/>
      <c r="AZ290" s="28"/>
      <c r="BA290" s="28"/>
      <c r="BB290" s="28"/>
      <c r="BC290" s="28"/>
      <c r="BD290" s="28"/>
      <c r="BE290" s="28"/>
      <c r="BF290" s="28"/>
      <c r="BG290" s="28"/>
      <c r="BH290" s="30" t="b">
        <f t="shared" si="51"/>
        <v>0</v>
      </c>
      <c r="BI290" s="31" t="e">
        <f t="shared" ca="1" si="52"/>
        <v>#NAME?</v>
      </c>
      <c r="BJ290" s="30" t="b">
        <f t="shared" si="53"/>
        <v>0</v>
      </c>
      <c r="BK290" s="30" t="e">
        <f t="shared" ca="1" si="54"/>
        <v>#NAME?</v>
      </c>
      <c r="BL290" s="30" t="b">
        <f t="shared" si="55"/>
        <v>1</v>
      </c>
      <c r="BM290" s="31" t="e">
        <f t="shared" ca="1" si="56"/>
        <v>#NAME?</v>
      </c>
      <c r="BN290" s="28" t="e">
        <f t="shared" ca="1" si="57"/>
        <v>#NAME?</v>
      </c>
      <c r="BO290" s="28" t="e">
        <f t="shared" ca="1" si="58"/>
        <v>#NAME?</v>
      </c>
      <c r="BP290" s="28" t="str">
        <f t="shared" si="59"/>
        <v>Is MSDS up to date and available?</v>
      </c>
      <c r="BQ290" s="28" t="str">
        <f t="shared" si="60"/>
        <v>Is MSDS up to date and available?</v>
      </c>
      <c r="BR290" s="28" t="str">
        <f t="shared" si="61"/>
        <v/>
      </c>
      <c r="BS290" s="28" t="str">
        <f t="shared" si="62"/>
        <v/>
      </c>
      <c r="BT290" s="28" t="str">
        <f t="shared" si="63"/>
        <v/>
      </c>
      <c r="BU290" s="30" t="b">
        <f t="shared" si="64"/>
        <v>0</v>
      </c>
      <c r="BV290" s="28" t="str">
        <f t="shared" si="65"/>
        <v/>
      </c>
      <c r="BW290" s="28" t="str">
        <f t="shared" si="66"/>
        <v/>
      </c>
      <c r="BX290" s="28" t="str">
        <f t="shared" si="67"/>
        <v/>
      </c>
      <c r="BY290" s="31" t="e">
        <f t="shared" ca="1" si="68"/>
        <v>#NAME?</v>
      </c>
      <c r="BZ290" s="31" t="str">
        <f t="shared" si="69"/>
        <v/>
      </c>
      <c r="CA290" s="31" t="str">
        <f t="shared" si="70"/>
        <v/>
      </c>
      <c r="CB290" s="32" t="e">
        <f t="shared" ca="1" si="71"/>
        <v>#NAME?</v>
      </c>
      <c r="CC290" s="33" t="b">
        <f t="shared" ca="1" si="72"/>
        <v>0</v>
      </c>
      <c r="CD290" s="28"/>
      <c r="CE290" s="28"/>
      <c r="CF290" s="174">
        <v>44369.020151064818</v>
      </c>
      <c r="CG290" s="28"/>
      <c r="CH290" s="28"/>
      <c r="CI290" s="28"/>
      <c r="CJ290" s="28"/>
      <c r="CK290" s="28"/>
      <c r="CL290" s="28"/>
      <c r="CM290" s="28"/>
      <c r="CN290" s="28"/>
      <c r="CO290" s="28"/>
      <c r="CP290" s="28"/>
      <c r="CQ290" s="28"/>
      <c r="CR290" s="28"/>
    </row>
    <row r="291" spans="1:96" ht="39.75" customHeight="1">
      <c r="A291" s="24" t="s">
        <v>84</v>
      </c>
      <c r="B291" s="25">
        <v>9</v>
      </c>
      <c r="C291" s="24" t="s">
        <v>994</v>
      </c>
      <c r="D291" s="24" t="s">
        <v>1264</v>
      </c>
      <c r="E291" s="24" t="s">
        <v>999</v>
      </c>
      <c r="F291" s="24"/>
      <c r="G291" s="26" t="s">
        <v>1274</v>
      </c>
      <c r="H291" s="24" t="s">
        <v>158</v>
      </c>
      <c r="I291" s="27" t="s">
        <v>1272</v>
      </c>
      <c r="J291" s="27"/>
      <c r="K291" s="24" t="s">
        <v>215</v>
      </c>
      <c r="L291" s="24"/>
      <c r="M291" s="24"/>
      <c r="N291" s="24"/>
      <c r="O291" s="24" t="s">
        <v>1275</v>
      </c>
      <c r="P291" s="24"/>
      <c r="Q291" s="24" t="s">
        <v>76</v>
      </c>
      <c r="R291" s="24"/>
      <c r="S291" s="24" t="s">
        <v>79</v>
      </c>
      <c r="T291" s="24" t="s">
        <v>79</v>
      </c>
      <c r="U291" s="24" t="s">
        <v>91</v>
      </c>
      <c r="V291" s="24" t="s">
        <v>112</v>
      </c>
      <c r="W291" s="24" t="s">
        <v>92</v>
      </c>
      <c r="X291" s="24" t="s">
        <v>93</v>
      </c>
      <c r="Y291" s="24" t="s">
        <v>94</v>
      </c>
      <c r="Z291" s="24" t="s">
        <v>94</v>
      </c>
      <c r="AA291" s="24" t="s">
        <v>94</v>
      </c>
      <c r="AB291" s="24"/>
      <c r="AC291" s="24" t="s">
        <v>95</v>
      </c>
      <c r="AD291" s="24" t="s">
        <v>94</v>
      </c>
      <c r="AE291" s="24" t="s">
        <v>94</v>
      </c>
      <c r="AF291" s="24" t="s">
        <v>79</v>
      </c>
      <c r="AG291" s="24" t="s">
        <v>79</v>
      </c>
      <c r="AH291" s="24" t="s">
        <v>79</v>
      </c>
      <c r="AI291" s="24"/>
      <c r="AJ291" s="24" t="s">
        <v>76</v>
      </c>
      <c r="AK291" s="24" t="s">
        <v>76</v>
      </c>
      <c r="AL291" s="24" t="s">
        <v>76</v>
      </c>
      <c r="AM291" s="24"/>
      <c r="AN291" s="24"/>
      <c r="AO291" s="24"/>
      <c r="AP291" s="28"/>
      <c r="AQ291" s="28"/>
      <c r="AR291" s="28"/>
      <c r="AS291" s="28"/>
      <c r="AT291" s="28"/>
      <c r="AU291" s="28"/>
      <c r="AV291" s="57"/>
      <c r="AW291" s="57"/>
      <c r="AX291" s="57"/>
      <c r="AY291" s="57"/>
      <c r="AZ291" s="57"/>
      <c r="BA291" s="57"/>
      <c r="BB291" s="57"/>
      <c r="BC291" s="57"/>
      <c r="BD291" s="57" t="s">
        <v>79</v>
      </c>
      <c r="BE291" s="57"/>
      <c r="BF291" s="57"/>
      <c r="BG291" s="28"/>
      <c r="BH291" s="30" t="b">
        <f t="shared" si="51"/>
        <v>0</v>
      </c>
      <c r="BI291" s="31" t="e">
        <f t="shared" ca="1" si="52"/>
        <v>#NAME?</v>
      </c>
      <c r="BJ291" s="30" t="b">
        <f t="shared" si="53"/>
        <v>0</v>
      </c>
      <c r="BK291" s="30" t="e">
        <f t="shared" ca="1" si="54"/>
        <v>#NAME?</v>
      </c>
      <c r="BL291" s="30" t="b">
        <f t="shared" si="55"/>
        <v>1</v>
      </c>
      <c r="BM291" s="31" t="e">
        <f t="shared" ca="1" si="56"/>
        <v>#NAME?</v>
      </c>
      <c r="BN291" s="28" t="e">
        <f t="shared" ca="1" si="57"/>
        <v>#NAME?</v>
      </c>
      <c r="BO291" s="28" t="e">
        <f t="shared" ca="1" si="58"/>
        <v>#NAME?</v>
      </c>
      <c r="BP291" s="28" t="str">
        <f t="shared" si="59"/>
        <v>Are the technical and safety data sheets of the cleaning products available for consultation?</v>
      </c>
      <c r="BQ291" s="28" t="str">
        <f t="shared" si="60"/>
        <v>Are the technical and safety data sheets of the cleaning products available for consultation?</v>
      </c>
      <c r="BR291" s="28" t="str">
        <f t="shared" si="61"/>
        <v/>
      </c>
      <c r="BS291" s="28" t="str">
        <f t="shared" si="62"/>
        <v/>
      </c>
      <c r="BT291" s="28" t="str">
        <f t="shared" si="63"/>
        <v/>
      </c>
      <c r="BU291" s="30" t="b">
        <f t="shared" si="64"/>
        <v>0</v>
      </c>
      <c r="BV291" s="28" t="str">
        <f t="shared" si="65"/>
        <v/>
      </c>
      <c r="BW291" s="28" t="str">
        <f t="shared" si="66"/>
        <v/>
      </c>
      <c r="BX291" s="28" t="str">
        <f t="shared" si="67"/>
        <v/>
      </c>
      <c r="BY291" s="31" t="e">
        <f t="shared" ca="1" si="68"/>
        <v>#NAME?</v>
      </c>
      <c r="BZ291" s="31" t="str">
        <f t="shared" si="69"/>
        <v/>
      </c>
      <c r="CA291" s="31" t="str">
        <f t="shared" si="70"/>
        <v/>
      </c>
      <c r="CB291" s="32" t="e">
        <f t="shared" ca="1" si="71"/>
        <v>#NAME?</v>
      </c>
      <c r="CC291" s="33" t="b">
        <f t="shared" ca="1" si="72"/>
        <v>0</v>
      </c>
      <c r="CD291" s="57"/>
      <c r="CE291" s="57"/>
      <c r="CF291" s="67">
        <v>44775.257251793984</v>
      </c>
      <c r="CG291" s="57"/>
      <c r="CH291" s="57"/>
      <c r="CI291" s="57"/>
      <c r="CJ291" s="57"/>
      <c r="CK291" s="57"/>
      <c r="CL291" s="57"/>
      <c r="CM291" s="57"/>
      <c r="CN291" s="57"/>
      <c r="CO291" s="57"/>
      <c r="CP291" s="57"/>
      <c r="CQ291" s="57"/>
      <c r="CR291" s="57"/>
    </row>
    <row r="292" spans="1:96" ht="39.75" customHeight="1">
      <c r="A292" s="24" t="s">
        <v>84</v>
      </c>
      <c r="B292" s="25">
        <v>9</v>
      </c>
      <c r="C292" s="24" t="s">
        <v>994</v>
      </c>
      <c r="D292" s="24" t="s">
        <v>1264</v>
      </c>
      <c r="E292" s="24" t="s">
        <v>999</v>
      </c>
      <c r="F292" s="24"/>
      <c r="G292" s="26" t="s">
        <v>1276</v>
      </c>
      <c r="H292" s="24" t="s">
        <v>158</v>
      </c>
      <c r="I292" s="27" t="s">
        <v>1272</v>
      </c>
      <c r="J292" s="27"/>
      <c r="K292" s="24"/>
      <c r="L292" s="24"/>
      <c r="M292" s="24"/>
      <c r="N292" s="24"/>
      <c r="O292" s="24" t="s">
        <v>1277</v>
      </c>
      <c r="P292" s="24"/>
      <c r="Q292" s="24" t="s">
        <v>76</v>
      </c>
      <c r="R292" s="24"/>
      <c r="S292" s="24" t="s">
        <v>79</v>
      </c>
      <c r="T292" s="24" t="s">
        <v>79</v>
      </c>
      <c r="U292" s="24" t="s">
        <v>91</v>
      </c>
      <c r="V292" s="24" t="s">
        <v>112</v>
      </c>
      <c r="W292" s="24" t="s">
        <v>92</v>
      </c>
      <c r="X292" s="24" t="s">
        <v>93</v>
      </c>
      <c r="Y292" s="24" t="s">
        <v>94</v>
      </c>
      <c r="Z292" s="24" t="s">
        <v>94</v>
      </c>
      <c r="AA292" s="24" t="s">
        <v>94</v>
      </c>
      <c r="AB292" s="24"/>
      <c r="AC292" s="24" t="s">
        <v>95</v>
      </c>
      <c r="AD292" s="24" t="s">
        <v>94</v>
      </c>
      <c r="AE292" s="24" t="s">
        <v>94</v>
      </c>
      <c r="AF292" s="24" t="s">
        <v>79</v>
      </c>
      <c r="AG292" s="24" t="s">
        <v>79</v>
      </c>
      <c r="AH292" s="24" t="s">
        <v>79</v>
      </c>
      <c r="AI292" s="24"/>
      <c r="AJ292" s="24" t="s">
        <v>76</v>
      </c>
      <c r="AK292" s="24" t="s">
        <v>76</v>
      </c>
      <c r="AL292" s="24" t="s">
        <v>76</v>
      </c>
      <c r="AM292" s="24"/>
      <c r="AN292" s="24"/>
      <c r="AO292" s="24"/>
      <c r="AP292" s="28"/>
      <c r="AQ292" s="28"/>
      <c r="AR292" s="28"/>
      <c r="AS292" s="28"/>
      <c r="AT292" s="28"/>
      <c r="AU292" s="28"/>
      <c r="AV292" s="28"/>
      <c r="AW292" s="28"/>
      <c r="AX292" s="28"/>
      <c r="AY292" s="28"/>
      <c r="AZ292" s="28"/>
      <c r="BA292" s="28"/>
      <c r="BB292" s="28"/>
      <c r="BC292" s="28"/>
      <c r="BD292" s="28"/>
      <c r="BE292" s="28"/>
      <c r="BF292" s="28"/>
      <c r="BG292" s="28"/>
      <c r="BH292" s="30" t="b">
        <f t="shared" si="51"/>
        <v>0</v>
      </c>
      <c r="BI292" s="31" t="e">
        <f t="shared" ca="1" si="52"/>
        <v>#NAME?</v>
      </c>
      <c r="BJ292" s="30" t="b">
        <f t="shared" si="53"/>
        <v>0</v>
      </c>
      <c r="BK292" s="30" t="e">
        <f t="shared" ca="1" si="54"/>
        <v>#NAME?</v>
      </c>
      <c r="BL292" s="30" t="b">
        <f t="shared" si="55"/>
        <v>1</v>
      </c>
      <c r="BM292" s="31" t="e">
        <f t="shared" ca="1" si="56"/>
        <v>#NAME?</v>
      </c>
      <c r="BN292" s="28" t="e">
        <f t="shared" ca="1" si="57"/>
        <v>#NAME?</v>
      </c>
      <c r="BO292" s="28" t="e">
        <f t="shared" ca="1" si="58"/>
        <v>#NAME?</v>
      </c>
      <c r="BP292" s="28" t="str">
        <f t="shared" si="59"/>
        <v>Is the most recent Local authority inspection report available, together with noted corrective actions?
 Health Authority critical non-conformances has been completed.</v>
      </c>
      <c r="BQ292" s="28" t="str">
        <f t="shared" si="60"/>
        <v>Is the most recent Local authority inspection report available, together with noted corrective actions?\n Health Authority critical non-conformances has been completed.</v>
      </c>
      <c r="BR292" s="28" t="str">
        <f t="shared" si="61"/>
        <v/>
      </c>
      <c r="BS292" s="28" t="str">
        <f t="shared" si="62"/>
        <v/>
      </c>
      <c r="BT292" s="28" t="str">
        <f t="shared" si="63"/>
        <v/>
      </c>
      <c r="BU292" s="30" t="b">
        <f t="shared" si="64"/>
        <v>0</v>
      </c>
      <c r="BV292" s="28" t="str">
        <f t="shared" si="65"/>
        <v/>
      </c>
      <c r="BW292" s="28" t="str">
        <f t="shared" si="66"/>
        <v/>
      </c>
      <c r="BX292" s="28" t="str">
        <f t="shared" si="67"/>
        <v/>
      </c>
      <c r="BY292" s="31" t="e">
        <f t="shared" ca="1" si="68"/>
        <v>#NAME?</v>
      </c>
      <c r="BZ292" s="31" t="str">
        <f t="shared" si="69"/>
        <v/>
      </c>
      <c r="CA292" s="31" t="str">
        <f t="shared" si="70"/>
        <v/>
      </c>
      <c r="CB292" s="32" t="e">
        <f t="shared" ca="1" si="71"/>
        <v>#NAME?</v>
      </c>
      <c r="CC292" s="33" t="b">
        <f t="shared" ca="1" si="72"/>
        <v>0</v>
      </c>
      <c r="CD292" s="28"/>
      <c r="CE292" s="28"/>
      <c r="CF292" s="130">
        <v>44775.257278969904</v>
      </c>
      <c r="CG292" s="28"/>
      <c r="CH292" s="28"/>
      <c r="CI292" s="28"/>
      <c r="CJ292" s="28"/>
      <c r="CK292" s="28"/>
      <c r="CL292" s="28"/>
      <c r="CM292" s="28"/>
      <c r="CN292" s="28"/>
      <c r="CO292" s="28"/>
      <c r="CP292" s="28"/>
      <c r="CQ292" s="28"/>
      <c r="CR292" s="28"/>
    </row>
    <row r="293" spans="1:96" ht="39.75" customHeight="1">
      <c r="A293" s="24" t="s">
        <v>84</v>
      </c>
      <c r="B293" s="25">
        <v>9</v>
      </c>
      <c r="C293" s="24" t="s">
        <v>994</v>
      </c>
      <c r="D293" s="24" t="s">
        <v>1264</v>
      </c>
      <c r="E293" s="24" t="s">
        <v>999</v>
      </c>
      <c r="F293" s="24"/>
      <c r="G293" s="26" t="s">
        <v>1278</v>
      </c>
      <c r="H293" s="24" t="s">
        <v>158</v>
      </c>
      <c r="I293" s="27" t="s">
        <v>1272</v>
      </c>
      <c r="J293" s="27"/>
      <c r="K293" s="24" t="s">
        <v>153</v>
      </c>
      <c r="L293" s="24" t="s">
        <v>1020</v>
      </c>
      <c r="M293" s="24"/>
      <c r="N293" s="24"/>
      <c r="O293" s="24" t="s">
        <v>1279</v>
      </c>
      <c r="P293" s="24"/>
      <c r="Q293" s="24" t="s">
        <v>76</v>
      </c>
      <c r="R293" s="24"/>
      <c r="S293" s="24" t="s">
        <v>79</v>
      </c>
      <c r="T293" s="24" t="s">
        <v>79</v>
      </c>
      <c r="U293" s="24" t="s">
        <v>91</v>
      </c>
      <c r="V293" s="24" t="s">
        <v>112</v>
      </c>
      <c r="W293" s="24" t="s">
        <v>92</v>
      </c>
      <c r="X293" s="24" t="s">
        <v>93</v>
      </c>
      <c r="Y293" s="24" t="s">
        <v>94</v>
      </c>
      <c r="Z293" s="24" t="s">
        <v>94</v>
      </c>
      <c r="AA293" s="24" t="s">
        <v>94</v>
      </c>
      <c r="AB293" s="24"/>
      <c r="AC293" s="24" t="s">
        <v>95</v>
      </c>
      <c r="AD293" s="24" t="s">
        <v>94</v>
      </c>
      <c r="AE293" s="24" t="s">
        <v>94</v>
      </c>
      <c r="AF293" s="24" t="s">
        <v>79</v>
      </c>
      <c r="AG293" s="24" t="s">
        <v>79</v>
      </c>
      <c r="AH293" s="24" t="s">
        <v>79</v>
      </c>
      <c r="AI293" s="24"/>
      <c r="AJ293" s="24" t="s">
        <v>76</v>
      </c>
      <c r="AK293" s="24" t="s">
        <v>76</v>
      </c>
      <c r="AL293" s="24" t="s">
        <v>76</v>
      </c>
      <c r="AM293" s="24"/>
      <c r="AN293" s="24"/>
      <c r="AO293" s="24"/>
      <c r="AP293" s="28"/>
      <c r="AQ293" s="28"/>
      <c r="AR293" s="28"/>
      <c r="AS293" s="28"/>
      <c r="AT293" s="28"/>
      <c r="AU293" s="28"/>
      <c r="AV293" s="28"/>
      <c r="AW293" s="28"/>
      <c r="AX293" s="28"/>
      <c r="AY293" s="28"/>
      <c r="AZ293" s="28"/>
      <c r="BA293" s="28"/>
      <c r="BB293" s="28"/>
      <c r="BC293" s="28"/>
      <c r="BD293" s="28"/>
      <c r="BE293" s="28"/>
      <c r="BF293" s="28"/>
      <c r="BG293" s="28"/>
      <c r="BH293" s="30" t="b">
        <f t="shared" si="51"/>
        <v>0</v>
      </c>
      <c r="BI293" s="31" t="e">
        <f t="shared" ca="1" si="52"/>
        <v>#NAME?</v>
      </c>
      <c r="BJ293" s="30" t="b">
        <f t="shared" si="53"/>
        <v>0</v>
      </c>
      <c r="BK293" s="30" t="e">
        <f t="shared" ca="1" si="54"/>
        <v>#NAME?</v>
      </c>
      <c r="BL293" s="30" t="b">
        <f t="shared" si="55"/>
        <v>1</v>
      </c>
      <c r="BM293" s="31" t="e">
        <f t="shared" ca="1" si="56"/>
        <v>#NAME?</v>
      </c>
      <c r="BN293" s="28" t="e">
        <f t="shared" ca="1" si="57"/>
        <v>#NAME?</v>
      </c>
      <c r="BO293" s="28" t="e">
        <f t="shared" ca="1" si="58"/>
        <v>#NAME?</v>
      </c>
      <c r="BP293" s="28" t="str">
        <f t="shared" si="59"/>
        <v>What was the score of the last Food Hygiene Rating?</v>
      </c>
      <c r="BQ293" s="28" t="str">
        <f t="shared" si="60"/>
        <v>What was the score of the last Food Hygiene Rating?</v>
      </c>
      <c r="BR293" s="28" t="str">
        <f t="shared" si="61"/>
        <v/>
      </c>
      <c r="BS293" s="28" t="str">
        <f t="shared" si="62"/>
        <v/>
      </c>
      <c r="BT293" s="28" t="str">
        <f t="shared" si="63"/>
        <v/>
      </c>
      <c r="BU293" s="30" t="b">
        <f t="shared" si="64"/>
        <v>0</v>
      </c>
      <c r="BV293" s="28" t="str">
        <f t="shared" si="65"/>
        <v/>
      </c>
      <c r="BW293" s="28" t="str">
        <f t="shared" si="66"/>
        <v/>
      </c>
      <c r="BX293" s="28" t="str">
        <f t="shared" si="67"/>
        <v/>
      </c>
      <c r="BY293" s="31" t="e">
        <f t="shared" ca="1" si="68"/>
        <v>#NAME?</v>
      </c>
      <c r="BZ293" s="31" t="str">
        <f t="shared" si="69"/>
        <v/>
      </c>
      <c r="CA293" s="31" t="str">
        <f t="shared" si="70"/>
        <v/>
      </c>
      <c r="CB293" s="32" t="e">
        <f t="shared" ca="1" si="71"/>
        <v>#NAME?</v>
      </c>
      <c r="CC293" s="33" t="b">
        <f t="shared" ca="1" si="72"/>
        <v>0</v>
      </c>
      <c r="CD293" s="28"/>
      <c r="CE293" s="28"/>
      <c r="CF293" s="179">
        <v>44369.020732418983</v>
      </c>
      <c r="CG293" s="28"/>
      <c r="CH293" s="28"/>
      <c r="CI293" s="28"/>
      <c r="CJ293" s="28"/>
      <c r="CK293" s="28"/>
      <c r="CL293" s="28"/>
      <c r="CM293" s="28"/>
      <c r="CN293" s="28"/>
      <c r="CO293" s="28"/>
      <c r="CP293" s="28"/>
      <c r="CQ293" s="28"/>
      <c r="CR293" s="28"/>
    </row>
    <row r="294" spans="1:96" ht="36" customHeight="1">
      <c r="A294" s="24" t="s">
        <v>84</v>
      </c>
      <c r="B294" s="25">
        <v>9</v>
      </c>
      <c r="C294" s="24" t="s">
        <v>994</v>
      </c>
      <c r="D294" s="24" t="s">
        <v>1264</v>
      </c>
      <c r="E294" s="24" t="s">
        <v>999</v>
      </c>
      <c r="F294" s="24"/>
      <c r="G294" s="26" t="s">
        <v>1280</v>
      </c>
      <c r="H294" s="24" t="s">
        <v>158</v>
      </c>
      <c r="I294" s="27" t="s">
        <v>1281</v>
      </c>
      <c r="J294" s="27"/>
      <c r="K294" s="24" t="s">
        <v>153</v>
      </c>
      <c r="L294" s="24" t="s">
        <v>1020</v>
      </c>
      <c r="M294" s="24"/>
      <c r="N294" s="24"/>
      <c r="O294" s="24" t="s">
        <v>1282</v>
      </c>
      <c r="P294" s="24"/>
      <c r="Q294" s="24" t="s">
        <v>76</v>
      </c>
      <c r="R294" s="24"/>
      <c r="S294" s="24" t="s">
        <v>79</v>
      </c>
      <c r="T294" s="24" t="s">
        <v>79</v>
      </c>
      <c r="U294" s="24" t="s">
        <v>91</v>
      </c>
      <c r="V294" s="24" t="s">
        <v>112</v>
      </c>
      <c r="W294" s="24" t="s">
        <v>92</v>
      </c>
      <c r="X294" s="24" t="s">
        <v>93</v>
      </c>
      <c r="Y294" s="24" t="s">
        <v>94</v>
      </c>
      <c r="Z294" s="24" t="s">
        <v>94</v>
      </c>
      <c r="AA294" s="24" t="s">
        <v>94</v>
      </c>
      <c r="AB294" s="24"/>
      <c r="AC294" s="24" t="s">
        <v>95</v>
      </c>
      <c r="AD294" s="24" t="s">
        <v>94</v>
      </c>
      <c r="AE294" s="24" t="s">
        <v>94</v>
      </c>
      <c r="AF294" s="24" t="s">
        <v>79</v>
      </c>
      <c r="AG294" s="24" t="s">
        <v>79</v>
      </c>
      <c r="AH294" s="24" t="s">
        <v>79</v>
      </c>
      <c r="AI294" s="24"/>
      <c r="AJ294" s="24" t="s">
        <v>76</v>
      </c>
      <c r="AK294" s="24" t="s">
        <v>76</v>
      </c>
      <c r="AL294" s="24" t="s">
        <v>76</v>
      </c>
      <c r="AM294" s="24" t="s">
        <v>1283</v>
      </c>
      <c r="AN294" s="24"/>
      <c r="AO294" s="24"/>
      <c r="AP294" s="28"/>
      <c r="AQ294" s="28"/>
      <c r="AR294" s="28"/>
      <c r="AS294" s="28"/>
      <c r="AT294" s="28"/>
      <c r="AU294" s="28"/>
      <c r="AV294" s="28" t="s">
        <v>101</v>
      </c>
      <c r="AW294" s="28" t="s">
        <v>76</v>
      </c>
      <c r="AX294" s="28" t="s">
        <v>76</v>
      </c>
      <c r="AY294" s="28"/>
      <c r="AZ294" s="28"/>
      <c r="BA294" s="28"/>
      <c r="BB294" s="28"/>
      <c r="BC294" s="28"/>
      <c r="BD294" s="28"/>
      <c r="BE294" s="28"/>
      <c r="BF294" s="28"/>
      <c r="BG294" s="28"/>
      <c r="BH294" s="30" t="b">
        <f t="shared" si="51"/>
        <v>0</v>
      </c>
      <c r="BI294" s="31" t="e">
        <f t="shared" ca="1" si="52"/>
        <v>#NAME?</v>
      </c>
      <c r="BJ294" s="30" t="b">
        <f t="shared" si="53"/>
        <v>0</v>
      </c>
      <c r="BK294" s="30" t="e">
        <f t="shared" ca="1" si="54"/>
        <v>#NAME?</v>
      </c>
      <c r="BL294" s="30" t="b">
        <f t="shared" si="55"/>
        <v>1</v>
      </c>
      <c r="BM294" s="31" t="e">
        <f t="shared" ca="1" si="56"/>
        <v>#NAME?</v>
      </c>
      <c r="BN294" s="28" t="e">
        <f t="shared" ca="1" si="57"/>
        <v>#NAME?</v>
      </c>
      <c r="BO294" s="28" t="e">
        <f t="shared" ca="1" si="58"/>
        <v>#NAME?</v>
      </c>
      <c r="BP294" s="28" t="str">
        <f t="shared" si="59"/>
        <v>Record the date of the last Food Hygiene Rating score.</v>
      </c>
      <c r="BQ294" s="28" t="str">
        <f t="shared" si="60"/>
        <v>Record the date of the last Food Hygiene Rating score.</v>
      </c>
      <c r="BR294" s="28" t="str">
        <f t="shared" si="61"/>
        <v/>
      </c>
      <c r="BS294" s="28" t="str">
        <f t="shared" si="62"/>
        <v/>
      </c>
      <c r="BT294" s="28" t="str">
        <f t="shared" si="63"/>
        <v/>
      </c>
      <c r="BU294" s="30" t="b">
        <f t="shared" si="64"/>
        <v>0</v>
      </c>
      <c r="BV294" s="28" t="str">
        <f t="shared" si="65"/>
        <v/>
      </c>
      <c r="BW294" s="28" t="str">
        <f t="shared" si="66"/>
        <v/>
      </c>
      <c r="BX294" s="28" t="str">
        <f t="shared" si="67"/>
        <v/>
      </c>
      <c r="BY294" s="31" t="e">
        <f t="shared" ca="1" si="68"/>
        <v>#NAME?</v>
      </c>
      <c r="BZ294" s="31" t="str">
        <f t="shared" si="69"/>
        <v/>
      </c>
      <c r="CA294" s="31" t="str">
        <f t="shared" si="70"/>
        <v/>
      </c>
      <c r="CB294" s="32" t="e">
        <f t="shared" ca="1" si="71"/>
        <v>#NAME?</v>
      </c>
      <c r="CC294" s="33" t="b">
        <f t="shared" ca="1" si="72"/>
        <v>0</v>
      </c>
      <c r="CD294" s="28"/>
      <c r="CE294" s="28"/>
      <c r="CF294" s="143">
        <v>44391.036120324075</v>
      </c>
      <c r="CG294" s="59">
        <v>45266.058153414357</v>
      </c>
      <c r="CH294" s="28"/>
      <c r="CI294" s="28"/>
      <c r="CJ294" s="28"/>
      <c r="CK294" s="28"/>
      <c r="CL294" s="28"/>
      <c r="CM294" s="28"/>
      <c r="CN294" s="28"/>
      <c r="CO294" s="28"/>
      <c r="CP294" s="28"/>
      <c r="CQ294" s="28"/>
      <c r="CR294" s="28"/>
    </row>
    <row r="295" spans="1:96" ht="39.75" customHeight="1">
      <c r="A295" s="8" t="s">
        <v>52</v>
      </c>
      <c r="B295" s="9">
        <v>10</v>
      </c>
      <c r="C295" s="8" t="s">
        <v>994</v>
      </c>
      <c r="D295" s="8" t="s">
        <v>1284</v>
      </c>
      <c r="E295" s="8"/>
      <c r="F295" s="8"/>
      <c r="G295" s="8" t="s">
        <v>1285</v>
      </c>
      <c r="H295" s="8"/>
      <c r="I295" s="8"/>
      <c r="J295" s="8"/>
      <c r="K295" s="8" t="s">
        <v>153</v>
      </c>
      <c r="L295" s="8"/>
      <c r="M295" s="8"/>
      <c r="N295" s="8"/>
      <c r="O295" s="8" t="s">
        <v>1286</v>
      </c>
      <c r="P295" s="8" t="s">
        <v>1287</v>
      </c>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t="s">
        <v>1288</v>
      </c>
      <c r="AW295" s="8" t="s">
        <v>76</v>
      </c>
      <c r="AX295" s="8" t="s">
        <v>76</v>
      </c>
      <c r="AY295" s="8"/>
      <c r="AZ295" s="8"/>
      <c r="BA295" s="8"/>
      <c r="BB295" s="8"/>
      <c r="BC295" s="8"/>
      <c r="BD295" s="8"/>
      <c r="BE295" s="8"/>
      <c r="BF295" s="8"/>
      <c r="BG295" s="8"/>
      <c r="BH295" s="12" t="b">
        <f t="shared" si="51"/>
        <v>1</v>
      </c>
      <c r="BI295" s="13" t="e">
        <f t="shared" ca="1" si="52"/>
        <v>#NAME?</v>
      </c>
      <c r="BJ295" s="12" t="b">
        <f t="shared" si="53"/>
        <v>0</v>
      </c>
      <c r="BK295" s="13" t="str">
        <f t="shared" si="54"/>
        <v/>
      </c>
      <c r="BL295" s="12" t="b">
        <f t="shared" si="55"/>
        <v>0</v>
      </c>
      <c r="BM295" s="13" t="str">
        <f t="shared" si="56"/>
        <v/>
      </c>
      <c r="BN295" s="8" t="e">
        <f t="shared" ca="1" si="57"/>
        <v>#NAME?</v>
      </c>
      <c r="BO295" s="8" t="e">
        <f t="shared" ca="1" si="58"/>
        <v>#NAME?</v>
      </c>
      <c r="BP295" s="8" t="str">
        <f t="shared" si="59"/>
        <v>Annual</v>
      </c>
      <c r="BQ295" s="8" t="str">
        <f t="shared" si="60"/>
        <v>Annual</v>
      </c>
      <c r="BR295" s="8" t="e">
        <f t="shared" ca="1" si="61"/>
        <v>#NAME?</v>
      </c>
      <c r="BS295" s="8" t="str">
        <f t="shared" si="62"/>
        <v>Record your annual Fire Drill and Oven PM data in the following tabs</v>
      </c>
      <c r="BT295" s="8" t="str">
        <f t="shared" si="63"/>
        <v>Record your annual Fire Drill and Oven PM data in the following tabs</v>
      </c>
      <c r="BU295" s="12" t="b">
        <f t="shared" si="64"/>
        <v>0</v>
      </c>
      <c r="BV295" s="8" t="str">
        <f t="shared" si="65"/>
        <v/>
      </c>
      <c r="BW295" s="8" t="str">
        <f t="shared" si="66"/>
        <v/>
      </c>
      <c r="BX295" s="8" t="str">
        <f t="shared" si="67"/>
        <v/>
      </c>
      <c r="BY295" s="13" t="e">
        <f t="shared" ca="1" si="68"/>
        <v>#NAME?</v>
      </c>
      <c r="BZ295" s="13" t="e">
        <f t="shared" ca="1" si="69"/>
        <v>#NAME?</v>
      </c>
      <c r="CA295" s="13" t="str">
        <f t="shared" si="70"/>
        <v/>
      </c>
      <c r="CB295" s="14" t="e">
        <f t="shared" ca="1" si="71"/>
        <v>#NAME?</v>
      </c>
      <c r="CC295" s="15" t="b">
        <f t="shared" ca="1" si="72"/>
        <v>0</v>
      </c>
      <c r="CD295" s="8"/>
      <c r="CE295" s="8"/>
      <c r="CF295" s="8"/>
      <c r="CG295" s="8"/>
      <c r="CH295" s="8"/>
      <c r="CI295" s="8"/>
      <c r="CJ295" s="8"/>
      <c r="CK295" s="8"/>
      <c r="CL295" s="8"/>
      <c r="CM295" s="8"/>
      <c r="CN295" s="8"/>
      <c r="CO295" s="8"/>
      <c r="CP295" s="8"/>
      <c r="CQ295" s="8"/>
      <c r="CR295" s="8"/>
    </row>
    <row r="296" spans="1:96" ht="39.75" customHeight="1">
      <c r="A296" s="17" t="s">
        <v>54</v>
      </c>
      <c r="B296" s="18">
        <v>10</v>
      </c>
      <c r="C296" s="17" t="s">
        <v>994</v>
      </c>
      <c r="D296" s="17" t="s">
        <v>1284</v>
      </c>
      <c r="E296" s="17" t="s">
        <v>1289</v>
      </c>
      <c r="F296" s="17"/>
      <c r="G296" s="17" t="s">
        <v>1290</v>
      </c>
      <c r="H296" s="17"/>
      <c r="I296" s="17"/>
      <c r="J296" s="17"/>
      <c r="K296" s="17" t="s">
        <v>153</v>
      </c>
      <c r="L296" s="17"/>
      <c r="M296" s="17"/>
      <c r="N296" s="17"/>
      <c r="O296" s="17" t="s">
        <v>1291</v>
      </c>
      <c r="P296" s="17" t="s">
        <v>1292</v>
      </c>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t="s">
        <v>101</v>
      </c>
      <c r="AW296" s="17" t="s">
        <v>76</v>
      </c>
      <c r="AX296" s="17" t="s">
        <v>76</v>
      </c>
      <c r="AY296" s="17"/>
      <c r="AZ296" s="17"/>
      <c r="BA296" s="17"/>
      <c r="BB296" s="17"/>
      <c r="BC296" s="17"/>
      <c r="BD296" s="17"/>
      <c r="BE296" s="17"/>
      <c r="BF296" s="17"/>
      <c r="BG296" s="17"/>
      <c r="BH296" s="19" t="b">
        <f t="shared" si="51"/>
        <v>0</v>
      </c>
      <c r="BI296" s="20" t="e">
        <f t="shared" ca="1" si="52"/>
        <v>#NAME?</v>
      </c>
      <c r="BJ296" s="19" t="b">
        <f t="shared" si="53"/>
        <v>1</v>
      </c>
      <c r="BK296" s="19" t="e">
        <f t="shared" ca="1" si="54"/>
        <v>#NAME?</v>
      </c>
      <c r="BL296" s="19" t="b">
        <f t="shared" si="55"/>
        <v>0</v>
      </c>
      <c r="BM296" s="20" t="str">
        <f t="shared" si="56"/>
        <v/>
      </c>
      <c r="BN296" s="21" t="e">
        <f t="shared" ca="1" si="57"/>
        <v>#NAME?</v>
      </c>
      <c r="BO296" s="21" t="e">
        <f t="shared" ca="1" si="58"/>
        <v>#NAME?</v>
      </c>
      <c r="BP296" s="17" t="str">
        <f t="shared" si="59"/>
        <v>Fire Drill</v>
      </c>
      <c r="BQ296" s="17" t="str">
        <f t="shared" si="60"/>
        <v>Fire Drill</v>
      </c>
      <c r="BR296" s="21" t="e">
        <f t="shared" ca="1" si="61"/>
        <v>#NAME?</v>
      </c>
      <c r="BS296" s="17" t="str">
        <f t="shared" si="62"/>
        <v>An annual fire drill is required for your Hut, once this routine is complete, it will only appear a full calendar year from the date it was last completed</v>
      </c>
      <c r="BT296" s="17" t="str">
        <f t="shared" si="63"/>
        <v>An annual fire drill is required for your Hut, once this routine is complete, it will only appear a full calendar year from the date it was last completed</v>
      </c>
      <c r="BU296" s="19" t="b">
        <f t="shared" si="64"/>
        <v>0</v>
      </c>
      <c r="BV296" s="17" t="str">
        <f t="shared" si="65"/>
        <v/>
      </c>
      <c r="BW296" s="17" t="str">
        <f t="shared" si="66"/>
        <v/>
      </c>
      <c r="BX296" s="17" t="str">
        <f t="shared" si="67"/>
        <v/>
      </c>
      <c r="BY296" s="19" t="e">
        <f t="shared" ca="1" si="68"/>
        <v>#NAME?</v>
      </c>
      <c r="BZ296" s="19" t="e">
        <f t="shared" ca="1" si="69"/>
        <v>#NAME?</v>
      </c>
      <c r="CA296" s="20" t="str">
        <f t="shared" si="70"/>
        <v/>
      </c>
      <c r="CB296" s="21" t="e">
        <f t="shared" ca="1" si="71"/>
        <v>#NAME?</v>
      </c>
      <c r="CC296" s="22" t="b">
        <f t="shared" ca="1" si="72"/>
        <v>0</v>
      </c>
      <c r="CD296" s="17"/>
      <c r="CE296" s="17"/>
      <c r="CF296" s="17"/>
      <c r="CG296" s="17"/>
      <c r="CH296" s="17"/>
      <c r="CI296" s="17"/>
      <c r="CJ296" s="17"/>
      <c r="CK296" s="17"/>
      <c r="CL296" s="17"/>
      <c r="CM296" s="17"/>
      <c r="CN296" s="17"/>
      <c r="CO296" s="17"/>
      <c r="CP296" s="17"/>
      <c r="CQ296" s="17"/>
      <c r="CR296" s="17"/>
    </row>
    <row r="297" spans="1:96" ht="39.75" customHeight="1">
      <c r="A297" s="24" t="s">
        <v>84</v>
      </c>
      <c r="B297" s="25">
        <v>10</v>
      </c>
      <c r="C297" s="24" t="s">
        <v>994</v>
      </c>
      <c r="D297" s="24" t="s">
        <v>1284</v>
      </c>
      <c r="E297" s="24" t="s">
        <v>1289</v>
      </c>
      <c r="F297" s="24"/>
      <c r="G297" s="26" t="s">
        <v>1293</v>
      </c>
      <c r="H297" s="24" t="s">
        <v>109</v>
      </c>
      <c r="I297" s="27" t="s">
        <v>1294</v>
      </c>
      <c r="J297" s="27"/>
      <c r="K297" s="24" t="s">
        <v>153</v>
      </c>
      <c r="L297" s="24" t="s">
        <v>665</v>
      </c>
      <c r="M297" s="24"/>
      <c r="N297" s="24"/>
      <c r="O297" s="24" t="s">
        <v>1295</v>
      </c>
      <c r="P297" s="24"/>
      <c r="Q297" s="24" t="s">
        <v>1296</v>
      </c>
      <c r="R297" s="24" t="s">
        <v>1297</v>
      </c>
      <c r="S297" s="24" t="s">
        <v>79</v>
      </c>
      <c r="T297" s="24" t="s">
        <v>79</v>
      </c>
      <c r="U297" s="24" t="s">
        <v>91</v>
      </c>
      <c r="V297" s="24" t="s">
        <v>112</v>
      </c>
      <c r="W297" s="24" t="s">
        <v>92</v>
      </c>
      <c r="X297" s="24" t="s">
        <v>93</v>
      </c>
      <c r="Y297" s="24" t="s">
        <v>94</v>
      </c>
      <c r="Z297" s="24" t="s">
        <v>94</v>
      </c>
      <c r="AA297" s="24" t="s">
        <v>94</v>
      </c>
      <c r="AB297" s="24" t="s">
        <v>94</v>
      </c>
      <c r="AC297" s="24" t="s">
        <v>94</v>
      </c>
      <c r="AD297" s="24" t="s">
        <v>94</v>
      </c>
      <c r="AE297" s="24" t="s">
        <v>836</v>
      </c>
      <c r="AF297" s="24" t="s">
        <v>79</v>
      </c>
      <c r="AG297" s="24" t="s">
        <v>79</v>
      </c>
      <c r="AH297" s="24" t="s">
        <v>79</v>
      </c>
      <c r="AI297" s="24"/>
      <c r="AJ297" s="24" t="s">
        <v>76</v>
      </c>
      <c r="AK297" s="24" t="s">
        <v>76</v>
      </c>
      <c r="AL297" s="24"/>
      <c r="AM297" s="24"/>
      <c r="AN297" s="24"/>
      <c r="AO297" s="24"/>
      <c r="AP297" s="28"/>
      <c r="AQ297" s="28"/>
      <c r="AR297" s="28"/>
      <c r="AS297" s="28"/>
      <c r="AT297" s="28"/>
      <c r="AU297" s="28"/>
      <c r="AV297" s="101" t="s">
        <v>1288</v>
      </c>
      <c r="AW297" s="28" t="s">
        <v>76</v>
      </c>
      <c r="AX297" s="28" t="s">
        <v>76</v>
      </c>
      <c r="AY297" s="101"/>
      <c r="AZ297" s="101"/>
      <c r="BA297" s="101"/>
      <c r="BB297" s="101"/>
      <c r="BC297" s="28"/>
      <c r="BD297" s="28"/>
      <c r="BE297" s="28"/>
      <c r="BF297" s="28"/>
      <c r="BG297" s="28"/>
      <c r="BH297" s="30" t="b">
        <f t="shared" si="51"/>
        <v>0</v>
      </c>
      <c r="BI297" s="31" t="e">
        <f t="shared" ca="1" si="52"/>
        <v>#NAME?</v>
      </c>
      <c r="BJ297" s="30" t="b">
        <f t="shared" si="53"/>
        <v>0</v>
      </c>
      <c r="BK297" s="30" t="e">
        <f t="shared" ca="1" si="54"/>
        <v>#NAME?</v>
      </c>
      <c r="BL297" s="30" t="b">
        <f t="shared" si="55"/>
        <v>1</v>
      </c>
      <c r="BM297" s="31" t="e">
        <f t="shared" ca="1" si="56"/>
        <v>#NAME?</v>
      </c>
      <c r="BN297" s="28" t="e">
        <f t="shared" ca="1" si="57"/>
        <v>#NAME?</v>
      </c>
      <c r="BO297" s="28" t="e">
        <f t="shared" ca="1" si="58"/>
        <v>#NAME?</v>
      </c>
      <c r="BP297" s="28" t="str">
        <f t="shared" si="59"/>
        <v>Have you completed your annual fire/evacuation drill?</v>
      </c>
      <c r="BQ297" s="28" t="str">
        <f t="shared" si="60"/>
        <v>Have you completed your annual fire/evacuation drill?</v>
      </c>
      <c r="BR297" s="28" t="str">
        <f t="shared" si="61"/>
        <v/>
      </c>
      <c r="BS297" s="28" t="str">
        <f t="shared" si="62"/>
        <v/>
      </c>
      <c r="BT297" s="28" t="str">
        <f t="shared" si="63"/>
        <v/>
      </c>
      <c r="BU297" s="30" t="b">
        <f t="shared" si="64"/>
        <v>0</v>
      </c>
      <c r="BV297" s="28" t="str">
        <f t="shared" si="65"/>
        <v/>
      </c>
      <c r="BW297" s="28" t="str">
        <f t="shared" si="66"/>
        <v/>
      </c>
      <c r="BX297" s="28" t="str">
        <f t="shared" si="67"/>
        <v/>
      </c>
      <c r="BY297" s="31" t="e">
        <f t="shared" ca="1" si="68"/>
        <v>#NAME?</v>
      </c>
      <c r="BZ297" s="31" t="str">
        <f t="shared" si="69"/>
        <v/>
      </c>
      <c r="CA297" s="31" t="str">
        <f t="shared" si="70"/>
        <v/>
      </c>
      <c r="CB297" s="32" t="e">
        <f t="shared" ca="1" si="71"/>
        <v>#NAME?</v>
      </c>
      <c r="CC297" s="33" t="b">
        <f t="shared" ca="1" si="72"/>
        <v>0</v>
      </c>
      <c r="CD297" s="28"/>
      <c r="CE297" s="28"/>
      <c r="CF297" s="28"/>
      <c r="CG297" s="28"/>
      <c r="CH297" s="28"/>
      <c r="CI297" s="28"/>
      <c r="CJ297" s="28"/>
      <c r="CK297" s="28"/>
      <c r="CL297" s="28"/>
      <c r="CM297" s="28"/>
      <c r="CN297" s="28"/>
      <c r="CO297" s="28"/>
      <c r="CP297" s="28"/>
      <c r="CQ297" s="28"/>
      <c r="CR297" s="28"/>
    </row>
    <row r="298" spans="1:96" ht="39.75" customHeight="1">
      <c r="A298" s="8" t="s">
        <v>52</v>
      </c>
      <c r="B298" s="9">
        <v>11</v>
      </c>
      <c r="C298" s="8" t="s">
        <v>994</v>
      </c>
      <c r="D298" s="8" t="s">
        <v>1298</v>
      </c>
      <c r="E298" s="8" t="s">
        <v>1299</v>
      </c>
      <c r="F298" s="8"/>
      <c r="G298" s="8" t="s">
        <v>1300</v>
      </c>
      <c r="H298" s="8"/>
      <c r="I298" s="8"/>
      <c r="J298" s="8"/>
      <c r="K298" s="8"/>
      <c r="L298" s="8"/>
      <c r="M298" s="8"/>
      <c r="N298" s="8"/>
      <c r="O298" s="8" t="s">
        <v>1301</v>
      </c>
      <c r="P298" s="8" t="s">
        <v>1302</v>
      </c>
      <c r="Q298" s="8" t="s">
        <v>76</v>
      </c>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207"/>
      <c r="AV298" s="37" t="s">
        <v>1303</v>
      </c>
      <c r="AW298" s="37" t="s">
        <v>76</v>
      </c>
      <c r="AX298" s="37" t="s">
        <v>76</v>
      </c>
      <c r="AY298" s="37" t="s">
        <v>386</v>
      </c>
      <c r="AZ298" s="8" t="s">
        <v>101</v>
      </c>
      <c r="BA298" s="207" t="s">
        <v>387</v>
      </c>
      <c r="BB298" s="8" t="s">
        <v>388</v>
      </c>
      <c r="BC298" s="37"/>
      <c r="BD298" s="37"/>
      <c r="BE298" s="37"/>
      <c r="BF298" s="37"/>
      <c r="BG298" s="8"/>
      <c r="BH298" s="12" t="b">
        <f t="shared" si="51"/>
        <v>1</v>
      </c>
      <c r="BI298" s="13" t="e">
        <f t="shared" ca="1" si="52"/>
        <v>#NAME?</v>
      </c>
      <c r="BJ298" s="12" t="b">
        <f t="shared" si="53"/>
        <v>0</v>
      </c>
      <c r="BK298" s="13" t="str">
        <f t="shared" si="54"/>
        <v/>
      </c>
      <c r="BL298" s="12" t="b">
        <f t="shared" si="55"/>
        <v>0</v>
      </c>
      <c r="BM298" s="13" t="str">
        <f t="shared" si="56"/>
        <v/>
      </c>
      <c r="BN298" s="8" t="e">
        <f t="shared" ca="1" si="57"/>
        <v>#NAME?</v>
      </c>
      <c r="BO298" s="8" t="e">
        <f t="shared" ca="1" si="58"/>
        <v>#NAME?</v>
      </c>
      <c r="BP298" s="8" t="str">
        <f t="shared" si="59"/>
        <v>Shift Notes</v>
      </c>
      <c r="BQ298" s="8" t="str">
        <f t="shared" si="60"/>
        <v>Shift Notes</v>
      </c>
      <c r="BR298" s="8" t="e">
        <f t="shared" ca="1" si="61"/>
        <v>#NAME?</v>
      </c>
      <c r="BS298" s="8" t="str">
        <f t="shared" si="62"/>
        <v>Utilize the following open text fields to document your shift notes.</v>
      </c>
      <c r="BT298" s="8" t="str">
        <f t="shared" si="63"/>
        <v>Utilize the following open text fields to document your shift notes.</v>
      </c>
      <c r="BU298" s="12" t="b">
        <f t="shared" si="64"/>
        <v>0</v>
      </c>
      <c r="BV298" s="8" t="str">
        <f t="shared" si="65"/>
        <v/>
      </c>
      <c r="BW298" s="8" t="str">
        <f t="shared" si="66"/>
        <v/>
      </c>
      <c r="BX298" s="8" t="str">
        <f t="shared" si="67"/>
        <v/>
      </c>
      <c r="BY298" s="13" t="e">
        <f t="shared" ca="1" si="68"/>
        <v>#NAME?</v>
      </c>
      <c r="BZ298" s="13" t="e">
        <f t="shared" ca="1" si="69"/>
        <v>#NAME?</v>
      </c>
      <c r="CA298" s="13" t="str">
        <f t="shared" si="70"/>
        <v/>
      </c>
      <c r="CB298" s="14" t="e">
        <f t="shared" ca="1" si="71"/>
        <v>#NAME?</v>
      </c>
      <c r="CC298" s="15" t="b">
        <f t="shared" ca="1" si="72"/>
        <v>0</v>
      </c>
      <c r="CD298" s="37"/>
      <c r="CE298" s="37"/>
      <c r="CF298" s="37"/>
      <c r="CG298" s="208">
        <v>45162.239280914349</v>
      </c>
      <c r="CH298" s="37"/>
      <c r="CI298" s="37"/>
      <c r="CJ298" s="37"/>
      <c r="CK298" s="37"/>
      <c r="CL298" s="37"/>
      <c r="CM298" s="37"/>
      <c r="CN298" s="37"/>
      <c r="CO298" s="37"/>
      <c r="CP298" s="37"/>
      <c r="CQ298" s="37"/>
      <c r="CR298" s="37"/>
    </row>
    <row r="299" spans="1:96" ht="39.75" customHeight="1">
      <c r="A299" s="17" t="s">
        <v>54</v>
      </c>
      <c r="B299" s="18">
        <v>11</v>
      </c>
      <c r="C299" s="17" t="s">
        <v>994</v>
      </c>
      <c r="D299" s="17" t="s">
        <v>1298</v>
      </c>
      <c r="E299" s="17" t="s">
        <v>1299</v>
      </c>
      <c r="F299" s="17"/>
      <c r="G299" s="17" t="s">
        <v>1304</v>
      </c>
      <c r="H299" s="17"/>
      <c r="I299" s="17"/>
      <c r="J299" s="17"/>
      <c r="K299" s="17"/>
      <c r="L299" s="17"/>
      <c r="M299" s="17"/>
      <c r="N299" s="17"/>
      <c r="O299" s="17" t="s">
        <v>1305</v>
      </c>
      <c r="P299" s="17" t="s">
        <v>1306</v>
      </c>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44" t="s">
        <v>1288</v>
      </c>
      <c r="AW299" s="17" t="s">
        <v>76</v>
      </c>
      <c r="AX299" s="17" t="s">
        <v>76</v>
      </c>
      <c r="AY299" s="44"/>
      <c r="AZ299" s="44"/>
      <c r="BA299" s="44"/>
      <c r="BB299" s="44"/>
      <c r="BC299" s="44"/>
      <c r="BD299" s="44"/>
      <c r="BE299" s="44"/>
      <c r="BF299" s="44"/>
      <c r="BG299" s="17"/>
      <c r="BH299" s="19" t="b">
        <f t="shared" si="51"/>
        <v>0</v>
      </c>
      <c r="BI299" s="20" t="e">
        <f t="shared" ca="1" si="52"/>
        <v>#NAME?</v>
      </c>
      <c r="BJ299" s="19" t="b">
        <f t="shared" si="53"/>
        <v>1</v>
      </c>
      <c r="BK299" s="19" t="e">
        <f t="shared" ca="1" si="54"/>
        <v>#NAME?</v>
      </c>
      <c r="BL299" s="19" t="b">
        <f t="shared" si="55"/>
        <v>0</v>
      </c>
      <c r="BM299" s="20" t="str">
        <f t="shared" si="56"/>
        <v/>
      </c>
      <c r="BN299" s="21" t="e">
        <f t="shared" ca="1" si="57"/>
        <v>#NAME?</v>
      </c>
      <c r="BO299" s="21" t="e">
        <f t="shared" ca="1" si="58"/>
        <v>#NAME?</v>
      </c>
      <c r="BP299" s="17" t="str">
        <f t="shared" si="59"/>
        <v>Notes</v>
      </c>
      <c r="BQ299" s="17" t="str">
        <f t="shared" si="60"/>
        <v>Notes</v>
      </c>
      <c r="BR299" s="21" t="e">
        <f t="shared" ca="1" si="61"/>
        <v>#NAME?</v>
      </c>
      <c r="BS299" s="17" t="str">
        <f t="shared" si="62"/>
        <v>These notes will be saved at the end of your shift and available for other leaders of your Hut</v>
      </c>
      <c r="BT299" s="17" t="str">
        <f t="shared" si="63"/>
        <v>These notes will be saved at the end of your shift and available for other leaders of your Hut</v>
      </c>
      <c r="BU299" s="19" t="b">
        <f t="shared" si="64"/>
        <v>0</v>
      </c>
      <c r="BV299" s="17" t="str">
        <f t="shared" si="65"/>
        <v/>
      </c>
      <c r="BW299" s="17" t="str">
        <f t="shared" si="66"/>
        <v/>
      </c>
      <c r="BX299" s="17" t="str">
        <f t="shared" si="67"/>
        <v/>
      </c>
      <c r="BY299" s="19" t="e">
        <f t="shared" ca="1" si="68"/>
        <v>#NAME?</v>
      </c>
      <c r="BZ299" s="19" t="e">
        <f t="shared" ca="1" si="69"/>
        <v>#NAME?</v>
      </c>
      <c r="CA299" s="20" t="str">
        <f t="shared" si="70"/>
        <v/>
      </c>
      <c r="CB299" s="21" t="e">
        <f t="shared" ca="1" si="71"/>
        <v>#NAME?</v>
      </c>
      <c r="CC299" s="22" t="b">
        <f t="shared" ca="1" si="72"/>
        <v>0</v>
      </c>
      <c r="CD299" s="44"/>
      <c r="CE299" s="44"/>
      <c r="CF299" s="44"/>
      <c r="CG299" s="44"/>
      <c r="CH299" s="44"/>
      <c r="CI299" s="44"/>
      <c r="CJ299" s="44"/>
      <c r="CK299" s="44"/>
      <c r="CL299" s="44"/>
      <c r="CM299" s="44"/>
      <c r="CN299" s="44"/>
      <c r="CO299" s="44"/>
      <c r="CP299" s="44"/>
      <c r="CQ299" s="44"/>
      <c r="CR299" s="44"/>
    </row>
    <row r="300" spans="1:96" ht="39.75" customHeight="1">
      <c r="A300" s="24" t="s">
        <v>84</v>
      </c>
      <c r="B300" s="25">
        <v>11</v>
      </c>
      <c r="C300" s="24" t="s">
        <v>994</v>
      </c>
      <c r="D300" s="24" t="s">
        <v>1298</v>
      </c>
      <c r="E300" s="24" t="s">
        <v>1299</v>
      </c>
      <c r="F300" s="24"/>
      <c r="G300" s="26" t="s">
        <v>1307</v>
      </c>
      <c r="H300" s="24" t="s">
        <v>158</v>
      </c>
      <c r="I300" s="27" t="s">
        <v>1308</v>
      </c>
      <c r="J300" s="27"/>
      <c r="K300" s="24"/>
      <c r="L300" s="24"/>
      <c r="M300" s="24"/>
      <c r="N300" s="24"/>
      <c r="O300" s="24" t="s">
        <v>1309</v>
      </c>
      <c r="P300" s="24"/>
      <c r="Q300" s="24" t="s">
        <v>76</v>
      </c>
      <c r="R300" s="24"/>
      <c r="S300" s="24" t="s">
        <v>79</v>
      </c>
      <c r="T300" s="24" t="s">
        <v>79</v>
      </c>
      <c r="U300" s="24" t="s">
        <v>91</v>
      </c>
      <c r="V300" s="24" t="s">
        <v>112</v>
      </c>
      <c r="W300" s="24" t="s">
        <v>92</v>
      </c>
      <c r="X300" s="24" t="s">
        <v>93</v>
      </c>
      <c r="Y300" s="24" t="s">
        <v>94</v>
      </c>
      <c r="Z300" s="24" t="s">
        <v>94</v>
      </c>
      <c r="AA300" s="24" t="s">
        <v>94</v>
      </c>
      <c r="AB300" s="24"/>
      <c r="AC300" s="24" t="s">
        <v>94</v>
      </c>
      <c r="AD300" s="24" t="s">
        <v>94</v>
      </c>
      <c r="AE300" s="24" t="s">
        <v>836</v>
      </c>
      <c r="AF300" s="24" t="s">
        <v>79</v>
      </c>
      <c r="AG300" s="24" t="s">
        <v>79</v>
      </c>
      <c r="AH300" s="24" t="s">
        <v>79</v>
      </c>
      <c r="AI300" s="24"/>
      <c r="AJ300" s="24" t="s">
        <v>76</v>
      </c>
      <c r="AK300" s="24" t="s">
        <v>76</v>
      </c>
      <c r="AL300" s="24" t="s">
        <v>76</v>
      </c>
      <c r="AM300" s="24"/>
      <c r="AN300" s="24"/>
      <c r="AO300" s="24"/>
      <c r="AP300" s="28"/>
      <c r="AQ300" s="28"/>
      <c r="AR300" s="28"/>
      <c r="AS300" s="28"/>
      <c r="AT300" s="28"/>
      <c r="AU300" s="28"/>
      <c r="AV300" s="28" t="s">
        <v>101</v>
      </c>
      <c r="AW300" s="28" t="s">
        <v>76</v>
      </c>
      <c r="AX300" s="28" t="s">
        <v>76</v>
      </c>
      <c r="AY300" s="28"/>
      <c r="AZ300" s="28"/>
      <c r="BA300" s="28"/>
      <c r="BB300" s="28"/>
      <c r="BC300" s="28"/>
      <c r="BD300" s="28"/>
      <c r="BE300" s="28"/>
      <c r="BF300" s="28"/>
      <c r="BG300" s="28"/>
      <c r="BH300" s="30" t="b">
        <f t="shared" si="51"/>
        <v>0</v>
      </c>
      <c r="BI300" s="31" t="e">
        <f t="shared" ca="1" si="52"/>
        <v>#NAME?</v>
      </c>
      <c r="BJ300" s="30" t="b">
        <f t="shared" si="53"/>
        <v>0</v>
      </c>
      <c r="BK300" s="30" t="e">
        <f t="shared" ca="1" si="54"/>
        <v>#NAME?</v>
      </c>
      <c r="BL300" s="30" t="b">
        <f t="shared" si="55"/>
        <v>1</v>
      </c>
      <c r="BM300" s="31" t="e">
        <f t="shared" ca="1" si="56"/>
        <v>#NAME?</v>
      </c>
      <c r="BN300" s="28" t="e">
        <f t="shared" ca="1" si="57"/>
        <v>#NAME?</v>
      </c>
      <c r="BO300" s="28" t="e">
        <f t="shared" ca="1" si="58"/>
        <v>#NAME?</v>
      </c>
      <c r="BP300" s="28" t="str">
        <f t="shared" si="59"/>
        <v>Notes 1</v>
      </c>
      <c r="BQ300" s="28" t="str">
        <f t="shared" si="60"/>
        <v>Notes 1</v>
      </c>
      <c r="BR300" s="28" t="str">
        <f t="shared" si="61"/>
        <v/>
      </c>
      <c r="BS300" s="28" t="str">
        <f t="shared" si="62"/>
        <v/>
      </c>
      <c r="BT300" s="28" t="str">
        <f t="shared" si="63"/>
        <v/>
      </c>
      <c r="BU300" s="30" t="b">
        <f t="shared" si="64"/>
        <v>0</v>
      </c>
      <c r="BV300" s="28" t="str">
        <f t="shared" si="65"/>
        <v/>
      </c>
      <c r="BW300" s="28" t="str">
        <f t="shared" si="66"/>
        <v/>
      </c>
      <c r="BX300" s="28" t="str">
        <f t="shared" si="67"/>
        <v/>
      </c>
      <c r="BY300" s="31" t="e">
        <f t="shared" ca="1" si="68"/>
        <v>#NAME?</v>
      </c>
      <c r="BZ300" s="31" t="str">
        <f t="shared" si="69"/>
        <v/>
      </c>
      <c r="CA300" s="31" t="str">
        <f t="shared" si="70"/>
        <v/>
      </c>
      <c r="CB300" s="32" t="e">
        <f t="shared" ca="1" si="71"/>
        <v>#NAME?</v>
      </c>
      <c r="CC300" s="33" t="b">
        <f t="shared" ca="1" si="72"/>
        <v>0</v>
      </c>
      <c r="CD300" s="28"/>
      <c r="CE300" s="28"/>
      <c r="CF300" s="143">
        <v>44125.996242870373</v>
      </c>
      <c r="CG300" s="28"/>
      <c r="CH300" s="28"/>
      <c r="CI300" s="28"/>
      <c r="CJ300" s="28"/>
      <c r="CK300" s="28"/>
      <c r="CL300" s="28"/>
      <c r="CM300" s="28"/>
      <c r="CN300" s="28"/>
      <c r="CO300" s="28"/>
      <c r="CP300" s="28"/>
      <c r="CQ300" s="28"/>
      <c r="CR300" s="28"/>
    </row>
    <row r="301" spans="1:96" ht="39.75" customHeight="1">
      <c r="A301" s="24" t="s">
        <v>84</v>
      </c>
      <c r="B301" s="25">
        <v>11</v>
      </c>
      <c r="C301" s="24" t="s">
        <v>994</v>
      </c>
      <c r="D301" s="24" t="s">
        <v>1298</v>
      </c>
      <c r="E301" s="24" t="s">
        <v>1299</v>
      </c>
      <c r="F301" s="24"/>
      <c r="G301" s="26" t="s">
        <v>1310</v>
      </c>
      <c r="H301" s="24" t="s">
        <v>158</v>
      </c>
      <c r="I301" s="27" t="s">
        <v>1311</v>
      </c>
      <c r="J301" s="27"/>
      <c r="K301" s="24"/>
      <c r="L301" s="24"/>
      <c r="M301" s="24"/>
      <c r="N301" s="24"/>
      <c r="O301" s="24" t="s">
        <v>1312</v>
      </c>
      <c r="P301" s="24"/>
      <c r="Q301" s="24" t="s">
        <v>76</v>
      </c>
      <c r="R301" s="24"/>
      <c r="S301" s="24" t="s">
        <v>79</v>
      </c>
      <c r="T301" s="24" t="s">
        <v>79</v>
      </c>
      <c r="U301" s="24" t="s">
        <v>91</v>
      </c>
      <c r="V301" s="24" t="s">
        <v>112</v>
      </c>
      <c r="W301" s="24" t="s">
        <v>92</v>
      </c>
      <c r="X301" s="24" t="s">
        <v>93</v>
      </c>
      <c r="Y301" s="24" t="s">
        <v>94</v>
      </c>
      <c r="Z301" s="24" t="s">
        <v>94</v>
      </c>
      <c r="AA301" s="24" t="s">
        <v>94</v>
      </c>
      <c r="AB301" s="24"/>
      <c r="AC301" s="24" t="s">
        <v>94</v>
      </c>
      <c r="AD301" s="24" t="s">
        <v>94</v>
      </c>
      <c r="AE301" s="24" t="s">
        <v>836</v>
      </c>
      <c r="AF301" s="24" t="s">
        <v>79</v>
      </c>
      <c r="AG301" s="24" t="s">
        <v>79</v>
      </c>
      <c r="AH301" s="24" t="s">
        <v>79</v>
      </c>
      <c r="AI301" s="24"/>
      <c r="AJ301" s="24" t="s">
        <v>76</v>
      </c>
      <c r="AK301" s="24" t="s">
        <v>76</v>
      </c>
      <c r="AL301" s="24" t="s">
        <v>76</v>
      </c>
      <c r="AM301" s="24"/>
      <c r="AN301" s="24"/>
      <c r="AO301" s="24"/>
      <c r="AP301" s="28"/>
      <c r="AQ301" s="28"/>
      <c r="AR301" s="28"/>
      <c r="AS301" s="28"/>
      <c r="AT301" s="28"/>
      <c r="AU301" s="28"/>
      <c r="AV301" s="28"/>
      <c r="AW301" s="28"/>
      <c r="AX301" s="28"/>
      <c r="AY301" s="28"/>
      <c r="AZ301" s="28"/>
      <c r="BA301" s="28"/>
      <c r="BB301" s="28"/>
      <c r="BC301" s="28"/>
      <c r="BD301" s="28"/>
      <c r="BE301" s="28"/>
      <c r="BF301" s="28"/>
      <c r="BG301" s="28"/>
      <c r="BH301" s="30" t="b">
        <f t="shared" si="51"/>
        <v>0</v>
      </c>
      <c r="BI301" s="31" t="e">
        <f t="shared" ca="1" si="52"/>
        <v>#NAME?</v>
      </c>
      <c r="BJ301" s="30" t="b">
        <f t="shared" si="53"/>
        <v>0</v>
      </c>
      <c r="BK301" s="30" t="e">
        <f t="shared" ca="1" si="54"/>
        <v>#NAME?</v>
      </c>
      <c r="BL301" s="30" t="b">
        <f t="shared" si="55"/>
        <v>1</v>
      </c>
      <c r="BM301" s="31" t="e">
        <f t="shared" ca="1" si="56"/>
        <v>#NAME?</v>
      </c>
      <c r="BN301" s="28" t="e">
        <f t="shared" ca="1" si="57"/>
        <v>#NAME?</v>
      </c>
      <c r="BO301" s="28" t="e">
        <f t="shared" ca="1" si="58"/>
        <v>#NAME?</v>
      </c>
      <c r="BP301" s="28" t="str">
        <f t="shared" si="59"/>
        <v>Notes 2</v>
      </c>
      <c r="BQ301" s="28" t="str">
        <f t="shared" si="60"/>
        <v>Notes 2</v>
      </c>
      <c r="BR301" s="28" t="str">
        <f t="shared" si="61"/>
        <v/>
      </c>
      <c r="BS301" s="28" t="str">
        <f t="shared" si="62"/>
        <v/>
      </c>
      <c r="BT301" s="28" t="str">
        <f t="shared" si="63"/>
        <v/>
      </c>
      <c r="BU301" s="30" t="b">
        <f t="shared" si="64"/>
        <v>0</v>
      </c>
      <c r="BV301" s="28" t="str">
        <f t="shared" si="65"/>
        <v/>
      </c>
      <c r="BW301" s="28" t="str">
        <f t="shared" si="66"/>
        <v/>
      </c>
      <c r="BX301" s="28" t="str">
        <f t="shared" si="67"/>
        <v/>
      </c>
      <c r="BY301" s="31" t="e">
        <f t="shared" ca="1" si="68"/>
        <v>#NAME?</v>
      </c>
      <c r="BZ301" s="31" t="str">
        <f t="shared" si="69"/>
        <v/>
      </c>
      <c r="CA301" s="31" t="str">
        <f t="shared" si="70"/>
        <v/>
      </c>
      <c r="CB301" s="32" t="e">
        <f t="shared" ca="1" si="71"/>
        <v>#NAME?</v>
      </c>
      <c r="CC301" s="33" t="b">
        <f t="shared" ca="1" si="72"/>
        <v>0</v>
      </c>
      <c r="CD301" s="28"/>
      <c r="CE301" s="28"/>
      <c r="CF301" s="28"/>
      <c r="CG301" s="28"/>
      <c r="CH301" s="28"/>
      <c r="CI301" s="28"/>
      <c r="CJ301" s="28"/>
      <c r="CK301" s="28"/>
      <c r="CL301" s="28"/>
      <c r="CM301" s="28"/>
      <c r="CN301" s="28"/>
      <c r="CO301" s="28"/>
      <c r="CP301" s="28"/>
      <c r="CQ301" s="28"/>
      <c r="CR301" s="28"/>
    </row>
    <row r="302" spans="1:96" ht="39.75" customHeight="1">
      <c r="A302" s="24" t="s">
        <v>84</v>
      </c>
      <c r="B302" s="25">
        <v>11</v>
      </c>
      <c r="C302" s="24" t="s">
        <v>994</v>
      </c>
      <c r="D302" s="24" t="s">
        <v>1298</v>
      </c>
      <c r="E302" s="24" t="s">
        <v>1299</v>
      </c>
      <c r="F302" s="24"/>
      <c r="G302" s="26" t="s">
        <v>1313</v>
      </c>
      <c r="H302" s="24" t="s">
        <v>158</v>
      </c>
      <c r="I302" s="27" t="s">
        <v>1314</v>
      </c>
      <c r="J302" s="27"/>
      <c r="K302" s="24"/>
      <c r="L302" s="24"/>
      <c r="M302" s="24"/>
      <c r="N302" s="24"/>
      <c r="O302" s="24" t="s">
        <v>1315</v>
      </c>
      <c r="P302" s="24"/>
      <c r="Q302" s="24" t="s">
        <v>76</v>
      </c>
      <c r="R302" s="24"/>
      <c r="S302" s="24" t="s">
        <v>79</v>
      </c>
      <c r="T302" s="24" t="s">
        <v>79</v>
      </c>
      <c r="U302" s="24" t="s">
        <v>91</v>
      </c>
      <c r="V302" s="24" t="s">
        <v>112</v>
      </c>
      <c r="W302" s="24" t="s">
        <v>92</v>
      </c>
      <c r="X302" s="24" t="s">
        <v>93</v>
      </c>
      <c r="Y302" s="24" t="s">
        <v>94</v>
      </c>
      <c r="Z302" s="24" t="s">
        <v>94</v>
      </c>
      <c r="AA302" s="24" t="s">
        <v>94</v>
      </c>
      <c r="AB302" s="24"/>
      <c r="AC302" s="24" t="s">
        <v>94</v>
      </c>
      <c r="AD302" s="24" t="s">
        <v>94</v>
      </c>
      <c r="AE302" s="24" t="s">
        <v>836</v>
      </c>
      <c r="AF302" s="24" t="s">
        <v>79</v>
      </c>
      <c r="AG302" s="24" t="s">
        <v>79</v>
      </c>
      <c r="AH302" s="24" t="s">
        <v>79</v>
      </c>
      <c r="AI302" s="24"/>
      <c r="AJ302" s="24" t="s">
        <v>76</v>
      </c>
      <c r="AK302" s="24" t="s">
        <v>76</v>
      </c>
      <c r="AL302" s="24" t="s">
        <v>76</v>
      </c>
      <c r="AM302" s="24"/>
      <c r="AN302" s="24"/>
      <c r="AO302" s="24"/>
      <c r="AP302" s="28"/>
      <c r="AQ302" s="28"/>
      <c r="AR302" s="28"/>
      <c r="AS302" s="28"/>
      <c r="AT302" s="28"/>
      <c r="AU302" s="28"/>
      <c r="AV302" s="28"/>
      <c r="AW302" s="28"/>
      <c r="AX302" s="28"/>
      <c r="AY302" s="28"/>
      <c r="AZ302" s="28"/>
      <c r="BA302" s="28"/>
      <c r="BB302" s="28"/>
      <c r="BC302" s="28"/>
      <c r="BD302" s="28"/>
      <c r="BE302" s="28"/>
      <c r="BF302" s="28"/>
      <c r="BG302" s="28"/>
      <c r="BH302" s="30" t="b">
        <f t="shared" si="51"/>
        <v>0</v>
      </c>
      <c r="BI302" s="31" t="e">
        <f t="shared" ca="1" si="52"/>
        <v>#NAME?</v>
      </c>
      <c r="BJ302" s="30" t="b">
        <f t="shared" si="53"/>
        <v>0</v>
      </c>
      <c r="BK302" s="30" t="e">
        <f t="shared" ca="1" si="54"/>
        <v>#NAME?</v>
      </c>
      <c r="BL302" s="30" t="b">
        <f t="shared" si="55"/>
        <v>1</v>
      </c>
      <c r="BM302" s="31" t="e">
        <f t="shared" ca="1" si="56"/>
        <v>#NAME?</v>
      </c>
      <c r="BN302" s="28" t="e">
        <f t="shared" ca="1" si="57"/>
        <v>#NAME?</v>
      </c>
      <c r="BO302" s="28" t="e">
        <f t="shared" ca="1" si="58"/>
        <v>#NAME?</v>
      </c>
      <c r="BP302" s="28" t="str">
        <f t="shared" si="59"/>
        <v>Notes 3</v>
      </c>
      <c r="BQ302" s="28" t="str">
        <f t="shared" si="60"/>
        <v>Notes 3</v>
      </c>
      <c r="BR302" s="28" t="str">
        <f t="shared" si="61"/>
        <v/>
      </c>
      <c r="BS302" s="28" t="str">
        <f t="shared" si="62"/>
        <v/>
      </c>
      <c r="BT302" s="28" t="str">
        <f t="shared" si="63"/>
        <v/>
      </c>
      <c r="BU302" s="30" t="b">
        <f t="shared" si="64"/>
        <v>0</v>
      </c>
      <c r="BV302" s="28" t="str">
        <f t="shared" si="65"/>
        <v/>
      </c>
      <c r="BW302" s="28" t="str">
        <f t="shared" si="66"/>
        <v/>
      </c>
      <c r="BX302" s="28" t="str">
        <f t="shared" si="67"/>
        <v/>
      </c>
      <c r="BY302" s="31" t="e">
        <f t="shared" ca="1" si="68"/>
        <v>#NAME?</v>
      </c>
      <c r="BZ302" s="31" t="str">
        <f t="shared" si="69"/>
        <v/>
      </c>
      <c r="CA302" s="31" t="str">
        <f t="shared" si="70"/>
        <v/>
      </c>
      <c r="CB302" s="32" t="e">
        <f t="shared" ca="1" si="71"/>
        <v>#NAME?</v>
      </c>
      <c r="CC302" s="33" t="b">
        <f t="shared" ca="1" si="72"/>
        <v>0</v>
      </c>
      <c r="CD302" s="28"/>
      <c r="CE302" s="28"/>
      <c r="CF302" s="28"/>
      <c r="CG302" s="28"/>
      <c r="CH302" s="28"/>
      <c r="CI302" s="28"/>
      <c r="CJ302" s="28"/>
      <c r="CK302" s="28"/>
      <c r="CL302" s="28"/>
      <c r="CM302" s="28"/>
      <c r="CN302" s="28"/>
      <c r="CO302" s="28"/>
      <c r="CP302" s="28"/>
      <c r="CQ302" s="28"/>
      <c r="CR302" s="28"/>
    </row>
    <row r="303" spans="1:96" ht="39.75" customHeight="1">
      <c r="A303" s="24" t="s">
        <v>84</v>
      </c>
      <c r="B303" s="25">
        <v>11</v>
      </c>
      <c r="C303" s="24" t="s">
        <v>994</v>
      </c>
      <c r="D303" s="24" t="s">
        <v>1298</v>
      </c>
      <c r="E303" s="24" t="s">
        <v>1299</v>
      </c>
      <c r="F303" s="24"/>
      <c r="G303" s="26" t="s">
        <v>1316</v>
      </c>
      <c r="H303" s="24" t="s">
        <v>158</v>
      </c>
      <c r="I303" s="27" t="s">
        <v>1317</v>
      </c>
      <c r="J303" s="27"/>
      <c r="K303" s="24"/>
      <c r="L303" s="24"/>
      <c r="M303" s="24"/>
      <c r="N303" s="24"/>
      <c r="O303" s="24" t="s">
        <v>1318</v>
      </c>
      <c r="P303" s="24"/>
      <c r="Q303" s="24" t="s">
        <v>76</v>
      </c>
      <c r="R303" s="24"/>
      <c r="S303" s="24" t="s">
        <v>79</v>
      </c>
      <c r="T303" s="24" t="s">
        <v>79</v>
      </c>
      <c r="U303" s="24" t="s">
        <v>91</v>
      </c>
      <c r="V303" s="24" t="s">
        <v>112</v>
      </c>
      <c r="W303" s="24" t="s">
        <v>92</v>
      </c>
      <c r="X303" s="24" t="s">
        <v>93</v>
      </c>
      <c r="Y303" s="24" t="s">
        <v>94</v>
      </c>
      <c r="Z303" s="24" t="s">
        <v>94</v>
      </c>
      <c r="AA303" s="24" t="s">
        <v>94</v>
      </c>
      <c r="AB303" s="24"/>
      <c r="AC303" s="24" t="s">
        <v>94</v>
      </c>
      <c r="AD303" s="24" t="s">
        <v>94</v>
      </c>
      <c r="AE303" s="24" t="s">
        <v>836</v>
      </c>
      <c r="AF303" s="24" t="s">
        <v>79</v>
      </c>
      <c r="AG303" s="24" t="s">
        <v>79</v>
      </c>
      <c r="AH303" s="24" t="s">
        <v>79</v>
      </c>
      <c r="AI303" s="24"/>
      <c r="AJ303" s="24" t="s">
        <v>76</v>
      </c>
      <c r="AK303" s="24" t="s">
        <v>76</v>
      </c>
      <c r="AL303" s="24" t="s">
        <v>76</v>
      </c>
      <c r="AM303" s="24"/>
      <c r="AN303" s="24"/>
      <c r="AO303" s="24"/>
      <c r="AP303" s="28"/>
      <c r="AQ303" s="28"/>
      <c r="AR303" s="28"/>
      <c r="AS303" s="28"/>
      <c r="AT303" s="28"/>
      <c r="AU303" s="28"/>
      <c r="AV303" s="28" t="s">
        <v>1288</v>
      </c>
      <c r="AW303" s="28" t="s">
        <v>76</v>
      </c>
      <c r="AX303" s="28" t="s">
        <v>76</v>
      </c>
      <c r="AY303" s="28"/>
      <c r="AZ303" s="28"/>
      <c r="BA303" s="28"/>
      <c r="BB303" s="28"/>
      <c r="BC303" s="28"/>
      <c r="BD303" s="28"/>
      <c r="BE303" s="28"/>
      <c r="BF303" s="28"/>
      <c r="BG303" s="28"/>
      <c r="BH303" s="30" t="b">
        <f t="shared" si="51"/>
        <v>0</v>
      </c>
      <c r="BI303" s="31" t="e">
        <f t="shared" ca="1" si="52"/>
        <v>#NAME?</v>
      </c>
      <c r="BJ303" s="30" t="b">
        <f t="shared" si="53"/>
        <v>0</v>
      </c>
      <c r="BK303" s="30" t="e">
        <f t="shared" ca="1" si="54"/>
        <v>#NAME?</v>
      </c>
      <c r="BL303" s="30" t="b">
        <f t="shared" si="55"/>
        <v>1</v>
      </c>
      <c r="BM303" s="31" t="e">
        <f t="shared" ca="1" si="56"/>
        <v>#NAME?</v>
      </c>
      <c r="BN303" s="28" t="e">
        <f t="shared" ca="1" si="57"/>
        <v>#NAME?</v>
      </c>
      <c r="BO303" s="28" t="e">
        <f t="shared" ca="1" si="58"/>
        <v>#NAME?</v>
      </c>
      <c r="BP303" s="28" t="str">
        <f t="shared" si="59"/>
        <v>Notes 4</v>
      </c>
      <c r="BQ303" s="28" t="str">
        <f t="shared" si="60"/>
        <v>Notes 4</v>
      </c>
      <c r="BR303" s="28" t="str">
        <f t="shared" si="61"/>
        <v/>
      </c>
      <c r="BS303" s="28" t="str">
        <f t="shared" si="62"/>
        <v/>
      </c>
      <c r="BT303" s="28" t="str">
        <f t="shared" si="63"/>
        <v/>
      </c>
      <c r="BU303" s="30" t="b">
        <f t="shared" si="64"/>
        <v>0</v>
      </c>
      <c r="BV303" s="28" t="str">
        <f t="shared" si="65"/>
        <v/>
      </c>
      <c r="BW303" s="28" t="str">
        <f t="shared" si="66"/>
        <v/>
      </c>
      <c r="BX303" s="28" t="str">
        <f t="shared" si="67"/>
        <v/>
      </c>
      <c r="BY303" s="31" t="e">
        <f t="shared" ca="1" si="68"/>
        <v>#NAME?</v>
      </c>
      <c r="BZ303" s="31" t="str">
        <f t="shared" si="69"/>
        <v/>
      </c>
      <c r="CA303" s="31" t="str">
        <f t="shared" si="70"/>
        <v/>
      </c>
      <c r="CB303" s="32" t="e">
        <f t="shared" ca="1" si="71"/>
        <v>#NAME?</v>
      </c>
      <c r="CC303" s="33" t="b">
        <f t="shared" ca="1" si="72"/>
        <v>0</v>
      </c>
      <c r="CD303" s="28"/>
      <c r="CE303" s="28"/>
      <c r="CF303" s="28"/>
      <c r="CG303" s="28"/>
      <c r="CH303" s="28"/>
      <c r="CI303" s="28"/>
      <c r="CJ303" s="28"/>
      <c r="CK303" s="28"/>
      <c r="CL303" s="28"/>
      <c r="CM303" s="28"/>
      <c r="CN303" s="28"/>
      <c r="CO303" s="28"/>
      <c r="CP303" s="28"/>
      <c r="CQ303" s="28"/>
      <c r="CR303" s="28"/>
    </row>
    <row r="304" spans="1:96" ht="39.75" customHeight="1">
      <c r="A304" s="24" t="s">
        <v>84</v>
      </c>
      <c r="B304" s="25">
        <v>11</v>
      </c>
      <c r="C304" s="24" t="s">
        <v>994</v>
      </c>
      <c r="D304" s="24" t="s">
        <v>1298</v>
      </c>
      <c r="E304" s="24" t="s">
        <v>1299</v>
      </c>
      <c r="F304" s="24"/>
      <c r="G304" s="26" t="s">
        <v>1319</v>
      </c>
      <c r="H304" s="24" t="s">
        <v>158</v>
      </c>
      <c r="I304" s="27" t="s">
        <v>1320</v>
      </c>
      <c r="J304" s="27"/>
      <c r="K304" s="24"/>
      <c r="L304" s="24"/>
      <c r="M304" s="24"/>
      <c r="N304" s="24"/>
      <c r="O304" s="24" t="s">
        <v>1321</v>
      </c>
      <c r="P304" s="24"/>
      <c r="Q304" s="24" t="s">
        <v>76</v>
      </c>
      <c r="R304" s="24"/>
      <c r="S304" s="24" t="s">
        <v>79</v>
      </c>
      <c r="T304" s="24" t="s">
        <v>79</v>
      </c>
      <c r="U304" s="24" t="s">
        <v>91</v>
      </c>
      <c r="V304" s="24" t="s">
        <v>112</v>
      </c>
      <c r="W304" s="24" t="s">
        <v>92</v>
      </c>
      <c r="X304" s="24" t="s">
        <v>93</v>
      </c>
      <c r="Y304" s="24" t="s">
        <v>94</v>
      </c>
      <c r="Z304" s="24" t="s">
        <v>94</v>
      </c>
      <c r="AA304" s="24" t="s">
        <v>94</v>
      </c>
      <c r="AB304" s="24"/>
      <c r="AC304" s="24" t="s">
        <v>94</v>
      </c>
      <c r="AD304" s="24" t="s">
        <v>94</v>
      </c>
      <c r="AE304" s="24" t="s">
        <v>836</v>
      </c>
      <c r="AF304" s="24" t="s">
        <v>79</v>
      </c>
      <c r="AG304" s="24" t="s">
        <v>79</v>
      </c>
      <c r="AH304" s="24" t="s">
        <v>79</v>
      </c>
      <c r="AI304" s="24"/>
      <c r="AJ304" s="24" t="s">
        <v>76</v>
      </c>
      <c r="AK304" s="24" t="s">
        <v>76</v>
      </c>
      <c r="AL304" s="24" t="s">
        <v>76</v>
      </c>
      <c r="AM304" s="24"/>
      <c r="AN304" s="24"/>
      <c r="AO304" s="24"/>
      <c r="AP304" s="28"/>
      <c r="AQ304" s="28"/>
      <c r="AR304" s="28"/>
      <c r="AS304" s="28"/>
      <c r="AT304" s="28"/>
      <c r="AU304" s="28"/>
      <c r="AV304" s="28"/>
      <c r="AW304" s="28"/>
      <c r="AX304" s="28"/>
      <c r="AY304" s="28"/>
      <c r="AZ304" s="28"/>
      <c r="BA304" s="28"/>
      <c r="BB304" s="28"/>
      <c r="BC304" s="28"/>
      <c r="BD304" s="28"/>
      <c r="BE304" s="28"/>
      <c r="BF304" s="28"/>
      <c r="BG304" s="28"/>
      <c r="BH304" s="30" t="b">
        <f t="shared" si="51"/>
        <v>0</v>
      </c>
      <c r="BI304" s="31" t="e">
        <f t="shared" ca="1" si="52"/>
        <v>#NAME?</v>
      </c>
      <c r="BJ304" s="30" t="b">
        <f t="shared" si="53"/>
        <v>0</v>
      </c>
      <c r="BK304" s="30" t="e">
        <f t="shared" ca="1" si="54"/>
        <v>#NAME?</v>
      </c>
      <c r="BL304" s="30" t="b">
        <f t="shared" si="55"/>
        <v>1</v>
      </c>
      <c r="BM304" s="31" t="e">
        <f t="shared" ca="1" si="56"/>
        <v>#NAME?</v>
      </c>
      <c r="BN304" s="28" t="e">
        <f t="shared" ca="1" si="57"/>
        <v>#NAME?</v>
      </c>
      <c r="BO304" s="28" t="e">
        <f t="shared" ca="1" si="58"/>
        <v>#NAME?</v>
      </c>
      <c r="BP304" s="28" t="str">
        <f t="shared" si="59"/>
        <v>Notes 5</v>
      </c>
      <c r="BQ304" s="28" t="str">
        <f t="shared" si="60"/>
        <v>Notes 5</v>
      </c>
      <c r="BR304" s="28" t="str">
        <f t="shared" si="61"/>
        <v/>
      </c>
      <c r="BS304" s="28" t="str">
        <f t="shared" si="62"/>
        <v/>
      </c>
      <c r="BT304" s="28" t="str">
        <f t="shared" si="63"/>
        <v/>
      </c>
      <c r="BU304" s="30" t="b">
        <f t="shared" si="64"/>
        <v>0</v>
      </c>
      <c r="BV304" s="28" t="str">
        <f t="shared" si="65"/>
        <v/>
      </c>
      <c r="BW304" s="28" t="str">
        <f t="shared" si="66"/>
        <v/>
      </c>
      <c r="BX304" s="28" t="str">
        <f t="shared" si="67"/>
        <v/>
      </c>
      <c r="BY304" s="31" t="e">
        <f t="shared" ca="1" si="68"/>
        <v>#NAME?</v>
      </c>
      <c r="BZ304" s="31" t="str">
        <f t="shared" si="69"/>
        <v/>
      </c>
      <c r="CA304" s="31" t="str">
        <f t="shared" si="70"/>
        <v/>
      </c>
      <c r="CB304" s="32" t="e">
        <f t="shared" ca="1" si="71"/>
        <v>#NAME?</v>
      </c>
      <c r="CC304" s="33" t="b">
        <f t="shared" ca="1" si="72"/>
        <v>0</v>
      </c>
      <c r="CD304" s="28"/>
      <c r="CE304" s="28"/>
      <c r="CF304" s="28"/>
      <c r="CG304" s="28"/>
      <c r="CH304" s="28"/>
      <c r="CI304" s="28"/>
      <c r="CJ304" s="28"/>
      <c r="CK304" s="28"/>
      <c r="CL304" s="28"/>
      <c r="CM304" s="28"/>
      <c r="CN304" s="28"/>
      <c r="CO304" s="28"/>
      <c r="CP304" s="28"/>
      <c r="CQ304" s="28"/>
      <c r="CR304" s="28"/>
    </row>
    <row r="305" spans="1:96" ht="39.75" customHeight="1">
      <c r="A305" s="8" t="s">
        <v>52</v>
      </c>
      <c r="B305" s="9">
        <v>12</v>
      </c>
      <c r="C305" s="8" t="s">
        <v>994</v>
      </c>
      <c r="D305" s="8" t="s">
        <v>1322</v>
      </c>
      <c r="E305" s="8" t="s">
        <v>1323</v>
      </c>
      <c r="F305" s="8"/>
      <c r="G305" s="8" t="s">
        <v>1324</v>
      </c>
      <c r="H305" s="8"/>
      <c r="I305" s="8"/>
      <c r="J305" s="8"/>
      <c r="K305" s="8"/>
      <c r="L305" s="8"/>
      <c r="M305" s="8"/>
      <c r="N305" s="8"/>
      <c r="O305" s="8" t="s">
        <v>1325</v>
      </c>
      <c r="P305" s="8" t="s">
        <v>1326</v>
      </c>
      <c r="Q305" s="8" t="s">
        <v>1327</v>
      </c>
      <c r="R305" s="8" t="s">
        <v>1328</v>
      </c>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12" t="b">
        <f t="shared" si="51"/>
        <v>1</v>
      </c>
      <c r="BI305" s="13" t="e">
        <f t="shared" ca="1" si="52"/>
        <v>#NAME?</v>
      </c>
      <c r="BJ305" s="12" t="b">
        <f t="shared" si="53"/>
        <v>0</v>
      </c>
      <c r="BK305" s="13" t="str">
        <f t="shared" si="54"/>
        <v/>
      </c>
      <c r="BL305" s="12" t="b">
        <f t="shared" si="55"/>
        <v>0</v>
      </c>
      <c r="BM305" s="13" t="str">
        <f t="shared" si="56"/>
        <v/>
      </c>
      <c r="BN305" s="8" t="e">
        <f t="shared" ca="1" si="57"/>
        <v>#NAME?</v>
      </c>
      <c r="BO305" s="8" t="e">
        <f t="shared" ca="1" si="58"/>
        <v>#NAME?</v>
      </c>
      <c r="BP305" s="8" t="str">
        <f t="shared" si="59"/>
        <v>Feedback</v>
      </c>
      <c r="BQ305" s="8" t="str">
        <f t="shared" si="60"/>
        <v>Feedback</v>
      </c>
      <c r="BR305" s="8" t="e">
        <f t="shared" ca="1" si="61"/>
        <v>#NAME?</v>
      </c>
      <c r="BS305" s="8" t="str">
        <f t="shared" si="62"/>
        <v>Your feedback is important to us. Let us know about your experience by rating each section of the HutBot mobile app below.</v>
      </c>
      <c r="BT305" s="8" t="str">
        <f t="shared" si="63"/>
        <v>Your feedback is important to us. Let us know about your experience by rating each section of the HutBot mobile app below.</v>
      </c>
      <c r="BU305" s="12" t="b">
        <f t="shared" si="64"/>
        <v>0</v>
      </c>
      <c r="BV305" s="8" t="str">
        <f t="shared" si="65"/>
        <v/>
      </c>
      <c r="BW305" s="8" t="str">
        <f t="shared" si="66"/>
        <v/>
      </c>
      <c r="BX305" s="8" t="str">
        <f t="shared" si="67"/>
        <v/>
      </c>
      <c r="BY305" s="13" t="e">
        <f t="shared" ca="1" si="68"/>
        <v>#NAME?</v>
      </c>
      <c r="BZ305" s="13" t="e">
        <f t="shared" ca="1" si="69"/>
        <v>#NAME?</v>
      </c>
      <c r="CA305" s="13" t="str">
        <f t="shared" si="70"/>
        <v/>
      </c>
      <c r="CB305" s="14" t="e">
        <f t="shared" ca="1" si="71"/>
        <v>#NAME?</v>
      </c>
      <c r="CC305" s="15" t="b">
        <f t="shared" ca="1" si="72"/>
        <v>0</v>
      </c>
      <c r="CD305" s="8"/>
      <c r="CE305" s="8"/>
      <c r="CF305" s="8"/>
      <c r="CG305" s="8"/>
      <c r="CH305" s="8"/>
      <c r="CI305" s="8"/>
      <c r="CJ305" s="8"/>
      <c r="CK305" s="8"/>
      <c r="CL305" s="8"/>
      <c r="CM305" s="8"/>
      <c r="CN305" s="8"/>
      <c r="CO305" s="8"/>
      <c r="CP305" s="8"/>
      <c r="CQ305" s="8"/>
      <c r="CR305" s="8"/>
    </row>
    <row r="306" spans="1:96" ht="39.75" customHeight="1">
      <c r="A306" s="17" t="s">
        <v>54</v>
      </c>
      <c r="B306" s="18">
        <v>12</v>
      </c>
      <c r="C306" s="17" t="s">
        <v>994</v>
      </c>
      <c r="D306" s="17" t="s">
        <v>1322</v>
      </c>
      <c r="E306" s="17" t="s">
        <v>1323</v>
      </c>
      <c r="F306" s="17"/>
      <c r="G306" s="17" t="s">
        <v>1329</v>
      </c>
      <c r="H306" s="17"/>
      <c r="I306" s="17"/>
      <c r="J306" s="17"/>
      <c r="K306" s="17"/>
      <c r="L306" s="17"/>
      <c r="M306" s="17"/>
      <c r="N306" s="17"/>
      <c r="O306" s="17" t="s">
        <v>1330</v>
      </c>
      <c r="P306" s="17" t="s">
        <v>1331</v>
      </c>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t="s">
        <v>101</v>
      </c>
      <c r="AW306" s="17" t="s">
        <v>76</v>
      </c>
      <c r="AX306" s="17" t="s">
        <v>76</v>
      </c>
      <c r="AY306" s="17"/>
      <c r="AZ306" s="17"/>
      <c r="BA306" s="17"/>
      <c r="BB306" s="17"/>
      <c r="BC306" s="17"/>
      <c r="BD306" s="17"/>
      <c r="BE306" s="17"/>
      <c r="BF306" s="17"/>
      <c r="BG306" s="17"/>
      <c r="BH306" s="19" t="b">
        <f t="shared" si="51"/>
        <v>0</v>
      </c>
      <c r="BI306" s="20" t="e">
        <f t="shared" ca="1" si="52"/>
        <v>#NAME?</v>
      </c>
      <c r="BJ306" s="19" t="b">
        <f t="shared" si="53"/>
        <v>1</v>
      </c>
      <c r="BK306" s="19" t="e">
        <f t="shared" ca="1" si="54"/>
        <v>#NAME?</v>
      </c>
      <c r="BL306" s="19" t="b">
        <f t="shared" si="55"/>
        <v>0</v>
      </c>
      <c r="BM306" s="20" t="str">
        <f t="shared" si="56"/>
        <v/>
      </c>
      <c r="BN306" s="21" t="e">
        <f t="shared" ca="1" si="57"/>
        <v>#NAME?</v>
      </c>
      <c r="BO306" s="21" t="e">
        <f t="shared" ca="1" si="58"/>
        <v>#NAME?</v>
      </c>
      <c r="BP306" s="17" t="str">
        <f t="shared" si="59"/>
        <v>App</v>
      </c>
      <c r="BQ306" s="17" t="str">
        <f t="shared" si="60"/>
        <v>App</v>
      </c>
      <c r="BR306" s="21" t="e">
        <f t="shared" ca="1" si="61"/>
        <v>#NAME?</v>
      </c>
      <c r="BS306" s="17" t="str">
        <f t="shared" si="62"/>
        <v>Please answer the below section to let us know your thoughts on various parts of the app</v>
      </c>
      <c r="BT306" s="17" t="str">
        <f t="shared" si="63"/>
        <v>Please answer the below section to let us know your thoughts on various parts of the app</v>
      </c>
      <c r="BU306" s="19" t="b">
        <f t="shared" si="64"/>
        <v>0</v>
      </c>
      <c r="BV306" s="17" t="str">
        <f t="shared" si="65"/>
        <v/>
      </c>
      <c r="BW306" s="17" t="str">
        <f t="shared" si="66"/>
        <v/>
      </c>
      <c r="BX306" s="17" t="str">
        <f t="shared" si="67"/>
        <v/>
      </c>
      <c r="BY306" s="19" t="e">
        <f t="shared" ca="1" si="68"/>
        <v>#NAME?</v>
      </c>
      <c r="BZ306" s="19" t="e">
        <f t="shared" ca="1" si="69"/>
        <v>#NAME?</v>
      </c>
      <c r="CA306" s="20" t="str">
        <f t="shared" si="70"/>
        <v/>
      </c>
      <c r="CB306" s="21" t="e">
        <f t="shared" ca="1" si="71"/>
        <v>#NAME?</v>
      </c>
      <c r="CC306" s="22" t="b">
        <f t="shared" ca="1" si="72"/>
        <v>0</v>
      </c>
      <c r="CD306" s="17"/>
      <c r="CE306" s="17"/>
      <c r="CF306" s="17"/>
      <c r="CG306" s="17"/>
      <c r="CH306" s="17"/>
      <c r="CI306" s="17"/>
      <c r="CJ306" s="17"/>
      <c r="CK306" s="17"/>
      <c r="CL306" s="17"/>
      <c r="CM306" s="17"/>
      <c r="CN306" s="17"/>
      <c r="CO306" s="17"/>
      <c r="CP306" s="17"/>
      <c r="CQ306" s="17"/>
      <c r="CR306" s="17"/>
    </row>
    <row r="307" spans="1:96" ht="39.75" customHeight="1">
      <c r="A307" s="24" t="s">
        <v>84</v>
      </c>
      <c r="B307" s="25">
        <v>12</v>
      </c>
      <c r="C307" s="24" t="s">
        <v>994</v>
      </c>
      <c r="D307" s="24" t="s">
        <v>1322</v>
      </c>
      <c r="E307" s="24" t="s">
        <v>1323</v>
      </c>
      <c r="F307" s="24"/>
      <c r="G307" s="26" t="s">
        <v>1332</v>
      </c>
      <c r="H307" s="24" t="s">
        <v>109</v>
      </c>
      <c r="I307" s="27" t="s">
        <v>1333</v>
      </c>
      <c r="J307" s="27"/>
      <c r="K307" s="24"/>
      <c r="L307" s="24"/>
      <c r="M307" s="24"/>
      <c r="N307" s="24"/>
      <c r="O307" s="24" t="s">
        <v>1334</v>
      </c>
      <c r="P307" s="24"/>
      <c r="Q307" s="24" t="s">
        <v>76</v>
      </c>
      <c r="R307" s="24"/>
      <c r="S307" s="24" t="s">
        <v>79</v>
      </c>
      <c r="T307" s="24" t="s">
        <v>79</v>
      </c>
      <c r="U307" s="24" t="s">
        <v>91</v>
      </c>
      <c r="V307" s="24" t="s">
        <v>112</v>
      </c>
      <c r="W307" s="24" t="s">
        <v>92</v>
      </c>
      <c r="X307" s="24" t="s">
        <v>93</v>
      </c>
      <c r="Y307" s="24" t="s">
        <v>94</v>
      </c>
      <c r="Z307" s="24" t="s">
        <v>94</v>
      </c>
      <c r="AA307" s="24" t="s">
        <v>94</v>
      </c>
      <c r="AB307" s="24"/>
      <c r="AC307" s="24" t="s">
        <v>94</v>
      </c>
      <c r="AD307" s="24" t="s">
        <v>94</v>
      </c>
      <c r="AE307" s="24" t="s">
        <v>836</v>
      </c>
      <c r="AF307" s="24" t="s">
        <v>79</v>
      </c>
      <c r="AG307" s="24" t="s">
        <v>79</v>
      </c>
      <c r="AH307" s="24" t="s">
        <v>79</v>
      </c>
      <c r="AI307" s="24"/>
      <c r="AJ307" s="24" t="s">
        <v>76</v>
      </c>
      <c r="AK307" s="24" t="s">
        <v>76</v>
      </c>
      <c r="AL307" s="24" t="s">
        <v>76</v>
      </c>
      <c r="AM307" s="24"/>
      <c r="AN307" s="24"/>
      <c r="AO307" s="24"/>
      <c r="AP307" s="28"/>
      <c r="AQ307" s="28"/>
      <c r="AR307" s="28"/>
      <c r="AS307" s="28"/>
      <c r="AT307" s="28"/>
      <c r="AU307" s="28"/>
      <c r="AV307" s="28" t="s">
        <v>101</v>
      </c>
      <c r="AW307" s="28" t="s">
        <v>76</v>
      </c>
      <c r="AX307" s="28" t="s">
        <v>76</v>
      </c>
      <c r="AY307" s="28"/>
      <c r="AZ307" s="28"/>
      <c r="BA307" s="28"/>
      <c r="BB307" s="28"/>
      <c r="BC307" s="28"/>
      <c r="BD307" s="28"/>
      <c r="BE307" s="28"/>
      <c r="BF307" s="28"/>
      <c r="BG307" s="28"/>
      <c r="BH307" s="30" t="b">
        <f t="shared" si="51"/>
        <v>0</v>
      </c>
      <c r="BI307" s="31" t="e">
        <f t="shared" ca="1" si="52"/>
        <v>#NAME?</v>
      </c>
      <c r="BJ307" s="30" t="b">
        <f t="shared" si="53"/>
        <v>0</v>
      </c>
      <c r="BK307" s="30" t="e">
        <f t="shared" ca="1" si="54"/>
        <v>#NAME?</v>
      </c>
      <c r="BL307" s="30" t="b">
        <f t="shared" si="55"/>
        <v>1</v>
      </c>
      <c r="BM307" s="31" t="e">
        <f t="shared" ca="1" si="56"/>
        <v>#NAME?</v>
      </c>
      <c r="BN307" s="28" t="e">
        <f t="shared" ca="1" si="57"/>
        <v>#NAME?</v>
      </c>
      <c r="BO307" s="28" t="e">
        <f t="shared" ca="1" si="58"/>
        <v>#NAME?</v>
      </c>
      <c r="BP307" s="28" t="str">
        <f t="shared" si="59"/>
        <v>Does the overall HutBot application meet your expectations? If no, please provide feedback?</v>
      </c>
      <c r="BQ307" s="28" t="str">
        <f t="shared" si="60"/>
        <v>Does the overall HutBot application meet your expectations? If no, please provide feedback?</v>
      </c>
      <c r="BR307" s="28" t="str">
        <f t="shared" si="61"/>
        <v/>
      </c>
      <c r="BS307" s="28" t="str">
        <f t="shared" si="62"/>
        <v/>
      </c>
      <c r="BT307" s="28" t="str">
        <f t="shared" si="63"/>
        <v/>
      </c>
      <c r="BU307" s="30" t="b">
        <f t="shared" si="64"/>
        <v>0</v>
      </c>
      <c r="BV307" s="28" t="str">
        <f t="shared" si="65"/>
        <v/>
      </c>
      <c r="BW307" s="28" t="str">
        <f t="shared" si="66"/>
        <v/>
      </c>
      <c r="BX307" s="28" t="str">
        <f t="shared" si="67"/>
        <v/>
      </c>
      <c r="BY307" s="31" t="e">
        <f t="shared" ca="1" si="68"/>
        <v>#NAME?</v>
      </c>
      <c r="BZ307" s="31" t="str">
        <f t="shared" si="69"/>
        <v/>
      </c>
      <c r="CA307" s="31" t="str">
        <f t="shared" si="70"/>
        <v/>
      </c>
      <c r="CB307" s="32" t="e">
        <f t="shared" ca="1" si="71"/>
        <v>#NAME?</v>
      </c>
      <c r="CC307" s="33" t="b">
        <f t="shared" ca="1" si="72"/>
        <v>0</v>
      </c>
      <c r="CD307" s="28"/>
      <c r="CE307" s="28"/>
      <c r="CF307" s="28"/>
      <c r="CG307" s="28"/>
      <c r="CH307" s="28"/>
      <c r="CI307" s="28"/>
      <c r="CJ307" s="28"/>
      <c r="CK307" s="28"/>
      <c r="CL307" s="28"/>
      <c r="CM307" s="28"/>
      <c r="CN307" s="28"/>
      <c r="CO307" s="28"/>
      <c r="CP307" s="28"/>
      <c r="CQ307" s="28"/>
      <c r="CR307" s="28"/>
    </row>
    <row r="308" spans="1:96" ht="39.75" customHeight="1">
      <c r="A308" s="24" t="s">
        <v>84</v>
      </c>
      <c r="B308" s="25">
        <v>12</v>
      </c>
      <c r="C308" s="24" t="s">
        <v>994</v>
      </c>
      <c r="D308" s="24" t="s">
        <v>1322</v>
      </c>
      <c r="E308" s="24" t="s">
        <v>1323</v>
      </c>
      <c r="F308" s="24"/>
      <c r="G308" s="26" t="s">
        <v>1335</v>
      </c>
      <c r="H308" s="24" t="s">
        <v>109</v>
      </c>
      <c r="I308" s="27" t="s">
        <v>1336</v>
      </c>
      <c r="J308" s="27"/>
      <c r="K308" s="24"/>
      <c r="L308" s="24"/>
      <c r="M308" s="24"/>
      <c r="N308" s="24"/>
      <c r="O308" s="24" t="s">
        <v>1337</v>
      </c>
      <c r="P308" s="24"/>
      <c r="Q308" s="24" t="s">
        <v>76</v>
      </c>
      <c r="R308" s="24"/>
      <c r="S308" s="24" t="s">
        <v>79</v>
      </c>
      <c r="T308" s="24" t="s">
        <v>79</v>
      </c>
      <c r="U308" s="24" t="s">
        <v>91</v>
      </c>
      <c r="V308" s="24" t="s">
        <v>112</v>
      </c>
      <c r="W308" s="24" t="s">
        <v>92</v>
      </c>
      <c r="X308" s="24" t="s">
        <v>93</v>
      </c>
      <c r="Y308" s="24" t="s">
        <v>94</v>
      </c>
      <c r="Z308" s="24" t="s">
        <v>94</v>
      </c>
      <c r="AA308" s="24" t="s">
        <v>94</v>
      </c>
      <c r="AB308" s="24"/>
      <c r="AC308" s="24" t="s">
        <v>94</v>
      </c>
      <c r="AD308" s="24" t="s">
        <v>94</v>
      </c>
      <c r="AE308" s="24" t="s">
        <v>836</v>
      </c>
      <c r="AF308" s="24" t="s">
        <v>79</v>
      </c>
      <c r="AG308" s="24" t="s">
        <v>79</v>
      </c>
      <c r="AH308" s="24" t="s">
        <v>79</v>
      </c>
      <c r="AI308" s="24"/>
      <c r="AJ308" s="24" t="s">
        <v>76</v>
      </c>
      <c r="AK308" s="24" t="s">
        <v>76</v>
      </c>
      <c r="AL308" s="24" t="s">
        <v>76</v>
      </c>
      <c r="AM308" s="24"/>
      <c r="AN308" s="24"/>
      <c r="AO308" s="24"/>
      <c r="AP308" s="28"/>
      <c r="AQ308" s="28"/>
      <c r="AR308" s="28"/>
      <c r="AS308" s="28"/>
      <c r="AT308" s="28"/>
      <c r="AU308" s="28"/>
      <c r="AV308" s="28" t="s">
        <v>101</v>
      </c>
      <c r="AW308" s="28" t="s">
        <v>76</v>
      </c>
      <c r="AX308" s="28" t="s">
        <v>76</v>
      </c>
      <c r="AY308" s="28"/>
      <c r="AZ308" s="28"/>
      <c r="BA308" s="28"/>
      <c r="BB308" s="28"/>
      <c r="BC308" s="28"/>
      <c r="BD308" s="28"/>
      <c r="BE308" s="28"/>
      <c r="BF308" s="28"/>
      <c r="BG308" s="28"/>
      <c r="BH308" s="30" t="b">
        <f t="shared" si="51"/>
        <v>0</v>
      </c>
      <c r="BI308" s="31" t="e">
        <f t="shared" ca="1" si="52"/>
        <v>#NAME?</v>
      </c>
      <c r="BJ308" s="30" t="b">
        <f t="shared" si="53"/>
        <v>0</v>
      </c>
      <c r="BK308" s="30" t="e">
        <f t="shared" ca="1" si="54"/>
        <v>#NAME?</v>
      </c>
      <c r="BL308" s="30" t="b">
        <f t="shared" si="55"/>
        <v>1</v>
      </c>
      <c r="BM308" s="31" t="e">
        <f t="shared" ca="1" si="56"/>
        <v>#NAME?</v>
      </c>
      <c r="BN308" s="28" t="e">
        <f t="shared" ca="1" si="57"/>
        <v>#NAME?</v>
      </c>
      <c r="BO308" s="28" t="e">
        <f t="shared" ca="1" si="58"/>
        <v>#NAME?</v>
      </c>
      <c r="BP308" s="28" t="str">
        <f t="shared" si="59"/>
        <v>Does the Leaderboard section of HutBot meet your expectations? If no, please provide feedback?</v>
      </c>
      <c r="BQ308" s="28" t="str">
        <f t="shared" si="60"/>
        <v>Does the Leaderboard section of HutBot meet your expectations? If no, please provide feedback?</v>
      </c>
      <c r="BR308" s="28" t="str">
        <f t="shared" si="61"/>
        <v/>
      </c>
      <c r="BS308" s="28" t="str">
        <f t="shared" si="62"/>
        <v/>
      </c>
      <c r="BT308" s="28" t="str">
        <f t="shared" si="63"/>
        <v/>
      </c>
      <c r="BU308" s="30" t="b">
        <f t="shared" si="64"/>
        <v>0</v>
      </c>
      <c r="BV308" s="28" t="str">
        <f t="shared" si="65"/>
        <v/>
      </c>
      <c r="BW308" s="28" t="str">
        <f t="shared" si="66"/>
        <v/>
      </c>
      <c r="BX308" s="28" t="str">
        <f t="shared" si="67"/>
        <v/>
      </c>
      <c r="BY308" s="31" t="e">
        <f t="shared" ca="1" si="68"/>
        <v>#NAME?</v>
      </c>
      <c r="BZ308" s="31" t="str">
        <f t="shared" si="69"/>
        <v/>
      </c>
      <c r="CA308" s="31" t="str">
        <f t="shared" si="70"/>
        <v/>
      </c>
      <c r="CB308" s="32" t="e">
        <f t="shared" ca="1" si="71"/>
        <v>#NAME?</v>
      </c>
      <c r="CC308" s="33" t="b">
        <f t="shared" ca="1" si="72"/>
        <v>0</v>
      </c>
      <c r="CD308" s="28"/>
      <c r="CE308" s="28"/>
      <c r="CF308" s="28"/>
      <c r="CG308" s="28"/>
      <c r="CH308" s="28"/>
      <c r="CI308" s="28"/>
      <c r="CJ308" s="28"/>
      <c r="CK308" s="28"/>
      <c r="CL308" s="28"/>
      <c r="CM308" s="28"/>
      <c r="CN308" s="28"/>
      <c r="CO308" s="28"/>
      <c r="CP308" s="28"/>
      <c r="CQ308" s="28"/>
      <c r="CR308" s="28"/>
    </row>
    <row r="309" spans="1:96" ht="45" customHeight="1">
      <c r="A309" s="24" t="s">
        <v>84</v>
      </c>
      <c r="B309" s="25">
        <v>12</v>
      </c>
      <c r="C309" s="24" t="s">
        <v>994</v>
      </c>
      <c r="D309" s="24" t="s">
        <v>1322</v>
      </c>
      <c r="E309" s="24" t="s">
        <v>1323</v>
      </c>
      <c r="F309" s="24"/>
      <c r="G309" s="26" t="s">
        <v>1338</v>
      </c>
      <c r="H309" s="24" t="s">
        <v>109</v>
      </c>
      <c r="I309" s="27" t="s">
        <v>1339</v>
      </c>
      <c r="J309" s="27"/>
      <c r="K309" s="24"/>
      <c r="L309" s="24"/>
      <c r="M309" s="24"/>
      <c r="N309" s="24"/>
      <c r="O309" s="24" t="s">
        <v>1340</v>
      </c>
      <c r="P309" s="24"/>
      <c r="Q309" s="24" t="s">
        <v>76</v>
      </c>
      <c r="R309" s="24"/>
      <c r="S309" s="24" t="s">
        <v>79</v>
      </c>
      <c r="T309" s="24" t="s">
        <v>79</v>
      </c>
      <c r="U309" s="24" t="s">
        <v>91</v>
      </c>
      <c r="V309" s="24" t="s">
        <v>112</v>
      </c>
      <c r="W309" s="24" t="s">
        <v>92</v>
      </c>
      <c r="X309" s="24" t="s">
        <v>93</v>
      </c>
      <c r="Y309" s="24" t="s">
        <v>94</v>
      </c>
      <c r="Z309" s="24" t="s">
        <v>94</v>
      </c>
      <c r="AA309" s="24" t="s">
        <v>94</v>
      </c>
      <c r="AB309" s="24"/>
      <c r="AC309" s="24" t="s">
        <v>94</v>
      </c>
      <c r="AD309" s="24" t="s">
        <v>94</v>
      </c>
      <c r="AE309" s="24" t="s">
        <v>836</v>
      </c>
      <c r="AF309" s="24" t="s">
        <v>79</v>
      </c>
      <c r="AG309" s="24" t="s">
        <v>79</v>
      </c>
      <c r="AH309" s="24" t="s">
        <v>79</v>
      </c>
      <c r="AI309" s="24"/>
      <c r="AJ309" s="24" t="s">
        <v>76</v>
      </c>
      <c r="AK309" s="24" t="s">
        <v>76</v>
      </c>
      <c r="AL309" s="24" t="s">
        <v>76</v>
      </c>
      <c r="AM309" s="24"/>
      <c r="AN309" s="24"/>
      <c r="AO309" s="24"/>
      <c r="AP309" s="28"/>
      <c r="AQ309" s="28"/>
      <c r="AR309" s="28"/>
      <c r="AS309" s="28"/>
      <c r="AT309" s="28"/>
      <c r="AU309" s="28"/>
      <c r="AV309" s="28" t="s">
        <v>101</v>
      </c>
      <c r="AW309" s="28" t="s">
        <v>76</v>
      </c>
      <c r="AX309" s="28" t="s">
        <v>76</v>
      </c>
      <c r="AY309" s="28"/>
      <c r="AZ309" s="28"/>
      <c r="BA309" s="28"/>
      <c r="BB309" s="28"/>
      <c r="BC309" s="28"/>
      <c r="BD309" s="28"/>
      <c r="BE309" s="28"/>
      <c r="BF309" s="28"/>
      <c r="BG309" s="28"/>
      <c r="BH309" s="30" t="b">
        <f t="shared" si="51"/>
        <v>0</v>
      </c>
      <c r="BI309" s="31" t="e">
        <f t="shared" ca="1" si="52"/>
        <v>#NAME?</v>
      </c>
      <c r="BJ309" s="30" t="b">
        <f t="shared" si="53"/>
        <v>0</v>
      </c>
      <c r="BK309" s="30" t="e">
        <f t="shared" ca="1" si="54"/>
        <v>#NAME?</v>
      </c>
      <c r="BL309" s="30" t="b">
        <f t="shared" si="55"/>
        <v>1</v>
      </c>
      <c r="BM309" s="31" t="e">
        <f t="shared" ca="1" si="56"/>
        <v>#NAME?</v>
      </c>
      <c r="BN309" s="28" t="e">
        <f t="shared" ca="1" si="57"/>
        <v>#NAME?</v>
      </c>
      <c r="BO309" s="28" t="e">
        <f t="shared" ca="1" si="58"/>
        <v>#NAME?</v>
      </c>
      <c r="BP309" s="28" t="str">
        <f t="shared" si="59"/>
        <v>Does the Opportunities section of HutBot meet your expectations? If no, please provide feedback?</v>
      </c>
      <c r="BQ309" s="28" t="str">
        <f t="shared" si="60"/>
        <v>Does the Opportunities section of HutBot meet your expectations? If no, please provide feedback?</v>
      </c>
      <c r="BR309" s="28" t="str">
        <f t="shared" si="61"/>
        <v/>
      </c>
      <c r="BS309" s="28" t="str">
        <f t="shared" si="62"/>
        <v/>
      </c>
      <c r="BT309" s="28" t="str">
        <f t="shared" si="63"/>
        <v/>
      </c>
      <c r="BU309" s="30" t="b">
        <f t="shared" si="64"/>
        <v>0</v>
      </c>
      <c r="BV309" s="28" t="str">
        <f t="shared" si="65"/>
        <v/>
      </c>
      <c r="BW309" s="28" t="str">
        <f t="shared" si="66"/>
        <v/>
      </c>
      <c r="BX309" s="28" t="str">
        <f t="shared" si="67"/>
        <v/>
      </c>
      <c r="BY309" s="31" t="e">
        <f t="shared" ca="1" si="68"/>
        <v>#NAME?</v>
      </c>
      <c r="BZ309" s="31" t="str">
        <f t="shared" si="69"/>
        <v/>
      </c>
      <c r="CA309" s="31" t="str">
        <f t="shared" si="70"/>
        <v/>
      </c>
      <c r="CB309" s="32" t="e">
        <f t="shared" ca="1" si="71"/>
        <v>#NAME?</v>
      </c>
      <c r="CC309" s="33" t="b">
        <f t="shared" ca="1" si="72"/>
        <v>0</v>
      </c>
      <c r="CD309" s="28"/>
      <c r="CE309" s="28"/>
      <c r="CF309" s="143">
        <v>44125.996426203703</v>
      </c>
      <c r="CG309" s="28"/>
      <c r="CH309" s="28"/>
      <c r="CI309" s="28"/>
      <c r="CJ309" s="28"/>
      <c r="CK309" s="28"/>
      <c r="CL309" s="28"/>
      <c r="CM309" s="28"/>
      <c r="CN309" s="28"/>
      <c r="CO309" s="28"/>
      <c r="CP309" s="28"/>
      <c r="CQ309" s="28"/>
      <c r="CR309" s="28"/>
    </row>
    <row r="310" spans="1:96" ht="39.75" customHeight="1">
      <c r="A310" s="24" t="s">
        <v>84</v>
      </c>
      <c r="B310" s="25">
        <v>12</v>
      </c>
      <c r="C310" s="24" t="s">
        <v>994</v>
      </c>
      <c r="D310" s="24" t="s">
        <v>1322</v>
      </c>
      <c r="E310" s="24" t="s">
        <v>1323</v>
      </c>
      <c r="F310" s="24"/>
      <c r="G310" s="26" t="s">
        <v>1341</v>
      </c>
      <c r="H310" s="24" t="s">
        <v>109</v>
      </c>
      <c r="I310" s="27" t="s">
        <v>1342</v>
      </c>
      <c r="J310" s="27"/>
      <c r="K310" s="24"/>
      <c r="L310" s="24"/>
      <c r="M310" s="24"/>
      <c r="N310" s="24"/>
      <c r="O310" s="24" t="s">
        <v>1343</v>
      </c>
      <c r="P310" s="24"/>
      <c r="Q310" s="24" t="s">
        <v>76</v>
      </c>
      <c r="R310" s="24"/>
      <c r="S310" s="24" t="s">
        <v>79</v>
      </c>
      <c r="T310" s="24" t="s">
        <v>79</v>
      </c>
      <c r="U310" s="24" t="s">
        <v>91</v>
      </c>
      <c r="V310" s="24" t="s">
        <v>112</v>
      </c>
      <c r="W310" s="24" t="s">
        <v>92</v>
      </c>
      <c r="X310" s="24" t="s">
        <v>93</v>
      </c>
      <c r="Y310" s="24" t="s">
        <v>94</v>
      </c>
      <c r="Z310" s="24" t="s">
        <v>94</v>
      </c>
      <c r="AA310" s="24" t="s">
        <v>94</v>
      </c>
      <c r="AB310" s="24"/>
      <c r="AC310" s="24" t="s">
        <v>94</v>
      </c>
      <c r="AD310" s="24" t="s">
        <v>94</v>
      </c>
      <c r="AE310" s="24" t="s">
        <v>836</v>
      </c>
      <c r="AF310" s="24" t="s">
        <v>79</v>
      </c>
      <c r="AG310" s="24" t="s">
        <v>79</v>
      </c>
      <c r="AH310" s="24" t="s">
        <v>79</v>
      </c>
      <c r="AI310" s="24"/>
      <c r="AJ310" s="24" t="s">
        <v>76</v>
      </c>
      <c r="AK310" s="24" t="s">
        <v>76</v>
      </c>
      <c r="AL310" s="24" t="s">
        <v>76</v>
      </c>
      <c r="AM310" s="24"/>
      <c r="AN310" s="24"/>
      <c r="AO310" s="24"/>
      <c r="AP310" s="28"/>
      <c r="AQ310" s="28"/>
      <c r="AR310" s="28"/>
      <c r="AS310" s="28"/>
      <c r="AT310" s="28"/>
      <c r="AU310" s="28"/>
      <c r="AV310" s="28" t="s">
        <v>101</v>
      </c>
      <c r="AW310" s="28" t="s">
        <v>76</v>
      </c>
      <c r="AX310" s="28" t="s">
        <v>76</v>
      </c>
      <c r="AY310" s="28"/>
      <c r="AZ310" s="28"/>
      <c r="BA310" s="28"/>
      <c r="BB310" s="28"/>
      <c r="BC310" s="28"/>
      <c r="BD310" s="28"/>
      <c r="BE310" s="28"/>
      <c r="BF310" s="28"/>
      <c r="BG310" s="28"/>
      <c r="BH310" s="30" t="b">
        <f t="shared" si="51"/>
        <v>0</v>
      </c>
      <c r="BI310" s="31" t="e">
        <f t="shared" ca="1" si="52"/>
        <v>#NAME?</v>
      </c>
      <c r="BJ310" s="30" t="b">
        <f t="shared" si="53"/>
        <v>0</v>
      </c>
      <c r="BK310" s="30" t="e">
        <f t="shared" ca="1" si="54"/>
        <v>#NAME?</v>
      </c>
      <c r="BL310" s="30" t="b">
        <f t="shared" si="55"/>
        <v>1</v>
      </c>
      <c r="BM310" s="31" t="e">
        <f t="shared" ca="1" si="56"/>
        <v>#NAME?</v>
      </c>
      <c r="BN310" s="28" t="e">
        <f t="shared" ca="1" si="57"/>
        <v>#NAME?</v>
      </c>
      <c r="BO310" s="28" t="e">
        <f t="shared" ca="1" si="58"/>
        <v>#NAME?</v>
      </c>
      <c r="BP310" s="28" t="str">
        <f t="shared" si="59"/>
        <v>Does the Checklist section of HutBot meet your expectations? If no, please provide feedback?</v>
      </c>
      <c r="BQ310" s="28" t="str">
        <f t="shared" si="60"/>
        <v>Does the Checklist section of HutBot meet your expectations? If no, please provide feedback?</v>
      </c>
      <c r="BR310" s="28" t="str">
        <f t="shared" si="61"/>
        <v/>
      </c>
      <c r="BS310" s="28" t="str">
        <f t="shared" si="62"/>
        <v/>
      </c>
      <c r="BT310" s="28" t="str">
        <f t="shared" si="63"/>
        <v/>
      </c>
      <c r="BU310" s="30" t="b">
        <f t="shared" si="64"/>
        <v>0</v>
      </c>
      <c r="BV310" s="28" t="str">
        <f t="shared" si="65"/>
        <v/>
      </c>
      <c r="BW310" s="28" t="str">
        <f t="shared" si="66"/>
        <v/>
      </c>
      <c r="BX310" s="28" t="str">
        <f t="shared" si="67"/>
        <v/>
      </c>
      <c r="BY310" s="31" t="e">
        <f t="shared" ca="1" si="68"/>
        <v>#NAME?</v>
      </c>
      <c r="BZ310" s="31" t="str">
        <f t="shared" si="69"/>
        <v/>
      </c>
      <c r="CA310" s="31" t="str">
        <f t="shared" si="70"/>
        <v/>
      </c>
      <c r="CB310" s="32" t="e">
        <f t="shared" ca="1" si="71"/>
        <v>#NAME?</v>
      </c>
      <c r="CC310" s="33" t="b">
        <f t="shared" ca="1" si="72"/>
        <v>0</v>
      </c>
      <c r="CD310" s="28"/>
      <c r="CE310" s="28"/>
      <c r="CF310" s="28"/>
      <c r="CG310" s="28"/>
      <c r="CH310" s="28"/>
      <c r="CI310" s="28"/>
      <c r="CJ310" s="28"/>
      <c r="CK310" s="28"/>
      <c r="CL310" s="28"/>
      <c r="CM310" s="28"/>
      <c r="CN310" s="28"/>
      <c r="CO310" s="28"/>
      <c r="CP310" s="28"/>
      <c r="CQ310" s="28"/>
      <c r="CR310" s="28"/>
    </row>
    <row r="311" spans="1:96" ht="39.75" customHeight="1">
      <c r="A311" s="24" t="s">
        <v>84</v>
      </c>
      <c r="B311" s="25">
        <v>12</v>
      </c>
      <c r="C311" s="24" t="s">
        <v>994</v>
      </c>
      <c r="D311" s="24" t="s">
        <v>1322</v>
      </c>
      <c r="E311" s="24" t="s">
        <v>1323</v>
      </c>
      <c r="F311" s="24"/>
      <c r="G311" s="26" t="s">
        <v>1344</v>
      </c>
      <c r="H311" s="24" t="s">
        <v>109</v>
      </c>
      <c r="I311" s="27" t="s">
        <v>1345</v>
      </c>
      <c r="J311" s="27"/>
      <c r="K311" s="24"/>
      <c r="L311" s="24"/>
      <c r="M311" s="24"/>
      <c r="N311" s="24"/>
      <c r="O311" s="24" t="s">
        <v>1346</v>
      </c>
      <c r="P311" s="24"/>
      <c r="Q311" s="24" t="s">
        <v>76</v>
      </c>
      <c r="R311" s="24"/>
      <c r="S311" s="24" t="s">
        <v>79</v>
      </c>
      <c r="T311" s="24" t="s">
        <v>79</v>
      </c>
      <c r="U311" s="24" t="s">
        <v>91</v>
      </c>
      <c r="V311" s="24" t="s">
        <v>112</v>
      </c>
      <c r="W311" s="24" t="s">
        <v>92</v>
      </c>
      <c r="X311" s="24" t="s">
        <v>93</v>
      </c>
      <c r="Y311" s="24" t="s">
        <v>94</v>
      </c>
      <c r="Z311" s="24" t="s">
        <v>94</v>
      </c>
      <c r="AA311" s="24" t="s">
        <v>94</v>
      </c>
      <c r="AB311" s="24"/>
      <c r="AC311" s="24" t="s">
        <v>94</v>
      </c>
      <c r="AD311" s="24" t="s">
        <v>94</v>
      </c>
      <c r="AE311" s="24" t="s">
        <v>836</v>
      </c>
      <c r="AF311" s="24" t="s">
        <v>79</v>
      </c>
      <c r="AG311" s="24" t="s">
        <v>79</v>
      </c>
      <c r="AH311" s="24" t="s">
        <v>79</v>
      </c>
      <c r="AI311" s="24"/>
      <c r="AJ311" s="24" t="s">
        <v>76</v>
      </c>
      <c r="AK311" s="24" t="s">
        <v>76</v>
      </c>
      <c r="AL311" s="24" t="s">
        <v>76</v>
      </c>
      <c r="AM311" s="24"/>
      <c r="AN311" s="24"/>
      <c r="AO311" s="24"/>
      <c r="AP311" s="28"/>
      <c r="AQ311" s="28"/>
      <c r="AR311" s="28"/>
      <c r="AS311" s="28"/>
      <c r="AT311" s="28"/>
      <c r="AU311" s="28"/>
      <c r="AV311" s="28" t="s">
        <v>101</v>
      </c>
      <c r="AW311" s="28" t="s">
        <v>76</v>
      </c>
      <c r="AX311" s="28" t="s">
        <v>76</v>
      </c>
      <c r="AY311" s="28"/>
      <c r="AZ311" s="28"/>
      <c r="BA311" s="28"/>
      <c r="BB311" s="28"/>
      <c r="BC311" s="28"/>
      <c r="BD311" s="28"/>
      <c r="BE311" s="28"/>
      <c r="BF311" s="28"/>
      <c r="BG311" s="28"/>
      <c r="BH311" s="30" t="b">
        <f t="shared" si="51"/>
        <v>0</v>
      </c>
      <c r="BI311" s="31" t="e">
        <f t="shared" ca="1" si="52"/>
        <v>#NAME?</v>
      </c>
      <c r="BJ311" s="30" t="b">
        <f t="shared" si="53"/>
        <v>0</v>
      </c>
      <c r="BK311" s="30" t="e">
        <f t="shared" ca="1" si="54"/>
        <v>#NAME?</v>
      </c>
      <c r="BL311" s="30" t="b">
        <f t="shared" si="55"/>
        <v>1</v>
      </c>
      <c r="BM311" s="31" t="e">
        <f t="shared" ca="1" si="56"/>
        <v>#NAME?</v>
      </c>
      <c r="BN311" s="28" t="e">
        <f t="shared" ca="1" si="57"/>
        <v>#NAME?</v>
      </c>
      <c r="BO311" s="28" t="e">
        <f t="shared" ca="1" si="58"/>
        <v>#NAME?</v>
      </c>
      <c r="BP311" s="28" t="str">
        <f t="shared" si="59"/>
        <v>Does the Hut Profile section meet your expectations? If no, please provide feedback?</v>
      </c>
      <c r="BQ311" s="28" t="str">
        <f t="shared" si="60"/>
        <v>Does the Hut Profile section meet your expectations? If no, please provide feedback?</v>
      </c>
      <c r="BR311" s="28" t="str">
        <f t="shared" si="61"/>
        <v/>
      </c>
      <c r="BS311" s="28" t="str">
        <f t="shared" si="62"/>
        <v/>
      </c>
      <c r="BT311" s="28" t="str">
        <f t="shared" si="63"/>
        <v/>
      </c>
      <c r="BU311" s="30" t="b">
        <f t="shared" si="64"/>
        <v>0</v>
      </c>
      <c r="BV311" s="28" t="str">
        <f t="shared" si="65"/>
        <v/>
      </c>
      <c r="BW311" s="28" t="str">
        <f t="shared" si="66"/>
        <v/>
      </c>
      <c r="BX311" s="28" t="str">
        <f t="shared" si="67"/>
        <v/>
      </c>
      <c r="BY311" s="31" t="e">
        <f t="shared" ca="1" si="68"/>
        <v>#NAME?</v>
      </c>
      <c r="BZ311" s="31" t="str">
        <f t="shared" si="69"/>
        <v/>
      </c>
      <c r="CA311" s="31" t="str">
        <f t="shared" si="70"/>
        <v/>
      </c>
      <c r="CB311" s="32" t="e">
        <f t="shared" ca="1" si="71"/>
        <v>#NAME?</v>
      </c>
      <c r="CC311" s="33" t="b">
        <f t="shared" ca="1" si="72"/>
        <v>0</v>
      </c>
      <c r="CD311" s="28"/>
      <c r="CE311" s="28"/>
      <c r="CF311" s="143">
        <v>44126.00154809028</v>
      </c>
      <c r="CG311" s="28"/>
      <c r="CH311" s="28"/>
      <c r="CI311" s="28"/>
      <c r="CJ311" s="28"/>
      <c r="CK311" s="28"/>
      <c r="CL311" s="28"/>
      <c r="CM311" s="28"/>
      <c r="CN311" s="28"/>
      <c r="CO311" s="28"/>
      <c r="CP311" s="28"/>
      <c r="CQ311" s="28"/>
      <c r="CR311" s="28"/>
    </row>
    <row r="312" spans="1:96" ht="39.75" customHeight="1">
      <c r="A312" s="24" t="s">
        <v>84</v>
      </c>
      <c r="B312" s="25">
        <v>12</v>
      </c>
      <c r="C312" s="24" t="s">
        <v>994</v>
      </c>
      <c r="D312" s="24" t="s">
        <v>1322</v>
      </c>
      <c r="E312" s="24" t="s">
        <v>1323</v>
      </c>
      <c r="F312" s="24"/>
      <c r="G312" s="26" t="s">
        <v>1347</v>
      </c>
      <c r="H312" s="24" t="s">
        <v>109</v>
      </c>
      <c r="I312" s="27" t="s">
        <v>1348</v>
      </c>
      <c r="J312" s="27"/>
      <c r="K312" s="24"/>
      <c r="L312" s="24"/>
      <c r="M312" s="24"/>
      <c r="N312" s="24"/>
      <c r="O312" s="24" t="s">
        <v>1349</v>
      </c>
      <c r="P312" s="24"/>
      <c r="Q312" s="24" t="s">
        <v>76</v>
      </c>
      <c r="R312" s="24"/>
      <c r="S312" s="24" t="s">
        <v>79</v>
      </c>
      <c r="T312" s="24" t="s">
        <v>79</v>
      </c>
      <c r="U312" s="24" t="s">
        <v>91</v>
      </c>
      <c r="V312" s="24" t="s">
        <v>112</v>
      </c>
      <c r="W312" s="24" t="s">
        <v>92</v>
      </c>
      <c r="X312" s="24" t="s">
        <v>93</v>
      </c>
      <c r="Y312" s="24" t="s">
        <v>94</v>
      </c>
      <c r="Z312" s="24" t="s">
        <v>94</v>
      </c>
      <c r="AA312" s="24" t="s">
        <v>94</v>
      </c>
      <c r="AB312" s="24"/>
      <c r="AC312" s="24" t="s">
        <v>94</v>
      </c>
      <c r="AD312" s="24" t="s">
        <v>94</v>
      </c>
      <c r="AE312" s="24" t="s">
        <v>836</v>
      </c>
      <c r="AF312" s="24" t="s">
        <v>79</v>
      </c>
      <c r="AG312" s="24" t="s">
        <v>79</v>
      </c>
      <c r="AH312" s="24" t="s">
        <v>79</v>
      </c>
      <c r="AI312" s="24"/>
      <c r="AJ312" s="24" t="s">
        <v>76</v>
      </c>
      <c r="AK312" s="24" t="s">
        <v>76</v>
      </c>
      <c r="AL312" s="24" t="s">
        <v>76</v>
      </c>
      <c r="AM312" s="24"/>
      <c r="AN312" s="24"/>
      <c r="AO312" s="24"/>
      <c r="AP312" s="28"/>
      <c r="AQ312" s="28"/>
      <c r="AR312" s="28"/>
      <c r="AS312" s="28"/>
      <c r="AT312" s="28"/>
      <c r="AU312" s="28"/>
      <c r="AV312" s="28"/>
      <c r="AW312" s="28"/>
      <c r="AX312" s="28"/>
      <c r="AY312" s="28"/>
      <c r="AZ312" s="28"/>
      <c r="BA312" s="28"/>
      <c r="BB312" s="28"/>
      <c r="BC312" s="28"/>
      <c r="BD312" s="28"/>
      <c r="BE312" s="28"/>
      <c r="BF312" s="28"/>
      <c r="BG312" s="28"/>
      <c r="BH312" s="30" t="b">
        <f t="shared" si="51"/>
        <v>0</v>
      </c>
      <c r="BI312" s="31" t="e">
        <f t="shared" ca="1" si="52"/>
        <v>#NAME?</v>
      </c>
      <c r="BJ312" s="30" t="b">
        <f t="shared" si="53"/>
        <v>0</v>
      </c>
      <c r="BK312" s="30" t="e">
        <f t="shared" ca="1" si="54"/>
        <v>#NAME?</v>
      </c>
      <c r="BL312" s="30" t="b">
        <f t="shared" si="55"/>
        <v>1</v>
      </c>
      <c r="BM312" s="31" t="e">
        <f t="shared" ca="1" si="56"/>
        <v>#NAME?</v>
      </c>
      <c r="BN312" s="28" t="e">
        <f t="shared" ca="1" si="57"/>
        <v>#NAME?</v>
      </c>
      <c r="BO312" s="28" t="e">
        <f t="shared" ca="1" si="58"/>
        <v>#NAME?</v>
      </c>
      <c r="BP312" s="28" t="str">
        <f t="shared" si="59"/>
        <v>Does the Scorecard section of HutBot meet your expectations? If no, please provide feedback?</v>
      </c>
      <c r="BQ312" s="28" t="str">
        <f t="shared" si="60"/>
        <v>Does the Scorecard section of HutBot meet your expectations? If no, please provide feedback?</v>
      </c>
      <c r="BR312" s="28" t="str">
        <f t="shared" si="61"/>
        <v/>
      </c>
      <c r="BS312" s="28" t="str">
        <f t="shared" si="62"/>
        <v/>
      </c>
      <c r="BT312" s="28" t="str">
        <f t="shared" si="63"/>
        <v/>
      </c>
      <c r="BU312" s="30" t="b">
        <f t="shared" si="64"/>
        <v>0</v>
      </c>
      <c r="BV312" s="28" t="str">
        <f t="shared" si="65"/>
        <v/>
      </c>
      <c r="BW312" s="28" t="str">
        <f t="shared" si="66"/>
        <v/>
      </c>
      <c r="BX312" s="28" t="str">
        <f t="shared" si="67"/>
        <v/>
      </c>
      <c r="BY312" s="31" t="e">
        <f t="shared" ca="1" si="68"/>
        <v>#NAME?</v>
      </c>
      <c r="BZ312" s="31" t="str">
        <f t="shared" si="69"/>
        <v/>
      </c>
      <c r="CA312" s="31" t="str">
        <f t="shared" si="70"/>
        <v/>
      </c>
      <c r="CB312" s="32" t="e">
        <f t="shared" ca="1" si="71"/>
        <v>#NAME?</v>
      </c>
      <c r="CC312" s="33" t="b">
        <f t="shared" ca="1" si="72"/>
        <v>0</v>
      </c>
      <c r="CD312" s="28"/>
      <c r="CE312" s="28"/>
      <c r="CF312" s="28"/>
      <c r="CG312" s="28"/>
      <c r="CH312" s="28"/>
      <c r="CI312" s="28"/>
      <c r="CJ312" s="28"/>
      <c r="CK312" s="28"/>
      <c r="CL312" s="28"/>
      <c r="CM312" s="28"/>
      <c r="CN312" s="28"/>
      <c r="CO312" s="28"/>
      <c r="CP312" s="28"/>
      <c r="CQ312" s="28"/>
      <c r="CR312" s="28"/>
    </row>
    <row r="313" spans="1:96" ht="39.75" customHeight="1">
      <c r="A313" s="24" t="s">
        <v>84</v>
      </c>
      <c r="B313" s="25">
        <v>12</v>
      </c>
      <c r="C313" s="24" t="s">
        <v>994</v>
      </c>
      <c r="D313" s="24" t="s">
        <v>1322</v>
      </c>
      <c r="E313" s="24" t="s">
        <v>1323</v>
      </c>
      <c r="F313" s="24"/>
      <c r="G313" s="26" t="s">
        <v>1350</v>
      </c>
      <c r="H313" s="24" t="s">
        <v>109</v>
      </c>
      <c r="I313" s="27" t="s">
        <v>1351</v>
      </c>
      <c r="J313" s="27"/>
      <c r="K313" s="24"/>
      <c r="L313" s="24"/>
      <c r="M313" s="24"/>
      <c r="N313" s="24"/>
      <c r="O313" s="24" t="s">
        <v>1352</v>
      </c>
      <c r="P313" s="24"/>
      <c r="Q313" s="24" t="s">
        <v>76</v>
      </c>
      <c r="R313" s="24"/>
      <c r="S313" s="24" t="s">
        <v>79</v>
      </c>
      <c r="T313" s="24" t="s">
        <v>79</v>
      </c>
      <c r="U313" s="24" t="s">
        <v>91</v>
      </c>
      <c r="V313" s="24" t="s">
        <v>112</v>
      </c>
      <c r="W313" s="24" t="s">
        <v>92</v>
      </c>
      <c r="X313" s="24" t="s">
        <v>93</v>
      </c>
      <c r="Y313" s="24" t="s">
        <v>94</v>
      </c>
      <c r="Z313" s="24" t="s">
        <v>94</v>
      </c>
      <c r="AA313" s="24" t="s">
        <v>94</v>
      </c>
      <c r="AB313" s="24"/>
      <c r="AC313" s="24" t="s">
        <v>94</v>
      </c>
      <c r="AD313" s="24" t="s">
        <v>94</v>
      </c>
      <c r="AE313" s="24" t="s">
        <v>836</v>
      </c>
      <c r="AF313" s="24" t="s">
        <v>79</v>
      </c>
      <c r="AG313" s="24" t="s">
        <v>79</v>
      </c>
      <c r="AH313" s="24" t="s">
        <v>79</v>
      </c>
      <c r="AI313" s="24"/>
      <c r="AJ313" s="24" t="s">
        <v>76</v>
      </c>
      <c r="AK313" s="24" t="s">
        <v>76</v>
      </c>
      <c r="AL313" s="24" t="s">
        <v>76</v>
      </c>
      <c r="AM313" s="24"/>
      <c r="AN313" s="24"/>
      <c r="AO313" s="24"/>
      <c r="AP313" s="28"/>
      <c r="AQ313" s="28"/>
      <c r="AR313" s="28"/>
      <c r="AS313" s="28"/>
      <c r="AT313" s="28"/>
      <c r="AU313" s="28"/>
      <c r="AV313" s="28"/>
      <c r="AW313" s="28"/>
      <c r="AX313" s="28"/>
      <c r="AY313" s="28"/>
      <c r="AZ313" s="28"/>
      <c r="BA313" s="28"/>
      <c r="BB313" s="28"/>
      <c r="BC313" s="28"/>
      <c r="BD313" s="28"/>
      <c r="BE313" s="28"/>
      <c r="BF313" s="28"/>
      <c r="BG313" s="28"/>
      <c r="BH313" s="30" t="b">
        <f t="shared" si="51"/>
        <v>0</v>
      </c>
      <c r="BI313" s="31" t="e">
        <f t="shared" ca="1" si="52"/>
        <v>#NAME?</v>
      </c>
      <c r="BJ313" s="30" t="b">
        <f t="shared" si="53"/>
        <v>0</v>
      </c>
      <c r="BK313" s="30" t="e">
        <f t="shared" ca="1" si="54"/>
        <v>#NAME?</v>
      </c>
      <c r="BL313" s="30" t="b">
        <f t="shared" si="55"/>
        <v>1</v>
      </c>
      <c r="BM313" s="31" t="e">
        <f t="shared" ca="1" si="56"/>
        <v>#NAME?</v>
      </c>
      <c r="BN313" s="28" t="e">
        <f t="shared" ca="1" si="57"/>
        <v>#NAME?</v>
      </c>
      <c r="BO313" s="28" t="e">
        <f t="shared" ca="1" si="58"/>
        <v>#NAME?</v>
      </c>
      <c r="BP313" s="28" t="str">
        <f t="shared" si="59"/>
        <v>Does the User Profile section of HutBot meet your expectations? If no, please provide feedback?</v>
      </c>
      <c r="BQ313" s="28" t="str">
        <f t="shared" si="60"/>
        <v>Does the User Profile section of HutBot meet your expectations? If no, please provide feedback?</v>
      </c>
      <c r="BR313" s="28" t="str">
        <f t="shared" si="61"/>
        <v/>
      </c>
      <c r="BS313" s="28" t="str">
        <f t="shared" si="62"/>
        <v/>
      </c>
      <c r="BT313" s="28" t="str">
        <f t="shared" si="63"/>
        <v/>
      </c>
      <c r="BU313" s="30" t="b">
        <f t="shared" si="64"/>
        <v>0</v>
      </c>
      <c r="BV313" s="28" t="str">
        <f t="shared" si="65"/>
        <v/>
      </c>
      <c r="BW313" s="28" t="str">
        <f t="shared" si="66"/>
        <v/>
      </c>
      <c r="BX313" s="28" t="str">
        <f t="shared" si="67"/>
        <v/>
      </c>
      <c r="BY313" s="31" t="e">
        <f t="shared" ca="1" si="68"/>
        <v>#NAME?</v>
      </c>
      <c r="BZ313" s="31" t="str">
        <f t="shared" si="69"/>
        <v/>
      </c>
      <c r="CA313" s="31" t="str">
        <f t="shared" si="70"/>
        <v/>
      </c>
      <c r="CB313" s="32" t="e">
        <f t="shared" ca="1" si="71"/>
        <v>#NAME?</v>
      </c>
      <c r="CC313" s="33" t="b">
        <f t="shared" ca="1" si="72"/>
        <v>0</v>
      </c>
      <c r="CD313" s="28"/>
      <c r="CE313" s="28"/>
      <c r="CF313" s="174">
        <v>44285.096826134264</v>
      </c>
      <c r="CG313" s="28"/>
      <c r="CH313" s="28"/>
      <c r="CI313" s="28"/>
      <c r="CJ313" s="28"/>
      <c r="CK313" s="28"/>
      <c r="CL313" s="28"/>
      <c r="CM313" s="28"/>
      <c r="CN313" s="28"/>
      <c r="CO313" s="28"/>
      <c r="CP313" s="28"/>
      <c r="CQ313" s="28"/>
      <c r="CR313" s="28"/>
    </row>
    <row r="314" spans="1:96" ht="39.75" customHeight="1">
      <c r="A314" s="17" t="s">
        <v>54</v>
      </c>
      <c r="B314" s="18">
        <v>12</v>
      </c>
      <c r="C314" s="17" t="s">
        <v>994</v>
      </c>
      <c r="D314" s="17" t="s">
        <v>1322</v>
      </c>
      <c r="E314" s="17" t="s">
        <v>1353</v>
      </c>
      <c r="F314" s="17"/>
      <c r="G314" s="17" t="s">
        <v>1354</v>
      </c>
      <c r="H314" s="17"/>
      <c r="I314" s="17"/>
      <c r="J314" s="17"/>
      <c r="K314" s="17"/>
      <c r="L314" s="17"/>
      <c r="M314" s="17"/>
      <c r="N314" s="17"/>
      <c r="O314" s="17" t="s">
        <v>1355</v>
      </c>
      <c r="P314" s="17" t="s">
        <v>1356</v>
      </c>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t="s">
        <v>1288</v>
      </c>
      <c r="AW314" s="17" t="s">
        <v>76</v>
      </c>
      <c r="AX314" s="17" t="s">
        <v>76</v>
      </c>
      <c r="AY314" s="17"/>
      <c r="AZ314" s="17"/>
      <c r="BA314" s="17"/>
      <c r="BB314" s="17"/>
      <c r="BC314" s="17"/>
      <c r="BD314" s="17"/>
      <c r="BE314" s="17"/>
      <c r="BF314" s="17"/>
      <c r="BG314" s="17"/>
      <c r="BH314" s="19" t="b">
        <f t="shared" si="51"/>
        <v>0</v>
      </c>
      <c r="BI314" s="20" t="e">
        <f t="shared" ca="1" si="52"/>
        <v>#NAME?</v>
      </c>
      <c r="BJ314" s="19" t="b">
        <f t="shared" si="53"/>
        <v>1</v>
      </c>
      <c r="BK314" s="19" t="e">
        <f t="shared" ca="1" si="54"/>
        <v>#NAME?</v>
      </c>
      <c r="BL314" s="19" t="b">
        <f t="shared" si="55"/>
        <v>0</v>
      </c>
      <c r="BM314" s="20" t="str">
        <f t="shared" si="56"/>
        <v/>
      </c>
      <c r="BN314" s="21" t="e">
        <f t="shared" ca="1" si="57"/>
        <v>#NAME?</v>
      </c>
      <c r="BO314" s="21" t="e">
        <f t="shared" ca="1" si="58"/>
        <v>#NAME?</v>
      </c>
      <c r="BP314" s="17" t="str">
        <f t="shared" si="59"/>
        <v>Hut</v>
      </c>
      <c r="BQ314" s="17" t="str">
        <f t="shared" si="60"/>
        <v>Hut</v>
      </c>
      <c r="BR314" s="21" t="e">
        <f t="shared" ca="1" si="61"/>
        <v>#NAME?</v>
      </c>
      <c r="BS314" s="17" t="str">
        <f t="shared" si="62"/>
        <v>If you have any feedback regarding your Hut, please provide that in the section below</v>
      </c>
      <c r="BT314" s="17" t="str">
        <f t="shared" si="63"/>
        <v>If you have any feedback regarding your Hut, please provide that in the section below</v>
      </c>
      <c r="BU314" s="19" t="b">
        <f t="shared" si="64"/>
        <v>0</v>
      </c>
      <c r="BV314" s="17" t="str">
        <f t="shared" si="65"/>
        <v/>
      </c>
      <c r="BW314" s="17" t="str">
        <f t="shared" si="66"/>
        <v/>
      </c>
      <c r="BX314" s="17" t="str">
        <f t="shared" si="67"/>
        <v/>
      </c>
      <c r="BY314" s="19" t="e">
        <f t="shared" ca="1" si="68"/>
        <v>#NAME?</v>
      </c>
      <c r="BZ314" s="19" t="e">
        <f t="shared" ca="1" si="69"/>
        <v>#NAME?</v>
      </c>
      <c r="CA314" s="20" t="str">
        <f t="shared" si="70"/>
        <v/>
      </c>
      <c r="CB314" s="21" t="e">
        <f t="shared" ca="1" si="71"/>
        <v>#NAME?</v>
      </c>
      <c r="CC314" s="22" t="b">
        <f t="shared" ca="1" si="72"/>
        <v>0</v>
      </c>
      <c r="CD314" s="17"/>
      <c r="CE314" s="17"/>
      <c r="CF314" s="17"/>
      <c r="CG314" s="17"/>
      <c r="CH314" s="17"/>
      <c r="CI314" s="17"/>
      <c r="CJ314" s="17"/>
      <c r="CK314" s="17"/>
      <c r="CL314" s="17"/>
      <c r="CM314" s="17"/>
      <c r="CN314" s="17"/>
      <c r="CO314" s="17"/>
      <c r="CP314" s="17"/>
      <c r="CQ314" s="17"/>
      <c r="CR314" s="17"/>
    </row>
    <row r="315" spans="1:96" ht="39.75" customHeight="1">
      <c r="A315" s="24" t="s">
        <v>84</v>
      </c>
      <c r="B315" s="25">
        <v>12</v>
      </c>
      <c r="C315" s="24" t="s">
        <v>994</v>
      </c>
      <c r="D315" s="24" t="s">
        <v>1322</v>
      </c>
      <c r="E315" s="24" t="s">
        <v>1353</v>
      </c>
      <c r="F315" s="24"/>
      <c r="G315" s="26" t="s">
        <v>1357</v>
      </c>
      <c r="H315" s="24" t="s">
        <v>109</v>
      </c>
      <c r="I315" s="27" t="s">
        <v>1358</v>
      </c>
      <c r="J315" s="27"/>
      <c r="K315" s="24"/>
      <c r="L315" s="24"/>
      <c r="M315" s="24"/>
      <c r="N315" s="24"/>
      <c r="O315" s="24" t="s">
        <v>1359</v>
      </c>
      <c r="P315" s="24"/>
      <c r="Q315" s="24" t="s">
        <v>76</v>
      </c>
      <c r="R315" s="24"/>
      <c r="S315" s="24" t="s">
        <v>79</v>
      </c>
      <c r="T315" s="24" t="s">
        <v>79</v>
      </c>
      <c r="U315" s="24" t="s">
        <v>91</v>
      </c>
      <c r="V315" s="24" t="s">
        <v>112</v>
      </c>
      <c r="W315" s="24" t="s">
        <v>92</v>
      </c>
      <c r="X315" s="24" t="s">
        <v>93</v>
      </c>
      <c r="Y315" s="24" t="s">
        <v>94</v>
      </c>
      <c r="Z315" s="24" t="s">
        <v>94</v>
      </c>
      <c r="AA315" s="24" t="s">
        <v>94</v>
      </c>
      <c r="AB315" s="24"/>
      <c r="AC315" s="24" t="s">
        <v>94</v>
      </c>
      <c r="AD315" s="24" t="s">
        <v>94</v>
      </c>
      <c r="AE315" s="24" t="s">
        <v>836</v>
      </c>
      <c r="AF315" s="24" t="s">
        <v>79</v>
      </c>
      <c r="AG315" s="24" t="s">
        <v>79</v>
      </c>
      <c r="AH315" s="24" t="s">
        <v>79</v>
      </c>
      <c r="AI315" s="24"/>
      <c r="AJ315" s="24" t="s">
        <v>76</v>
      </c>
      <c r="AK315" s="24" t="s">
        <v>76</v>
      </c>
      <c r="AL315" s="24" t="s">
        <v>76</v>
      </c>
      <c r="AM315" s="24"/>
      <c r="AN315" s="24"/>
      <c r="AO315" s="24"/>
      <c r="AP315" s="28"/>
      <c r="AQ315" s="28"/>
      <c r="AR315" s="28"/>
      <c r="AS315" s="28"/>
      <c r="AT315" s="28"/>
      <c r="AU315" s="28"/>
      <c r="AV315" s="28"/>
      <c r="AW315" s="28"/>
      <c r="AX315" s="28"/>
      <c r="AY315" s="28"/>
      <c r="AZ315" s="28"/>
      <c r="BA315" s="28"/>
      <c r="BB315" s="28"/>
      <c r="BC315" s="28"/>
      <c r="BD315" s="28"/>
      <c r="BE315" s="28"/>
      <c r="BF315" s="28"/>
      <c r="BG315" s="28"/>
      <c r="BH315" s="30" t="b">
        <f t="shared" si="51"/>
        <v>0</v>
      </c>
      <c r="BI315" s="31" t="e">
        <f t="shared" ca="1" si="52"/>
        <v>#NAME?</v>
      </c>
      <c r="BJ315" s="30" t="b">
        <f t="shared" si="53"/>
        <v>0</v>
      </c>
      <c r="BK315" s="30" t="e">
        <f t="shared" ca="1" si="54"/>
        <v>#NAME?</v>
      </c>
      <c r="BL315" s="30" t="b">
        <f t="shared" si="55"/>
        <v>1</v>
      </c>
      <c r="BM315" s="31" t="e">
        <f t="shared" ca="1" si="56"/>
        <v>#NAME?</v>
      </c>
      <c r="BN315" s="28" t="e">
        <f t="shared" ca="1" si="57"/>
        <v>#NAME?</v>
      </c>
      <c r="BO315" s="28" t="e">
        <f t="shared" ca="1" si="58"/>
        <v>#NAME?</v>
      </c>
      <c r="BP315" s="28" t="str">
        <f t="shared" si="59"/>
        <v>Provide feedback regarding your hut</v>
      </c>
      <c r="BQ315" s="28" t="str">
        <f t="shared" si="60"/>
        <v>Provide feedback regarding your hut</v>
      </c>
      <c r="BR315" s="28" t="str">
        <f t="shared" si="61"/>
        <v/>
      </c>
      <c r="BS315" s="28" t="str">
        <f t="shared" si="62"/>
        <v/>
      </c>
      <c r="BT315" s="28" t="str">
        <f t="shared" si="63"/>
        <v/>
      </c>
      <c r="BU315" s="30" t="b">
        <f t="shared" si="64"/>
        <v>0</v>
      </c>
      <c r="BV315" s="28" t="str">
        <f t="shared" si="65"/>
        <v/>
      </c>
      <c r="BW315" s="28" t="str">
        <f t="shared" si="66"/>
        <v/>
      </c>
      <c r="BX315" s="28" t="str">
        <f t="shared" si="67"/>
        <v/>
      </c>
      <c r="BY315" s="31" t="e">
        <f t="shared" ca="1" si="68"/>
        <v>#NAME?</v>
      </c>
      <c r="BZ315" s="31" t="str">
        <f t="shared" si="69"/>
        <v/>
      </c>
      <c r="CA315" s="31" t="str">
        <f t="shared" si="70"/>
        <v/>
      </c>
      <c r="CB315" s="32" t="e">
        <f t="shared" ca="1" si="71"/>
        <v>#NAME?</v>
      </c>
      <c r="CC315" s="33" t="b">
        <f t="shared" ca="1" si="72"/>
        <v>0</v>
      </c>
      <c r="CD315" s="28"/>
      <c r="CE315" s="28"/>
      <c r="CF315" s="128">
        <v>44285.103317754634</v>
      </c>
      <c r="CG315" s="28"/>
      <c r="CH315" s="28"/>
      <c r="CI315" s="28"/>
      <c r="CJ315" s="28"/>
      <c r="CK315" s="28"/>
      <c r="CL315" s="28"/>
      <c r="CM315" s="28"/>
      <c r="CN315" s="28"/>
      <c r="CO315" s="28"/>
      <c r="CP315" s="28"/>
      <c r="CQ315" s="28"/>
      <c r="CR315" s="28"/>
    </row>
    <row r="316" spans="1:96" ht="39.75" customHeight="1">
      <c r="A316" s="8" t="s">
        <v>52</v>
      </c>
      <c r="B316" s="9">
        <v>13</v>
      </c>
      <c r="C316" s="8" t="s">
        <v>994</v>
      </c>
      <c r="D316" s="8" t="s">
        <v>1360</v>
      </c>
      <c r="E316" s="8"/>
      <c r="F316" s="8"/>
      <c r="G316" s="8" t="s">
        <v>1361</v>
      </c>
      <c r="H316" s="8"/>
      <c r="I316" s="8"/>
      <c r="J316" s="8"/>
      <c r="K316" s="8"/>
      <c r="L316" s="8"/>
      <c r="M316" s="8"/>
      <c r="N316" s="8"/>
      <c r="O316" s="8" t="s">
        <v>1362</v>
      </c>
      <c r="P316" s="8" t="s">
        <v>1363</v>
      </c>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12" t="b">
        <f t="shared" si="51"/>
        <v>1</v>
      </c>
      <c r="BI316" s="13" t="e">
        <f t="shared" ca="1" si="52"/>
        <v>#NAME?</v>
      </c>
      <c r="BJ316" s="12" t="b">
        <f t="shared" si="53"/>
        <v>0</v>
      </c>
      <c r="BK316" s="13" t="str">
        <f t="shared" si="54"/>
        <v/>
      </c>
      <c r="BL316" s="12" t="b">
        <f t="shared" si="55"/>
        <v>0</v>
      </c>
      <c r="BM316" s="13" t="str">
        <f t="shared" si="56"/>
        <v/>
      </c>
      <c r="BN316" s="8" t="e">
        <f t="shared" ca="1" si="57"/>
        <v>#NAME?</v>
      </c>
      <c r="BO316" s="8" t="e">
        <f t="shared" ca="1" si="58"/>
        <v>#NAME?</v>
      </c>
      <c r="BP316" s="8" t="str">
        <f t="shared" si="59"/>
        <v>Covid-19 Review</v>
      </c>
      <c r="BQ316" s="8" t="str">
        <f t="shared" si="60"/>
        <v>Covid-19 Review</v>
      </c>
      <c r="BR316" s="8" t="e">
        <f t="shared" ca="1" si="61"/>
        <v>#NAME?</v>
      </c>
      <c r="BS316" s="8" t="str">
        <f t="shared" si="62"/>
        <v>An additional COVID Checklist is provided to enable the managers to complete a review of 
 the COVID actions and readiness.</v>
      </c>
      <c r="BT316" s="8" t="str">
        <f t="shared" si="63"/>
        <v>An additional COVID Checklist is provided to enable the managers to complete a review of \n the COVID actions and readiness.</v>
      </c>
      <c r="BU316" s="12" t="b">
        <f t="shared" si="64"/>
        <v>0</v>
      </c>
      <c r="BV316" s="8" t="str">
        <f t="shared" si="65"/>
        <v/>
      </c>
      <c r="BW316" s="8" t="str">
        <f t="shared" si="66"/>
        <v/>
      </c>
      <c r="BX316" s="8" t="str">
        <f t="shared" si="67"/>
        <v/>
      </c>
      <c r="BY316" s="13" t="e">
        <f t="shared" ca="1" si="68"/>
        <v>#NAME?</v>
      </c>
      <c r="BZ316" s="13" t="e">
        <f t="shared" ca="1" si="69"/>
        <v>#NAME?</v>
      </c>
      <c r="CA316" s="13" t="str">
        <f t="shared" si="70"/>
        <v/>
      </c>
      <c r="CB316" s="14" t="e">
        <f t="shared" ca="1" si="71"/>
        <v>#NAME?</v>
      </c>
      <c r="CC316" s="15" t="b">
        <f t="shared" ca="1" si="72"/>
        <v>0</v>
      </c>
      <c r="CD316" s="8"/>
      <c r="CE316" s="8"/>
      <c r="CF316" s="8"/>
      <c r="CG316" s="8"/>
      <c r="CH316" s="8"/>
      <c r="CI316" s="8"/>
      <c r="CJ316" s="8"/>
      <c r="CK316" s="8"/>
      <c r="CL316" s="8"/>
      <c r="CM316" s="8"/>
      <c r="CN316" s="8"/>
      <c r="CO316" s="8"/>
      <c r="CP316" s="8"/>
      <c r="CQ316" s="8"/>
      <c r="CR316" s="8"/>
    </row>
    <row r="317" spans="1:96" ht="39.75" customHeight="1">
      <c r="A317" s="17" t="s">
        <v>54</v>
      </c>
      <c r="B317" s="18">
        <v>13</v>
      </c>
      <c r="C317" s="17" t="s">
        <v>994</v>
      </c>
      <c r="D317" s="17" t="s">
        <v>1360</v>
      </c>
      <c r="E317" s="17" t="s">
        <v>1364</v>
      </c>
      <c r="F317" s="17"/>
      <c r="G317" s="17"/>
      <c r="H317" s="17"/>
      <c r="I317" s="17"/>
      <c r="J317" s="17"/>
      <c r="K317" s="17"/>
      <c r="L317" s="17"/>
      <c r="M317" s="17"/>
      <c r="N317" s="17"/>
      <c r="O317" s="17" t="s">
        <v>1365</v>
      </c>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t="s">
        <v>101</v>
      </c>
      <c r="AW317" s="17" t="s">
        <v>76</v>
      </c>
      <c r="AX317" s="17" t="s">
        <v>76</v>
      </c>
      <c r="AY317" s="17"/>
      <c r="AZ317" s="17"/>
      <c r="BA317" s="17"/>
      <c r="BB317" s="17"/>
      <c r="BC317" s="17"/>
      <c r="BD317" s="17"/>
      <c r="BE317" s="17"/>
      <c r="BF317" s="17"/>
      <c r="BG317" s="17"/>
      <c r="BH317" s="19" t="b">
        <f t="shared" si="51"/>
        <v>0</v>
      </c>
      <c r="BI317" s="20" t="e">
        <f t="shared" ca="1" si="52"/>
        <v>#NAME?</v>
      </c>
      <c r="BJ317" s="19" t="b">
        <f t="shared" si="53"/>
        <v>1</v>
      </c>
      <c r="BK317" s="19" t="e">
        <f t="shared" ca="1" si="54"/>
        <v>#NAME?</v>
      </c>
      <c r="BL317" s="19" t="b">
        <f t="shared" si="55"/>
        <v>0</v>
      </c>
      <c r="BM317" s="20" t="str">
        <f t="shared" si="56"/>
        <v/>
      </c>
      <c r="BN317" s="21" t="e">
        <f t="shared" ca="1" si="57"/>
        <v>#NAME?</v>
      </c>
      <c r="BO317" s="21" t="e">
        <f t="shared" ca="1" si="58"/>
        <v>#NAME?</v>
      </c>
      <c r="BP317" s="17" t="str">
        <f t="shared" si="59"/>
        <v>Contactless Service</v>
      </c>
      <c r="BQ317" s="17" t="str">
        <f t="shared" si="60"/>
        <v>Contactless Service</v>
      </c>
      <c r="BR317" s="21" t="e">
        <f t="shared" ca="1" si="61"/>
        <v>#NAME?</v>
      </c>
      <c r="BS317" s="17">
        <f t="shared" si="62"/>
        <v>0</v>
      </c>
      <c r="BT317" s="17" t="str">
        <f t="shared" si="63"/>
        <v>0</v>
      </c>
      <c r="BU317" s="19" t="b">
        <f t="shared" si="64"/>
        <v>0</v>
      </c>
      <c r="BV317" s="17" t="str">
        <f t="shared" si="65"/>
        <v/>
      </c>
      <c r="BW317" s="17" t="str">
        <f t="shared" si="66"/>
        <v/>
      </c>
      <c r="BX317" s="17" t="str">
        <f t="shared" si="67"/>
        <v/>
      </c>
      <c r="BY317" s="19" t="e">
        <f t="shared" ca="1" si="68"/>
        <v>#NAME?</v>
      </c>
      <c r="BZ317" s="19" t="e">
        <f t="shared" ca="1" si="69"/>
        <v>#NAME?</v>
      </c>
      <c r="CA317" s="20" t="str">
        <f t="shared" si="70"/>
        <v/>
      </c>
      <c r="CB317" s="21" t="e">
        <f t="shared" ca="1" si="71"/>
        <v>#NAME?</v>
      </c>
      <c r="CC317" s="22" t="b">
        <f t="shared" ca="1" si="72"/>
        <v>0</v>
      </c>
      <c r="CD317" s="17"/>
      <c r="CE317" s="17"/>
      <c r="CF317" s="159">
        <v>44285.128435960651</v>
      </c>
      <c r="CG317" s="17"/>
      <c r="CH317" s="17"/>
      <c r="CI317" s="17"/>
      <c r="CJ317" s="17"/>
      <c r="CK317" s="17"/>
      <c r="CL317" s="17"/>
      <c r="CM317" s="17"/>
      <c r="CN317" s="17"/>
      <c r="CO317" s="17"/>
      <c r="CP317" s="17"/>
      <c r="CQ317" s="17"/>
      <c r="CR317" s="17"/>
    </row>
    <row r="318" spans="1:96" ht="39.75" customHeight="1">
      <c r="A318" s="24" t="s">
        <v>84</v>
      </c>
      <c r="B318" s="25">
        <v>13</v>
      </c>
      <c r="C318" s="24" t="s">
        <v>994</v>
      </c>
      <c r="D318" s="24" t="s">
        <v>1360</v>
      </c>
      <c r="E318" s="24" t="s">
        <v>1364</v>
      </c>
      <c r="F318" s="24"/>
      <c r="G318" s="26" t="s">
        <v>1366</v>
      </c>
      <c r="H318" s="24" t="s">
        <v>109</v>
      </c>
      <c r="I318" s="27" t="s">
        <v>1367</v>
      </c>
      <c r="J318" s="27"/>
      <c r="K318" s="24"/>
      <c r="L318" s="24"/>
      <c r="M318" s="24"/>
      <c r="N318" s="24"/>
      <c r="O318" s="24" t="s">
        <v>1368</v>
      </c>
      <c r="P318" s="24"/>
      <c r="Q318" s="24" t="s">
        <v>1369</v>
      </c>
      <c r="R318" s="24" t="s">
        <v>1370</v>
      </c>
      <c r="S318" s="24" t="s">
        <v>79</v>
      </c>
      <c r="T318" s="24" t="s">
        <v>79</v>
      </c>
      <c r="U318" s="24" t="s">
        <v>91</v>
      </c>
      <c r="V318" s="24" t="s">
        <v>112</v>
      </c>
      <c r="W318" s="24" t="s">
        <v>92</v>
      </c>
      <c r="X318" s="24" t="s">
        <v>93</v>
      </c>
      <c r="Y318" s="24" t="s">
        <v>94</v>
      </c>
      <c r="Z318" s="24" t="s">
        <v>94</v>
      </c>
      <c r="AA318" s="24" t="s">
        <v>94</v>
      </c>
      <c r="AB318" s="24"/>
      <c r="AC318" s="24" t="s">
        <v>94</v>
      </c>
      <c r="AD318" s="24" t="s">
        <v>94</v>
      </c>
      <c r="AE318" s="24" t="s">
        <v>94</v>
      </c>
      <c r="AF318" s="24" t="s">
        <v>94</v>
      </c>
      <c r="AG318" s="24" t="s">
        <v>94</v>
      </c>
      <c r="AH318" s="24" t="s">
        <v>94</v>
      </c>
      <c r="AI318" s="24"/>
      <c r="AJ318" s="24" t="s">
        <v>76</v>
      </c>
      <c r="AK318" s="24" t="s">
        <v>76</v>
      </c>
      <c r="AL318" s="24" t="s">
        <v>76</v>
      </c>
      <c r="AM318" s="24"/>
      <c r="AN318" s="24"/>
      <c r="AO318" s="24"/>
      <c r="AP318" s="28"/>
      <c r="AQ318" s="28"/>
      <c r="AR318" s="28"/>
      <c r="AS318" s="28"/>
      <c r="AT318" s="28"/>
      <c r="AU318" s="28"/>
      <c r="AV318" s="28" t="s">
        <v>101</v>
      </c>
      <c r="AW318" s="28" t="s">
        <v>76</v>
      </c>
      <c r="AX318" s="28" t="s">
        <v>76</v>
      </c>
      <c r="AY318" s="28"/>
      <c r="AZ318" s="28"/>
      <c r="BA318" s="28"/>
      <c r="BB318" s="28"/>
      <c r="BC318" s="28"/>
      <c r="BD318" s="28"/>
      <c r="BE318" s="28"/>
      <c r="BF318" s="28"/>
      <c r="BG318" s="28"/>
      <c r="BH318" s="30" t="b">
        <f t="shared" si="51"/>
        <v>0</v>
      </c>
      <c r="BI318" s="31" t="e">
        <f t="shared" ca="1" si="52"/>
        <v>#NAME?</v>
      </c>
      <c r="BJ318" s="30" t="b">
        <f t="shared" si="53"/>
        <v>0</v>
      </c>
      <c r="BK318" s="30" t="e">
        <f t="shared" ca="1" si="54"/>
        <v>#NAME?</v>
      </c>
      <c r="BL318" s="30" t="b">
        <f t="shared" si="55"/>
        <v>1</v>
      </c>
      <c r="BM318" s="31" t="e">
        <f t="shared" ca="1" si="56"/>
        <v>#NAME?</v>
      </c>
      <c r="BN318" s="28" t="e">
        <f t="shared" ca="1" si="57"/>
        <v>#NAME?</v>
      </c>
      <c r="BO318" s="28" t="e">
        <f t="shared" ca="1" si="58"/>
        <v>#NAME?</v>
      </c>
      <c r="BP318" s="28" t="str">
        <f t="shared" si="59"/>
        <v>Is Contactless Delivery training completed for all Delivery Team Members?</v>
      </c>
      <c r="BQ318" s="28" t="str">
        <f t="shared" si="60"/>
        <v>Is Contactless Delivery training completed for all Delivery Team Members?</v>
      </c>
      <c r="BR318" s="28" t="str">
        <f t="shared" si="61"/>
        <v/>
      </c>
      <c r="BS318" s="28" t="str">
        <f t="shared" si="62"/>
        <v/>
      </c>
      <c r="BT318" s="28" t="str">
        <f t="shared" si="63"/>
        <v/>
      </c>
      <c r="BU318" s="30" t="b">
        <f t="shared" si="64"/>
        <v>0</v>
      </c>
      <c r="BV318" s="28" t="str">
        <f t="shared" si="65"/>
        <v/>
      </c>
      <c r="BW318" s="28" t="str">
        <f t="shared" si="66"/>
        <v/>
      </c>
      <c r="BX318" s="28" t="str">
        <f t="shared" si="67"/>
        <v/>
      </c>
      <c r="BY318" s="31" t="e">
        <f t="shared" ca="1" si="68"/>
        <v>#NAME?</v>
      </c>
      <c r="BZ318" s="31" t="str">
        <f t="shared" si="69"/>
        <v/>
      </c>
      <c r="CA318" s="31" t="str">
        <f t="shared" si="70"/>
        <v/>
      </c>
      <c r="CB318" s="32" t="e">
        <f t="shared" ca="1" si="71"/>
        <v>#NAME?</v>
      </c>
      <c r="CC318" s="33" t="b">
        <f t="shared" ca="1" si="72"/>
        <v>0</v>
      </c>
      <c r="CD318" s="28"/>
      <c r="CE318" s="28"/>
      <c r="CF318" s="28"/>
      <c r="CG318" s="28"/>
      <c r="CH318" s="28"/>
      <c r="CI318" s="28"/>
      <c r="CJ318" s="28"/>
      <c r="CK318" s="28"/>
      <c r="CL318" s="28"/>
      <c r="CM318" s="28"/>
      <c r="CN318" s="28"/>
      <c r="CO318" s="28"/>
      <c r="CP318" s="28"/>
      <c r="CQ318" s="28"/>
      <c r="CR318" s="28"/>
    </row>
    <row r="319" spans="1:96" ht="45" customHeight="1">
      <c r="A319" s="24" t="s">
        <v>84</v>
      </c>
      <c r="B319" s="25">
        <v>13</v>
      </c>
      <c r="C319" s="24" t="s">
        <v>994</v>
      </c>
      <c r="D319" s="24" t="s">
        <v>1360</v>
      </c>
      <c r="E319" s="24" t="s">
        <v>1364</v>
      </c>
      <c r="F319" s="24"/>
      <c r="G319" s="26" t="s">
        <v>1371</v>
      </c>
      <c r="H319" s="24" t="s">
        <v>109</v>
      </c>
      <c r="I319" s="27" t="s">
        <v>1372</v>
      </c>
      <c r="J319" s="27"/>
      <c r="K319" s="24"/>
      <c r="L319" s="24"/>
      <c r="M319" s="24"/>
      <c r="N319" s="24"/>
      <c r="O319" s="24" t="s">
        <v>1373</v>
      </c>
      <c r="P319" s="24"/>
      <c r="Q319" s="24" t="s">
        <v>76</v>
      </c>
      <c r="R319" s="24"/>
      <c r="S319" s="24" t="s">
        <v>79</v>
      </c>
      <c r="T319" s="24" t="s">
        <v>79</v>
      </c>
      <c r="U319" s="24" t="s">
        <v>91</v>
      </c>
      <c r="V319" s="24" t="s">
        <v>112</v>
      </c>
      <c r="W319" s="24" t="s">
        <v>92</v>
      </c>
      <c r="X319" s="24" t="s">
        <v>93</v>
      </c>
      <c r="Y319" s="24" t="s">
        <v>94</v>
      </c>
      <c r="Z319" s="24" t="s">
        <v>94</v>
      </c>
      <c r="AA319" s="24" t="s">
        <v>94</v>
      </c>
      <c r="AB319" s="24"/>
      <c r="AC319" s="24" t="s">
        <v>94</v>
      </c>
      <c r="AD319" s="24" t="s">
        <v>94</v>
      </c>
      <c r="AE319" s="24" t="s">
        <v>94</v>
      </c>
      <c r="AF319" s="24" t="s">
        <v>94</v>
      </c>
      <c r="AG319" s="24" t="s">
        <v>94</v>
      </c>
      <c r="AH319" s="24" t="s">
        <v>94</v>
      </c>
      <c r="AI319" s="24"/>
      <c r="AJ319" s="24" t="s">
        <v>76</v>
      </c>
      <c r="AK319" s="24" t="s">
        <v>76</v>
      </c>
      <c r="AL319" s="24" t="s">
        <v>76</v>
      </c>
      <c r="AM319" s="24"/>
      <c r="AN319" s="24"/>
      <c r="AO319" s="24"/>
      <c r="AP319" s="28"/>
      <c r="AQ319" s="28"/>
      <c r="AR319" s="28"/>
      <c r="AS319" s="28"/>
      <c r="AT319" s="28"/>
      <c r="AU319" s="28"/>
      <c r="AV319" s="28" t="s">
        <v>101</v>
      </c>
      <c r="AW319" s="28" t="s">
        <v>76</v>
      </c>
      <c r="AX319" s="28" t="s">
        <v>76</v>
      </c>
      <c r="AY319" s="28"/>
      <c r="AZ319" s="28"/>
      <c r="BA319" s="28"/>
      <c r="BB319" s="28"/>
      <c r="BC319" s="28"/>
      <c r="BD319" s="28"/>
      <c r="BE319" s="28"/>
      <c r="BF319" s="28"/>
      <c r="BG319" s="28"/>
      <c r="BH319" s="30" t="b">
        <f t="shared" si="51"/>
        <v>0</v>
      </c>
      <c r="BI319" s="31" t="e">
        <f t="shared" ca="1" si="52"/>
        <v>#NAME?</v>
      </c>
      <c r="BJ319" s="30" t="b">
        <f t="shared" si="53"/>
        <v>0</v>
      </c>
      <c r="BK319" s="30" t="e">
        <f t="shared" ca="1" si="54"/>
        <v>#NAME?</v>
      </c>
      <c r="BL319" s="30" t="b">
        <f t="shared" si="55"/>
        <v>1</v>
      </c>
      <c r="BM319" s="31" t="e">
        <f t="shared" ca="1" si="56"/>
        <v>#NAME?</v>
      </c>
      <c r="BN319" s="28" t="e">
        <f t="shared" ca="1" si="57"/>
        <v>#NAME?</v>
      </c>
      <c r="BO319" s="28" t="e">
        <f t="shared" ca="1" si="58"/>
        <v>#NAME?</v>
      </c>
      <c r="BP319" s="28" t="str">
        <f t="shared" si="59"/>
        <v>Is Contactless Delivery executed correctly?</v>
      </c>
      <c r="BQ319" s="28" t="str">
        <f t="shared" si="60"/>
        <v>Is Contactless Delivery executed correctly?</v>
      </c>
      <c r="BR319" s="28" t="str">
        <f t="shared" si="61"/>
        <v/>
      </c>
      <c r="BS319" s="28" t="str">
        <f t="shared" si="62"/>
        <v/>
      </c>
      <c r="BT319" s="28" t="str">
        <f t="shared" si="63"/>
        <v/>
      </c>
      <c r="BU319" s="30" t="b">
        <f t="shared" si="64"/>
        <v>0</v>
      </c>
      <c r="BV319" s="28" t="str">
        <f t="shared" si="65"/>
        <v/>
      </c>
      <c r="BW319" s="28" t="str">
        <f t="shared" si="66"/>
        <v/>
      </c>
      <c r="BX319" s="28" t="str">
        <f t="shared" si="67"/>
        <v/>
      </c>
      <c r="BY319" s="31" t="e">
        <f t="shared" ca="1" si="68"/>
        <v>#NAME?</v>
      </c>
      <c r="BZ319" s="31" t="str">
        <f t="shared" si="69"/>
        <v/>
      </c>
      <c r="CA319" s="31" t="str">
        <f t="shared" si="70"/>
        <v/>
      </c>
      <c r="CB319" s="32" t="e">
        <f t="shared" ca="1" si="71"/>
        <v>#NAME?</v>
      </c>
      <c r="CC319" s="33" t="b">
        <f t="shared" ca="1" si="72"/>
        <v>0</v>
      </c>
      <c r="CD319" s="28"/>
      <c r="CE319" s="28"/>
      <c r="CF319" s="28"/>
      <c r="CG319" s="28"/>
      <c r="CH319" s="28"/>
      <c r="CI319" s="28"/>
      <c r="CJ319" s="28"/>
      <c r="CK319" s="28"/>
      <c r="CL319" s="28"/>
      <c r="CM319" s="28"/>
      <c r="CN319" s="28"/>
      <c r="CO319" s="28"/>
      <c r="CP319" s="28"/>
      <c r="CQ319" s="28"/>
      <c r="CR319" s="28"/>
    </row>
    <row r="320" spans="1:96" ht="39.75" customHeight="1">
      <c r="A320" s="24" t="s">
        <v>84</v>
      </c>
      <c r="B320" s="25">
        <v>13</v>
      </c>
      <c r="C320" s="24" t="s">
        <v>994</v>
      </c>
      <c r="D320" s="24" t="s">
        <v>1360</v>
      </c>
      <c r="E320" s="24" t="s">
        <v>1364</v>
      </c>
      <c r="F320" s="24"/>
      <c r="G320" s="26" t="s">
        <v>1374</v>
      </c>
      <c r="H320" s="24" t="s">
        <v>109</v>
      </c>
      <c r="I320" s="27" t="s">
        <v>1375</v>
      </c>
      <c r="J320" s="27"/>
      <c r="K320" s="24"/>
      <c r="L320" s="24"/>
      <c r="M320" s="24"/>
      <c r="N320" s="24"/>
      <c r="O320" s="24" t="s">
        <v>1376</v>
      </c>
      <c r="P320" s="24"/>
      <c r="Q320" s="24" t="s">
        <v>1369</v>
      </c>
      <c r="R320" s="24" t="s">
        <v>1377</v>
      </c>
      <c r="S320" s="24" t="s">
        <v>79</v>
      </c>
      <c r="T320" s="24" t="s">
        <v>79</v>
      </c>
      <c r="U320" s="24" t="s">
        <v>91</v>
      </c>
      <c r="V320" s="24" t="s">
        <v>112</v>
      </c>
      <c r="W320" s="24" t="s">
        <v>92</v>
      </c>
      <c r="X320" s="24" t="s">
        <v>93</v>
      </c>
      <c r="Y320" s="24" t="s">
        <v>94</v>
      </c>
      <c r="Z320" s="24" t="s">
        <v>94</v>
      </c>
      <c r="AA320" s="24" t="s">
        <v>94</v>
      </c>
      <c r="AB320" s="24"/>
      <c r="AC320" s="24" t="s">
        <v>94</v>
      </c>
      <c r="AD320" s="24" t="s">
        <v>94</v>
      </c>
      <c r="AE320" s="24" t="s">
        <v>94</v>
      </c>
      <c r="AF320" s="24" t="s">
        <v>94</v>
      </c>
      <c r="AG320" s="24" t="s">
        <v>94</v>
      </c>
      <c r="AH320" s="24" t="s">
        <v>79</v>
      </c>
      <c r="AI320" s="24" t="s">
        <v>76</v>
      </c>
      <c r="AJ320" s="24" t="s">
        <v>76</v>
      </c>
      <c r="AK320" s="24" t="s">
        <v>76</v>
      </c>
      <c r="AL320" s="24" t="s">
        <v>76</v>
      </c>
      <c r="AM320" s="24"/>
      <c r="AN320" s="24"/>
      <c r="AO320" s="24"/>
      <c r="AP320" s="28"/>
      <c r="AQ320" s="28"/>
      <c r="AR320" s="28"/>
      <c r="AS320" s="28"/>
      <c r="AT320" s="28"/>
      <c r="AU320" s="28"/>
      <c r="AV320" s="28" t="s">
        <v>101</v>
      </c>
      <c r="AW320" s="28" t="s">
        <v>76</v>
      </c>
      <c r="AX320" s="28" t="s">
        <v>76</v>
      </c>
      <c r="AY320" s="28"/>
      <c r="AZ320" s="28"/>
      <c r="BA320" s="28"/>
      <c r="BB320" s="28"/>
      <c r="BC320" s="28"/>
      <c r="BD320" s="28"/>
      <c r="BE320" s="28"/>
      <c r="BF320" s="28"/>
      <c r="BG320" s="28"/>
      <c r="BH320" s="30" t="b">
        <f t="shared" si="51"/>
        <v>0</v>
      </c>
      <c r="BI320" s="31" t="e">
        <f t="shared" ca="1" si="52"/>
        <v>#NAME?</v>
      </c>
      <c r="BJ320" s="30" t="b">
        <f t="shared" si="53"/>
        <v>0</v>
      </c>
      <c r="BK320" s="30" t="e">
        <f t="shared" ca="1" si="54"/>
        <v>#NAME?</v>
      </c>
      <c r="BL320" s="30" t="b">
        <f t="shared" si="55"/>
        <v>1</v>
      </c>
      <c r="BM320" s="31" t="e">
        <f t="shared" ca="1" si="56"/>
        <v>#NAME?</v>
      </c>
      <c r="BN320" s="28" t="e">
        <f t="shared" ca="1" si="57"/>
        <v>#NAME?</v>
      </c>
      <c r="BO320" s="28" t="e">
        <f t="shared" ca="1" si="58"/>
        <v>#NAME?</v>
      </c>
      <c r="BP320" s="28" t="str">
        <f t="shared" si="59"/>
        <v>Is Contactless Carryout training completed for all Team Members?</v>
      </c>
      <c r="BQ320" s="28" t="str">
        <f t="shared" si="60"/>
        <v>Is Contactless Carryout training completed for all Team Members?</v>
      </c>
      <c r="BR320" s="28" t="str">
        <f t="shared" si="61"/>
        <v/>
      </c>
      <c r="BS320" s="28" t="str">
        <f t="shared" si="62"/>
        <v/>
      </c>
      <c r="BT320" s="28" t="str">
        <f t="shared" si="63"/>
        <v/>
      </c>
      <c r="BU320" s="30" t="b">
        <f t="shared" si="64"/>
        <v>0</v>
      </c>
      <c r="BV320" s="28" t="str">
        <f t="shared" si="65"/>
        <v/>
      </c>
      <c r="BW320" s="28" t="str">
        <f t="shared" si="66"/>
        <v/>
      </c>
      <c r="BX320" s="28" t="str">
        <f t="shared" si="67"/>
        <v/>
      </c>
      <c r="BY320" s="31" t="e">
        <f t="shared" ca="1" si="68"/>
        <v>#NAME?</v>
      </c>
      <c r="BZ320" s="31" t="str">
        <f t="shared" si="69"/>
        <v/>
      </c>
      <c r="CA320" s="31" t="str">
        <f t="shared" si="70"/>
        <v/>
      </c>
      <c r="CB320" s="32" t="e">
        <f t="shared" ca="1" si="71"/>
        <v>#NAME?</v>
      </c>
      <c r="CC320" s="33" t="b">
        <f t="shared" ca="1" si="72"/>
        <v>0</v>
      </c>
      <c r="CD320" s="28"/>
      <c r="CE320" s="28"/>
      <c r="CF320" s="104">
        <v>44956.963560798613</v>
      </c>
      <c r="CG320" s="28"/>
      <c r="CH320" s="28"/>
      <c r="CI320" s="28"/>
      <c r="CJ320" s="28"/>
      <c r="CK320" s="28"/>
      <c r="CL320" s="28"/>
      <c r="CM320" s="28"/>
      <c r="CN320" s="28"/>
      <c r="CO320" s="28"/>
      <c r="CP320" s="28"/>
      <c r="CQ320" s="28"/>
      <c r="CR320" s="28"/>
    </row>
    <row r="321" spans="1:96" ht="39.75" customHeight="1">
      <c r="A321" s="24" t="s">
        <v>84</v>
      </c>
      <c r="B321" s="25">
        <v>13</v>
      </c>
      <c r="C321" s="24" t="s">
        <v>994</v>
      </c>
      <c r="D321" s="24" t="s">
        <v>1360</v>
      </c>
      <c r="E321" s="24" t="s">
        <v>1364</v>
      </c>
      <c r="F321" s="24"/>
      <c r="G321" s="26" t="s">
        <v>1378</v>
      </c>
      <c r="H321" s="24" t="s">
        <v>109</v>
      </c>
      <c r="I321" s="27" t="s">
        <v>1379</v>
      </c>
      <c r="J321" s="27"/>
      <c r="K321" s="24"/>
      <c r="L321" s="24"/>
      <c r="M321" s="24"/>
      <c r="N321" s="24"/>
      <c r="O321" s="24" t="s">
        <v>1380</v>
      </c>
      <c r="P321" s="24"/>
      <c r="Q321" s="24" t="s">
        <v>76</v>
      </c>
      <c r="R321" s="24"/>
      <c r="S321" s="24" t="s">
        <v>79</v>
      </c>
      <c r="T321" s="24" t="s">
        <v>79</v>
      </c>
      <c r="U321" s="24" t="s">
        <v>91</v>
      </c>
      <c r="V321" s="24" t="s">
        <v>112</v>
      </c>
      <c r="W321" s="24" t="s">
        <v>92</v>
      </c>
      <c r="X321" s="24" t="s">
        <v>93</v>
      </c>
      <c r="Y321" s="24" t="s">
        <v>94</v>
      </c>
      <c r="Z321" s="24" t="s">
        <v>94</v>
      </c>
      <c r="AA321" s="24" t="s">
        <v>94</v>
      </c>
      <c r="AB321" s="24"/>
      <c r="AC321" s="24" t="s">
        <v>94</v>
      </c>
      <c r="AD321" s="24" t="s">
        <v>94</v>
      </c>
      <c r="AE321" s="24" t="s">
        <v>94</v>
      </c>
      <c r="AF321" s="24" t="s">
        <v>94</v>
      </c>
      <c r="AG321" s="24" t="s">
        <v>94</v>
      </c>
      <c r="AH321" s="24" t="s">
        <v>79</v>
      </c>
      <c r="AI321" s="24" t="s">
        <v>76</v>
      </c>
      <c r="AJ321" s="24" t="s">
        <v>76</v>
      </c>
      <c r="AK321" s="24" t="s">
        <v>76</v>
      </c>
      <c r="AL321" s="24" t="s">
        <v>76</v>
      </c>
      <c r="AM321" s="24"/>
      <c r="AN321" s="24"/>
      <c r="AO321" s="24"/>
      <c r="AP321" s="28"/>
      <c r="AQ321" s="28"/>
      <c r="AR321" s="28"/>
      <c r="AS321" s="28"/>
      <c r="AT321" s="28"/>
      <c r="AU321" s="28"/>
      <c r="AV321" s="101"/>
      <c r="AW321" s="101"/>
      <c r="AX321" s="101"/>
      <c r="AY321" s="101"/>
      <c r="AZ321" s="101"/>
      <c r="BA321" s="101"/>
      <c r="BB321" s="101"/>
      <c r="BC321" s="101"/>
      <c r="BD321" s="101"/>
      <c r="BE321" s="101"/>
      <c r="BF321" s="101"/>
      <c r="BG321" s="28"/>
      <c r="BH321" s="30" t="b">
        <f t="shared" si="51"/>
        <v>0</v>
      </c>
      <c r="BI321" s="31" t="e">
        <f t="shared" ca="1" si="52"/>
        <v>#NAME?</v>
      </c>
      <c r="BJ321" s="30" t="b">
        <f t="shared" si="53"/>
        <v>0</v>
      </c>
      <c r="BK321" s="30" t="e">
        <f t="shared" ca="1" si="54"/>
        <v>#NAME?</v>
      </c>
      <c r="BL321" s="30" t="b">
        <f t="shared" si="55"/>
        <v>1</v>
      </c>
      <c r="BM321" s="31" t="e">
        <f t="shared" ca="1" si="56"/>
        <v>#NAME?</v>
      </c>
      <c r="BN321" s="28" t="e">
        <f t="shared" ca="1" si="57"/>
        <v>#NAME?</v>
      </c>
      <c r="BO321" s="28" t="e">
        <f t="shared" ca="1" si="58"/>
        <v>#NAME?</v>
      </c>
      <c r="BP321" s="28" t="str">
        <f t="shared" si="59"/>
        <v>Is Contactless Carryout executed correctly?</v>
      </c>
      <c r="BQ321" s="28" t="str">
        <f t="shared" si="60"/>
        <v>Is Contactless Carryout executed correctly?</v>
      </c>
      <c r="BR321" s="28" t="str">
        <f t="shared" si="61"/>
        <v/>
      </c>
      <c r="BS321" s="28" t="str">
        <f t="shared" si="62"/>
        <v/>
      </c>
      <c r="BT321" s="28" t="str">
        <f t="shared" si="63"/>
        <v/>
      </c>
      <c r="BU321" s="30" t="b">
        <f t="shared" si="64"/>
        <v>0</v>
      </c>
      <c r="BV321" s="28" t="str">
        <f t="shared" si="65"/>
        <v/>
      </c>
      <c r="BW321" s="28" t="str">
        <f t="shared" si="66"/>
        <v/>
      </c>
      <c r="BX321" s="28" t="str">
        <f t="shared" si="67"/>
        <v/>
      </c>
      <c r="BY321" s="31" t="e">
        <f t="shared" ca="1" si="68"/>
        <v>#NAME?</v>
      </c>
      <c r="BZ321" s="31" t="str">
        <f t="shared" si="69"/>
        <v/>
      </c>
      <c r="CA321" s="31" t="str">
        <f t="shared" si="70"/>
        <v/>
      </c>
      <c r="CB321" s="32" t="e">
        <f t="shared" ca="1" si="71"/>
        <v>#NAME?</v>
      </c>
      <c r="CC321" s="33" t="b">
        <f t="shared" ca="1" si="72"/>
        <v>0</v>
      </c>
      <c r="CD321" s="101"/>
      <c r="CE321" s="101"/>
      <c r="CF321" s="174">
        <v>44956.963564594902</v>
      </c>
      <c r="CG321" s="101"/>
      <c r="CH321" s="101"/>
      <c r="CI321" s="101"/>
      <c r="CJ321" s="101"/>
      <c r="CK321" s="101"/>
      <c r="CL321" s="101"/>
      <c r="CM321" s="101"/>
      <c r="CN321" s="101"/>
      <c r="CO321" s="101"/>
      <c r="CP321" s="101"/>
      <c r="CQ321" s="101"/>
      <c r="CR321" s="101"/>
    </row>
    <row r="322" spans="1:96" ht="39.75" customHeight="1">
      <c r="A322" s="24" t="s">
        <v>84</v>
      </c>
      <c r="B322" s="25">
        <v>13</v>
      </c>
      <c r="C322" s="24" t="s">
        <v>994</v>
      </c>
      <c r="D322" s="24" t="s">
        <v>1360</v>
      </c>
      <c r="E322" s="24" t="s">
        <v>1364</v>
      </c>
      <c r="F322" s="24"/>
      <c r="G322" s="26" t="s">
        <v>1381</v>
      </c>
      <c r="H322" s="24" t="s">
        <v>109</v>
      </c>
      <c r="I322" s="27" t="s">
        <v>1382</v>
      </c>
      <c r="J322" s="27"/>
      <c r="K322" s="24"/>
      <c r="L322" s="24"/>
      <c r="M322" s="24"/>
      <c r="N322" s="24"/>
      <c r="O322" s="24" t="s">
        <v>1383</v>
      </c>
      <c r="P322" s="24"/>
      <c r="Q322" s="24" t="s">
        <v>1369</v>
      </c>
      <c r="R322" s="24" t="s">
        <v>1384</v>
      </c>
      <c r="S322" s="24" t="s">
        <v>79</v>
      </c>
      <c r="T322" s="24" t="s">
        <v>79</v>
      </c>
      <c r="U322" s="24" t="s">
        <v>91</v>
      </c>
      <c r="V322" s="24" t="s">
        <v>112</v>
      </c>
      <c r="W322" s="24" t="s">
        <v>92</v>
      </c>
      <c r="X322" s="24" t="s">
        <v>93</v>
      </c>
      <c r="Y322" s="24" t="s">
        <v>94</v>
      </c>
      <c r="Z322" s="24" t="s">
        <v>94</v>
      </c>
      <c r="AA322" s="24" t="s">
        <v>94</v>
      </c>
      <c r="AB322" s="24"/>
      <c r="AC322" s="24" t="s">
        <v>94</v>
      </c>
      <c r="AD322" s="24" t="s">
        <v>94</v>
      </c>
      <c r="AE322" s="24" t="s">
        <v>94</v>
      </c>
      <c r="AF322" s="24" t="s">
        <v>94</v>
      </c>
      <c r="AG322" s="24" t="s">
        <v>79</v>
      </c>
      <c r="AH322" s="24" t="s">
        <v>94</v>
      </c>
      <c r="AI322" s="24" t="s">
        <v>76</v>
      </c>
      <c r="AJ322" s="24" t="s">
        <v>76</v>
      </c>
      <c r="AK322" s="24" t="s">
        <v>76</v>
      </c>
      <c r="AL322" s="24" t="s">
        <v>76</v>
      </c>
      <c r="AM322" s="24"/>
      <c r="AN322" s="24"/>
      <c r="AO322" s="24"/>
      <c r="AP322" s="28"/>
      <c r="AQ322" s="28"/>
      <c r="AR322" s="28"/>
      <c r="AS322" s="28"/>
      <c r="AT322" s="28"/>
      <c r="AU322" s="28"/>
      <c r="AV322" s="101"/>
      <c r="AW322" s="101"/>
      <c r="AX322" s="101"/>
      <c r="AY322" s="101"/>
      <c r="AZ322" s="101"/>
      <c r="BA322" s="101"/>
      <c r="BB322" s="101"/>
      <c r="BC322" s="101"/>
      <c r="BD322" s="101"/>
      <c r="BE322" s="101"/>
      <c r="BF322" s="101"/>
      <c r="BG322" s="28"/>
      <c r="BH322" s="30" t="b">
        <f t="shared" si="51"/>
        <v>0</v>
      </c>
      <c r="BI322" s="31" t="e">
        <f t="shared" ca="1" si="52"/>
        <v>#NAME?</v>
      </c>
      <c r="BJ322" s="30" t="b">
        <f t="shared" si="53"/>
        <v>0</v>
      </c>
      <c r="BK322" s="30" t="e">
        <f t="shared" ca="1" si="54"/>
        <v>#NAME?</v>
      </c>
      <c r="BL322" s="30" t="b">
        <f t="shared" si="55"/>
        <v>1</v>
      </c>
      <c r="BM322" s="31" t="e">
        <f t="shared" ca="1" si="56"/>
        <v>#NAME?</v>
      </c>
      <c r="BN322" s="28" t="e">
        <f t="shared" ca="1" si="57"/>
        <v>#NAME?</v>
      </c>
      <c r="BO322" s="28" t="e">
        <f t="shared" ca="1" si="58"/>
        <v>#NAME?</v>
      </c>
      <c r="BP322" s="28" t="str">
        <f t="shared" si="59"/>
        <v>Is Contactless Dine in training completed for all Team Members?</v>
      </c>
      <c r="BQ322" s="28" t="str">
        <f t="shared" si="60"/>
        <v>Is Contactless Dine in training completed for all Team Members?</v>
      </c>
      <c r="BR322" s="28" t="str">
        <f t="shared" si="61"/>
        <v/>
      </c>
      <c r="BS322" s="28" t="str">
        <f t="shared" si="62"/>
        <v/>
      </c>
      <c r="BT322" s="28" t="str">
        <f t="shared" si="63"/>
        <v/>
      </c>
      <c r="BU322" s="30" t="b">
        <f t="shared" si="64"/>
        <v>0</v>
      </c>
      <c r="BV322" s="28" t="str">
        <f t="shared" si="65"/>
        <v/>
      </c>
      <c r="BW322" s="28" t="str">
        <f t="shared" si="66"/>
        <v/>
      </c>
      <c r="BX322" s="28" t="str">
        <f t="shared" si="67"/>
        <v/>
      </c>
      <c r="BY322" s="31" t="e">
        <f t="shared" ca="1" si="68"/>
        <v>#NAME?</v>
      </c>
      <c r="BZ322" s="31" t="str">
        <f t="shared" si="69"/>
        <v/>
      </c>
      <c r="CA322" s="31" t="str">
        <f t="shared" si="70"/>
        <v/>
      </c>
      <c r="CB322" s="32" t="e">
        <f t="shared" ca="1" si="71"/>
        <v>#NAME?</v>
      </c>
      <c r="CC322" s="33" t="b">
        <f t="shared" ca="1" si="72"/>
        <v>0</v>
      </c>
      <c r="CD322" s="101"/>
      <c r="CE322" s="101"/>
      <c r="CF322" s="174">
        <v>44956.963575497684</v>
      </c>
      <c r="CG322" s="101"/>
      <c r="CH322" s="101"/>
      <c r="CI322" s="101"/>
      <c r="CJ322" s="101"/>
      <c r="CK322" s="101"/>
      <c r="CL322" s="101"/>
      <c r="CM322" s="101"/>
      <c r="CN322" s="101"/>
      <c r="CO322" s="101"/>
      <c r="CP322" s="101"/>
      <c r="CQ322" s="101"/>
      <c r="CR322" s="101"/>
    </row>
    <row r="323" spans="1:96" ht="39.75" customHeight="1">
      <c r="A323" s="24" t="s">
        <v>84</v>
      </c>
      <c r="B323" s="25">
        <v>13</v>
      </c>
      <c r="C323" s="24" t="s">
        <v>994</v>
      </c>
      <c r="D323" s="24" t="s">
        <v>1360</v>
      </c>
      <c r="E323" s="24" t="s">
        <v>1364</v>
      </c>
      <c r="F323" s="24"/>
      <c r="G323" s="26" t="s">
        <v>1385</v>
      </c>
      <c r="H323" s="24" t="s">
        <v>109</v>
      </c>
      <c r="I323" s="27" t="s">
        <v>1386</v>
      </c>
      <c r="J323" s="27"/>
      <c r="K323" s="24"/>
      <c r="L323" s="24"/>
      <c r="M323" s="24"/>
      <c r="N323" s="24"/>
      <c r="O323" s="24" t="s">
        <v>1387</v>
      </c>
      <c r="P323" s="24"/>
      <c r="Q323" s="24" t="s">
        <v>76</v>
      </c>
      <c r="R323" s="24"/>
      <c r="S323" s="24" t="s">
        <v>79</v>
      </c>
      <c r="T323" s="24" t="s">
        <v>79</v>
      </c>
      <c r="U323" s="24" t="s">
        <v>91</v>
      </c>
      <c r="V323" s="24" t="s">
        <v>112</v>
      </c>
      <c r="W323" s="24" t="s">
        <v>92</v>
      </c>
      <c r="X323" s="24" t="s">
        <v>93</v>
      </c>
      <c r="Y323" s="24" t="s">
        <v>94</v>
      </c>
      <c r="Z323" s="24" t="s">
        <v>94</v>
      </c>
      <c r="AA323" s="24" t="s">
        <v>94</v>
      </c>
      <c r="AB323" s="24"/>
      <c r="AC323" s="24" t="s">
        <v>94</v>
      </c>
      <c r="AD323" s="24" t="s">
        <v>94</v>
      </c>
      <c r="AE323" s="24" t="s">
        <v>94</v>
      </c>
      <c r="AF323" s="24" t="s">
        <v>94</v>
      </c>
      <c r="AG323" s="24" t="s">
        <v>79</v>
      </c>
      <c r="AH323" s="24" t="s">
        <v>94</v>
      </c>
      <c r="AI323" s="24" t="s">
        <v>76</v>
      </c>
      <c r="AJ323" s="24" t="s">
        <v>76</v>
      </c>
      <c r="AK323" s="24" t="s">
        <v>76</v>
      </c>
      <c r="AL323" s="24" t="s">
        <v>76</v>
      </c>
      <c r="AM323" s="24"/>
      <c r="AN323" s="24"/>
      <c r="AO323" s="24"/>
      <c r="AP323" s="28"/>
      <c r="AQ323" s="28"/>
      <c r="AR323" s="28"/>
      <c r="AS323" s="28"/>
      <c r="AT323" s="28"/>
      <c r="AU323" s="28"/>
      <c r="AV323" s="101"/>
      <c r="AW323" s="101"/>
      <c r="AX323" s="101"/>
      <c r="AY323" s="101"/>
      <c r="AZ323" s="101"/>
      <c r="BA323" s="101"/>
      <c r="BB323" s="101"/>
      <c r="BC323" s="101"/>
      <c r="BD323" s="101"/>
      <c r="BE323" s="101"/>
      <c r="BF323" s="101"/>
      <c r="BG323" s="28"/>
      <c r="BH323" s="30" t="b">
        <f t="shared" si="51"/>
        <v>0</v>
      </c>
      <c r="BI323" s="31" t="e">
        <f t="shared" ca="1" si="52"/>
        <v>#NAME?</v>
      </c>
      <c r="BJ323" s="30" t="b">
        <f t="shared" si="53"/>
        <v>0</v>
      </c>
      <c r="BK323" s="30" t="e">
        <f t="shared" ca="1" si="54"/>
        <v>#NAME?</v>
      </c>
      <c r="BL323" s="30" t="b">
        <f t="shared" si="55"/>
        <v>1</v>
      </c>
      <c r="BM323" s="31" t="e">
        <f t="shared" ca="1" si="56"/>
        <v>#NAME?</v>
      </c>
      <c r="BN323" s="28" t="e">
        <f t="shared" ca="1" si="57"/>
        <v>#NAME?</v>
      </c>
      <c r="BO323" s="28" t="e">
        <f t="shared" ca="1" si="58"/>
        <v>#NAME?</v>
      </c>
      <c r="BP323" s="28" t="str">
        <f t="shared" si="59"/>
        <v>Is Contactless Dine in executed correctly?</v>
      </c>
      <c r="BQ323" s="28" t="str">
        <f t="shared" si="60"/>
        <v>Is Contactless Dine in executed correctly?</v>
      </c>
      <c r="BR323" s="28" t="str">
        <f t="shared" si="61"/>
        <v/>
      </c>
      <c r="BS323" s="28" t="str">
        <f t="shared" si="62"/>
        <v/>
      </c>
      <c r="BT323" s="28" t="str">
        <f t="shared" si="63"/>
        <v/>
      </c>
      <c r="BU323" s="30" t="b">
        <f t="shared" si="64"/>
        <v>0</v>
      </c>
      <c r="BV323" s="28" t="str">
        <f t="shared" si="65"/>
        <v/>
      </c>
      <c r="BW323" s="28" t="str">
        <f t="shared" si="66"/>
        <v/>
      </c>
      <c r="BX323" s="28" t="str">
        <f t="shared" si="67"/>
        <v/>
      </c>
      <c r="BY323" s="31" t="e">
        <f t="shared" ca="1" si="68"/>
        <v>#NAME?</v>
      </c>
      <c r="BZ323" s="31" t="str">
        <f t="shared" si="69"/>
        <v/>
      </c>
      <c r="CA323" s="31" t="str">
        <f t="shared" si="70"/>
        <v/>
      </c>
      <c r="CB323" s="32" t="e">
        <f t="shared" ca="1" si="71"/>
        <v>#NAME?</v>
      </c>
      <c r="CC323" s="33" t="b">
        <f t="shared" ca="1" si="72"/>
        <v>0</v>
      </c>
      <c r="CD323" s="101"/>
      <c r="CE323" s="101"/>
      <c r="CF323" s="174">
        <v>44285.321470532406</v>
      </c>
      <c r="CG323" s="101"/>
      <c r="CH323" s="101"/>
      <c r="CI323" s="101"/>
      <c r="CJ323" s="101"/>
      <c r="CK323" s="101"/>
      <c r="CL323" s="101"/>
      <c r="CM323" s="101"/>
      <c r="CN323" s="101"/>
      <c r="CO323" s="101"/>
      <c r="CP323" s="101"/>
      <c r="CQ323" s="101"/>
      <c r="CR323" s="101"/>
    </row>
    <row r="324" spans="1:96" ht="39.75" customHeight="1">
      <c r="A324" s="17" t="s">
        <v>54</v>
      </c>
      <c r="B324" s="18">
        <v>13</v>
      </c>
      <c r="C324" s="17" t="s">
        <v>994</v>
      </c>
      <c r="D324" s="17" t="s">
        <v>1360</v>
      </c>
      <c r="E324" s="17" t="s">
        <v>1388</v>
      </c>
      <c r="F324" s="17"/>
      <c r="G324" s="17"/>
      <c r="H324" s="17"/>
      <c r="I324" s="17"/>
      <c r="J324" s="17"/>
      <c r="K324" s="17"/>
      <c r="L324" s="17"/>
      <c r="M324" s="17"/>
      <c r="N324" s="17"/>
      <c r="O324" s="17" t="s">
        <v>1389</v>
      </c>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44"/>
      <c r="AW324" s="144"/>
      <c r="AX324" s="144"/>
      <c r="AY324" s="144"/>
      <c r="AZ324" s="144"/>
      <c r="BA324" s="144"/>
      <c r="BB324" s="144"/>
      <c r="BC324" s="144"/>
      <c r="BD324" s="144"/>
      <c r="BE324" s="144"/>
      <c r="BF324" s="144"/>
      <c r="BG324" s="17"/>
      <c r="BH324" s="19" t="b">
        <f t="shared" si="51"/>
        <v>0</v>
      </c>
      <c r="BI324" s="20" t="e">
        <f t="shared" ca="1" si="52"/>
        <v>#NAME?</v>
      </c>
      <c r="BJ324" s="19" t="b">
        <f t="shared" si="53"/>
        <v>1</v>
      </c>
      <c r="BK324" s="19" t="e">
        <f t="shared" ca="1" si="54"/>
        <v>#NAME?</v>
      </c>
      <c r="BL324" s="19" t="b">
        <f t="shared" si="55"/>
        <v>0</v>
      </c>
      <c r="BM324" s="20" t="str">
        <f t="shared" si="56"/>
        <v/>
      </c>
      <c r="BN324" s="21" t="e">
        <f t="shared" ca="1" si="57"/>
        <v>#NAME?</v>
      </c>
      <c r="BO324" s="21" t="e">
        <f t="shared" ca="1" si="58"/>
        <v>#NAME?</v>
      </c>
      <c r="BP324" s="17" t="str">
        <f t="shared" si="59"/>
        <v>Team &amp; Product Safety</v>
      </c>
      <c r="BQ324" s="17" t="str">
        <f t="shared" si="60"/>
        <v>Team &amp; Product Safety</v>
      </c>
      <c r="BR324" s="21" t="e">
        <f t="shared" ca="1" si="61"/>
        <v>#NAME?</v>
      </c>
      <c r="BS324" s="17">
        <f t="shared" si="62"/>
        <v>0</v>
      </c>
      <c r="BT324" s="17" t="str">
        <f t="shared" si="63"/>
        <v>0</v>
      </c>
      <c r="BU324" s="19" t="b">
        <f t="shared" si="64"/>
        <v>0</v>
      </c>
      <c r="BV324" s="17" t="str">
        <f t="shared" si="65"/>
        <v/>
      </c>
      <c r="BW324" s="17" t="str">
        <f t="shared" si="66"/>
        <v/>
      </c>
      <c r="BX324" s="17" t="str">
        <f t="shared" si="67"/>
        <v/>
      </c>
      <c r="BY324" s="19" t="e">
        <f t="shared" ca="1" si="68"/>
        <v>#NAME?</v>
      </c>
      <c r="BZ324" s="19" t="e">
        <f t="shared" ca="1" si="69"/>
        <v>#NAME?</v>
      </c>
      <c r="CA324" s="20" t="str">
        <f t="shared" si="70"/>
        <v/>
      </c>
      <c r="CB324" s="21" t="e">
        <f t="shared" ca="1" si="71"/>
        <v>#NAME?</v>
      </c>
      <c r="CC324" s="22" t="b">
        <f t="shared" ca="1" si="72"/>
        <v>0</v>
      </c>
      <c r="CD324" s="144"/>
      <c r="CE324" s="144"/>
      <c r="CF324" s="23">
        <v>44431.848033657407</v>
      </c>
      <c r="CG324" s="144"/>
      <c r="CH324" s="144"/>
      <c r="CI324" s="144"/>
      <c r="CJ324" s="144"/>
      <c r="CK324" s="144"/>
      <c r="CL324" s="144"/>
      <c r="CM324" s="144"/>
      <c r="CN324" s="144"/>
      <c r="CO324" s="144"/>
      <c r="CP324" s="144"/>
      <c r="CQ324" s="144"/>
      <c r="CR324" s="144"/>
    </row>
    <row r="325" spans="1:96" ht="39.75" customHeight="1">
      <c r="A325" s="24" t="s">
        <v>84</v>
      </c>
      <c r="B325" s="25">
        <v>13</v>
      </c>
      <c r="C325" s="24" t="s">
        <v>994</v>
      </c>
      <c r="D325" s="24" t="s">
        <v>1360</v>
      </c>
      <c r="E325" s="24" t="s">
        <v>1388</v>
      </c>
      <c r="F325" s="24"/>
      <c r="G325" s="26" t="s">
        <v>1390</v>
      </c>
      <c r="H325" s="24" t="s">
        <v>109</v>
      </c>
      <c r="I325" s="27" t="s">
        <v>1391</v>
      </c>
      <c r="J325" s="27"/>
      <c r="K325" s="24"/>
      <c r="L325" s="24"/>
      <c r="M325" s="24"/>
      <c r="N325" s="24"/>
      <c r="O325" s="24" t="s">
        <v>1392</v>
      </c>
      <c r="P325" s="24"/>
      <c r="Q325" s="24" t="s">
        <v>1393</v>
      </c>
      <c r="R325" s="24" t="s">
        <v>1394</v>
      </c>
      <c r="S325" s="24" t="s">
        <v>79</v>
      </c>
      <c r="T325" s="24" t="s">
        <v>79</v>
      </c>
      <c r="U325" s="24" t="s">
        <v>91</v>
      </c>
      <c r="V325" s="24" t="s">
        <v>112</v>
      </c>
      <c r="W325" s="24" t="s">
        <v>92</v>
      </c>
      <c r="X325" s="24" t="s">
        <v>93</v>
      </c>
      <c r="Y325" s="24" t="s">
        <v>94</v>
      </c>
      <c r="Z325" s="24" t="s">
        <v>94</v>
      </c>
      <c r="AA325" s="24" t="s">
        <v>94</v>
      </c>
      <c r="AB325" s="24"/>
      <c r="AC325" s="24" t="s">
        <v>94</v>
      </c>
      <c r="AD325" s="24" t="s">
        <v>94</v>
      </c>
      <c r="AE325" s="24" t="s">
        <v>94</v>
      </c>
      <c r="AF325" s="24" t="s">
        <v>79</v>
      </c>
      <c r="AG325" s="24" t="s">
        <v>79</v>
      </c>
      <c r="AH325" s="24" t="s">
        <v>79</v>
      </c>
      <c r="AI325" s="24"/>
      <c r="AJ325" s="24" t="s">
        <v>76</v>
      </c>
      <c r="AK325" s="24" t="s">
        <v>76</v>
      </c>
      <c r="AL325" s="24" t="s">
        <v>76</v>
      </c>
      <c r="AM325" s="24"/>
      <c r="AN325" s="24"/>
      <c r="AO325" s="24"/>
      <c r="AP325" s="28"/>
      <c r="AQ325" s="28"/>
      <c r="AR325" s="28"/>
      <c r="AS325" s="28"/>
      <c r="AT325" s="28"/>
      <c r="AU325" s="28"/>
      <c r="AV325" s="101"/>
      <c r="AW325" s="101"/>
      <c r="AX325" s="101"/>
      <c r="AY325" s="101"/>
      <c r="AZ325" s="101"/>
      <c r="BA325" s="101"/>
      <c r="BB325" s="101"/>
      <c r="BC325" s="101"/>
      <c r="BD325" s="101"/>
      <c r="BE325" s="101"/>
      <c r="BF325" s="101"/>
      <c r="BG325" s="28"/>
      <c r="BH325" s="30" t="b">
        <f t="shared" si="51"/>
        <v>0</v>
      </c>
      <c r="BI325" s="31" t="e">
        <f t="shared" ca="1" si="52"/>
        <v>#NAME?</v>
      </c>
      <c r="BJ325" s="30" t="b">
        <f t="shared" si="53"/>
        <v>0</v>
      </c>
      <c r="BK325" s="30" t="e">
        <f t="shared" ca="1" si="54"/>
        <v>#NAME?</v>
      </c>
      <c r="BL325" s="30" t="b">
        <f t="shared" si="55"/>
        <v>1</v>
      </c>
      <c r="BM325" s="31" t="e">
        <f t="shared" ca="1" si="56"/>
        <v>#NAME?</v>
      </c>
      <c r="BN325" s="28" t="e">
        <f t="shared" ca="1" si="57"/>
        <v>#NAME?</v>
      </c>
      <c r="BO325" s="28" t="e">
        <f t="shared" ca="1" si="58"/>
        <v>#NAME?</v>
      </c>
      <c r="BP325" s="28" t="str">
        <f t="shared" si="59"/>
        <v>Are Team Member temperatures being recorded before each shift?</v>
      </c>
      <c r="BQ325" s="28" t="str">
        <f t="shared" si="60"/>
        <v>Are Team Member temperatures being recorded before each shift?</v>
      </c>
      <c r="BR325" s="28" t="str">
        <f t="shared" si="61"/>
        <v/>
      </c>
      <c r="BS325" s="28" t="str">
        <f t="shared" si="62"/>
        <v/>
      </c>
      <c r="BT325" s="28" t="str">
        <f t="shared" si="63"/>
        <v/>
      </c>
      <c r="BU325" s="30" t="b">
        <f t="shared" si="64"/>
        <v>0</v>
      </c>
      <c r="BV325" s="28" t="str">
        <f t="shared" si="65"/>
        <v/>
      </c>
      <c r="BW325" s="28" t="str">
        <f t="shared" si="66"/>
        <v/>
      </c>
      <c r="BX325" s="28" t="str">
        <f t="shared" si="67"/>
        <v/>
      </c>
      <c r="BY325" s="31" t="e">
        <f t="shared" ca="1" si="68"/>
        <v>#NAME?</v>
      </c>
      <c r="BZ325" s="31" t="str">
        <f t="shared" si="69"/>
        <v/>
      </c>
      <c r="CA325" s="31" t="str">
        <f t="shared" si="70"/>
        <v/>
      </c>
      <c r="CB325" s="32" t="e">
        <f t="shared" ca="1" si="71"/>
        <v>#NAME?</v>
      </c>
      <c r="CC325" s="33" t="b">
        <f t="shared" ca="1" si="72"/>
        <v>0</v>
      </c>
      <c r="CD325" s="101"/>
      <c r="CE325" s="101"/>
      <c r="CF325" s="174">
        <v>44284.344203842593</v>
      </c>
      <c r="CG325" s="101"/>
      <c r="CH325" s="101"/>
      <c r="CI325" s="101"/>
      <c r="CJ325" s="101"/>
      <c r="CK325" s="101"/>
      <c r="CL325" s="101"/>
      <c r="CM325" s="101"/>
      <c r="CN325" s="101"/>
      <c r="CO325" s="101"/>
      <c r="CP325" s="101"/>
      <c r="CQ325" s="101"/>
      <c r="CR325" s="101"/>
    </row>
    <row r="326" spans="1:96" ht="39.75" customHeight="1">
      <c r="A326" s="24" t="s">
        <v>84</v>
      </c>
      <c r="B326" s="25">
        <v>13</v>
      </c>
      <c r="C326" s="24" t="s">
        <v>994</v>
      </c>
      <c r="D326" s="24" t="s">
        <v>1360</v>
      </c>
      <c r="E326" s="24" t="s">
        <v>1388</v>
      </c>
      <c r="F326" s="24"/>
      <c r="G326" s="26" t="s">
        <v>1395</v>
      </c>
      <c r="H326" s="24" t="s">
        <v>109</v>
      </c>
      <c r="I326" s="27" t="s">
        <v>1396</v>
      </c>
      <c r="J326" s="27"/>
      <c r="K326" s="24"/>
      <c r="L326" s="24"/>
      <c r="M326" s="24"/>
      <c r="N326" s="24"/>
      <c r="O326" s="24" t="s">
        <v>1397</v>
      </c>
      <c r="P326" s="24"/>
      <c r="Q326" s="24"/>
      <c r="R326" s="24"/>
      <c r="S326" s="24" t="s">
        <v>79</v>
      </c>
      <c r="T326" s="24" t="s">
        <v>79</v>
      </c>
      <c r="U326" s="24" t="s">
        <v>91</v>
      </c>
      <c r="V326" s="24" t="s">
        <v>112</v>
      </c>
      <c r="W326" s="24" t="s">
        <v>92</v>
      </c>
      <c r="X326" s="24" t="s">
        <v>93</v>
      </c>
      <c r="Y326" s="24" t="s">
        <v>94</v>
      </c>
      <c r="Z326" s="24" t="s">
        <v>94</v>
      </c>
      <c r="AA326" s="24" t="s">
        <v>94</v>
      </c>
      <c r="AB326" s="24"/>
      <c r="AC326" s="24" t="s">
        <v>94</v>
      </c>
      <c r="AD326" s="24" t="s">
        <v>94</v>
      </c>
      <c r="AE326" s="24" t="s">
        <v>94</v>
      </c>
      <c r="AF326" s="24" t="s">
        <v>79</v>
      </c>
      <c r="AG326" s="24" t="s">
        <v>79</v>
      </c>
      <c r="AH326" s="24" t="s">
        <v>79</v>
      </c>
      <c r="AI326" s="24"/>
      <c r="AJ326" s="24" t="s">
        <v>76</v>
      </c>
      <c r="AK326" s="24" t="s">
        <v>76</v>
      </c>
      <c r="AL326" s="24" t="s">
        <v>76</v>
      </c>
      <c r="AM326" s="24"/>
      <c r="AN326" s="24"/>
      <c r="AO326" s="24"/>
      <c r="AP326" s="28"/>
      <c r="AQ326" s="28"/>
      <c r="AR326" s="28"/>
      <c r="AS326" s="28"/>
      <c r="AT326" s="28"/>
      <c r="AU326" s="28"/>
      <c r="AV326" s="101"/>
      <c r="AW326" s="101"/>
      <c r="AX326" s="101"/>
      <c r="AY326" s="101"/>
      <c r="AZ326" s="101"/>
      <c r="BA326" s="101"/>
      <c r="BB326" s="101"/>
      <c r="BC326" s="101"/>
      <c r="BD326" s="101"/>
      <c r="BE326" s="101"/>
      <c r="BF326" s="101"/>
      <c r="BG326" s="28"/>
      <c r="BH326" s="30" t="b">
        <f t="shared" si="51"/>
        <v>0</v>
      </c>
      <c r="BI326" s="31" t="e">
        <f t="shared" ca="1" si="52"/>
        <v>#NAME?</v>
      </c>
      <c r="BJ326" s="30" t="b">
        <f t="shared" si="53"/>
        <v>0</v>
      </c>
      <c r="BK326" s="30" t="e">
        <f t="shared" ca="1" si="54"/>
        <v>#NAME?</v>
      </c>
      <c r="BL326" s="30" t="b">
        <f t="shared" si="55"/>
        <v>1</v>
      </c>
      <c r="BM326" s="31" t="e">
        <f t="shared" ca="1" si="56"/>
        <v>#NAME?</v>
      </c>
      <c r="BN326" s="28" t="e">
        <f t="shared" ca="1" si="57"/>
        <v>#NAME?</v>
      </c>
      <c r="BO326" s="28" t="e">
        <f t="shared" ca="1" si="58"/>
        <v>#NAME?</v>
      </c>
      <c r="BP326" s="28" t="str">
        <f t="shared" si="59"/>
        <v>If a Team Member is exposed, are the exposure procedures followed?</v>
      </c>
      <c r="BQ326" s="28" t="str">
        <f t="shared" si="60"/>
        <v>If a Team Member is exposed, are the exposure procedures followed?</v>
      </c>
      <c r="BR326" s="28" t="str">
        <f t="shared" si="61"/>
        <v/>
      </c>
      <c r="BS326" s="28" t="str">
        <f t="shared" si="62"/>
        <v/>
      </c>
      <c r="BT326" s="28" t="str">
        <f t="shared" si="63"/>
        <v/>
      </c>
      <c r="BU326" s="30" t="b">
        <f t="shared" si="64"/>
        <v>0</v>
      </c>
      <c r="BV326" s="28" t="str">
        <f t="shared" si="65"/>
        <v/>
      </c>
      <c r="BW326" s="28" t="str">
        <f t="shared" si="66"/>
        <v/>
      </c>
      <c r="BX326" s="28" t="str">
        <f t="shared" si="67"/>
        <v/>
      </c>
      <c r="BY326" s="31" t="e">
        <f t="shared" ca="1" si="68"/>
        <v>#NAME?</v>
      </c>
      <c r="BZ326" s="31" t="str">
        <f t="shared" si="69"/>
        <v/>
      </c>
      <c r="CA326" s="31" t="str">
        <f t="shared" si="70"/>
        <v/>
      </c>
      <c r="CB326" s="32" t="e">
        <f t="shared" ca="1" si="71"/>
        <v>#NAME?</v>
      </c>
      <c r="CC326" s="33" t="b">
        <f t="shared" ca="1" si="72"/>
        <v>0</v>
      </c>
      <c r="CD326" s="101"/>
      <c r="CE326" s="101"/>
      <c r="CF326" s="101"/>
      <c r="CG326" s="101"/>
      <c r="CH326" s="101"/>
      <c r="CI326" s="101"/>
      <c r="CJ326" s="101"/>
      <c r="CK326" s="101"/>
      <c r="CL326" s="101"/>
      <c r="CM326" s="101"/>
      <c r="CN326" s="101"/>
      <c r="CO326" s="101"/>
      <c r="CP326" s="101"/>
      <c r="CQ326" s="101"/>
      <c r="CR326" s="101"/>
    </row>
    <row r="327" spans="1:96" ht="39.75" customHeight="1">
      <c r="A327" s="24" t="s">
        <v>84</v>
      </c>
      <c r="B327" s="25">
        <v>13</v>
      </c>
      <c r="C327" s="24" t="s">
        <v>994</v>
      </c>
      <c r="D327" s="24" t="s">
        <v>1360</v>
      </c>
      <c r="E327" s="24" t="s">
        <v>1388</v>
      </c>
      <c r="F327" s="24"/>
      <c r="G327" s="26" t="s">
        <v>1398</v>
      </c>
      <c r="H327" s="24" t="s">
        <v>109</v>
      </c>
      <c r="I327" s="27" t="s">
        <v>1399</v>
      </c>
      <c r="J327" s="27"/>
      <c r="K327" s="24"/>
      <c r="L327" s="24"/>
      <c r="M327" s="24"/>
      <c r="N327" s="24"/>
      <c r="O327" s="24" t="s">
        <v>1400</v>
      </c>
      <c r="P327" s="24"/>
      <c r="Q327" s="24"/>
      <c r="R327" s="24"/>
      <c r="S327" s="24" t="s">
        <v>79</v>
      </c>
      <c r="T327" s="24" t="s">
        <v>79</v>
      </c>
      <c r="U327" s="24" t="s">
        <v>91</v>
      </c>
      <c r="V327" s="24" t="s">
        <v>112</v>
      </c>
      <c r="W327" s="24" t="s">
        <v>92</v>
      </c>
      <c r="X327" s="24" t="s">
        <v>93</v>
      </c>
      <c r="Y327" s="24" t="s">
        <v>94</v>
      </c>
      <c r="Z327" s="24" t="s">
        <v>94</v>
      </c>
      <c r="AA327" s="24" t="s">
        <v>94</v>
      </c>
      <c r="AB327" s="24"/>
      <c r="AC327" s="24" t="s">
        <v>94</v>
      </c>
      <c r="AD327" s="24" t="s">
        <v>94</v>
      </c>
      <c r="AE327" s="24" t="s">
        <v>94</v>
      </c>
      <c r="AF327" s="24" t="s">
        <v>79</v>
      </c>
      <c r="AG327" s="24" t="s">
        <v>79</v>
      </c>
      <c r="AH327" s="24" t="s">
        <v>79</v>
      </c>
      <c r="AI327" s="24"/>
      <c r="AJ327" s="24" t="s">
        <v>76</v>
      </c>
      <c r="AK327" s="24" t="s">
        <v>76</v>
      </c>
      <c r="AL327" s="24" t="s">
        <v>76</v>
      </c>
      <c r="AM327" s="24"/>
      <c r="AN327" s="24"/>
      <c r="AO327" s="24"/>
      <c r="AP327" s="28"/>
      <c r="AQ327" s="28"/>
      <c r="AR327" s="28"/>
      <c r="AS327" s="28"/>
      <c r="AT327" s="28"/>
      <c r="AU327" s="28"/>
      <c r="AV327" s="101"/>
      <c r="AW327" s="101"/>
      <c r="AX327" s="101"/>
      <c r="AY327" s="101"/>
      <c r="AZ327" s="101"/>
      <c r="BA327" s="101"/>
      <c r="BB327" s="101"/>
      <c r="BC327" s="101"/>
      <c r="BD327" s="101"/>
      <c r="BE327" s="101"/>
      <c r="BF327" s="101"/>
      <c r="BG327" s="28"/>
      <c r="BH327" s="30" t="b">
        <f t="shared" si="51"/>
        <v>0</v>
      </c>
      <c r="BI327" s="31" t="e">
        <f t="shared" ca="1" si="52"/>
        <v>#NAME?</v>
      </c>
      <c r="BJ327" s="30" t="b">
        <f t="shared" si="53"/>
        <v>0</v>
      </c>
      <c r="BK327" s="30" t="e">
        <f t="shared" ca="1" si="54"/>
        <v>#NAME?</v>
      </c>
      <c r="BL327" s="30" t="b">
        <f t="shared" si="55"/>
        <v>1</v>
      </c>
      <c r="BM327" s="31" t="e">
        <f t="shared" ca="1" si="56"/>
        <v>#NAME?</v>
      </c>
      <c r="BN327" s="28" t="e">
        <f t="shared" ca="1" si="57"/>
        <v>#NAME?</v>
      </c>
      <c r="BO327" s="28" t="e">
        <f t="shared" ca="1" si="58"/>
        <v>#NAME?</v>
      </c>
      <c r="BP327" s="28" t="str">
        <f t="shared" si="59"/>
        <v>Are Team Members following safe distancing protocols?</v>
      </c>
      <c r="BQ327" s="28" t="str">
        <f t="shared" si="60"/>
        <v>Are Team Members following safe distancing protocols?</v>
      </c>
      <c r="BR327" s="28" t="str">
        <f t="shared" si="61"/>
        <v/>
      </c>
      <c r="BS327" s="28" t="str">
        <f t="shared" si="62"/>
        <v/>
      </c>
      <c r="BT327" s="28" t="str">
        <f t="shared" si="63"/>
        <v/>
      </c>
      <c r="BU327" s="30" t="b">
        <f t="shared" si="64"/>
        <v>0</v>
      </c>
      <c r="BV327" s="28" t="str">
        <f t="shared" si="65"/>
        <v/>
      </c>
      <c r="BW327" s="28" t="str">
        <f t="shared" si="66"/>
        <v/>
      </c>
      <c r="BX327" s="28" t="str">
        <f t="shared" si="67"/>
        <v/>
      </c>
      <c r="BY327" s="31" t="e">
        <f t="shared" ca="1" si="68"/>
        <v>#NAME?</v>
      </c>
      <c r="BZ327" s="31" t="str">
        <f t="shared" si="69"/>
        <v/>
      </c>
      <c r="CA327" s="31" t="str">
        <f t="shared" si="70"/>
        <v/>
      </c>
      <c r="CB327" s="32" t="e">
        <f t="shared" ca="1" si="71"/>
        <v>#NAME?</v>
      </c>
      <c r="CC327" s="33" t="b">
        <f t="shared" ca="1" si="72"/>
        <v>0</v>
      </c>
      <c r="CD327" s="101"/>
      <c r="CE327" s="101"/>
      <c r="CF327" s="174">
        <v>44775.257547615736</v>
      </c>
      <c r="CG327" s="101"/>
      <c r="CH327" s="101"/>
      <c r="CI327" s="101"/>
      <c r="CJ327" s="101"/>
      <c r="CK327" s="101"/>
      <c r="CL327" s="101"/>
      <c r="CM327" s="101"/>
      <c r="CN327" s="101"/>
      <c r="CO327" s="101"/>
      <c r="CP327" s="101"/>
      <c r="CQ327" s="101"/>
      <c r="CR327" s="101"/>
    </row>
    <row r="328" spans="1:96" ht="39.75" customHeight="1">
      <c r="A328" s="24" t="s">
        <v>84</v>
      </c>
      <c r="B328" s="25">
        <v>13</v>
      </c>
      <c r="C328" s="24" t="s">
        <v>994</v>
      </c>
      <c r="D328" s="24" t="s">
        <v>1360</v>
      </c>
      <c r="E328" s="24" t="s">
        <v>1388</v>
      </c>
      <c r="F328" s="24"/>
      <c r="G328" s="26" t="s">
        <v>1401</v>
      </c>
      <c r="H328" s="24" t="s">
        <v>109</v>
      </c>
      <c r="I328" s="27" t="s">
        <v>1402</v>
      </c>
      <c r="J328" s="27"/>
      <c r="K328" s="24"/>
      <c r="L328" s="24"/>
      <c r="M328" s="24"/>
      <c r="N328" s="24"/>
      <c r="O328" s="24" t="s">
        <v>1403</v>
      </c>
      <c r="P328" s="24"/>
      <c r="Q328" s="24"/>
      <c r="R328" s="24"/>
      <c r="S328" s="24" t="s">
        <v>79</v>
      </c>
      <c r="T328" s="24" t="s">
        <v>79</v>
      </c>
      <c r="U328" s="24" t="s">
        <v>91</v>
      </c>
      <c r="V328" s="24" t="s">
        <v>112</v>
      </c>
      <c r="W328" s="24" t="s">
        <v>92</v>
      </c>
      <c r="X328" s="24" t="s">
        <v>93</v>
      </c>
      <c r="Y328" s="24" t="s">
        <v>94</v>
      </c>
      <c r="Z328" s="24" t="s">
        <v>94</v>
      </c>
      <c r="AA328" s="24" t="s">
        <v>94</v>
      </c>
      <c r="AB328" s="24"/>
      <c r="AC328" s="24" t="s">
        <v>94</v>
      </c>
      <c r="AD328" s="24" t="s">
        <v>94</v>
      </c>
      <c r="AE328" s="24" t="s">
        <v>94</v>
      </c>
      <c r="AF328" s="24" t="s">
        <v>79</v>
      </c>
      <c r="AG328" s="24" t="s">
        <v>79</v>
      </c>
      <c r="AH328" s="24" t="s">
        <v>79</v>
      </c>
      <c r="AI328" s="24"/>
      <c r="AJ328" s="24" t="s">
        <v>76</v>
      </c>
      <c r="AK328" s="24" t="s">
        <v>76</v>
      </c>
      <c r="AL328" s="24" t="s">
        <v>76</v>
      </c>
      <c r="AM328" s="24"/>
      <c r="AN328" s="24"/>
      <c r="AO328" s="24"/>
      <c r="AP328" s="28"/>
      <c r="AQ328" s="28"/>
      <c r="AR328" s="28"/>
      <c r="AS328" s="28"/>
      <c r="AT328" s="28"/>
      <c r="AU328" s="28"/>
      <c r="AV328" s="101"/>
      <c r="AW328" s="101"/>
      <c r="AX328" s="101"/>
      <c r="AY328" s="101"/>
      <c r="AZ328" s="101"/>
      <c r="BA328" s="101"/>
      <c r="BB328" s="101"/>
      <c r="BC328" s="101"/>
      <c r="BD328" s="101"/>
      <c r="BE328" s="101"/>
      <c r="BF328" s="101"/>
      <c r="BG328" s="28"/>
      <c r="BH328" s="30" t="b">
        <f t="shared" si="51"/>
        <v>0</v>
      </c>
      <c r="BI328" s="31" t="e">
        <f t="shared" ca="1" si="52"/>
        <v>#NAME?</v>
      </c>
      <c r="BJ328" s="30" t="b">
        <f t="shared" si="53"/>
        <v>0</v>
      </c>
      <c r="BK328" s="30" t="e">
        <f t="shared" ca="1" si="54"/>
        <v>#NAME?</v>
      </c>
      <c r="BL328" s="30" t="b">
        <f t="shared" si="55"/>
        <v>1</v>
      </c>
      <c r="BM328" s="31" t="e">
        <f t="shared" ca="1" si="56"/>
        <v>#NAME?</v>
      </c>
      <c r="BN328" s="28" t="e">
        <f t="shared" ca="1" si="57"/>
        <v>#NAME?</v>
      </c>
      <c r="BO328" s="28" t="e">
        <f t="shared" ca="1" si="58"/>
        <v>#NAME?</v>
      </c>
      <c r="BP328" s="28" t="str">
        <f t="shared" si="59"/>
        <v>Are customer and visitor temperatures recorded prior entry to the restaurant? Is Customer contact information recorded correctly?</v>
      </c>
      <c r="BQ328" s="28" t="str">
        <f t="shared" si="60"/>
        <v>Are customer and visitor temperatures recorded prior entry to the restaurant? Is Customer contact information recorded correctly?</v>
      </c>
      <c r="BR328" s="28" t="str">
        <f t="shared" si="61"/>
        <v/>
      </c>
      <c r="BS328" s="28" t="str">
        <f t="shared" si="62"/>
        <v/>
      </c>
      <c r="BT328" s="28" t="str">
        <f t="shared" si="63"/>
        <v/>
      </c>
      <c r="BU328" s="30" t="b">
        <f t="shared" si="64"/>
        <v>0</v>
      </c>
      <c r="BV328" s="28" t="str">
        <f t="shared" si="65"/>
        <v/>
      </c>
      <c r="BW328" s="28" t="str">
        <f t="shared" si="66"/>
        <v/>
      </c>
      <c r="BX328" s="28" t="str">
        <f t="shared" si="67"/>
        <v/>
      </c>
      <c r="BY328" s="31" t="e">
        <f t="shared" ca="1" si="68"/>
        <v>#NAME?</v>
      </c>
      <c r="BZ328" s="31" t="str">
        <f t="shared" si="69"/>
        <v/>
      </c>
      <c r="CA328" s="31" t="str">
        <f t="shared" si="70"/>
        <v/>
      </c>
      <c r="CB328" s="32" t="e">
        <f t="shared" ca="1" si="71"/>
        <v>#NAME?</v>
      </c>
      <c r="CC328" s="33" t="b">
        <f t="shared" ca="1" si="72"/>
        <v>0</v>
      </c>
      <c r="CD328" s="101"/>
      <c r="CE328" s="101"/>
      <c r="CF328" s="174">
        <v>44125.997568182866</v>
      </c>
      <c r="CG328" s="101"/>
      <c r="CH328" s="101"/>
      <c r="CI328" s="101"/>
      <c r="CJ328" s="101"/>
      <c r="CK328" s="101"/>
      <c r="CL328" s="101"/>
      <c r="CM328" s="101"/>
      <c r="CN328" s="101"/>
      <c r="CO328" s="101"/>
      <c r="CP328" s="101"/>
      <c r="CQ328" s="101"/>
      <c r="CR328" s="101"/>
    </row>
    <row r="329" spans="1:96" ht="39.75" customHeight="1">
      <c r="A329" s="24" t="s">
        <v>84</v>
      </c>
      <c r="B329" s="25">
        <v>13</v>
      </c>
      <c r="C329" s="24" t="s">
        <v>994</v>
      </c>
      <c r="D329" s="24" t="s">
        <v>1360</v>
      </c>
      <c r="E329" s="24" t="s">
        <v>1388</v>
      </c>
      <c r="F329" s="24"/>
      <c r="G329" s="26" t="s">
        <v>1404</v>
      </c>
      <c r="H329" s="24" t="s">
        <v>109</v>
      </c>
      <c r="I329" s="27" t="s">
        <v>1405</v>
      </c>
      <c r="J329" s="27"/>
      <c r="K329" s="24"/>
      <c r="L329" s="24" t="s">
        <v>73</v>
      </c>
      <c r="M329" s="24"/>
      <c r="N329" s="24"/>
      <c r="O329" s="24" t="s">
        <v>1406</v>
      </c>
      <c r="P329" s="24"/>
      <c r="Q329" s="24"/>
      <c r="R329" s="24"/>
      <c r="S329" s="24" t="s">
        <v>79</v>
      </c>
      <c r="T329" s="24" t="s">
        <v>79</v>
      </c>
      <c r="U329" s="24" t="s">
        <v>91</v>
      </c>
      <c r="V329" s="24" t="s">
        <v>112</v>
      </c>
      <c r="W329" s="24" t="s">
        <v>92</v>
      </c>
      <c r="X329" s="24" t="s">
        <v>93</v>
      </c>
      <c r="Y329" s="24" t="s">
        <v>94</v>
      </c>
      <c r="Z329" s="24" t="s">
        <v>94</v>
      </c>
      <c r="AA329" s="24" t="s">
        <v>94</v>
      </c>
      <c r="AB329" s="24"/>
      <c r="AC329" s="24" t="s">
        <v>94</v>
      </c>
      <c r="AD329" s="24" t="s">
        <v>94</v>
      </c>
      <c r="AE329" s="24" t="s">
        <v>94</v>
      </c>
      <c r="AF329" s="24" t="s">
        <v>94</v>
      </c>
      <c r="AG329" s="24" t="s">
        <v>79</v>
      </c>
      <c r="AH329" s="24" t="s">
        <v>94</v>
      </c>
      <c r="AI329" s="24" t="s">
        <v>76</v>
      </c>
      <c r="AJ329" s="24" t="s">
        <v>76</v>
      </c>
      <c r="AK329" s="24" t="s">
        <v>76</v>
      </c>
      <c r="AL329" s="24" t="s">
        <v>76</v>
      </c>
      <c r="AM329" s="24"/>
      <c r="AN329" s="24"/>
      <c r="AO329" s="24"/>
      <c r="AP329" s="28"/>
      <c r="AQ329" s="28"/>
      <c r="AR329" s="28"/>
      <c r="AS329" s="28"/>
      <c r="AT329" s="28"/>
      <c r="AU329" s="28"/>
      <c r="AV329" s="101"/>
      <c r="AW329" s="101"/>
      <c r="AX329" s="101"/>
      <c r="AY329" s="101"/>
      <c r="AZ329" s="101"/>
      <c r="BA329" s="101"/>
      <c r="BB329" s="101"/>
      <c r="BC329" s="101"/>
      <c r="BD329" s="101"/>
      <c r="BE329" s="101"/>
      <c r="BF329" s="101"/>
      <c r="BG329" s="28"/>
      <c r="BH329" s="30" t="b">
        <f t="shared" si="51"/>
        <v>0</v>
      </c>
      <c r="BI329" s="31" t="e">
        <f t="shared" ca="1" si="52"/>
        <v>#NAME?</v>
      </c>
      <c r="BJ329" s="30" t="b">
        <f t="shared" si="53"/>
        <v>0</v>
      </c>
      <c r="BK329" s="30" t="e">
        <f t="shared" ca="1" si="54"/>
        <v>#NAME?</v>
      </c>
      <c r="BL329" s="30" t="b">
        <f t="shared" si="55"/>
        <v>1</v>
      </c>
      <c r="BM329" s="31" t="e">
        <f t="shared" ca="1" si="56"/>
        <v>#NAME?</v>
      </c>
      <c r="BN329" s="28" t="e">
        <f t="shared" ca="1" si="57"/>
        <v>#NAME?</v>
      </c>
      <c r="BO329" s="28" t="e">
        <f t="shared" ca="1" si="58"/>
        <v>#NAME?</v>
      </c>
      <c r="BP329" s="28" t="str">
        <f t="shared" si="59"/>
        <v>Are customer temperature recorded prior entry to the restaurant?</v>
      </c>
      <c r="BQ329" s="28" t="str">
        <f t="shared" si="60"/>
        <v>Are customer temperature recorded prior entry to the restaurant?</v>
      </c>
      <c r="BR329" s="28" t="str">
        <f t="shared" si="61"/>
        <v/>
      </c>
      <c r="BS329" s="28" t="str">
        <f t="shared" si="62"/>
        <v/>
      </c>
      <c r="BT329" s="28" t="str">
        <f t="shared" si="63"/>
        <v/>
      </c>
      <c r="BU329" s="30" t="b">
        <f t="shared" si="64"/>
        <v>0</v>
      </c>
      <c r="BV329" s="28" t="str">
        <f t="shared" si="65"/>
        <v/>
      </c>
      <c r="BW329" s="28" t="str">
        <f t="shared" si="66"/>
        <v/>
      </c>
      <c r="BX329" s="28" t="str">
        <f t="shared" si="67"/>
        <v/>
      </c>
      <c r="BY329" s="31" t="e">
        <f t="shared" ca="1" si="68"/>
        <v>#NAME?</v>
      </c>
      <c r="BZ329" s="31" t="str">
        <f t="shared" si="69"/>
        <v/>
      </c>
      <c r="CA329" s="31" t="str">
        <f t="shared" si="70"/>
        <v/>
      </c>
      <c r="CB329" s="32" t="e">
        <f t="shared" ca="1" si="71"/>
        <v>#NAME?</v>
      </c>
      <c r="CC329" s="33" t="b">
        <f t="shared" ca="1" si="72"/>
        <v>0</v>
      </c>
      <c r="CD329" s="101"/>
      <c r="CE329" s="101"/>
      <c r="CF329" s="174">
        <v>44956.96358033565</v>
      </c>
      <c r="CG329" s="101"/>
      <c r="CH329" s="101"/>
      <c r="CI329" s="101"/>
      <c r="CJ329" s="101"/>
      <c r="CK329" s="101"/>
      <c r="CL329" s="101"/>
      <c r="CM329" s="101"/>
      <c r="CN329" s="101"/>
      <c r="CO329" s="101"/>
      <c r="CP329" s="101"/>
      <c r="CQ329" s="101"/>
      <c r="CR329" s="101"/>
    </row>
    <row r="330" spans="1:96" ht="39.75" customHeight="1">
      <c r="A330" s="24" t="s">
        <v>84</v>
      </c>
      <c r="B330" s="25">
        <v>13</v>
      </c>
      <c r="C330" s="24" t="s">
        <v>994</v>
      </c>
      <c r="D330" s="24" t="s">
        <v>1360</v>
      </c>
      <c r="E330" s="24" t="s">
        <v>1388</v>
      </c>
      <c r="F330" s="24"/>
      <c r="G330" s="26" t="s">
        <v>1407</v>
      </c>
      <c r="H330" s="24" t="s">
        <v>109</v>
      </c>
      <c r="I330" s="27" t="s">
        <v>1408</v>
      </c>
      <c r="J330" s="27"/>
      <c r="K330" s="24"/>
      <c r="L330" s="24"/>
      <c r="M330" s="24"/>
      <c r="N330" s="24"/>
      <c r="O330" s="24" t="s">
        <v>1409</v>
      </c>
      <c r="P330" s="24"/>
      <c r="Q330" s="24"/>
      <c r="R330" s="24"/>
      <c r="S330" s="24" t="s">
        <v>79</v>
      </c>
      <c r="T330" s="24" t="s">
        <v>79</v>
      </c>
      <c r="U330" s="24" t="s">
        <v>91</v>
      </c>
      <c r="V330" s="24" t="s">
        <v>112</v>
      </c>
      <c r="W330" s="24" t="s">
        <v>92</v>
      </c>
      <c r="X330" s="24" t="s">
        <v>93</v>
      </c>
      <c r="Y330" s="24" t="s">
        <v>94</v>
      </c>
      <c r="Z330" s="24" t="s">
        <v>94</v>
      </c>
      <c r="AA330" s="24" t="s">
        <v>94</v>
      </c>
      <c r="AB330" s="24"/>
      <c r="AC330" s="24" t="s">
        <v>94</v>
      </c>
      <c r="AD330" s="24" t="s">
        <v>94</v>
      </c>
      <c r="AE330" s="24" t="s">
        <v>94</v>
      </c>
      <c r="AF330" s="24" t="s">
        <v>79</v>
      </c>
      <c r="AG330" s="24" t="s">
        <v>79</v>
      </c>
      <c r="AH330" s="24" t="s">
        <v>79</v>
      </c>
      <c r="AI330" s="24"/>
      <c r="AJ330" s="24" t="s">
        <v>76</v>
      </c>
      <c r="AK330" s="24" t="s">
        <v>76</v>
      </c>
      <c r="AL330" s="24" t="s">
        <v>76</v>
      </c>
      <c r="AM330" s="24"/>
      <c r="AN330" s="24"/>
      <c r="AO330" s="24"/>
      <c r="AP330" s="28"/>
      <c r="AQ330" s="28"/>
      <c r="AR330" s="28"/>
      <c r="AS330" s="28"/>
      <c r="AT330" s="28"/>
      <c r="AU330" s="28"/>
      <c r="AV330" s="101"/>
      <c r="AW330" s="101"/>
      <c r="AX330" s="101"/>
      <c r="AY330" s="101"/>
      <c r="AZ330" s="101"/>
      <c r="BA330" s="101"/>
      <c r="BB330" s="101"/>
      <c r="BC330" s="101"/>
      <c r="BD330" s="101"/>
      <c r="BE330" s="101"/>
      <c r="BF330" s="101"/>
      <c r="BG330" s="28"/>
      <c r="BH330" s="30" t="b">
        <f t="shared" si="51"/>
        <v>0</v>
      </c>
      <c r="BI330" s="31" t="e">
        <f t="shared" ca="1" si="52"/>
        <v>#NAME?</v>
      </c>
      <c r="BJ330" s="30" t="b">
        <f t="shared" si="53"/>
        <v>0</v>
      </c>
      <c r="BK330" s="30" t="e">
        <f t="shared" ca="1" si="54"/>
        <v>#NAME?</v>
      </c>
      <c r="BL330" s="30" t="b">
        <f t="shared" si="55"/>
        <v>1</v>
      </c>
      <c r="BM330" s="31" t="e">
        <f t="shared" ca="1" si="56"/>
        <v>#NAME?</v>
      </c>
      <c r="BN330" s="28" t="e">
        <f t="shared" ca="1" si="57"/>
        <v>#NAME?</v>
      </c>
      <c r="BO330" s="28" t="e">
        <f t="shared" ca="1" si="58"/>
        <v>#NAME?</v>
      </c>
      <c r="BP330" s="28" t="str">
        <f t="shared" si="59"/>
        <v>Are food safe gloves being utilized by Team Members where required?</v>
      </c>
      <c r="BQ330" s="28" t="str">
        <f t="shared" si="60"/>
        <v>Are food safe gloves being utilized by Team Members where required?</v>
      </c>
      <c r="BR330" s="28" t="str">
        <f t="shared" si="61"/>
        <v/>
      </c>
      <c r="BS330" s="28" t="str">
        <f t="shared" si="62"/>
        <v/>
      </c>
      <c r="BT330" s="28" t="str">
        <f t="shared" si="63"/>
        <v/>
      </c>
      <c r="BU330" s="30" t="b">
        <f t="shared" si="64"/>
        <v>0</v>
      </c>
      <c r="BV330" s="28" t="str">
        <f t="shared" si="65"/>
        <v/>
      </c>
      <c r="BW330" s="28" t="str">
        <f t="shared" si="66"/>
        <v/>
      </c>
      <c r="BX330" s="28" t="str">
        <f t="shared" si="67"/>
        <v/>
      </c>
      <c r="BY330" s="31" t="e">
        <f t="shared" ca="1" si="68"/>
        <v>#NAME?</v>
      </c>
      <c r="BZ330" s="31" t="str">
        <f t="shared" si="69"/>
        <v/>
      </c>
      <c r="CA330" s="31" t="str">
        <f t="shared" si="70"/>
        <v/>
      </c>
      <c r="CB330" s="32" t="e">
        <f t="shared" ca="1" si="71"/>
        <v>#NAME?</v>
      </c>
      <c r="CC330" s="33" t="b">
        <f t="shared" ca="1" si="72"/>
        <v>0</v>
      </c>
      <c r="CD330" s="101"/>
      <c r="CE330" s="101"/>
      <c r="CF330" s="101"/>
      <c r="CG330" s="101"/>
      <c r="CH330" s="101"/>
      <c r="CI330" s="101"/>
      <c r="CJ330" s="101"/>
      <c r="CK330" s="101"/>
      <c r="CL330" s="101"/>
      <c r="CM330" s="101"/>
      <c r="CN330" s="101"/>
      <c r="CO330" s="101"/>
      <c r="CP330" s="101"/>
      <c r="CQ330" s="101"/>
      <c r="CR330" s="101"/>
    </row>
    <row r="331" spans="1:96" ht="39.75" customHeight="1">
      <c r="A331" s="17" t="s">
        <v>54</v>
      </c>
      <c r="B331" s="18">
        <v>13</v>
      </c>
      <c r="C331" s="17" t="s">
        <v>994</v>
      </c>
      <c r="D331" s="17" t="s">
        <v>1360</v>
      </c>
      <c r="E331" s="17" t="s">
        <v>1410</v>
      </c>
      <c r="F331" s="17"/>
      <c r="G331" s="17"/>
      <c r="H331" s="17"/>
      <c r="I331" s="17"/>
      <c r="J331" s="17"/>
      <c r="K331" s="17"/>
      <c r="L331" s="17"/>
      <c r="M331" s="17"/>
      <c r="N331" s="17"/>
      <c r="O331" s="17" t="s">
        <v>1411</v>
      </c>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44"/>
      <c r="AW331" s="144"/>
      <c r="AX331" s="144"/>
      <c r="AY331" s="144"/>
      <c r="AZ331" s="144"/>
      <c r="BA331" s="144"/>
      <c r="BB331" s="144"/>
      <c r="BC331" s="144"/>
      <c r="BD331" s="144"/>
      <c r="BE331" s="144"/>
      <c r="BF331" s="144"/>
      <c r="BG331" s="17"/>
      <c r="BH331" s="20"/>
      <c r="BI331" s="20"/>
      <c r="BJ331" s="20"/>
      <c r="BK331" s="20"/>
      <c r="BL331" s="20"/>
      <c r="BM331" s="20"/>
      <c r="BN331" s="17"/>
      <c r="BO331" s="17"/>
      <c r="BP331" s="17"/>
      <c r="BQ331" s="17"/>
      <c r="BR331" s="17"/>
      <c r="BS331" s="17"/>
      <c r="BT331" s="17"/>
      <c r="BU331" s="20"/>
      <c r="BV331" s="17"/>
      <c r="BW331" s="17"/>
      <c r="BX331" s="17"/>
      <c r="BY331" s="20"/>
      <c r="BZ331" s="20"/>
      <c r="CA331" s="20"/>
      <c r="CB331" s="17"/>
      <c r="CC331" s="144"/>
      <c r="CD331" s="144"/>
      <c r="CE331" s="144"/>
      <c r="CF331" s="144"/>
      <c r="CG331" s="144"/>
      <c r="CH331" s="144"/>
      <c r="CI331" s="144"/>
      <c r="CJ331" s="144"/>
      <c r="CK331" s="144"/>
      <c r="CL331" s="144"/>
      <c r="CM331" s="144"/>
      <c r="CN331" s="144"/>
      <c r="CO331" s="144"/>
      <c r="CP331" s="144"/>
      <c r="CQ331" s="144"/>
      <c r="CR331" s="144"/>
    </row>
    <row r="332" spans="1:96" ht="39.75" customHeight="1">
      <c r="A332" s="24" t="s">
        <v>84</v>
      </c>
      <c r="B332" s="25">
        <v>13</v>
      </c>
      <c r="C332" s="24" t="s">
        <v>994</v>
      </c>
      <c r="D332" s="24" t="s">
        <v>1360</v>
      </c>
      <c r="E332" s="24" t="s">
        <v>1410</v>
      </c>
      <c r="F332" s="24"/>
      <c r="G332" s="26" t="s">
        <v>1412</v>
      </c>
      <c r="H332" s="24" t="s">
        <v>109</v>
      </c>
      <c r="I332" s="27" t="s">
        <v>1413</v>
      </c>
      <c r="J332" s="27"/>
      <c r="K332" s="24"/>
      <c r="L332" s="24"/>
      <c r="M332" s="24"/>
      <c r="N332" s="24"/>
      <c r="O332" s="24" t="s">
        <v>1414</v>
      </c>
      <c r="P332" s="24"/>
      <c r="Q332" s="24"/>
      <c r="R332" s="24"/>
      <c r="S332" s="24" t="s">
        <v>79</v>
      </c>
      <c r="T332" s="24" t="s">
        <v>79</v>
      </c>
      <c r="U332" s="24" t="s">
        <v>91</v>
      </c>
      <c r="V332" s="24" t="s">
        <v>112</v>
      </c>
      <c r="W332" s="24" t="s">
        <v>92</v>
      </c>
      <c r="X332" s="24" t="s">
        <v>93</v>
      </c>
      <c r="Y332" s="24" t="s">
        <v>94</v>
      </c>
      <c r="Z332" s="24" t="s">
        <v>94</v>
      </c>
      <c r="AA332" s="24" t="s">
        <v>94</v>
      </c>
      <c r="AB332" s="24"/>
      <c r="AC332" s="24" t="s">
        <v>94</v>
      </c>
      <c r="AD332" s="24" t="s">
        <v>94</v>
      </c>
      <c r="AE332" s="24" t="s">
        <v>94</v>
      </c>
      <c r="AF332" s="24" t="s">
        <v>79</v>
      </c>
      <c r="AG332" s="24" t="s">
        <v>79</v>
      </c>
      <c r="AH332" s="24" t="s">
        <v>79</v>
      </c>
      <c r="AI332" s="24"/>
      <c r="AJ332" s="24" t="s">
        <v>76</v>
      </c>
      <c r="AK332" s="24" t="s">
        <v>76</v>
      </c>
      <c r="AL332" s="24" t="s">
        <v>76</v>
      </c>
      <c r="AM332" s="24"/>
      <c r="AN332" s="24"/>
      <c r="AO332" s="24"/>
      <c r="AP332" s="28"/>
      <c r="AQ332" s="28"/>
      <c r="AR332" s="28"/>
      <c r="AS332" s="28"/>
      <c r="AT332" s="28"/>
      <c r="AU332" s="28"/>
      <c r="AV332" s="101"/>
      <c r="AW332" s="101"/>
      <c r="AX332" s="101"/>
      <c r="AY332" s="101"/>
      <c r="AZ332" s="101"/>
      <c r="BA332" s="101"/>
      <c r="BB332" s="101"/>
      <c r="BC332" s="101"/>
      <c r="BD332" s="101"/>
      <c r="BE332" s="101"/>
      <c r="BF332" s="101"/>
      <c r="BG332" s="98"/>
      <c r="BH332" s="31"/>
      <c r="BI332" s="31"/>
      <c r="BJ332" s="31"/>
      <c r="BK332" s="31"/>
      <c r="BL332" s="31"/>
      <c r="BM332" s="31"/>
      <c r="BN332" s="28"/>
      <c r="BO332" s="28"/>
      <c r="BP332" s="28"/>
      <c r="BQ332" s="28"/>
      <c r="BR332" s="28"/>
      <c r="BS332" s="28"/>
      <c r="BT332" s="28"/>
      <c r="BU332" s="31"/>
      <c r="BV332" s="28"/>
      <c r="BW332" s="28"/>
      <c r="BX332" s="28"/>
      <c r="BY332" s="31"/>
      <c r="BZ332" s="31"/>
      <c r="CA332" s="31"/>
      <c r="CB332" s="209"/>
      <c r="CC332" s="101"/>
      <c r="CD332" s="101"/>
      <c r="CE332" s="101"/>
      <c r="CF332" s="101"/>
      <c r="CG332" s="101"/>
      <c r="CH332" s="101"/>
      <c r="CI332" s="101"/>
      <c r="CJ332" s="101"/>
      <c r="CK332" s="101"/>
      <c r="CL332" s="101"/>
      <c r="CM332" s="101"/>
      <c r="CN332" s="101"/>
      <c r="CO332" s="101"/>
      <c r="CP332" s="101"/>
      <c r="CQ332" s="101"/>
      <c r="CR332" s="101"/>
    </row>
    <row r="333" spans="1:96" ht="39.75" customHeight="1">
      <c r="A333" s="17" t="s">
        <v>54</v>
      </c>
      <c r="B333" s="18">
        <v>13</v>
      </c>
      <c r="C333" s="17" t="s">
        <v>994</v>
      </c>
      <c r="D333" s="17" t="s">
        <v>1360</v>
      </c>
      <c r="E333" s="17" t="s">
        <v>1415</v>
      </c>
      <c r="F333" s="17"/>
      <c r="G333" s="17"/>
      <c r="H333" s="17"/>
      <c r="I333" s="17"/>
      <c r="J333" s="17"/>
      <c r="K333" s="17"/>
      <c r="L333" s="17"/>
      <c r="M333" s="17"/>
      <c r="N333" s="17"/>
      <c r="O333" s="17" t="s">
        <v>1416</v>
      </c>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44"/>
      <c r="AW333" s="144"/>
      <c r="AX333" s="144"/>
      <c r="AY333" s="144"/>
      <c r="AZ333" s="144"/>
      <c r="BA333" s="144"/>
      <c r="BB333" s="144"/>
      <c r="BC333" s="144"/>
      <c r="BD333" s="144"/>
      <c r="BE333" s="144"/>
      <c r="BF333" s="144"/>
      <c r="BG333" s="17"/>
      <c r="BH333" s="20"/>
      <c r="BI333" s="20"/>
      <c r="BJ333" s="20"/>
      <c r="BK333" s="20"/>
      <c r="BL333" s="20"/>
      <c r="BM333" s="20"/>
      <c r="BN333" s="17"/>
      <c r="BO333" s="17"/>
      <c r="BP333" s="17"/>
      <c r="BQ333" s="17"/>
      <c r="BR333" s="17"/>
      <c r="BS333" s="17"/>
      <c r="BT333" s="17"/>
      <c r="BU333" s="20"/>
      <c r="BV333" s="17"/>
      <c r="BW333" s="17"/>
      <c r="BX333" s="17"/>
      <c r="BY333" s="20"/>
      <c r="BZ333" s="20"/>
      <c r="CA333" s="20"/>
      <c r="CB333" s="17"/>
      <c r="CC333" s="144"/>
      <c r="CD333" s="144"/>
      <c r="CE333" s="144"/>
      <c r="CF333" s="144"/>
      <c r="CG333" s="144"/>
      <c r="CH333" s="144"/>
      <c r="CI333" s="144"/>
      <c r="CJ333" s="144"/>
      <c r="CK333" s="144"/>
      <c r="CL333" s="144"/>
      <c r="CM333" s="144"/>
      <c r="CN333" s="144"/>
      <c r="CO333" s="144"/>
      <c r="CP333" s="144"/>
      <c r="CQ333" s="144"/>
      <c r="CR333" s="144"/>
    </row>
    <row r="334" spans="1:96" ht="39.75" customHeight="1">
      <c r="A334" s="24" t="s">
        <v>84</v>
      </c>
      <c r="B334" s="25">
        <v>13</v>
      </c>
      <c r="C334" s="24" t="s">
        <v>994</v>
      </c>
      <c r="D334" s="24" t="s">
        <v>1360</v>
      </c>
      <c r="E334" s="24" t="s">
        <v>1415</v>
      </c>
      <c r="F334" s="24"/>
      <c r="G334" s="26" t="s">
        <v>1417</v>
      </c>
      <c r="H334" s="24" t="s">
        <v>109</v>
      </c>
      <c r="I334" s="27" t="s">
        <v>1418</v>
      </c>
      <c r="J334" s="27"/>
      <c r="K334" s="24"/>
      <c r="L334" s="24"/>
      <c r="M334" s="24"/>
      <c r="N334" s="24"/>
      <c r="O334" s="24" t="s">
        <v>1419</v>
      </c>
      <c r="P334" s="24"/>
      <c r="Q334" s="24"/>
      <c r="R334" s="24"/>
      <c r="S334" s="24" t="s">
        <v>79</v>
      </c>
      <c r="T334" s="24" t="s">
        <v>79</v>
      </c>
      <c r="U334" s="24" t="s">
        <v>91</v>
      </c>
      <c r="V334" s="24" t="s">
        <v>112</v>
      </c>
      <c r="W334" s="24" t="s">
        <v>92</v>
      </c>
      <c r="X334" s="24" t="s">
        <v>93</v>
      </c>
      <c r="Y334" s="24" t="s">
        <v>94</v>
      </c>
      <c r="Z334" s="24" t="s">
        <v>94</v>
      </c>
      <c r="AA334" s="24" t="s">
        <v>94</v>
      </c>
      <c r="AB334" s="24"/>
      <c r="AC334" s="24" t="s">
        <v>94</v>
      </c>
      <c r="AD334" s="24" t="s">
        <v>94</v>
      </c>
      <c r="AE334" s="24" t="s">
        <v>94</v>
      </c>
      <c r="AF334" s="24" t="s">
        <v>79</v>
      </c>
      <c r="AG334" s="24" t="s">
        <v>79</v>
      </c>
      <c r="AH334" s="24" t="s">
        <v>79</v>
      </c>
      <c r="AI334" s="24"/>
      <c r="AJ334" s="24" t="s">
        <v>76</v>
      </c>
      <c r="AK334" s="24" t="s">
        <v>76</v>
      </c>
      <c r="AL334" s="24" t="s">
        <v>76</v>
      </c>
      <c r="AM334" s="24"/>
      <c r="AN334" s="24"/>
      <c r="AO334" s="24"/>
      <c r="AP334" s="28"/>
      <c r="AQ334" s="28"/>
      <c r="AR334" s="28"/>
      <c r="AS334" s="28"/>
      <c r="AT334" s="28"/>
      <c r="AU334" s="28"/>
      <c r="AV334" s="101"/>
      <c r="AW334" s="101"/>
      <c r="AX334" s="101"/>
      <c r="AY334" s="101"/>
      <c r="AZ334" s="101"/>
      <c r="BA334" s="101"/>
      <c r="BB334" s="101"/>
      <c r="BC334" s="101"/>
      <c r="BD334" s="101"/>
      <c r="BE334" s="101"/>
      <c r="BF334" s="101"/>
      <c r="BG334" s="98"/>
      <c r="BH334" s="31"/>
      <c r="BI334" s="31"/>
      <c r="BJ334" s="31"/>
      <c r="BK334" s="31"/>
      <c r="BL334" s="31"/>
      <c r="BM334" s="31"/>
      <c r="BN334" s="28"/>
      <c r="BO334" s="28"/>
      <c r="BP334" s="28"/>
      <c r="BQ334" s="28"/>
      <c r="BR334" s="28"/>
      <c r="BS334" s="28"/>
      <c r="BT334" s="28"/>
      <c r="BU334" s="31"/>
      <c r="BV334" s="28"/>
      <c r="BW334" s="28"/>
      <c r="BX334" s="28"/>
      <c r="BY334" s="31"/>
      <c r="BZ334" s="31"/>
      <c r="CA334" s="31"/>
      <c r="CB334" s="209"/>
      <c r="CC334" s="101"/>
      <c r="CD334" s="101"/>
      <c r="CE334" s="101"/>
      <c r="CF334" s="101"/>
      <c r="CG334" s="101"/>
      <c r="CH334" s="101"/>
      <c r="CI334" s="101"/>
      <c r="CJ334" s="101"/>
      <c r="CK334" s="101"/>
      <c r="CL334" s="101"/>
      <c r="CM334" s="101"/>
      <c r="CN334" s="101"/>
      <c r="CO334" s="101"/>
      <c r="CP334" s="101"/>
      <c r="CQ334" s="101"/>
      <c r="CR334" s="101"/>
    </row>
    <row r="335" spans="1:96" ht="39.75" customHeight="1">
      <c r="A335" s="24" t="s">
        <v>84</v>
      </c>
      <c r="B335" s="25">
        <v>13</v>
      </c>
      <c r="C335" s="24" t="s">
        <v>994</v>
      </c>
      <c r="D335" s="24" t="s">
        <v>1360</v>
      </c>
      <c r="E335" s="24" t="s">
        <v>1415</v>
      </c>
      <c r="F335" s="24"/>
      <c r="G335" s="26" t="s">
        <v>1420</v>
      </c>
      <c r="H335" s="24" t="s">
        <v>109</v>
      </c>
      <c r="I335" s="27" t="s">
        <v>1421</v>
      </c>
      <c r="J335" s="27"/>
      <c r="K335" s="24"/>
      <c r="L335" s="24"/>
      <c r="M335" s="24"/>
      <c r="N335" s="24"/>
      <c r="O335" s="24" t="s">
        <v>1422</v>
      </c>
      <c r="P335" s="24"/>
      <c r="Q335" s="24"/>
      <c r="R335" s="24"/>
      <c r="S335" s="24" t="s">
        <v>79</v>
      </c>
      <c r="T335" s="24" t="s">
        <v>79</v>
      </c>
      <c r="U335" s="24" t="s">
        <v>91</v>
      </c>
      <c r="V335" s="24" t="s">
        <v>112</v>
      </c>
      <c r="W335" s="24" t="s">
        <v>92</v>
      </c>
      <c r="X335" s="24" t="s">
        <v>93</v>
      </c>
      <c r="Y335" s="24" t="s">
        <v>94</v>
      </c>
      <c r="Z335" s="24" t="s">
        <v>94</v>
      </c>
      <c r="AA335" s="24" t="s">
        <v>94</v>
      </c>
      <c r="AB335" s="24"/>
      <c r="AC335" s="24" t="s">
        <v>94</v>
      </c>
      <c r="AD335" s="24" t="s">
        <v>94</v>
      </c>
      <c r="AE335" s="24" t="s">
        <v>94</v>
      </c>
      <c r="AF335" s="24" t="s">
        <v>94</v>
      </c>
      <c r="AG335" s="24" t="s">
        <v>94</v>
      </c>
      <c r="AH335" s="24" t="s">
        <v>94</v>
      </c>
      <c r="AI335" s="24"/>
      <c r="AJ335" s="24" t="s">
        <v>76</v>
      </c>
      <c r="AK335" s="24" t="s">
        <v>76</v>
      </c>
      <c r="AL335" s="24" t="s">
        <v>76</v>
      </c>
      <c r="AM335" s="24"/>
      <c r="AN335" s="24"/>
      <c r="AO335" s="24"/>
      <c r="AP335" s="28"/>
      <c r="AQ335" s="28"/>
      <c r="AR335" s="28"/>
      <c r="AS335" s="28"/>
      <c r="AT335" s="28"/>
      <c r="AU335" s="28"/>
      <c r="AV335" s="101"/>
      <c r="AW335" s="101"/>
      <c r="AX335" s="101"/>
      <c r="AY335" s="101"/>
      <c r="AZ335" s="101"/>
      <c r="BA335" s="101"/>
      <c r="BB335" s="101"/>
      <c r="BC335" s="101"/>
      <c r="BD335" s="101"/>
      <c r="BE335" s="101"/>
      <c r="BF335" s="101"/>
      <c r="BG335" s="98"/>
      <c r="BH335" s="31"/>
      <c r="BI335" s="31"/>
      <c r="BJ335" s="31"/>
      <c r="BK335" s="31"/>
      <c r="BL335" s="31"/>
      <c r="BM335" s="31"/>
      <c r="BN335" s="28"/>
      <c r="BO335" s="28"/>
      <c r="BP335" s="28"/>
      <c r="BQ335" s="28"/>
      <c r="BR335" s="28"/>
      <c r="BS335" s="28"/>
      <c r="BT335" s="28"/>
      <c r="BU335" s="31"/>
      <c r="BV335" s="28"/>
      <c r="BW335" s="28"/>
      <c r="BX335" s="28"/>
      <c r="BY335" s="31"/>
      <c r="BZ335" s="31"/>
      <c r="CA335" s="31"/>
      <c r="CB335" s="209"/>
      <c r="CC335" s="101"/>
      <c r="CD335" s="101"/>
      <c r="CE335" s="101"/>
      <c r="CF335" s="101"/>
      <c r="CG335" s="101"/>
      <c r="CH335" s="101"/>
      <c r="CI335" s="101"/>
      <c r="CJ335" s="101"/>
      <c r="CK335" s="101"/>
      <c r="CL335" s="101"/>
      <c r="CM335" s="101"/>
      <c r="CN335" s="101"/>
      <c r="CO335" s="101"/>
      <c r="CP335" s="101"/>
      <c r="CQ335" s="101"/>
      <c r="CR335" s="101"/>
    </row>
    <row r="336" spans="1:96" ht="39.75" customHeight="1">
      <c r="A336" s="8" t="s">
        <v>52</v>
      </c>
      <c r="B336" s="9">
        <v>14</v>
      </c>
      <c r="C336" s="8" t="s">
        <v>994</v>
      </c>
      <c r="D336" s="8" t="s">
        <v>1423</v>
      </c>
      <c r="E336" s="8"/>
      <c r="F336" s="8"/>
      <c r="G336" s="8"/>
      <c r="H336" s="8"/>
      <c r="I336" s="8"/>
      <c r="J336" s="8"/>
      <c r="K336" s="8"/>
      <c r="L336" s="8"/>
      <c r="M336" s="8"/>
      <c r="N336" s="8"/>
      <c r="O336" s="8" t="s">
        <v>1424</v>
      </c>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12" t="b">
        <f t="shared" ref="BH336:BH364" si="73">ISNUMBER(FIND("CLP",A336))</f>
        <v>1</v>
      </c>
      <c r="BI336" s="13" t="e">
        <f t="shared" ref="BI336:BI364" ca="1" si="74">_xludf.CONCAT("checklists.content.template.",D336)</f>
        <v>#NAME?</v>
      </c>
      <c r="BJ336" s="12" t="b">
        <f t="shared" ref="BJ336:BJ364" si="75">ISNUMBER(FIND("TLP",A336))</f>
        <v>0</v>
      </c>
      <c r="BK336" s="13" t="str">
        <f t="shared" ref="BK336:BK364" si="76">IF(NOT(BH336),_xludf.CONCAT("checklists.content.tab.",D336,"-",E336),"")</f>
        <v/>
      </c>
      <c r="BL336" s="12" t="b">
        <f t="shared" ref="BL336:BL364" si="77">ISNUMBER(FIND("Question",A336))</f>
        <v>0</v>
      </c>
      <c r="BM336" s="13" t="str">
        <f t="shared" ref="BM336:BM364" si="78">IF(BL336,_xludf.CONCAT("checklists.content.question.",TRIM(SUBSTITUTE(K336,"Q:",""))),"")</f>
        <v/>
      </c>
      <c r="BN336" s="8" t="e">
        <f t="shared" ref="BN336:BN364" ca="1" si="79">TRIM(SUBSTITUTE(LOWER(IF(BH336,BI336,IF(BJ336,BK336,IF(BL336,BM336))))," ","_"))</f>
        <v>#NAME?</v>
      </c>
      <c r="BO336" s="8" t="e">
        <f t="shared" ref="BO336:BO364" ca="1" si="80">_xludf.CONCAT(BN336,".name")</f>
        <v>#NAME?</v>
      </c>
      <c r="BP336" s="8" t="str">
        <f t="shared" ref="BP336:BP364" si="81">IF(BH336,D336,IF(BJ336,E336,IF(BL336,G336)))</f>
        <v>Melts</v>
      </c>
      <c r="BQ336" s="8" t="str">
        <f t="shared" ref="BQ336:BQ364" si="82">SUBSTITUTE(SUBSTITUTE(BP336,CHAR(10),"\n"),"""","\""")</f>
        <v>Melts</v>
      </c>
      <c r="BR336" s="8" t="e">
        <f t="shared" ref="BR336:BR364" ca="1" si="83">IF(OR(BH336,BJ336),_xludf.CONCAT(BN336,".description"),"")</f>
        <v>#NAME?</v>
      </c>
      <c r="BS336" s="8">
        <f t="shared" ref="BS336:BS364" si="84">IF(OR(BH336,BJ336),G336,"")</f>
        <v>0</v>
      </c>
      <c r="BT336" s="8" t="str">
        <f t="shared" ref="BT336:BT364" si="85">SUBSTITUTE(SUBSTITUTE(BS336,CHAR(10),"\n"),"""","\""")</f>
        <v>0</v>
      </c>
      <c r="BU336" s="12" t="b">
        <f t="shared" ref="BU336:BU364" si="86">ISNUMBER(FIND("Yes",#REF!))</f>
        <v>0</v>
      </c>
      <c r="BV336" s="8" t="str">
        <f t="shared" ref="BV336:BV364" si="87">IF(BU336,_xludf.CONCAT(BN336,".details"),"")</f>
        <v/>
      </c>
      <c r="BW336" s="8" t="str">
        <f t="shared" ref="BW336:BW364" si="88">IF(BU336,R336,"")</f>
        <v/>
      </c>
      <c r="BX336" s="8" t="str">
        <f t="shared" ref="BX336:BX364" si="89">SUBSTITUTE(SUBSTITUTE(BW336,CHAR(10),"\n"),"""","\""")</f>
        <v/>
      </c>
      <c r="BY336" s="13" t="e">
        <f t="shared" ref="BY336:BY364" ca="1" si="90">SUBSTITUTE(SUBSTITUTE(BY$1,"KEY",BO336),"VALUE",BQ336)</f>
        <v>#NAME?</v>
      </c>
      <c r="BZ336" s="13" t="e">
        <f t="shared" ref="BZ336:BZ364" ca="1" si="91">IF(LEN(BR336)&gt;0,SUBSTITUTE(SUBSTITUTE(BZ$1,"KEY",BR336),"VALUE",BT336),"")</f>
        <v>#NAME?</v>
      </c>
      <c r="CA336" s="13" t="str">
        <f t="shared" ref="CA336:CA364" si="92">IF(BU336,SUBSTITUTE(SUBSTITUTE(CA$1,"KEY",BV336),"VALUE",BX336),"")</f>
        <v/>
      </c>
      <c r="CB336" s="14" t="e">
        <f t="shared" ref="CB336:CB364" ca="1" si="93">_xludf.CONCAT(BY336,BZ336,CA336)</f>
        <v>#NAME?</v>
      </c>
      <c r="CC336" s="15" t="b">
        <f t="shared" ref="CC336:CC364" ca="1" si="94">OR(ISNUMBER(FIND("n/a",CB336)),ISNUMBER(FIND("..",CB336)))</f>
        <v>0</v>
      </c>
      <c r="CD336" s="8"/>
      <c r="CE336" s="8"/>
      <c r="CF336" s="177">
        <v>44937.851853414351</v>
      </c>
      <c r="CG336" s="8"/>
      <c r="CH336" s="8"/>
      <c r="CI336" s="8"/>
      <c r="CJ336" s="8"/>
      <c r="CK336" s="8"/>
      <c r="CL336" s="8"/>
      <c r="CM336" s="8"/>
      <c r="CN336" s="8"/>
      <c r="CO336" s="8"/>
      <c r="CP336" s="8"/>
      <c r="CQ336" s="8"/>
      <c r="CR336" s="8"/>
    </row>
    <row r="337" spans="1:96" ht="39.75" customHeight="1">
      <c r="A337" s="17" t="s">
        <v>54</v>
      </c>
      <c r="B337" s="18">
        <v>14</v>
      </c>
      <c r="C337" s="17" t="s">
        <v>994</v>
      </c>
      <c r="D337" s="17" t="s">
        <v>1423</v>
      </c>
      <c r="E337" s="17" t="s">
        <v>1425</v>
      </c>
      <c r="F337" s="17"/>
      <c r="G337" s="17"/>
      <c r="H337" s="17"/>
      <c r="I337" s="17"/>
      <c r="J337" s="17"/>
      <c r="K337" s="17"/>
      <c r="L337" s="17"/>
      <c r="M337" s="17"/>
      <c r="N337" s="17"/>
      <c r="O337" s="17" t="s">
        <v>1426</v>
      </c>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t="s">
        <v>101</v>
      </c>
      <c r="AW337" s="17" t="s">
        <v>76</v>
      </c>
      <c r="AX337" s="17" t="s">
        <v>76</v>
      </c>
      <c r="AY337" s="17"/>
      <c r="AZ337" s="17"/>
      <c r="BA337" s="17"/>
      <c r="BB337" s="17"/>
      <c r="BC337" s="17"/>
      <c r="BD337" s="17"/>
      <c r="BE337" s="17"/>
      <c r="BF337" s="17"/>
      <c r="BG337" s="17"/>
      <c r="BH337" s="19" t="b">
        <f t="shared" si="73"/>
        <v>0</v>
      </c>
      <c r="BI337" s="20" t="e">
        <f t="shared" ca="1" si="74"/>
        <v>#NAME?</v>
      </c>
      <c r="BJ337" s="19" t="b">
        <f t="shared" si="75"/>
        <v>1</v>
      </c>
      <c r="BK337" s="19" t="e">
        <f t="shared" ca="1" si="76"/>
        <v>#NAME?</v>
      </c>
      <c r="BL337" s="19" t="b">
        <f t="shared" si="77"/>
        <v>0</v>
      </c>
      <c r="BM337" s="20" t="str">
        <f t="shared" si="78"/>
        <v/>
      </c>
      <c r="BN337" s="21" t="e">
        <f t="shared" ca="1" si="79"/>
        <v>#NAME?</v>
      </c>
      <c r="BO337" s="21" t="e">
        <f t="shared" ca="1" si="80"/>
        <v>#NAME?</v>
      </c>
      <c r="BP337" s="17" t="str">
        <f t="shared" si="81"/>
        <v>P.O.P. Materials</v>
      </c>
      <c r="BQ337" s="17" t="str">
        <f t="shared" si="82"/>
        <v>P.O.P. Materials</v>
      </c>
      <c r="BR337" s="21" t="e">
        <f t="shared" ca="1" si="83"/>
        <v>#NAME?</v>
      </c>
      <c r="BS337" s="17">
        <f t="shared" si="84"/>
        <v>0</v>
      </c>
      <c r="BT337" s="17" t="str">
        <f t="shared" si="85"/>
        <v>0</v>
      </c>
      <c r="BU337" s="19" t="b">
        <f t="shared" si="86"/>
        <v>0</v>
      </c>
      <c r="BV337" s="17" t="str">
        <f t="shared" si="87"/>
        <v/>
      </c>
      <c r="BW337" s="17" t="str">
        <f t="shared" si="88"/>
        <v/>
      </c>
      <c r="BX337" s="17" t="str">
        <f t="shared" si="89"/>
        <v/>
      </c>
      <c r="BY337" s="19" t="e">
        <f t="shared" ca="1" si="90"/>
        <v>#NAME?</v>
      </c>
      <c r="BZ337" s="19" t="e">
        <f t="shared" ca="1" si="91"/>
        <v>#NAME?</v>
      </c>
      <c r="CA337" s="20" t="str">
        <f t="shared" si="92"/>
        <v/>
      </c>
      <c r="CB337" s="21" t="e">
        <f t="shared" ca="1" si="93"/>
        <v>#NAME?</v>
      </c>
      <c r="CC337" s="22" t="b">
        <f t="shared" ca="1" si="94"/>
        <v>0</v>
      </c>
      <c r="CD337" s="17"/>
      <c r="CE337" s="17"/>
      <c r="CF337" s="159">
        <v>44919.900721342594</v>
      </c>
      <c r="CG337" s="17"/>
      <c r="CH337" s="17"/>
      <c r="CI337" s="17"/>
      <c r="CJ337" s="17"/>
      <c r="CK337" s="17"/>
      <c r="CL337" s="17"/>
      <c r="CM337" s="17"/>
      <c r="CN337" s="17"/>
      <c r="CO337" s="17"/>
      <c r="CP337" s="17"/>
      <c r="CQ337" s="17"/>
      <c r="CR337" s="17"/>
    </row>
    <row r="338" spans="1:96" ht="39.75" customHeight="1">
      <c r="A338" s="24" t="s">
        <v>84</v>
      </c>
      <c r="B338" s="25">
        <v>14</v>
      </c>
      <c r="C338" s="24" t="s">
        <v>994</v>
      </c>
      <c r="D338" s="24" t="s">
        <v>1423</v>
      </c>
      <c r="E338" s="24" t="s">
        <v>1425</v>
      </c>
      <c r="F338" s="24"/>
      <c r="G338" s="26" t="s">
        <v>1427</v>
      </c>
      <c r="H338" s="24" t="s">
        <v>109</v>
      </c>
      <c r="I338" s="27"/>
      <c r="J338" s="27"/>
      <c r="K338" s="24"/>
      <c r="L338" s="24"/>
      <c r="M338" s="24"/>
      <c r="N338" s="24"/>
      <c r="O338" s="24" t="s">
        <v>1428</v>
      </c>
      <c r="P338" s="24"/>
      <c r="Q338" s="24"/>
      <c r="R338" s="24"/>
      <c r="S338" s="24" t="s">
        <v>79</v>
      </c>
      <c r="T338" s="24" t="s">
        <v>79</v>
      </c>
      <c r="U338" s="24" t="s">
        <v>91</v>
      </c>
      <c r="V338" s="24" t="s">
        <v>112</v>
      </c>
      <c r="W338" s="24" t="s">
        <v>92</v>
      </c>
      <c r="X338" s="24" t="s">
        <v>93</v>
      </c>
      <c r="Y338" s="24" t="s">
        <v>94</v>
      </c>
      <c r="Z338" s="24" t="s">
        <v>94</v>
      </c>
      <c r="AA338" s="24" t="s">
        <v>94</v>
      </c>
      <c r="AB338" s="24"/>
      <c r="AC338" s="24" t="s">
        <v>94</v>
      </c>
      <c r="AD338" s="24" t="s">
        <v>94</v>
      </c>
      <c r="AE338" s="24" t="s">
        <v>94</v>
      </c>
      <c r="AF338" s="24" t="s">
        <v>79</v>
      </c>
      <c r="AG338" s="24" t="s">
        <v>79</v>
      </c>
      <c r="AH338" s="24" t="s">
        <v>79</v>
      </c>
      <c r="AI338" s="24"/>
      <c r="AJ338" s="24" t="s">
        <v>76</v>
      </c>
      <c r="AK338" s="24" t="s">
        <v>76</v>
      </c>
      <c r="AL338" s="24" t="s">
        <v>1423</v>
      </c>
      <c r="AM338" s="24"/>
      <c r="AN338" s="24"/>
      <c r="AO338" s="24"/>
      <c r="AP338" s="28"/>
      <c r="AQ338" s="28"/>
      <c r="AR338" s="28"/>
      <c r="AS338" s="28"/>
      <c r="AT338" s="28"/>
      <c r="AU338" s="28"/>
      <c r="AV338" s="210" t="s">
        <v>101</v>
      </c>
      <c r="AW338" s="28" t="s">
        <v>76</v>
      </c>
      <c r="AX338" s="28" t="s">
        <v>76</v>
      </c>
      <c r="AY338" s="210"/>
      <c r="AZ338" s="210"/>
      <c r="BA338" s="210"/>
      <c r="BB338" s="210"/>
      <c r="BC338" s="210"/>
      <c r="BD338" s="210"/>
      <c r="BE338" s="210"/>
      <c r="BF338" s="210"/>
      <c r="BG338" s="28"/>
      <c r="BH338" s="30" t="b">
        <f t="shared" si="73"/>
        <v>0</v>
      </c>
      <c r="BI338" s="31" t="e">
        <f t="shared" ca="1" si="74"/>
        <v>#NAME?</v>
      </c>
      <c r="BJ338" s="30" t="b">
        <f t="shared" si="75"/>
        <v>0</v>
      </c>
      <c r="BK338" s="30" t="e">
        <f t="shared" ca="1" si="76"/>
        <v>#NAME?</v>
      </c>
      <c r="BL338" s="30" t="b">
        <f t="shared" si="77"/>
        <v>1</v>
      </c>
      <c r="BM338" s="31" t="e">
        <f t="shared" ca="1" si="78"/>
        <v>#NAME?</v>
      </c>
      <c r="BN338" s="28" t="e">
        <f t="shared" ca="1" si="79"/>
        <v>#NAME?</v>
      </c>
      <c r="BO338" s="28" t="e">
        <f t="shared" ca="1" si="80"/>
        <v>#NAME?</v>
      </c>
      <c r="BP338" s="28" t="str">
        <f t="shared" si="81"/>
        <v>Are all P.O.P. materials for MELTS properly positioned and in good condition?</v>
      </c>
      <c r="BQ338" s="28" t="str">
        <f t="shared" si="82"/>
        <v>Are all P.O.P. materials for MELTS properly positioned and in good condition?</v>
      </c>
      <c r="BR338" s="28" t="str">
        <f t="shared" si="83"/>
        <v/>
      </c>
      <c r="BS338" s="28" t="str">
        <f t="shared" si="84"/>
        <v/>
      </c>
      <c r="BT338" s="28" t="str">
        <f t="shared" si="85"/>
        <v/>
      </c>
      <c r="BU338" s="30" t="b">
        <f t="shared" si="86"/>
        <v>0</v>
      </c>
      <c r="BV338" s="28" t="str">
        <f t="shared" si="87"/>
        <v/>
      </c>
      <c r="BW338" s="28" t="str">
        <f t="shared" si="88"/>
        <v/>
      </c>
      <c r="BX338" s="28" t="str">
        <f t="shared" si="89"/>
        <v/>
      </c>
      <c r="BY338" s="31" t="e">
        <f t="shared" ca="1" si="90"/>
        <v>#NAME?</v>
      </c>
      <c r="BZ338" s="31" t="str">
        <f t="shared" si="91"/>
        <v/>
      </c>
      <c r="CA338" s="31" t="str">
        <f t="shared" si="92"/>
        <v/>
      </c>
      <c r="CB338" s="32" t="e">
        <f t="shared" ca="1" si="93"/>
        <v>#NAME?</v>
      </c>
      <c r="CC338" s="33" t="b">
        <f t="shared" ca="1" si="94"/>
        <v>0</v>
      </c>
      <c r="CD338" s="210"/>
      <c r="CE338" s="210"/>
      <c r="CF338" s="143">
        <v>44919.927934768522</v>
      </c>
      <c r="CG338" s="210"/>
      <c r="CH338" s="210"/>
      <c r="CI338" s="210"/>
      <c r="CJ338" s="210"/>
      <c r="CK338" s="210"/>
      <c r="CL338" s="210"/>
      <c r="CM338" s="210"/>
      <c r="CN338" s="210"/>
      <c r="CO338" s="210"/>
      <c r="CP338" s="210"/>
      <c r="CQ338" s="210"/>
      <c r="CR338" s="210"/>
    </row>
    <row r="339" spans="1:96" ht="39.75" customHeight="1">
      <c r="A339" s="24" t="s">
        <v>84</v>
      </c>
      <c r="B339" s="25">
        <v>14</v>
      </c>
      <c r="C339" s="24" t="s">
        <v>994</v>
      </c>
      <c r="D339" s="24" t="s">
        <v>1423</v>
      </c>
      <c r="E339" s="24" t="s">
        <v>1425</v>
      </c>
      <c r="F339" s="24"/>
      <c r="G339" s="26" t="s">
        <v>1429</v>
      </c>
      <c r="H339" s="24" t="s">
        <v>109</v>
      </c>
      <c r="I339" s="27"/>
      <c r="J339" s="27"/>
      <c r="K339" s="24"/>
      <c r="L339" s="24"/>
      <c r="M339" s="24"/>
      <c r="N339" s="24"/>
      <c r="O339" s="24" t="s">
        <v>1430</v>
      </c>
      <c r="P339" s="24"/>
      <c r="Q339" s="24"/>
      <c r="R339" s="24"/>
      <c r="S339" s="24" t="s">
        <v>79</v>
      </c>
      <c r="T339" s="24" t="s">
        <v>79</v>
      </c>
      <c r="U339" s="24" t="s">
        <v>91</v>
      </c>
      <c r="V339" s="24" t="s">
        <v>112</v>
      </c>
      <c r="W339" s="24" t="s">
        <v>92</v>
      </c>
      <c r="X339" s="24" t="s">
        <v>93</v>
      </c>
      <c r="Y339" s="24" t="s">
        <v>94</v>
      </c>
      <c r="Z339" s="24" t="s">
        <v>94</v>
      </c>
      <c r="AA339" s="24" t="s">
        <v>94</v>
      </c>
      <c r="AB339" s="24"/>
      <c r="AC339" s="24" t="s">
        <v>94</v>
      </c>
      <c r="AD339" s="24" t="s">
        <v>94</v>
      </c>
      <c r="AE339" s="24" t="s">
        <v>94</v>
      </c>
      <c r="AF339" s="24" t="s">
        <v>79</v>
      </c>
      <c r="AG339" s="24" t="s">
        <v>79</v>
      </c>
      <c r="AH339" s="24" t="s">
        <v>79</v>
      </c>
      <c r="AI339" s="24"/>
      <c r="AJ339" s="24" t="s">
        <v>76</v>
      </c>
      <c r="AK339" s="24" t="s">
        <v>76</v>
      </c>
      <c r="AL339" s="24" t="s">
        <v>1423</v>
      </c>
      <c r="AM339" s="24"/>
      <c r="AN339" s="24"/>
      <c r="AO339" s="24"/>
      <c r="AP339" s="28"/>
      <c r="AQ339" s="28"/>
      <c r="AR339" s="28"/>
      <c r="AS339" s="28"/>
      <c r="AT339" s="28"/>
      <c r="AU339" s="28"/>
      <c r="AV339" s="210" t="s">
        <v>101</v>
      </c>
      <c r="AW339" s="28" t="s">
        <v>76</v>
      </c>
      <c r="AX339" s="28" t="s">
        <v>76</v>
      </c>
      <c r="AY339" s="210"/>
      <c r="AZ339" s="210"/>
      <c r="BA339" s="210"/>
      <c r="BB339" s="210"/>
      <c r="BC339" s="210"/>
      <c r="BD339" s="210"/>
      <c r="BE339" s="210"/>
      <c r="BF339" s="210"/>
      <c r="BG339" s="28"/>
      <c r="BH339" s="30" t="b">
        <f t="shared" si="73"/>
        <v>0</v>
      </c>
      <c r="BI339" s="31" t="e">
        <f t="shared" ca="1" si="74"/>
        <v>#NAME?</v>
      </c>
      <c r="BJ339" s="30" t="b">
        <f t="shared" si="75"/>
        <v>0</v>
      </c>
      <c r="BK339" s="30" t="e">
        <f t="shared" ca="1" si="76"/>
        <v>#NAME?</v>
      </c>
      <c r="BL339" s="30" t="b">
        <f t="shared" si="77"/>
        <v>1</v>
      </c>
      <c r="BM339" s="31" t="e">
        <f t="shared" ca="1" si="78"/>
        <v>#NAME?</v>
      </c>
      <c r="BN339" s="28" t="e">
        <f t="shared" ca="1" si="79"/>
        <v>#NAME?</v>
      </c>
      <c r="BO339" s="28" t="e">
        <f t="shared" ca="1" si="80"/>
        <v>#NAME?</v>
      </c>
      <c r="BP339" s="28" t="str">
        <f t="shared" si="81"/>
        <v>Are the menuboards and restaurant menus up to date with all MELTS flavors?</v>
      </c>
      <c r="BQ339" s="28" t="str">
        <f t="shared" si="82"/>
        <v>Are the menuboards and restaurant menus up to date with all MELTS flavors?</v>
      </c>
      <c r="BR339" s="28" t="str">
        <f t="shared" si="83"/>
        <v/>
      </c>
      <c r="BS339" s="28" t="str">
        <f t="shared" si="84"/>
        <v/>
      </c>
      <c r="BT339" s="28" t="str">
        <f t="shared" si="85"/>
        <v/>
      </c>
      <c r="BU339" s="30" t="b">
        <f t="shared" si="86"/>
        <v>0</v>
      </c>
      <c r="BV339" s="28" t="str">
        <f t="shared" si="87"/>
        <v/>
      </c>
      <c r="BW339" s="28" t="str">
        <f t="shared" si="88"/>
        <v/>
      </c>
      <c r="BX339" s="28" t="str">
        <f t="shared" si="89"/>
        <v/>
      </c>
      <c r="BY339" s="31" t="e">
        <f t="shared" ca="1" si="90"/>
        <v>#NAME?</v>
      </c>
      <c r="BZ339" s="31" t="str">
        <f t="shared" si="91"/>
        <v/>
      </c>
      <c r="CA339" s="31" t="str">
        <f t="shared" si="92"/>
        <v/>
      </c>
      <c r="CB339" s="32" t="e">
        <f t="shared" ca="1" si="93"/>
        <v>#NAME?</v>
      </c>
      <c r="CC339" s="33" t="b">
        <f t="shared" ca="1" si="94"/>
        <v>0</v>
      </c>
      <c r="CD339" s="210"/>
      <c r="CE339" s="210"/>
      <c r="CF339" s="143">
        <v>44919.927965740746</v>
      </c>
      <c r="CG339" s="210"/>
      <c r="CH339" s="210"/>
      <c r="CI339" s="210"/>
      <c r="CJ339" s="210"/>
      <c r="CK339" s="210"/>
      <c r="CL339" s="210"/>
      <c r="CM339" s="210"/>
      <c r="CN339" s="210"/>
      <c r="CO339" s="210"/>
      <c r="CP339" s="210"/>
      <c r="CQ339" s="210"/>
      <c r="CR339" s="210"/>
    </row>
    <row r="340" spans="1:96" ht="39.75" customHeight="1">
      <c r="A340" s="24" t="s">
        <v>84</v>
      </c>
      <c r="B340" s="25">
        <v>14</v>
      </c>
      <c r="C340" s="24" t="s">
        <v>994</v>
      </c>
      <c r="D340" s="24" t="s">
        <v>1423</v>
      </c>
      <c r="E340" s="24" t="s">
        <v>1425</v>
      </c>
      <c r="F340" s="24"/>
      <c r="G340" s="26" t="s">
        <v>1431</v>
      </c>
      <c r="H340" s="24" t="s">
        <v>109</v>
      </c>
      <c r="I340" s="27"/>
      <c r="J340" s="27"/>
      <c r="K340" s="24"/>
      <c r="L340" s="24"/>
      <c r="M340" s="24"/>
      <c r="N340" s="24"/>
      <c r="O340" s="24" t="s">
        <v>1432</v>
      </c>
      <c r="P340" s="24"/>
      <c r="Q340" s="24"/>
      <c r="R340" s="24"/>
      <c r="S340" s="24" t="s">
        <v>79</v>
      </c>
      <c r="T340" s="24" t="s">
        <v>79</v>
      </c>
      <c r="U340" s="24" t="s">
        <v>91</v>
      </c>
      <c r="V340" s="24" t="s">
        <v>112</v>
      </c>
      <c r="W340" s="24" t="s">
        <v>92</v>
      </c>
      <c r="X340" s="24" t="s">
        <v>93</v>
      </c>
      <c r="Y340" s="24" t="s">
        <v>94</v>
      </c>
      <c r="Z340" s="24" t="s">
        <v>94</v>
      </c>
      <c r="AA340" s="24" t="s">
        <v>94</v>
      </c>
      <c r="AB340" s="24"/>
      <c r="AC340" s="24" t="s">
        <v>94</v>
      </c>
      <c r="AD340" s="24" t="s">
        <v>94</v>
      </c>
      <c r="AE340" s="24" t="s">
        <v>94</v>
      </c>
      <c r="AF340" s="24" t="s">
        <v>79</v>
      </c>
      <c r="AG340" s="24" t="s">
        <v>79</v>
      </c>
      <c r="AH340" s="24" t="s">
        <v>79</v>
      </c>
      <c r="AI340" s="24"/>
      <c r="AJ340" s="24" t="s">
        <v>76</v>
      </c>
      <c r="AK340" s="24" t="s">
        <v>76</v>
      </c>
      <c r="AL340" s="24" t="s">
        <v>1423</v>
      </c>
      <c r="AM340" s="24"/>
      <c r="AN340" s="24"/>
      <c r="AO340" s="24"/>
      <c r="AP340" s="28"/>
      <c r="AQ340" s="28"/>
      <c r="AR340" s="28"/>
      <c r="AS340" s="28"/>
      <c r="AT340" s="28"/>
      <c r="AU340" s="28"/>
      <c r="AV340" s="210" t="s">
        <v>101</v>
      </c>
      <c r="AW340" s="28" t="s">
        <v>76</v>
      </c>
      <c r="AX340" s="28" t="s">
        <v>76</v>
      </c>
      <c r="AY340" s="210"/>
      <c r="AZ340" s="210"/>
      <c r="BA340" s="210"/>
      <c r="BB340" s="210"/>
      <c r="BC340" s="210"/>
      <c r="BD340" s="210"/>
      <c r="BE340" s="210"/>
      <c r="BF340" s="210"/>
      <c r="BG340" s="28"/>
      <c r="BH340" s="30" t="b">
        <f t="shared" si="73"/>
        <v>0</v>
      </c>
      <c r="BI340" s="31" t="e">
        <f t="shared" ca="1" si="74"/>
        <v>#NAME?</v>
      </c>
      <c r="BJ340" s="30" t="b">
        <f t="shared" si="75"/>
        <v>0</v>
      </c>
      <c r="BK340" s="30" t="e">
        <f t="shared" ca="1" si="76"/>
        <v>#NAME?</v>
      </c>
      <c r="BL340" s="30" t="b">
        <f t="shared" si="77"/>
        <v>1</v>
      </c>
      <c r="BM340" s="31" t="e">
        <f t="shared" ca="1" si="78"/>
        <v>#NAME?</v>
      </c>
      <c r="BN340" s="28" t="e">
        <f t="shared" ca="1" si="79"/>
        <v>#NAME?</v>
      </c>
      <c r="BO340" s="28" t="e">
        <f t="shared" ca="1" si="80"/>
        <v>#NAME?</v>
      </c>
      <c r="BP340" s="28" t="str">
        <f t="shared" si="81"/>
        <v>Are all the MELTS flavors available for sale properly registered in the sales system?</v>
      </c>
      <c r="BQ340" s="28" t="str">
        <f t="shared" si="82"/>
        <v>Are all the MELTS flavors available for sale properly registered in the sales system?</v>
      </c>
      <c r="BR340" s="28" t="str">
        <f t="shared" si="83"/>
        <v/>
      </c>
      <c r="BS340" s="28" t="str">
        <f t="shared" si="84"/>
        <v/>
      </c>
      <c r="BT340" s="28" t="str">
        <f t="shared" si="85"/>
        <v/>
      </c>
      <c r="BU340" s="30" t="b">
        <f t="shared" si="86"/>
        <v>0</v>
      </c>
      <c r="BV340" s="28" t="str">
        <f t="shared" si="87"/>
        <v/>
      </c>
      <c r="BW340" s="28" t="str">
        <f t="shared" si="88"/>
        <v/>
      </c>
      <c r="BX340" s="28" t="str">
        <f t="shared" si="89"/>
        <v/>
      </c>
      <c r="BY340" s="31" t="e">
        <f t="shared" ca="1" si="90"/>
        <v>#NAME?</v>
      </c>
      <c r="BZ340" s="31" t="str">
        <f t="shared" si="91"/>
        <v/>
      </c>
      <c r="CA340" s="31" t="str">
        <f t="shared" si="92"/>
        <v/>
      </c>
      <c r="CB340" s="32" t="e">
        <f t="shared" ca="1" si="93"/>
        <v>#NAME?</v>
      </c>
      <c r="CC340" s="33" t="b">
        <f t="shared" ca="1" si="94"/>
        <v>0</v>
      </c>
      <c r="CD340" s="210"/>
      <c r="CE340" s="210"/>
      <c r="CF340" s="143">
        <v>44919.927969467593</v>
      </c>
      <c r="CG340" s="210"/>
      <c r="CH340" s="210"/>
      <c r="CI340" s="210"/>
      <c r="CJ340" s="210"/>
      <c r="CK340" s="210"/>
      <c r="CL340" s="210"/>
      <c r="CM340" s="210"/>
      <c r="CN340" s="210"/>
      <c r="CO340" s="210"/>
      <c r="CP340" s="210"/>
      <c r="CQ340" s="210"/>
      <c r="CR340" s="210"/>
    </row>
    <row r="341" spans="1:96" ht="39.75" customHeight="1">
      <c r="A341" s="24" t="s">
        <v>84</v>
      </c>
      <c r="B341" s="25">
        <v>14</v>
      </c>
      <c r="C341" s="24" t="s">
        <v>994</v>
      </c>
      <c r="D341" s="24" t="s">
        <v>1423</v>
      </c>
      <c r="E341" s="24" t="s">
        <v>1425</v>
      </c>
      <c r="F341" s="24"/>
      <c r="G341" s="26" t="s">
        <v>1433</v>
      </c>
      <c r="H341" s="24" t="s">
        <v>109</v>
      </c>
      <c r="I341" s="27"/>
      <c r="J341" s="27"/>
      <c r="K341" s="24"/>
      <c r="L341" s="24"/>
      <c r="M341" s="24"/>
      <c r="N341" s="24"/>
      <c r="O341" s="24" t="s">
        <v>1434</v>
      </c>
      <c r="P341" s="24"/>
      <c r="Q341" s="24"/>
      <c r="R341" s="24"/>
      <c r="S341" s="24" t="s">
        <v>79</v>
      </c>
      <c r="T341" s="24" t="s">
        <v>79</v>
      </c>
      <c r="U341" s="24" t="s">
        <v>91</v>
      </c>
      <c r="V341" s="24" t="s">
        <v>112</v>
      </c>
      <c r="W341" s="24" t="s">
        <v>92</v>
      </c>
      <c r="X341" s="24" t="s">
        <v>93</v>
      </c>
      <c r="Y341" s="24" t="s">
        <v>94</v>
      </c>
      <c r="Z341" s="24" t="s">
        <v>94</v>
      </c>
      <c r="AA341" s="24" t="s">
        <v>94</v>
      </c>
      <c r="AB341" s="24"/>
      <c r="AC341" s="24" t="s">
        <v>94</v>
      </c>
      <c r="AD341" s="24" t="s">
        <v>94</v>
      </c>
      <c r="AE341" s="24" t="s">
        <v>94</v>
      </c>
      <c r="AF341" s="24" t="s">
        <v>79</v>
      </c>
      <c r="AG341" s="24" t="s">
        <v>79</v>
      </c>
      <c r="AH341" s="24" t="s">
        <v>79</v>
      </c>
      <c r="AI341" s="24"/>
      <c r="AJ341" s="24" t="s">
        <v>76</v>
      </c>
      <c r="AK341" s="24" t="s">
        <v>76</v>
      </c>
      <c r="AL341" s="24" t="s">
        <v>1423</v>
      </c>
      <c r="AM341" s="24"/>
      <c r="AN341" s="24"/>
      <c r="AO341" s="24"/>
      <c r="AP341" s="28"/>
      <c r="AQ341" s="28"/>
      <c r="AR341" s="28"/>
      <c r="AS341" s="28"/>
      <c r="AT341" s="28"/>
      <c r="AU341" s="28"/>
      <c r="AV341" s="210" t="s">
        <v>101</v>
      </c>
      <c r="AW341" s="28" t="s">
        <v>76</v>
      </c>
      <c r="AX341" s="28" t="s">
        <v>76</v>
      </c>
      <c r="AY341" s="210"/>
      <c r="AZ341" s="210"/>
      <c r="BA341" s="210"/>
      <c r="BB341" s="210"/>
      <c r="BC341" s="210"/>
      <c r="BD341" s="210"/>
      <c r="BE341" s="210"/>
      <c r="BF341" s="210"/>
      <c r="BG341" s="28"/>
      <c r="BH341" s="30" t="b">
        <f t="shared" si="73"/>
        <v>0</v>
      </c>
      <c r="BI341" s="31" t="e">
        <f t="shared" ca="1" si="74"/>
        <v>#NAME?</v>
      </c>
      <c r="BJ341" s="30" t="b">
        <f t="shared" si="75"/>
        <v>0</v>
      </c>
      <c r="BK341" s="30" t="e">
        <f t="shared" ca="1" si="76"/>
        <v>#NAME?</v>
      </c>
      <c r="BL341" s="30" t="b">
        <f t="shared" si="77"/>
        <v>1</v>
      </c>
      <c r="BM341" s="31" t="e">
        <f t="shared" ca="1" si="78"/>
        <v>#NAME?</v>
      </c>
      <c r="BN341" s="28" t="e">
        <f t="shared" ca="1" si="79"/>
        <v>#NAME?</v>
      </c>
      <c r="BO341" s="28" t="e">
        <f t="shared" ca="1" si="80"/>
        <v>#NAME?</v>
      </c>
      <c r="BP341" s="28" t="str">
        <f t="shared" si="81"/>
        <v>Is the Team measuring and aware of the MELTS Units / sales performance?</v>
      </c>
      <c r="BQ341" s="28" t="str">
        <f t="shared" si="82"/>
        <v>Is the Team measuring and aware of the MELTS Units / sales performance?</v>
      </c>
      <c r="BR341" s="28" t="str">
        <f t="shared" si="83"/>
        <v/>
      </c>
      <c r="BS341" s="28" t="str">
        <f t="shared" si="84"/>
        <v/>
      </c>
      <c r="BT341" s="28" t="str">
        <f t="shared" si="85"/>
        <v/>
      </c>
      <c r="BU341" s="30" t="b">
        <f t="shared" si="86"/>
        <v>0</v>
      </c>
      <c r="BV341" s="28" t="str">
        <f t="shared" si="87"/>
        <v/>
      </c>
      <c r="BW341" s="28" t="str">
        <f t="shared" si="88"/>
        <v/>
      </c>
      <c r="BX341" s="28" t="str">
        <f t="shared" si="89"/>
        <v/>
      </c>
      <c r="BY341" s="31" t="e">
        <f t="shared" ca="1" si="90"/>
        <v>#NAME?</v>
      </c>
      <c r="BZ341" s="31" t="str">
        <f t="shared" si="91"/>
        <v/>
      </c>
      <c r="CA341" s="31" t="str">
        <f t="shared" si="92"/>
        <v/>
      </c>
      <c r="CB341" s="32" t="e">
        <f t="shared" ca="1" si="93"/>
        <v>#NAME?</v>
      </c>
      <c r="CC341" s="33" t="b">
        <f t="shared" ca="1" si="94"/>
        <v>0</v>
      </c>
      <c r="CD341" s="210"/>
      <c r="CE341" s="210"/>
      <c r="CF341" s="143">
        <v>44919.927995868056</v>
      </c>
      <c r="CG341" s="210"/>
      <c r="CH341" s="210"/>
      <c r="CI341" s="210"/>
      <c r="CJ341" s="210"/>
      <c r="CK341" s="210"/>
      <c r="CL341" s="210"/>
      <c r="CM341" s="210"/>
      <c r="CN341" s="210"/>
      <c r="CO341" s="210"/>
      <c r="CP341" s="210"/>
      <c r="CQ341" s="210"/>
      <c r="CR341" s="210"/>
    </row>
    <row r="342" spans="1:96" ht="39.75" customHeight="1">
      <c r="A342" s="17" t="s">
        <v>54</v>
      </c>
      <c r="B342" s="18">
        <v>14</v>
      </c>
      <c r="C342" s="17" t="s">
        <v>994</v>
      </c>
      <c r="D342" s="17" t="s">
        <v>1423</v>
      </c>
      <c r="E342" s="17" t="s">
        <v>1435</v>
      </c>
      <c r="F342" s="17"/>
      <c r="G342" s="17"/>
      <c r="H342" s="17"/>
      <c r="I342" s="17"/>
      <c r="J342" s="17"/>
      <c r="K342" s="17"/>
      <c r="L342" s="17"/>
      <c r="M342" s="17"/>
      <c r="N342" s="17"/>
      <c r="O342" s="17" t="s">
        <v>1436</v>
      </c>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t="s">
        <v>101</v>
      </c>
      <c r="AW342" s="17" t="s">
        <v>76</v>
      </c>
      <c r="AX342" s="17" t="s">
        <v>76</v>
      </c>
      <c r="AY342" s="17"/>
      <c r="AZ342" s="17"/>
      <c r="BA342" s="17"/>
      <c r="BB342" s="17"/>
      <c r="BC342" s="17"/>
      <c r="BD342" s="17"/>
      <c r="BE342" s="17"/>
      <c r="BF342" s="17"/>
      <c r="BG342" s="17"/>
      <c r="BH342" s="19" t="b">
        <f t="shared" si="73"/>
        <v>0</v>
      </c>
      <c r="BI342" s="20" t="e">
        <f t="shared" ca="1" si="74"/>
        <v>#NAME?</v>
      </c>
      <c r="BJ342" s="19" t="b">
        <f t="shared" si="75"/>
        <v>1</v>
      </c>
      <c r="BK342" s="19" t="e">
        <f t="shared" ca="1" si="76"/>
        <v>#NAME?</v>
      </c>
      <c r="BL342" s="19" t="b">
        <f t="shared" si="77"/>
        <v>0</v>
      </c>
      <c r="BM342" s="20" t="str">
        <f t="shared" si="78"/>
        <v/>
      </c>
      <c r="BN342" s="21" t="e">
        <f t="shared" ca="1" si="79"/>
        <v>#NAME?</v>
      </c>
      <c r="BO342" s="21" t="e">
        <f t="shared" ca="1" si="80"/>
        <v>#NAME?</v>
      </c>
      <c r="BP342" s="17" t="str">
        <f t="shared" si="81"/>
        <v>Training</v>
      </c>
      <c r="BQ342" s="17" t="str">
        <f t="shared" si="82"/>
        <v>Training</v>
      </c>
      <c r="BR342" s="21" t="e">
        <f t="shared" ca="1" si="83"/>
        <v>#NAME?</v>
      </c>
      <c r="BS342" s="17">
        <f t="shared" si="84"/>
        <v>0</v>
      </c>
      <c r="BT342" s="17" t="str">
        <f t="shared" si="85"/>
        <v>0</v>
      </c>
      <c r="BU342" s="19" t="b">
        <f t="shared" si="86"/>
        <v>0</v>
      </c>
      <c r="BV342" s="17" t="str">
        <f t="shared" si="87"/>
        <v/>
      </c>
      <c r="BW342" s="17" t="str">
        <f t="shared" si="88"/>
        <v/>
      </c>
      <c r="BX342" s="17" t="str">
        <f t="shared" si="89"/>
        <v/>
      </c>
      <c r="BY342" s="19" t="e">
        <f t="shared" ca="1" si="90"/>
        <v>#NAME?</v>
      </c>
      <c r="BZ342" s="19" t="e">
        <f t="shared" ca="1" si="91"/>
        <v>#NAME?</v>
      </c>
      <c r="CA342" s="20" t="str">
        <f t="shared" si="92"/>
        <v/>
      </c>
      <c r="CB342" s="21" t="e">
        <f t="shared" ca="1" si="93"/>
        <v>#NAME?</v>
      </c>
      <c r="CC342" s="22" t="b">
        <f t="shared" ca="1" si="94"/>
        <v>0</v>
      </c>
      <c r="CD342" s="17"/>
      <c r="CE342" s="17"/>
      <c r="CF342" s="159">
        <v>44919.907724259261</v>
      </c>
      <c r="CG342" s="17"/>
      <c r="CH342" s="17"/>
      <c r="CI342" s="17"/>
      <c r="CJ342" s="17"/>
      <c r="CK342" s="17"/>
      <c r="CL342" s="17"/>
      <c r="CM342" s="17"/>
      <c r="CN342" s="17"/>
      <c r="CO342" s="17"/>
      <c r="CP342" s="17"/>
      <c r="CQ342" s="17"/>
      <c r="CR342" s="17"/>
    </row>
    <row r="343" spans="1:96" ht="39.75" customHeight="1">
      <c r="A343" s="24" t="s">
        <v>84</v>
      </c>
      <c r="B343" s="25">
        <v>14</v>
      </c>
      <c r="C343" s="24" t="s">
        <v>994</v>
      </c>
      <c r="D343" s="24" t="s">
        <v>1423</v>
      </c>
      <c r="E343" s="24" t="s">
        <v>1435</v>
      </c>
      <c r="F343" s="24"/>
      <c r="G343" s="26" t="s">
        <v>1437</v>
      </c>
      <c r="H343" s="24" t="s">
        <v>109</v>
      </c>
      <c r="I343" s="27"/>
      <c r="J343" s="27"/>
      <c r="K343" s="24"/>
      <c r="L343" s="24"/>
      <c r="M343" s="24"/>
      <c r="N343" s="24"/>
      <c r="O343" s="24" t="s">
        <v>1438</v>
      </c>
      <c r="P343" s="24"/>
      <c r="Q343" s="260" t="s">
        <v>1439</v>
      </c>
      <c r="R343" s="91" t="s">
        <v>1440</v>
      </c>
      <c r="S343" s="24" t="s">
        <v>79</v>
      </c>
      <c r="T343" s="24" t="s">
        <v>79</v>
      </c>
      <c r="U343" s="24" t="s">
        <v>91</v>
      </c>
      <c r="V343" s="24" t="s">
        <v>112</v>
      </c>
      <c r="W343" s="24" t="s">
        <v>92</v>
      </c>
      <c r="X343" s="24" t="s">
        <v>93</v>
      </c>
      <c r="Y343" s="24" t="s">
        <v>94</v>
      </c>
      <c r="Z343" s="24" t="s">
        <v>94</v>
      </c>
      <c r="AA343" s="24" t="s">
        <v>94</v>
      </c>
      <c r="AB343" s="24"/>
      <c r="AC343" s="24" t="s">
        <v>94</v>
      </c>
      <c r="AD343" s="24" t="s">
        <v>94</v>
      </c>
      <c r="AE343" s="24" t="s">
        <v>94</v>
      </c>
      <c r="AF343" s="24" t="s">
        <v>79</v>
      </c>
      <c r="AG343" s="24" t="s">
        <v>79</v>
      </c>
      <c r="AH343" s="24" t="s">
        <v>79</v>
      </c>
      <c r="AI343" s="24"/>
      <c r="AJ343" s="24" t="s">
        <v>76</v>
      </c>
      <c r="AK343" s="24" t="s">
        <v>76</v>
      </c>
      <c r="AL343" s="24" t="s">
        <v>1423</v>
      </c>
      <c r="AM343" s="24"/>
      <c r="AN343" s="24"/>
      <c r="AO343" s="24"/>
      <c r="AP343" s="28"/>
      <c r="AQ343" s="28"/>
      <c r="AR343" s="28"/>
      <c r="AS343" s="28"/>
      <c r="AT343" s="28"/>
      <c r="AU343" s="28"/>
      <c r="AV343" s="210" t="s">
        <v>101</v>
      </c>
      <c r="AW343" s="28" t="s">
        <v>76</v>
      </c>
      <c r="AX343" s="28" t="s">
        <v>76</v>
      </c>
      <c r="AY343" s="210"/>
      <c r="AZ343" s="210"/>
      <c r="BA343" s="210"/>
      <c r="BB343" s="210"/>
      <c r="BC343" s="210"/>
      <c r="BD343" s="210"/>
      <c r="BE343" s="210"/>
      <c r="BF343" s="210"/>
      <c r="BG343" s="28"/>
      <c r="BH343" s="30" t="b">
        <f t="shared" si="73"/>
        <v>0</v>
      </c>
      <c r="BI343" s="31" t="e">
        <f t="shared" ca="1" si="74"/>
        <v>#NAME?</v>
      </c>
      <c r="BJ343" s="30" t="b">
        <f t="shared" si="75"/>
        <v>0</v>
      </c>
      <c r="BK343" s="30" t="e">
        <f t="shared" ca="1" si="76"/>
        <v>#NAME?</v>
      </c>
      <c r="BL343" s="30" t="b">
        <f t="shared" si="77"/>
        <v>1</v>
      </c>
      <c r="BM343" s="31" t="e">
        <f t="shared" ca="1" si="78"/>
        <v>#NAME?</v>
      </c>
      <c r="BN343" s="28" t="e">
        <f t="shared" ca="1" si="79"/>
        <v>#NAME?</v>
      </c>
      <c r="BO343" s="28" t="e">
        <f t="shared" ca="1" si="80"/>
        <v>#NAME?</v>
      </c>
      <c r="BP343" s="28" t="str">
        <f t="shared" si="81"/>
        <v>Have all Team Members successfully completed MELTS training on ‘Hut University / Learn!Now’ and ‘PH Wiki / Pizzapedia’? (AR Training available via the information icon)</v>
      </c>
      <c r="BQ343" s="28" t="str">
        <f t="shared" si="82"/>
        <v>Have all Team Members successfully completed MELTS training on ‘Hut University / Learn!Now’ and ‘PH Wiki / Pizzapedia’? (AR Training available via the information icon)</v>
      </c>
      <c r="BR343" s="28" t="str">
        <f t="shared" si="83"/>
        <v/>
      </c>
      <c r="BS343" s="28" t="str">
        <f t="shared" si="84"/>
        <v/>
      </c>
      <c r="BT343" s="28" t="str">
        <f t="shared" si="85"/>
        <v/>
      </c>
      <c r="BU343" s="30" t="b">
        <f t="shared" si="86"/>
        <v>0</v>
      </c>
      <c r="BV343" s="28" t="str">
        <f t="shared" si="87"/>
        <v/>
      </c>
      <c r="BW343" s="28" t="str">
        <f t="shared" si="88"/>
        <v/>
      </c>
      <c r="BX343" s="28" t="str">
        <f t="shared" si="89"/>
        <v/>
      </c>
      <c r="BY343" s="31" t="e">
        <f t="shared" ca="1" si="90"/>
        <v>#NAME?</v>
      </c>
      <c r="BZ343" s="31" t="str">
        <f t="shared" si="91"/>
        <v/>
      </c>
      <c r="CA343" s="31" t="str">
        <f t="shared" si="92"/>
        <v/>
      </c>
      <c r="CB343" s="32" t="e">
        <f t="shared" ca="1" si="93"/>
        <v>#NAME?</v>
      </c>
      <c r="CC343" s="33" t="b">
        <f t="shared" ca="1" si="94"/>
        <v>0</v>
      </c>
      <c r="CD343" s="210"/>
      <c r="CE343" s="210"/>
      <c r="CF343" s="143">
        <v>44964.780123287041</v>
      </c>
      <c r="CG343" s="210"/>
      <c r="CH343" s="210"/>
      <c r="CI343" s="210"/>
      <c r="CJ343" s="210"/>
      <c r="CK343" s="210"/>
      <c r="CL343" s="210"/>
      <c r="CM343" s="210"/>
      <c r="CN343" s="210"/>
      <c r="CO343" s="210"/>
      <c r="CP343" s="210"/>
      <c r="CQ343" s="210"/>
      <c r="CR343" s="210"/>
    </row>
    <row r="344" spans="1:96" ht="39.75" customHeight="1">
      <c r="A344" s="24" t="s">
        <v>84</v>
      </c>
      <c r="B344" s="25">
        <v>14</v>
      </c>
      <c r="C344" s="24" t="s">
        <v>994</v>
      </c>
      <c r="D344" s="24" t="s">
        <v>1423</v>
      </c>
      <c r="E344" s="24" t="s">
        <v>1435</v>
      </c>
      <c r="F344" s="24"/>
      <c r="G344" s="26" t="s">
        <v>1441</v>
      </c>
      <c r="H344" s="24" t="s">
        <v>109</v>
      </c>
      <c r="I344" s="27"/>
      <c r="J344" s="27"/>
      <c r="K344" s="24"/>
      <c r="L344" s="24"/>
      <c r="M344" s="24"/>
      <c r="N344" s="24"/>
      <c r="O344" s="24" t="s">
        <v>1442</v>
      </c>
      <c r="P344" s="24"/>
      <c r="Q344" s="24"/>
      <c r="R344" s="24"/>
      <c r="S344" s="24" t="s">
        <v>79</v>
      </c>
      <c r="T344" s="24" t="s">
        <v>79</v>
      </c>
      <c r="U344" s="24" t="s">
        <v>91</v>
      </c>
      <c r="V344" s="24" t="s">
        <v>112</v>
      </c>
      <c r="W344" s="24" t="s">
        <v>92</v>
      </c>
      <c r="X344" s="24" t="s">
        <v>93</v>
      </c>
      <c r="Y344" s="24" t="s">
        <v>94</v>
      </c>
      <c r="Z344" s="24" t="s">
        <v>94</v>
      </c>
      <c r="AA344" s="24" t="s">
        <v>94</v>
      </c>
      <c r="AB344" s="24"/>
      <c r="AC344" s="24" t="s">
        <v>94</v>
      </c>
      <c r="AD344" s="24" t="s">
        <v>94</v>
      </c>
      <c r="AE344" s="24" t="s">
        <v>94</v>
      </c>
      <c r="AF344" s="24" t="s">
        <v>79</v>
      </c>
      <c r="AG344" s="24" t="s">
        <v>79</v>
      </c>
      <c r="AH344" s="24" t="s">
        <v>79</v>
      </c>
      <c r="AI344" s="24"/>
      <c r="AJ344" s="24" t="s">
        <v>76</v>
      </c>
      <c r="AK344" s="24" t="s">
        <v>76</v>
      </c>
      <c r="AL344" s="24" t="s">
        <v>1423</v>
      </c>
      <c r="AM344" s="24"/>
      <c r="AN344" s="24"/>
      <c r="AO344" s="24"/>
      <c r="AP344" s="28"/>
      <c r="AQ344" s="28"/>
      <c r="AR344" s="28"/>
      <c r="AS344" s="28"/>
      <c r="AT344" s="28"/>
      <c r="AU344" s="28"/>
      <c r="AV344" s="210" t="s">
        <v>101</v>
      </c>
      <c r="AW344" s="28" t="s">
        <v>76</v>
      </c>
      <c r="AX344" s="28" t="s">
        <v>76</v>
      </c>
      <c r="AY344" s="210"/>
      <c r="AZ344" s="210"/>
      <c r="BA344" s="210"/>
      <c r="BB344" s="210"/>
      <c r="BC344" s="210"/>
      <c r="BD344" s="210"/>
      <c r="BE344" s="210"/>
      <c r="BF344" s="210"/>
      <c r="BG344" s="28"/>
      <c r="BH344" s="30" t="b">
        <f t="shared" si="73"/>
        <v>0</v>
      </c>
      <c r="BI344" s="31" t="e">
        <f t="shared" ca="1" si="74"/>
        <v>#NAME?</v>
      </c>
      <c r="BJ344" s="30" t="b">
        <f t="shared" si="75"/>
        <v>0</v>
      </c>
      <c r="BK344" s="30" t="e">
        <f t="shared" ca="1" si="76"/>
        <v>#NAME?</v>
      </c>
      <c r="BL344" s="30" t="b">
        <f t="shared" si="77"/>
        <v>1</v>
      </c>
      <c r="BM344" s="31" t="e">
        <f t="shared" ca="1" si="78"/>
        <v>#NAME?</v>
      </c>
      <c r="BN344" s="28" t="e">
        <f t="shared" ca="1" si="79"/>
        <v>#NAME?</v>
      </c>
      <c r="BO344" s="28" t="e">
        <f t="shared" ca="1" si="80"/>
        <v>#NAME?</v>
      </c>
      <c r="BP344" s="28" t="str">
        <f t="shared" si="81"/>
        <v>Can TMs accurately describe the product? (recite the MELTS making process and product description for sale)</v>
      </c>
      <c r="BQ344" s="28" t="str">
        <f t="shared" si="82"/>
        <v>Can TMs accurately describe the product? (recite the MELTS making process and product description for sale)</v>
      </c>
      <c r="BR344" s="28" t="str">
        <f t="shared" si="83"/>
        <v/>
      </c>
      <c r="BS344" s="28" t="str">
        <f t="shared" si="84"/>
        <v/>
      </c>
      <c r="BT344" s="28" t="str">
        <f t="shared" si="85"/>
        <v/>
      </c>
      <c r="BU344" s="30" t="b">
        <f t="shared" si="86"/>
        <v>0</v>
      </c>
      <c r="BV344" s="28" t="str">
        <f t="shared" si="87"/>
        <v/>
      </c>
      <c r="BW344" s="28" t="str">
        <f t="shared" si="88"/>
        <v/>
      </c>
      <c r="BX344" s="28" t="str">
        <f t="shared" si="89"/>
        <v/>
      </c>
      <c r="BY344" s="31" t="e">
        <f t="shared" ca="1" si="90"/>
        <v>#NAME?</v>
      </c>
      <c r="BZ344" s="31" t="str">
        <f t="shared" si="91"/>
        <v/>
      </c>
      <c r="CA344" s="31" t="str">
        <f t="shared" si="92"/>
        <v/>
      </c>
      <c r="CB344" s="32" t="e">
        <f t="shared" ca="1" si="93"/>
        <v>#NAME?</v>
      </c>
      <c r="CC344" s="33" t="b">
        <f t="shared" ca="1" si="94"/>
        <v>0</v>
      </c>
      <c r="CD344" s="210"/>
      <c r="CE344" s="210"/>
      <c r="CF344" s="143">
        <v>44919.928011226853</v>
      </c>
      <c r="CG344" s="210"/>
      <c r="CH344" s="210"/>
      <c r="CI344" s="210"/>
      <c r="CJ344" s="210"/>
      <c r="CK344" s="210"/>
      <c r="CL344" s="210"/>
      <c r="CM344" s="210"/>
      <c r="CN344" s="210"/>
      <c r="CO344" s="210"/>
      <c r="CP344" s="210"/>
      <c r="CQ344" s="210"/>
      <c r="CR344" s="210"/>
    </row>
    <row r="345" spans="1:96" ht="39.75" customHeight="1">
      <c r="A345" s="24" t="s">
        <v>84</v>
      </c>
      <c r="B345" s="25">
        <v>14</v>
      </c>
      <c r="C345" s="24" t="s">
        <v>994</v>
      </c>
      <c r="D345" s="24" t="s">
        <v>1423</v>
      </c>
      <c r="E345" s="24" t="s">
        <v>1435</v>
      </c>
      <c r="F345" s="24"/>
      <c r="G345" s="26" t="s">
        <v>1443</v>
      </c>
      <c r="H345" s="24" t="s">
        <v>109</v>
      </c>
      <c r="I345" s="27"/>
      <c r="J345" s="27"/>
      <c r="K345" s="24"/>
      <c r="L345" s="24"/>
      <c r="M345" s="24"/>
      <c r="N345" s="24"/>
      <c r="O345" s="24" t="s">
        <v>1444</v>
      </c>
      <c r="P345" s="24"/>
      <c r="Q345" s="24"/>
      <c r="R345" s="24"/>
      <c r="S345" s="24" t="s">
        <v>79</v>
      </c>
      <c r="T345" s="24" t="s">
        <v>79</v>
      </c>
      <c r="U345" s="24" t="s">
        <v>91</v>
      </c>
      <c r="V345" s="24" t="s">
        <v>112</v>
      </c>
      <c r="W345" s="24" t="s">
        <v>92</v>
      </c>
      <c r="X345" s="24" t="s">
        <v>93</v>
      </c>
      <c r="Y345" s="24" t="s">
        <v>94</v>
      </c>
      <c r="Z345" s="24" t="s">
        <v>94</v>
      </c>
      <c r="AA345" s="24" t="s">
        <v>94</v>
      </c>
      <c r="AB345" s="24"/>
      <c r="AC345" s="24" t="s">
        <v>94</v>
      </c>
      <c r="AD345" s="24" t="s">
        <v>94</v>
      </c>
      <c r="AE345" s="24" t="s">
        <v>94</v>
      </c>
      <c r="AF345" s="24" t="s">
        <v>79</v>
      </c>
      <c r="AG345" s="24" t="s">
        <v>79</v>
      </c>
      <c r="AH345" s="24" t="s">
        <v>79</v>
      </c>
      <c r="AI345" s="24"/>
      <c r="AJ345" s="24" t="s">
        <v>76</v>
      </c>
      <c r="AK345" s="24" t="s">
        <v>76</v>
      </c>
      <c r="AL345" s="24" t="s">
        <v>1423</v>
      </c>
      <c r="AM345" s="24"/>
      <c r="AN345" s="24"/>
      <c r="AO345" s="24"/>
      <c r="AP345" s="28"/>
      <c r="AQ345" s="28"/>
      <c r="AR345" s="28"/>
      <c r="AS345" s="28"/>
      <c r="AT345" s="28"/>
      <c r="AU345" s="28"/>
      <c r="AV345" s="210" t="s">
        <v>101</v>
      </c>
      <c r="AW345" s="28" t="s">
        <v>76</v>
      </c>
      <c r="AX345" s="28" t="s">
        <v>76</v>
      </c>
      <c r="AY345" s="210"/>
      <c r="AZ345" s="210"/>
      <c r="BA345" s="210"/>
      <c r="BB345" s="210"/>
      <c r="BC345" s="210"/>
      <c r="BD345" s="210"/>
      <c r="BE345" s="210"/>
      <c r="BF345" s="210"/>
      <c r="BG345" s="28"/>
      <c r="BH345" s="30" t="b">
        <f t="shared" si="73"/>
        <v>0</v>
      </c>
      <c r="BI345" s="31" t="e">
        <f t="shared" ca="1" si="74"/>
        <v>#NAME?</v>
      </c>
      <c r="BJ345" s="30" t="b">
        <f t="shared" si="75"/>
        <v>0</v>
      </c>
      <c r="BK345" s="30" t="e">
        <f t="shared" ca="1" si="76"/>
        <v>#NAME?</v>
      </c>
      <c r="BL345" s="30" t="b">
        <f t="shared" si="77"/>
        <v>1</v>
      </c>
      <c r="BM345" s="31" t="e">
        <f t="shared" ca="1" si="78"/>
        <v>#NAME?</v>
      </c>
      <c r="BN345" s="28" t="e">
        <f t="shared" ca="1" si="79"/>
        <v>#NAME?</v>
      </c>
      <c r="BO345" s="28" t="e">
        <f t="shared" ca="1" si="80"/>
        <v>#NAME?</v>
      </c>
      <c r="BP345" s="28" t="str">
        <f t="shared" si="81"/>
        <v>Are all Job Aids and training materials required for MELTS available and in use?</v>
      </c>
      <c r="BQ345" s="28" t="str">
        <f t="shared" si="82"/>
        <v>Are all Job Aids and training materials required for MELTS available and in use?</v>
      </c>
      <c r="BR345" s="28" t="str">
        <f t="shared" si="83"/>
        <v/>
      </c>
      <c r="BS345" s="28" t="str">
        <f t="shared" si="84"/>
        <v/>
      </c>
      <c r="BT345" s="28" t="str">
        <f t="shared" si="85"/>
        <v/>
      </c>
      <c r="BU345" s="30" t="b">
        <f t="shared" si="86"/>
        <v>0</v>
      </c>
      <c r="BV345" s="28" t="str">
        <f t="shared" si="87"/>
        <v/>
      </c>
      <c r="BW345" s="28" t="str">
        <f t="shared" si="88"/>
        <v/>
      </c>
      <c r="BX345" s="28" t="str">
        <f t="shared" si="89"/>
        <v/>
      </c>
      <c r="BY345" s="31" t="e">
        <f t="shared" ca="1" si="90"/>
        <v>#NAME?</v>
      </c>
      <c r="BZ345" s="31" t="str">
        <f t="shared" si="91"/>
        <v/>
      </c>
      <c r="CA345" s="31" t="str">
        <f t="shared" si="92"/>
        <v/>
      </c>
      <c r="CB345" s="32" t="e">
        <f t="shared" ca="1" si="93"/>
        <v>#NAME?</v>
      </c>
      <c r="CC345" s="33" t="b">
        <f t="shared" ca="1" si="94"/>
        <v>0</v>
      </c>
      <c r="CD345" s="210"/>
      <c r="CE345" s="210"/>
      <c r="CF345" s="143">
        <v>44919.928024942128</v>
      </c>
      <c r="CG345" s="210"/>
      <c r="CH345" s="210"/>
      <c r="CI345" s="210"/>
      <c r="CJ345" s="210"/>
      <c r="CK345" s="210"/>
      <c r="CL345" s="210"/>
      <c r="CM345" s="210"/>
      <c r="CN345" s="210"/>
      <c r="CO345" s="210"/>
      <c r="CP345" s="210"/>
      <c r="CQ345" s="210"/>
      <c r="CR345" s="210"/>
    </row>
    <row r="346" spans="1:96" ht="39.75" customHeight="1">
      <c r="A346" s="24" t="s">
        <v>84</v>
      </c>
      <c r="B346" s="25">
        <v>14</v>
      </c>
      <c r="C346" s="24" t="s">
        <v>994</v>
      </c>
      <c r="D346" s="24" t="s">
        <v>1423</v>
      </c>
      <c r="E346" s="24" t="s">
        <v>1435</v>
      </c>
      <c r="F346" s="24"/>
      <c r="G346" s="26" t="s">
        <v>1445</v>
      </c>
      <c r="H346" s="24" t="s">
        <v>109</v>
      </c>
      <c r="I346" s="27"/>
      <c r="J346" s="27"/>
      <c r="K346" s="24"/>
      <c r="L346" s="24"/>
      <c r="M346" s="24"/>
      <c r="N346" s="24"/>
      <c r="O346" s="24" t="s">
        <v>1446</v>
      </c>
      <c r="P346" s="24"/>
      <c r="Q346" s="24"/>
      <c r="R346" s="24"/>
      <c r="S346" s="24" t="s">
        <v>79</v>
      </c>
      <c r="T346" s="24" t="s">
        <v>79</v>
      </c>
      <c r="U346" s="24" t="s">
        <v>91</v>
      </c>
      <c r="V346" s="24" t="s">
        <v>112</v>
      </c>
      <c r="W346" s="24" t="s">
        <v>92</v>
      </c>
      <c r="X346" s="24" t="s">
        <v>93</v>
      </c>
      <c r="Y346" s="24" t="s">
        <v>94</v>
      </c>
      <c r="Z346" s="24" t="s">
        <v>94</v>
      </c>
      <c r="AA346" s="24" t="s">
        <v>94</v>
      </c>
      <c r="AB346" s="24"/>
      <c r="AC346" s="24" t="s">
        <v>94</v>
      </c>
      <c r="AD346" s="24" t="s">
        <v>94</v>
      </c>
      <c r="AE346" s="24" t="s">
        <v>94</v>
      </c>
      <c r="AF346" s="24" t="s">
        <v>79</v>
      </c>
      <c r="AG346" s="24" t="s">
        <v>79</v>
      </c>
      <c r="AH346" s="24" t="s">
        <v>79</v>
      </c>
      <c r="AI346" s="24"/>
      <c r="AJ346" s="24" t="s">
        <v>76</v>
      </c>
      <c r="AK346" s="24" t="s">
        <v>76</v>
      </c>
      <c r="AL346" s="24" t="s">
        <v>1423</v>
      </c>
      <c r="AM346" s="24"/>
      <c r="AN346" s="24"/>
      <c r="AO346" s="24"/>
      <c r="AP346" s="28"/>
      <c r="AQ346" s="28"/>
      <c r="AR346" s="28"/>
      <c r="AS346" s="28"/>
      <c r="AT346" s="28"/>
      <c r="AU346" s="28"/>
      <c r="AV346" s="210" t="s">
        <v>101</v>
      </c>
      <c r="AW346" s="28" t="s">
        <v>76</v>
      </c>
      <c r="AX346" s="28" t="s">
        <v>76</v>
      </c>
      <c r="AY346" s="210"/>
      <c r="AZ346" s="210"/>
      <c r="BA346" s="210"/>
      <c r="BB346" s="210"/>
      <c r="BC346" s="210"/>
      <c r="BD346" s="210"/>
      <c r="BE346" s="210"/>
      <c r="BF346" s="210"/>
      <c r="BG346" s="28"/>
      <c r="BH346" s="30" t="b">
        <f t="shared" si="73"/>
        <v>0</v>
      </c>
      <c r="BI346" s="31" t="e">
        <f t="shared" ca="1" si="74"/>
        <v>#NAME?</v>
      </c>
      <c r="BJ346" s="30" t="b">
        <f t="shared" si="75"/>
        <v>0</v>
      </c>
      <c r="BK346" s="30" t="e">
        <f t="shared" ca="1" si="76"/>
        <v>#NAME?</v>
      </c>
      <c r="BL346" s="30" t="b">
        <f t="shared" si="77"/>
        <v>1</v>
      </c>
      <c r="BM346" s="31" t="e">
        <f t="shared" ca="1" si="78"/>
        <v>#NAME?</v>
      </c>
      <c r="BN346" s="28" t="e">
        <f t="shared" ca="1" si="79"/>
        <v>#NAME?</v>
      </c>
      <c r="BO346" s="28" t="e">
        <f t="shared" ca="1" si="80"/>
        <v>#NAME?</v>
      </c>
      <c r="BP346" s="28" t="str">
        <f t="shared" si="81"/>
        <v>Are the MOD and any other member of the Management team able to discuss MELTS Plans and processes and explain the training steps that were conducted for the MELTS launch?</v>
      </c>
      <c r="BQ346" s="28" t="str">
        <f t="shared" si="82"/>
        <v>Are the MOD and any other member of the Management team able to discuss MELTS Plans and processes and explain the training steps that were conducted for the MELTS launch?</v>
      </c>
      <c r="BR346" s="28" t="str">
        <f t="shared" si="83"/>
        <v/>
      </c>
      <c r="BS346" s="28" t="str">
        <f t="shared" si="84"/>
        <v/>
      </c>
      <c r="BT346" s="28" t="str">
        <f t="shared" si="85"/>
        <v/>
      </c>
      <c r="BU346" s="30" t="b">
        <f t="shared" si="86"/>
        <v>0</v>
      </c>
      <c r="BV346" s="28" t="str">
        <f t="shared" si="87"/>
        <v/>
      </c>
      <c r="BW346" s="28" t="str">
        <f t="shared" si="88"/>
        <v/>
      </c>
      <c r="BX346" s="28" t="str">
        <f t="shared" si="89"/>
        <v/>
      </c>
      <c r="BY346" s="31" t="e">
        <f t="shared" ca="1" si="90"/>
        <v>#NAME?</v>
      </c>
      <c r="BZ346" s="31" t="str">
        <f t="shared" si="91"/>
        <v/>
      </c>
      <c r="CA346" s="31" t="str">
        <f t="shared" si="92"/>
        <v/>
      </c>
      <c r="CB346" s="32" t="e">
        <f t="shared" ca="1" si="93"/>
        <v>#NAME?</v>
      </c>
      <c r="CC346" s="33" t="b">
        <f t="shared" ca="1" si="94"/>
        <v>0</v>
      </c>
      <c r="CD346" s="210"/>
      <c r="CE346" s="210"/>
      <c r="CF346" s="143">
        <v>44919.928032233795</v>
      </c>
      <c r="CG346" s="210"/>
      <c r="CH346" s="210"/>
      <c r="CI346" s="210"/>
      <c r="CJ346" s="210"/>
      <c r="CK346" s="210"/>
      <c r="CL346" s="210"/>
      <c r="CM346" s="210"/>
      <c r="CN346" s="210"/>
      <c r="CO346" s="210"/>
      <c r="CP346" s="210"/>
      <c r="CQ346" s="210"/>
      <c r="CR346" s="210"/>
    </row>
    <row r="347" spans="1:96" ht="39.75" customHeight="1">
      <c r="A347" s="17" t="s">
        <v>54</v>
      </c>
      <c r="B347" s="18">
        <v>14</v>
      </c>
      <c r="C347" s="17" t="s">
        <v>994</v>
      </c>
      <c r="D347" s="17" t="s">
        <v>1423</v>
      </c>
      <c r="E347" s="17" t="s">
        <v>1447</v>
      </c>
      <c r="F347" s="17"/>
      <c r="G347" s="17"/>
      <c r="H347" s="17"/>
      <c r="I347" s="17"/>
      <c r="J347" s="17"/>
      <c r="K347" s="17"/>
      <c r="L347" s="17"/>
      <c r="M347" s="17"/>
      <c r="N347" s="17"/>
      <c r="O347" s="17" t="s">
        <v>1448</v>
      </c>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t="s">
        <v>101</v>
      </c>
      <c r="AW347" s="17" t="s">
        <v>76</v>
      </c>
      <c r="AX347" s="17" t="s">
        <v>76</v>
      </c>
      <c r="AY347" s="17"/>
      <c r="AZ347" s="17"/>
      <c r="BA347" s="17"/>
      <c r="BB347" s="17"/>
      <c r="BC347" s="17"/>
      <c r="BD347" s="17"/>
      <c r="BE347" s="17"/>
      <c r="BF347" s="17"/>
      <c r="BG347" s="17"/>
      <c r="BH347" s="19" t="b">
        <f t="shared" si="73"/>
        <v>0</v>
      </c>
      <c r="BI347" s="20" t="e">
        <f t="shared" ca="1" si="74"/>
        <v>#NAME?</v>
      </c>
      <c r="BJ347" s="19" t="b">
        <f t="shared" si="75"/>
        <v>1</v>
      </c>
      <c r="BK347" s="19" t="e">
        <f t="shared" ca="1" si="76"/>
        <v>#NAME?</v>
      </c>
      <c r="BL347" s="19" t="b">
        <f t="shared" si="77"/>
        <v>0</v>
      </c>
      <c r="BM347" s="20" t="str">
        <f t="shared" si="78"/>
        <v/>
      </c>
      <c r="BN347" s="21" t="e">
        <f t="shared" ca="1" si="79"/>
        <v>#NAME?</v>
      </c>
      <c r="BO347" s="21" t="e">
        <f t="shared" ca="1" si="80"/>
        <v>#NAME?</v>
      </c>
      <c r="BP347" s="17" t="str">
        <f t="shared" si="81"/>
        <v xml:space="preserve">Dough Prep &amp; Forecasting </v>
      </c>
      <c r="BQ347" s="17" t="str">
        <f t="shared" si="82"/>
        <v xml:space="preserve">Dough Prep &amp; Forecasting </v>
      </c>
      <c r="BR347" s="21" t="e">
        <f t="shared" ca="1" si="83"/>
        <v>#NAME?</v>
      </c>
      <c r="BS347" s="17">
        <f t="shared" si="84"/>
        <v>0</v>
      </c>
      <c r="BT347" s="17" t="str">
        <f t="shared" si="85"/>
        <v>0</v>
      </c>
      <c r="BU347" s="19" t="b">
        <f t="shared" si="86"/>
        <v>0</v>
      </c>
      <c r="BV347" s="17" t="str">
        <f t="shared" si="87"/>
        <v/>
      </c>
      <c r="BW347" s="17" t="str">
        <f t="shared" si="88"/>
        <v/>
      </c>
      <c r="BX347" s="17" t="str">
        <f t="shared" si="89"/>
        <v/>
      </c>
      <c r="BY347" s="19" t="e">
        <f t="shared" ca="1" si="90"/>
        <v>#NAME?</v>
      </c>
      <c r="BZ347" s="19" t="e">
        <f t="shared" ca="1" si="91"/>
        <v>#NAME?</v>
      </c>
      <c r="CA347" s="20" t="str">
        <f t="shared" si="92"/>
        <v/>
      </c>
      <c r="CB347" s="21" t="e">
        <f t="shared" ca="1" si="93"/>
        <v>#NAME?</v>
      </c>
      <c r="CC347" s="22" t="b">
        <f t="shared" ca="1" si="94"/>
        <v>0</v>
      </c>
      <c r="CD347" s="17"/>
      <c r="CE347" s="17"/>
      <c r="CF347" s="159">
        <v>44919.912860370372</v>
      </c>
      <c r="CG347" s="17"/>
      <c r="CH347" s="17"/>
      <c r="CI347" s="17"/>
      <c r="CJ347" s="17"/>
      <c r="CK347" s="17"/>
      <c r="CL347" s="17"/>
      <c r="CM347" s="17"/>
      <c r="CN347" s="17"/>
      <c r="CO347" s="17"/>
      <c r="CP347" s="17"/>
      <c r="CQ347" s="17"/>
      <c r="CR347" s="17"/>
    </row>
    <row r="348" spans="1:96" ht="39.75" customHeight="1">
      <c r="A348" s="24" t="s">
        <v>84</v>
      </c>
      <c r="B348" s="25">
        <v>14</v>
      </c>
      <c r="C348" s="24" t="s">
        <v>994</v>
      </c>
      <c r="D348" s="24" t="s">
        <v>1423</v>
      </c>
      <c r="E348" s="24" t="s">
        <v>1447</v>
      </c>
      <c r="F348" s="24"/>
      <c r="G348" s="26" t="s">
        <v>1449</v>
      </c>
      <c r="H348" s="24" t="s">
        <v>109</v>
      </c>
      <c r="I348" s="27"/>
      <c r="J348" s="27"/>
      <c r="K348" s="24"/>
      <c r="L348" s="24"/>
      <c r="M348" s="24"/>
      <c r="N348" s="24"/>
      <c r="O348" s="24" t="s">
        <v>1450</v>
      </c>
      <c r="P348" s="24"/>
      <c r="Q348" s="24"/>
      <c r="R348" s="24"/>
      <c r="S348" s="24" t="s">
        <v>79</v>
      </c>
      <c r="T348" s="24" t="s">
        <v>79</v>
      </c>
      <c r="U348" s="24" t="s">
        <v>91</v>
      </c>
      <c r="V348" s="24" t="s">
        <v>112</v>
      </c>
      <c r="W348" s="24" t="s">
        <v>92</v>
      </c>
      <c r="X348" s="24" t="s">
        <v>93</v>
      </c>
      <c r="Y348" s="24" t="s">
        <v>94</v>
      </c>
      <c r="Z348" s="24" t="s">
        <v>94</v>
      </c>
      <c r="AA348" s="24" t="s">
        <v>94</v>
      </c>
      <c r="AB348" s="24"/>
      <c r="AC348" s="24" t="s">
        <v>94</v>
      </c>
      <c r="AD348" s="24" t="s">
        <v>94</v>
      </c>
      <c r="AE348" s="24" t="s">
        <v>94</v>
      </c>
      <c r="AF348" s="24" t="s">
        <v>79</v>
      </c>
      <c r="AG348" s="24" t="s">
        <v>79</v>
      </c>
      <c r="AH348" s="24" t="s">
        <v>79</v>
      </c>
      <c r="AI348" s="24"/>
      <c r="AJ348" s="24" t="s">
        <v>76</v>
      </c>
      <c r="AK348" s="24" t="s">
        <v>76</v>
      </c>
      <c r="AL348" s="24" t="s">
        <v>1423</v>
      </c>
      <c r="AM348" s="24"/>
      <c r="AN348" s="24"/>
      <c r="AO348" s="24"/>
      <c r="AP348" s="28"/>
      <c r="AQ348" s="28"/>
      <c r="AR348" s="28"/>
      <c r="AS348" s="28"/>
      <c r="AT348" s="28"/>
      <c r="AU348" s="28"/>
      <c r="AV348" s="210" t="s">
        <v>101</v>
      </c>
      <c r="AW348" s="28" t="s">
        <v>76</v>
      </c>
      <c r="AX348" s="28" t="s">
        <v>76</v>
      </c>
      <c r="AY348" s="210"/>
      <c r="AZ348" s="210"/>
      <c r="BA348" s="210"/>
      <c r="BB348" s="210"/>
      <c r="BC348" s="210"/>
      <c r="BD348" s="210"/>
      <c r="BE348" s="210"/>
      <c r="BF348" s="210"/>
      <c r="BG348" s="28"/>
      <c r="BH348" s="30" t="b">
        <f t="shared" si="73"/>
        <v>0</v>
      </c>
      <c r="BI348" s="31" t="e">
        <f t="shared" ca="1" si="74"/>
        <v>#NAME?</v>
      </c>
      <c r="BJ348" s="30" t="b">
        <f t="shared" si="75"/>
        <v>0</v>
      </c>
      <c r="BK348" s="30" t="e">
        <f t="shared" ca="1" si="76"/>
        <v>#NAME?</v>
      </c>
      <c r="BL348" s="30" t="b">
        <f t="shared" si="77"/>
        <v>1</v>
      </c>
      <c r="BM348" s="31" t="e">
        <f t="shared" ca="1" si="78"/>
        <v>#NAME?</v>
      </c>
      <c r="BN348" s="28" t="e">
        <f t="shared" ca="1" si="79"/>
        <v>#NAME?</v>
      </c>
      <c r="BO348" s="28" t="e">
        <f t="shared" ca="1" si="80"/>
        <v>#NAME?</v>
      </c>
      <c r="BP348" s="28" t="str">
        <f t="shared" si="81"/>
        <v>Is the restaurant tracking daily mix and adjusting prep amounts as needed to prevent running out?</v>
      </c>
      <c r="BQ348" s="28" t="str">
        <f t="shared" si="82"/>
        <v>Is the restaurant tracking daily mix and adjusting prep amounts as needed to prevent running out?</v>
      </c>
      <c r="BR348" s="28" t="str">
        <f t="shared" si="83"/>
        <v/>
      </c>
      <c r="BS348" s="28" t="str">
        <f t="shared" si="84"/>
        <v/>
      </c>
      <c r="BT348" s="28" t="str">
        <f t="shared" si="85"/>
        <v/>
      </c>
      <c r="BU348" s="30" t="b">
        <f t="shared" si="86"/>
        <v>0</v>
      </c>
      <c r="BV348" s="28" t="str">
        <f t="shared" si="87"/>
        <v/>
      </c>
      <c r="BW348" s="28" t="str">
        <f t="shared" si="88"/>
        <v/>
      </c>
      <c r="BX348" s="28" t="str">
        <f t="shared" si="89"/>
        <v/>
      </c>
      <c r="BY348" s="31" t="e">
        <f t="shared" ca="1" si="90"/>
        <v>#NAME?</v>
      </c>
      <c r="BZ348" s="31" t="str">
        <f t="shared" si="91"/>
        <v/>
      </c>
      <c r="CA348" s="31" t="str">
        <f t="shared" si="92"/>
        <v/>
      </c>
      <c r="CB348" s="32" t="e">
        <f t="shared" ca="1" si="93"/>
        <v>#NAME?</v>
      </c>
      <c r="CC348" s="33" t="b">
        <f t="shared" ca="1" si="94"/>
        <v>0</v>
      </c>
      <c r="CD348" s="210"/>
      <c r="CE348" s="210"/>
      <c r="CF348" s="143">
        <v>44919.928052731484</v>
      </c>
      <c r="CG348" s="210"/>
      <c r="CH348" s="210"/>
      <c r="CI348" s="210"/>
      <c r="CJ348" s="210"/>
      <c r="CK348" s="210"/>
      <c r="CL348" s="210"/>
      <c r="CM348" s="210"/>
      <c r="CN348" s="210"/>
      <c r="CO348" s="210"/>
      <c r="CP348" s="210"/>
      <c r="CQ348" s="210"/>
      <c r="CR348" s="210"/>
    </row>
    <row r="349" spans="1:96" ht="39.75" customHeight="1">
      <c r="A349" s="24" t="s">
        <v>84</v>
      </c>
      <c r="B349" s="25">
        <v>14</v>
      </c>
      <c r="C349" s="24" t="s">
        <v>994</v>
      </c>
      <c r="D349" s="24" t="s">
        <v>1423</v>
      </c>
      <c r="E349" s="24" t="s">
        <v>1447</v>
      </c>
      <c r="F349" s="24"/>
      <c r="G349" s="26" t="s">
        <v>1451</v>
      </c>
      <c r="H349" s="24" t="s">
        <v>109</v>
      </c>
      <c r="I349" s="27"/>
      <c r="J349" s="27"/>
      <c r="K349" s="24"/>
      <c r="L349" s="24"/>
      <c r="M349" s="24"/>
      <c r="N349" s="24"/>
      <c r="O349" s="24" t="s">
        <v>1452</v>
      </c>
      <c r="P349" s="24"/>
      <c r="Q349" s="24"/>
      <c r="R349" s="24"/>
      <c r="S349" s="24" t="s">
        <v>79</v>
      </c>
      <c r="T349" s="24" t="s">
        <v>79</v>
      </c>
      <c r="U349" s="24" t="s">
        <v>91</v>
      </c>
      <c r="V349" s="24" t="s">
        <v>112</v>
      </c>
      <c r="W349" s="24" t="s">
        <v>92</v>
      </c>
      <c r="X349" s="24" t="s">
        <v>93</v>
      </c>
      <c r="Y349" s="24" t="s">
        <v>94</v>
      </c>
      <c r="Z349" s="24" t="s">
        <v>94</v>
      </c>
      <c r="AA349" s="24" t="s">
        <v>94</v>
      </c>
      <c r="AB349" s="24"/>
      <c r="AC349" s="24" t="s">
        <v>94</v>
      </c>
      <c r="AD349" s="24" t="s">
        <v>94</v>
      </c>
      <c r="AE349" s="24" t="s">
        <v>94</v>
      </c>
      <c r="AF349" s="24" t="s">
        <v>79</v>
      </c>
      <c r="AG349" s="24" t="s">
        <v>79</v>
      </c>
      <c r="AH349" s="24" t="s">
        <v>79</v>
      </c>
      <c r="AI349" s="24"/>
      <c r="AJ349" s="24" t="s">
        <v>76</v>
      </c>
      <c r="AK349" s="24" t="s">
        <v>1453</v>
      </c>
      <c r="AL349" s="24" t="s">
        <v>1423</v>
      </c>
      <c r="AM349" s="24"/>
      <c r="AN349" s="24"/>
      <c r="AO349" s="24" t="s">
        <v>1454</v>
      </c>
      <c r="AP349" s="28"/>
      <c r="AQ349" s="28"/>
      <c r="AR349" s="28"/>
      <c r="AS349" s="28"/>
      <c r="AT349" s="28"/>
      <c r="AU349" s="28"/>
      <c r="AV349" s="210" t="s">
        <v>101</v>
      </c>
      <c r="AW349" s="28" t="s">
        <v>76</v>
      </c>
      <c r="AX349" s="28" t="s">
        <v>76</v>
      </c>
      <c r="AY349" s="210"/>
      <c r="AZ349" s="210"/>
      <c r="BA349" s="210"/>
      <c r="BB349" s="210"/>
      <c r="BC349" s="210"/>
      <c r="BD349" s="210"/>
      <c r="BE349" s="210"/>
      <c r="BF349" s="210"/>
      <c r="BG349" s="28"/>
      <c r="BH349" s="30" t="b">
        <f t="shared" si="73"/>
        <v>0</v>
      </c>
      <c r="BI349" s="31" t="e">
        <f t="shared" ca="1" si="74"/>
        <v>#NAME?</v>
      </c>
      <c r="BJ349" s="30" t="b">
        <f t="shared" si="75"/>
        <v>0</v>
      </c>
      <c r="BK349" s="30" t="e">
        <f t="shared" ca="1" si="76"/>
        <v>#NAME?</v>
      </c>
      <c r="BL349" s="30" t="b">
        <f t="shared" si="77"/>
        <v>1</v>
      </c>
      <c r="BM349" s="31" t="e">
        <f t="shared" ca="1" si="78"/>
        <v>#NAME?</v>
      </c>
      <c r="BN349" s="28" t="e">
        <f t="shared" ca="1" si="79"/>
        <v>#NAME?</v>
      </c>
      <c r="BO349" s="28" t="e">
        <f t="shared" ca="1" si="80"/>
        <v>#NAME?</v>
      </c>
      <c r="BP349" s="28" t="str">
        <f t="shared" si="81"/>
        <v xml:space="preserve">If using Fresh dough: is the restaurant following the current tempered process for Thin 'N Crispy® (shelf life after cutting will still follow the current process - two days, following your current TNC storing procedures)? </v>
      </c>
      <c r="BQ349" s="28" t="str">
        <f t="shared" si="82"/>
        <v xml:space="preserve">If using Fresh dough: is the restaurant following the current tempered process for Thin 'N Crispy® (shelf life after cutting will still follow the current process - two days, following your current TNC storing procedures)? </v>
      </c>
      <c r="BR349" s="28" t="str">
        <f t="shared" si="83"/>
        <v/>
      </c>
      <c r="BS349" s="28" t="str">
        <f t="shared" si="84"/>
        <v/>
      </c>
      <c r="BT349" s="28" t="str">
        <f t="shared" si="85"/>
        <v/>
      </c>
      <c r="BU349" s="30" t="b">
        <f t="shared" si="86"/>
        <v>0</v>
      </c>
      <c r="BV349" s="28" t="str">
        <f t="shared" si="87"/>
        <v/>
      </c>
      <c r="BW349" s="28" t="str">
        <f t="shared" si="88"/>
        <v/>
      </c>
      <c r="BX349" s="28" t="str">
        <f t="shared" si="89"/>
        <v/>
      </c>
      <c r="BY349" s="31" t="e">
        <f t="shared" ca="1" si="90"/>
        <v>#NAME?</v>
      </c>
      <c r="BZ349" s="31" t="str">
        <f t="shared" si="91"/>
        <v/>
      </c>
      <c r="CA349" s="31" t="str">
        <f t="shared" si="92"/>
        <v/>
      </c>
      <c r="CB349" s="32" t="e">
        <f t="shared" ca="1" si="93"/>
        <v>#NAME?</v>
      </c>
      <c r="CC349" s="33" t="b">
        <f t="shared" ca="1" si="94"/>
        <v>0</v>
      </c>
      <c r="CD349" s="210"/>
      <c r="CE349" s="210"/>
      <c r="CF349" s="143">
        <v>44919.928053773147</v>
      </c>
      <c r="CG349" s="210"/>
      <c r="CH349" s="210"/>
      <c r="CI349" s="210"/>
      <c r="CJ349" s="210"/>
      <c r="CK349" s="210"/>
      <c r="CL349" s="210"/>
      <c r="CM349" s="210"/>
      <c r="CN349" s="210"/>
      <c r="CO349" s="210"/>
      <c r="CP349" s="210"/>
      <c r="CQ349" s="210"/>
      <c r="CR349" s="210"/>
    </row>
    <row r="350" spans="1:96" ht="39.75" customHeight="1">
      <c r="A350" s="24" t="s">
        <v>84</v>
      </c>
      <c r="B350" s="25">
        <v>14</v>
      </c>
      <c r="C350" s="24" t="s">
        <v>994</v>
      </c>
      <c r="D350" s="24" t="s">
        <v>1423</v>
      </c>
      <c r="E350" s="24" t="s">
        <v>1447</v>
      </c>
      <c r="F350" s="24"/>
      <c r="G350" s="26" t="s">
        <v>1455</v>
      </c>
      <c r="H350" s="24" t="s">
        <v>109</v>
      </c>
      <c r="I350" s="27"/>
      <c r="J350" s="27"/>
      <c r="K350" s="24"/>
      <c r="L350" s="24"/>
      <c r="M350" s="24"/>
      <c r="N350" s="24"/>
      <c r="O350" s="24" t="s">
        <v>1456</v>
      </c>
      <c r="P350" s="24"/>
      <c r="Q350" s="24"/>
      <c r="R350" s="24"/>
      <c r="S350" s="24" t="s">
        <v>79</v>
      </c>
      <c r="T350" s="24" t="s">
        <v>79</v>
      </c>
      <c r="U350" s="24" t="s">
        <v>91</v>
      </c>
      <c r="V350" s="24" t="s">
        <v>112</v>
      </c>
      <c r="W350" s="24" t="s">
        <v>92</v>
      </c>
      <c r="X350" s="24" t="s">
        <v>93</v>
      </c>
      <c r="Y350" s="24" t="s">
        <v>94</v>
      </c>
      <c r="Z350" s="24" t="s">
        <v>94</v>
      </c>
      <c r="AA350" s="24" t="s">
        <v>94</v>
      </c>
      <c r="AB350" s="24"/>
      <c r="AC350" s="24" t="s">
        <v>94</v>
      </c>
      <c r="AD350" s="24" t="s">
        <v>94</v>
      </c>
      <c r="AE350" s="24" t="s">
        <v>94</v>
      </c>
      <c r="AF350" s="24" t="s">
        <v>79</v>
      </c>
      <c r="AG350" s="24" t="s">
        <v>79</v>
      </c>
      <c r="AH350" s="24" t="s">
        <v>79</v>
      </c>
      <c r="AI350" s="24"/>
      <c r="AJ350" s="24" t="s">
        <v>76</v>
      </c>
      <c r="AK350" s="24" t="s">
        <v>331</v>
      </c>
      <c r="AL350" s="24" t="s">
        <v>1423</v>
      </c>
      <c r="AM350" s="24"/>
      <c r="AN350" s="24"/>
      <c r="AO350" s="24" t="s">
        <v>1457</v>
      </c>
      <c r="AP350" s="28"/>
      <c r="AQ350" s="28"/>
      <c r="AR350" s="28"/>
      <c r="AS350" s="28"/>
      <c r="AT350" s="28"/>
      <c r="AU350" s="28"/>
      <c r="AV350" s="210" t="s">
        <v>101</v>
      </c>
      <c r="AW350" s="28" t="s">
        <v>76</v>
      </c>
      <c r="AX350" s="28" t="s">
        <v>76</v>
      </c>
      <c r="AY350" s="210"/>
      <c r="AZ350" s="210"/>
      <c r="BA350" s="210"/>
      <c r="BB350" s="210"/>
      <c r="BC350" s="210"/>
      <c r="BD350" s="210"/>
      <c r="BE350" s="210"/>
      <c r="BF350" s="210"/>
      <c r="BG350" s="28"/>
      <c r="BH350" s="30" t="b">
        <f t="shared" si="73"/>
        <v>0</v>
      </c>
      <c r="BI350" s="31" t="e">
        <f t="shared" ca="1" si="74"/>
        <v>#NAME?</v>
      </c>
      <c r="BJ350" s="30" t="b">
        <f t="shared" si="75"/>
        <v>0</v>
      </c>
      <c r="BK350" s="30" t="e">
        <f t="shared" ca="1" si="76"/>
        <v>#NAME?</v>
      </c>
      <c r="BL350" s="30" t="b">
        <f t="shared" si="77"/>
        <v>1</v>
      </c>
      <c r="BM350" s="31" t="e">
        <f t="shared" ca="1" si="78"/>
        <v>#NAME?</v>
      </c>
      <c r="BN350" s="28" t="e">
        <f t="shared" ca="1" si="79"/>
        <v>#NAME?</v>
      </c>
      <c r="BO350" s="28" t="e">
        <f t="shared" ca="1" si="80"/>
        <v>#NAME?</v>
      </c>
      <c r="BP350" s="28" t="str">
        <f t="shared" si="81"/>
        <v>If using Fresh dough: is the restaurant following the current tempered process for Thin 'N Crispy® (shelf life after cutting will still follow the current process - two days, following your current TNC storing procedures)?</v>
      </c>
      <c r="BQ350" s="28" t="str">
        <f t="shared" si="82"/>
        <v>If using Fresh dough: is the restaurant following the current tempered process for Thin 'N Crispy® (shelf life after cutting will still follow the current process - two days, following your current TNC storing procedures)?</v>
      </c>
      <c r="BR350" s="28" t="str">
        <f t="shared" si="83"/>
        <v/>
      </c>
      <c r="BS350" s="28" t="str">
        <f t="shared" si="84"/>
        <v/>
      </c>
      <c r="BT350" s="28" t="str">
        <f t="shared" si="85"/>
        <v/>
      </c>
      <c r="BU350" s="30" t="b">
        <f t="shared" si="86"/>
        <v>0</v>
      </c>
      <c r="BV350" s="28" t="str">
        <f t="shared" si="87"/>
        <v/>
      </c>
      <c r="BW350" s="28" t="str">
        <f t="shared" si="88"/>
        <v/>
      </c>
      <c r="BX350" s="28" t="str">
        <f t="shared" si="89"/>
        <v/>
      </c>
      <c r="BY350" s="31" t="e">
        <f t="shared" ca="1" si="90"/>
        <v>#NAME?</v>
      </c>
      <c r="BZ350" s="31" t="str">
        <f t="shared" si="91"/>
        <v/>
      </c>
      <c r="CA350" s="31" t="str">
        <f t="shared" si="92"/>
        <v/>
      </c>
      <c r="CB350" s="32" t="e">
        <f t="shared" ca="1" si="93"/>
        <v>#NAME?</v>
      </c>
      <c r="CC350" s="33" t="b">
        <f t="shared" ca="1" si="94"/>
        <v>0</v>
      </c>
      <c r="CD350" s="210"/>
      <c r="CE350" s="210"/>
      <c r="CF350" s="143">
        <v>44919.928099467594</v>
      </c>
      <c r="CG350" s="210"/>
      <c r="CH350" s="210"/>
      <c r="CI350" s="210"/>
      <c r="CJ350" s="210"/>
      <c r="CK350" s="210"/>
      <c r="CL350" s="210"/>
      <c r="CM350" s="210"/>
      <c r="CN350" s="210"/>
      <c r="CO350" s="210"/>
      <c r="CP350" s="210"/>
      <c r="CQ350" s="210"/>
      <c r="CR350" s="210"/>
    </row>
    <row r="351" spans="1:96" ht="39.75" customHeight="1">
      <c r="A351" s="24" t="s">
        <v>84</v>
      </c>
      <c r="B351" s="25">
        <v>14</v>
      </c>
      <c r="C351" s="24" t="s">
        <v>994</v>
      </c>
      <c r="D351" s="24" t="s">
        <v>1423</v>
      </c>
      <c r="E351" s="24" t="s">
        <v>1447</v>
      </c>
      <c r="F351" s="24"/>
      <c r="G351" s="26" t="s">
        <v>1458</v>
      </c>
      <c r="H351" s="24" t="s">
        <v>109</v>
      </c>
      <c r="I351" s="27"/>
      <c r="J351" s="27"/>
      <c r="K351" s="24"/>
      <c r="L351" s="24"/>
      <c r="M351" s="24"/>
      <c r="N351" s="24"/>
      <c r="O351" s="24" t="s">
        <v>1459</v>
      </c>
      <c r="P351" s="24"/>
      <c r="Q351" s="24"/>
      <c r="R351" s="24"/>
      <c r="S351" s="24" t="s">
        <v>79</v>
      </c>
      <c r="T351" s="24" t="s">
        <v>79</v>
      </c>
      <c r="U351" s="24" t="s">
        <v>91</v>
      </c>
      <c r="V351" s="24" t="s">
        <v>112</v>
      </c>
      <c r="W351" s="24" t="s">
        <v>92</v>
      </c>
      <c r="X351" s="24" t="s">
        <v>93</v>
      </c>
      <c r="Y351" s="24" t="s">
        <v>94</v>
      </c>
      <c r="Z351" s="24" t="s">
        <v>94</v>
      </c>
      <c r="AA351" s="24" t="s">
        <v>94</v>
      </c>
      <c r="AB351" s="24"/>
      <c r="AC351" s="24" t="s">
        <v>94</v>
      </c>
      <c r="AD351" s="24" t="s">
        <v>94</v>
      </c>
      <c r="AE351" s="24" t="s">
        <v>94</v>
      </c>
      <c r="AF351" s="24" t="s">
        <v>79</v>
      </c>
      <c r="AG351" s="24" t="s">
        <v>79</v>
      </c>
      <c r="AH351" s="24" t="s">
        <v>79</v>
      </c>
      <c r="AI351" s="24"/>
      <c r="AJ351" s="24" t="s">
        <v>76</v>
      </c>
      <c r="AK351" s="24" t="s">
        <v>931</v>
      </c>
      <c r="AL351" s="24" t="s">
        <v>1423</v>
      </c>
      <c r="AM351" s="24"/>
      <c r="AN351" s="24"/>
      <c r="AO351" s="24"/>
      <c r="AP351" s="28"/>
      <c r="AQ351" s="28"/>
      <c r="AR351" s="28"/>
      <c r="AS351" s="28"/>
      <c r="AT351" s="28"/>
      <c r="AU351" s="28"/>
      <c r="AV351" s="210" t="s">
        <v>101</v>
      </c>
      <c r="AW351" s="28" t="s">
        <v>76</v>
      </c>
      <c r="AX351" s="28" t="s">
        <v>76</v>
      </c>
      <c r="AY351" s="210"/>
      <c r="AZ351" s="210"/>
      <c r="BA351" s="210"/>
      <c r="BB351" s="210"/>
      <c r="BC351" s="210"/>
      <c r="BD351" s="210"/>
      <c r="BE351" s="210"/>
      <c r="BF351" s="210"/>
      <c r="BG351" s="28"/>
      <c r="BH351" s="30" t="b">
        <f t="shared" si="73"/>
        <v>0</v>
      </c>
      <c r="BI351" s="31" t="e">
        <f t="shared" ca="1" si="74"/>
        <v>#NAME?</v>
      </c>
      <c r="BJ351" s="30" t="b">
        <f t="shared" si="75"/>
        <v>0</v>
      </c>
      <c r="BK351" s="30" t="e">
        <f t="shared" ca="1" si="76"/>
        <v>#NAME?</v>
      </c>
      <c r="BL351" s="30" t="b">
        <f t="shared" si="77"/>
        <v>1</v>
      </c>
      <c r="BM351" s="31" t="e">
        <f t="shared" ca="1" si="78"/>
        <v>#NAME?</v>
      </c>
      <c r="BN351" s="28" t="e">
        <f t="shared" ca="1" si="79"/>
        <v>#NAME?</v>
      </c>
      <c r="BO351" s="28" t="e">
        <f t="shared" ca="1" si="80"/>
        <v>#NAME?</v>
      </c>
      <c r="BP351" s="28" t="str">
        <f t="shared" si="81"/>
        <v xml:space="preserve">If using Frozen dough: is the restaurant following the defrost procedures for Thin 'N Crispy® ? </v>
      </c>
      <c r="BQ351" s="28" t="str">
        <f t="shared" si="82"/>
        <v xml:space="preserve">If using Frozen dough: is the restaurant following the defrost procedures for Thin 'N Crispy® ? </v>
      </c>
      <c r="BR351" s="28" t="str">
        <f t="shared" si="83"/>
        <v/>
      </c>
      <c r="BS351" s="28" t="str">
        <f t="shared" si="84"/>
        <v/>
      </c>
      <c r="BT351" s="28" t="str">
        <f t="shared" si="85"/>
        <v/>
      </c>
      <c r="BU351" s="30" t="b">
        <f t="shared" si="86"/>
        <v>0</v>
      </c>
      <c r="BV351" s="28" t="str">
        <f t="shared" si="87"/>
        <v/>
      </c>
      <c r="BW351" s="28" t="str">
        <f t="shared" si="88"/>
        <v/>
      </c>
      <c r="BX351" s="28" t="str">
        <f t="shared" si="89"/>
        <v/>
      </c>
      <c r="BY351" s="31" t="e">
        <f t="shared" ca="1" si="90"/>
        <v>#NAME?</v>
      </c>
      <c r="BZ351" s="31" t="str">
        <f t="shared" si="91"/>
        <v/>
      </c>
      <c r="CA351" s="31" t="str">
        <f t="shared" si="92"/>
        <v/>
      </c>
      <c r="CB351" s="32" t="e">
        <f t="shared" ca="1" si="93"/>
        <v>#NAME?</v>
      </c>
      <c r="CC351" s="33" t="b">
        <f t="shared" ca="1" si="94"/>
        <v>0</v>
      </c>
      <c r="CD351" s="210"/>
      <c r="CE351" s="210"/>
      <c r="CF351" s="143">
        <v>44919.92810041667</v>
      </c>
      <c r="CG351" s="210"/>
      <c r="CH351" s="210"/>
      <c r="CI351" s="210"/>
      <c r="CJ351" s="210"/>
      <c r="CK351" s="210"/>
      <c r="CL351" s="210"/>
      <c r="CM351" s="210"/>
      <c r="CN351" s="210"/>
      <c r="CO351" s="210"/>
      <c r="CP351" s="210"/>
      <c r="CQ351" s="210"/>
      <c r="CR351" s="210"/>
    </row>
    <row r="352" spans="1:96" ht="39.75" customHeight="1">
      <c r="A352" s="24" t="s">
        <v>84</v>
      </c>
      <c r="B352" s="25">
        <v>14</v>
      </c>
      <c r="C352" s="24" t="s">
        <v>994</v>
      </c>
      <c r="D352" s="24" t="s">
        <v>1423</v>
      </c>
      <c r="E352" s="24" t="s">
        <v>1447</v>
      </c>
      <c r="F352" s="24"/>
      <c r="G352" s="26" t="s">
        <v>1460</v>
      </c>
      <c r="H352" s="24" t="s">
        <v>109</v>
      </c>
      <c r="I352" s="27"/>
      <c r="J352" s="27"/>
      <c r="K352" s="24"/>
      <c r="L352" s="24"/>
      <c r="M352" s="24"/>
      <c r="N352" s="24"/>
      <c r="O352" s="24" t="s">
        <v>1461</v>
      </c>
      <c r="P352" s="24"/>
      <c r="Q352" s="24"/>
      <c r="R352" s="24"/>
      <c r="S352" s="24" t="s">
        <v>79</v>
      </c>
      <c r="T352" s="24" t="s">
        <v>79</v>
      </c>
      <c r="U352" s="24" t="s">
        <v>91</v>
      </c>
      <c r="V352" s="24" t="s">
        <v>112</v>
      </c>
      <c r="W352" s="24" t="s">
        <v>92</v>
      </c>
      <c r="X352" s="24" t="s">
        <v>93</v>
      </c>
      <c r="Y352" s="24" t="s">
        <v>94</v>
      </c>
      <c r="Z352" s="24" t="s">
        <v>94</v>
      </c>
      <c r="AA352" s="24" t="s">
        <v>94</v>
      </c>
      <c r="AB352" s="24"/>
      <c r="AC352" s="24" t="s">
        <v>94</v>
      </c>
      <c r="AD352" s="24" t="s">
        <v>94</v>
      </c>
      <c r="AE352" s="24" t="s">
        <v>94</v>
      </c>
      <c r="AF352" s="24" t="s">
        <v>79</v>
      </c>
      <c r="AG352" s="24" t="s">
        <v>79</v>
      </c>
      <c r="AH352" s="24" t="s">
        <v>79</v>
      </c>
      <c r="AI352" s="24"/>
      <c r="AJ352" s="24" t="s">
        <v>76</v>
      </c>
      <c r="AK352" s="24" t="s">
        <v>76</v>
      </c>
      <c r="AL352" s="24" t="s">
        <v>1423</v>
      </c>
      <c r="AM352" s="24"/>
      <c r="AN352" s="24"/>
      <c r="AO352" s="24"/>
      <c r="AP352" s="28"/>
      <c r="AQ352" s="28"/>
      <c r="AR352" s="28"/>
      <c r="AS352" s="28"/>
      <c r="AT352" s="28"/>
      <c r="AU352" s="28"/>
      <c r="AV352" s="210" t="s">
        <v>101</v>
      </c>
      <c r="AW352" s="28" t="s">
        <v>76</v>
      </c>
      <c r="AX352" s="28" t="s">
        <v>76</v>
      </c>
      <c r="AY352" s="210"/>
      <c r="AZ352" s="210"/>
      <c r="BA352" s="210"/>
      <c r="BB352" s="210"/>
      <c r="BC352" s="210"/>
      <c r="BD352" s="210"/>
      <c r="BE352" s="210"/>
      <c r="BF352" s="210"/>
      <c r="BG352" s="28"/>
      <c r="BH352" s="30" t="b">
        <f t="shared" si="73"/>
        <v>0</v>
      </c>
      <c r="BI352" s="31" t="e">
        <f t="shared" ca="1" si="74"/>
        <v>#NAME?</v>
      </c>
      <c r="BJ352" s="30" t="b">
        <f t="shared" si="75"/>
        <v>0</v>
      </c>
      <c r="BK352" s="30" t="e">
        <f t="shared" ca="1" si="76"/>
        <v>#NAME?</v>
      </c>
      <c r="BL352" s="30" t="b">
        <f t="shared" si="77"/>
        <v>1</v>
      </c>
      <c r="BM352" s="31" t="e">
        <f t="shared" ca="1" si="78"/>
        <v>#NAME?</v>
      </c>
      <c r="BN352" s="28" t="e">
        <f t="shared" ca="1" si="79"/>
        <v>#NAME?</v>
      </c>
      <c r="BO352" s="28" t="e">
        <f t="shared" ca="1" si="80"/>
        <v>#NAME?</v>
      </c>
      <c r="BP352" s="28" t="str">
        <f t="shared" si="81"/>
        <v>Does the TNC dough in use meet all PH standards?</v>
      </c>
      <c r="BQ352" s="28" t="str">
        <f t="shared" si="82"/>
        <v>Does the TNC dough in use meet all PH standards?</v>
      </c>
      <c r="BR352" s="28" t="str">
        <f t="shared" si="83"/>
        <v/>
      </c>
      <c r="BS352" s="28" t="str">
        <f t="shared" si="84"/>
        <v/>
      </c>
      <c r="BT352" s="28" t="str">
        <f t="shared" si="85"/>
        <v/>
      </c>
      <c r="BU352" s="30" t="b">
        <f t="shared" si="86"/>
        <v>0</v>
      </c>
      <c r="BV352" s="28" t="str">
        <f t="shared" si="87"/>
        <v/>
      </c>
      <c r="BW352" s="28" t="str">
        <f t="shared" si="88"/>
        <v/>
      </c>
      <c r="BX352" s="28" t="str">
        <f t="shared" si="89"/>
        <v/>
      </c>
      <c r="BY352" s="31" t="e">
        <f t="shared" ca="1" si="90"/>
        <v>#NAME?</v>
      </c>
      <c r="BZ352" s="31" t="str">
        <f t="shared" si="91"/>
        <v/>
      </c>
      <c r="CA352" s="31" t="str">
        <f t="shared" si="92"/>
        <v/>
      </c>
      <c r="CB352" s="32" t="e">
        <f t="shared" ca="1" si="93"/>
        <v>#NAME?</v>
      </c>
      <c r="CC352" s="33" t="b">
        <f t="shared" ca="1" si="94"/>
        <v>0</v>
      </c>
      <c r="CD352" s="210"/>
      <c r="CE352" s="210"/>
      <c r="CF352" s="143">
        <v>44919.92810704861</v>
      </c>
      <c r="CG352" s="210"/>
      <c r="CH352" s="210"/>
      <c r="CI352" s="210"/>
      <c r="CJ352" s="210"/>
      <c r="CK352" s="210"/>
      <c r="CL352" s="210"/>
      <c r="CM352" s="210"/>
      <c r="CN352" s="210"/>
      <c r="CO352" s="210"/>
      <c r="CP352" s="210"/>
      <c r="CQ352" s="210"/>
      <c r="CR352" s="210"/>
    </row>
    <row r="353" spans="1:96" ht="39.75" customHeight="1">
      <c r="A353" s="24" t="s">
        <v>84</v>
      </c>
      <c r="B353" s="25">
        <v>14</v>
      </c>
      <c r="C353" s="24" t="s">
        <v>994</v>
      </c>
      <c r="D353" s="24" t="s">
        <v>1423</v>
      </c>
      <c r="E353" s="24" t="s">
        <v>1447</v>
      </c>
      <c r="F353" s="24"/>
      <c r="G353" s="26" t="s">
        <v>1462</v>
      </c>
      <c r="H353" s="24" t="s">
        <v>109</v>
      </c>
      <c r="I353" s="27"/>
      <c r="J353" s="27"/>
      <c r="K353" s="24"/>
      <c r="L353" s="24"/>
      <c r="M353" s="24"/>
      <c r="N353" s="24"/>
      <c r="O353" s="24" t="s">
        <v>1463</v>
      </c>
      <c r="P353" s="24"/>
      <c r="Q353" s="24"/>
      <c r="R353" s="24"/>
      <c r="S353" s="24" t="s">
        <v>79</v>
      </c>
      <c r="T353" s="24" t="s">
        <v>79</v>
      </c>
      <c r="U353" s="24" t="s">
        <v>91</v>
      </c>
      <c r="V353" s="24" t="s">
        <v>112</v>
      </c>
      <c r="W353" s="24" t="s">
        <v>92</v>
      </c>
      <c r="X353" s="24" t="s">
        <v>93</v>
      </c>
      <c r="Y353" s="24" t="s">
        <v>94</v>
      </c>
      <c r="Z353" s="24" t="s">
        <v>94</v>
      </c>
      <c r="AA353" s="24" t="s">
        <v>94</v>
      </c>
      <c r="AB353" s="24"/>
      <c r="AC353" s="24" t="s">
        <v>94</v>
      </c>
      <c r="AD353" s="24" t="s">
        <v>94</v>
      </c>
      <c r="AE353" s="24" t="s">
        <v>94</v>
      </c>
      <c r="AF353" s="24" t="s">
        <v>79</v>
      </c>
      <c r="AG353" s="24" t="s">
        <v>79</v>
      </c>
      <c r="AH353" s="24" t="s">
        <v>79</v>
      </c>
      <c r="AI353" s="24"/>
      <c r="AJ353" s="24" t="s">
        <v>76</v>
      </c>
      <c r="AK353" s="24" t="s">
        <v>76</v>
      </c>
      <c r="AL353" s="24" t="s">
        <v>1423</v>
      </c>
      <c r="AM353" s="24"/>
      <c r="AN353" s="24"/>
      <c r="AO353" s="24"/>
      <c r="AP353" s="28"/>
      <c r="AQ353" s="28"/>
      <c r="AR353" s="28"/>
      <c r="AS353" s="28"/>
      <c r="AT353" s="28"/>
      <c r="AU353" s="28"/>
      <c r="AV353" s="210" t="s">
        <v>101</v>
      </c>
      <c r="AW353" s="28" t="s">
        <v>76</v>
      </c>
      <c r="AX353" s="28" t="s">
        <v>76</v>
      </c>
      <c r="AY353" s="210"/>
      <c r="AZ353" s="210"/>
      <c r="BA353" s="210"/>
      <c r="BB353" s="210"/>
      <c r="BC353" s="210"/>
      <c r="BD353" s="210"/>
      <c r="BE353" s="210"/>
      <c r="BF353" s="210"/>
      <c r="BG353" s="28"/>
      <c r="BH353" s="30" t="b">
        <f t="shared" si="73"/>
        <v>0</v>
      </c>
      <c r="BI353" s="31" t="e">
        <f t="shared" ca="1" si="74"/>
        <v>#NAME?</v>
      </c>
      <c r="BJ353" s="30" t="b">
        <f t="shared" si="75"/>
        <v>0</v>
      </c>
      <c r="BK353" s="30" t="e">
        <f t="shared" ca="1" si="76"/>
        <v>#NAME?</v>
      </c>
      <c r="BL353" s="30" t="b">
        <f t="shared" si="77"/>
        <v>1</v>
      </c>
      <c r="BM353" s="31" t="e">
        <f t="shared" ca="1" si="78"/>
        <v>#NAME?</v>
      </c>
      <c r="BN353" s="28" t="e">
        <f t="shared" ca="1" si="79"/>
        <v>#NAME?</v>
      </c>
      <c r="BO353" s="28" t="e">
        <f t="shared" ca="1" si="80"/>
        <v>#NAME?</v>
      </c>
      <c r="BP353" s="28" t="str">
        <f t="shared" si="81"/>
        <v>Is restaurant using medium TNC dough for MELTS?</v>
      </c>
      <c r="BQ353" s="28" t="str">
        <f t="shared" si="82"/>
        <v>Is restaurant using medium TNC dough for MELTS?</v>
      </c>
      <c r="BR353" s="28" t="str">
        <f t="shared" si="83"/>
        <v/>
      </c>
      <c r="BS353" s="28" t="str">
        <f t="shared" si="84"/>
        <v/>
      </c>
      <c r="BT353" s="28" t="str">
        <f t="shared" si="85"/>
        <v/>
      </c>
      <c r="BU353" s="30" t="b">
        <f t="shared" si="86"/>
        <v>0</v>
      </c>
      <c r="BV353" s="28" t="str">
        <f t="shared" si="87"/>
        <v/>
      </c>
      <c r="BW353" s="28" t="str">
        <f t="shared" si="88"/>
        <v/>
      </c>
      <c r="BX353" s="28" t="str">
        <f t="shared" si="89"/>
        <v/>
      </c>
      <c r="BY353" s="31" t="e">
        <f t="shared" ca="1" si="90"/>
        <v>#NAME?</v>
      </c>
      <c r="BZ353" s="31" t="str">
        <f t="shared" si="91"/>
        <v/>
      </c>
      <c r="CA353" s="31" t="str">
        <f t="shared" si="92"/>
        <v/>
      </c>
      <c r="CB353" s="32" t="e">
        <f t="shared" ca="1" si="93"/>
        <v>#NAME?</v>
      </c>
      <c r="CC353" s="33" t="b">
        <f t="shared" ca="1" si="94"/>
        <v>0</v>
      </c>
      <c r="CD353" s="210"/>
      <c r="CE353" s="210"/>
      <c r="CF353" s="143">
        <v>44919.928136886578</v>
      </c>
      <c r="CG353" s="210"/>
      <c r="CH353" s="210"/>
      <c r="CI353" s="210"/>
      <c r="CJ353" s="210"/>
      <c r="CK353" s="210"/>
      <c r="CL353" s="210"/>
      <c r="CM353" s="210"/>
      <c r="CN353" s="210"/>
      <c r="CO353" s="210"/>
      <c r="CP353" s="210"/>
      <c r="CQ353" s="210"/>
      <c r="CR353" s="210"/>
    </row>
    <row r="354" spans="1:96" ht="39.75" customHeight="1">
      <c r="A354" s="24" t="s">
        <v>84</v>
      </c>
      <c r="B354" s="25">
        <v>14</v>
      </c>
      <c r="C354" s="24" t="s">
        <v>994</v>
      </c>
      <c r="D354" s="24" t="s">
        <v>1423</v>
      </c>
      <c r="E354" s="24" t="s">
        <v>1447</v>
      </c>
      <c r="F354" s="24"/>
      <c r="G354" s="26" t="s">
        <v>1464</v>
      </c>
      <c r="H354" s="24" t="s">
        <v>109</v>
      </c>
      <c r="I354" s="27"/>
      <c r="J354" s="27"/>
      <c r="K354" s="24"/>
      <c r="L354" s="24"/>
      <c r="M354" s="24"/>
      <c r="N354" s="24"/>
      <c r="O354" s="24" t="s">
        <v>1465</v>
      </c>
      <c r="P354" s="24"/>
      <c r="Q354" s="24"/>
      <c r="R354" s="24"/>
      <c r="S354" s="24" t="s">
        <v>79</v>
      </c>
      <c r="T354" s="24" t="s">
        <v>79</v>
      </c>
      <c r="U354" s="24" t="s">
        <v>91</v>
      </c>
      <c r="V354" s="24" t="s">
        <v>112</v>
      </c>
      <c r="W354" s="24" t="s">
        <v>92</v>
      </c>
      <c r="X354" s="24" t="s">
        <v>93</v>
      </c>
      <c r="Y354" s="24" t="s">
        <v>94</v>
      </c>
      <c r="Z354" s="24" t="s">
        <v>94</v>
      </c>
      <c r="AA354" s="24" t="s">
        <v>94</v>
      </c>
      <c r="AB354" s="24"/>
      <c r="AC354" s="24" t="s">
        <v>94</v>
      </c>
      <c r="AD354" s="24" t="s">
        <v>94</v>
      </c>
      <c r="AE354" s="24" t="s">
        <v>94</v>
      </c>
      <c r="AF354" s="24" t="s">
        <v>79</v>
      </c>
      <c r="AG354" s="24" t="s">
        <v>79</v>
      </c>
      <c r="AH354" s="24" t="s">
        <v>79</v>
      </c>
      <c r="AI354" s="24"/>
      <c r="AJ354" s="24" t="s">
        <v>76</v>
      </c>
      <c r="AK354" s="24" t="s">
        <v>76</v>
      </c>
      <c r="AL354" s="24" t="s">
        <v>1423</v>
      </c>
      <c r="AM354" s="24"/>
      <c r="AN354" s="24"/>
      <c r="AO354" s="24"/>
      <c r="AP354" s="28"/>
      <c r="AQ354" s="28"/>
      <c r="AR354" s="28"/>
      <c r="AS354" s="28"/>
      <c r="AT354" s="28"/>
      <c r="AU354" s="28"/>
      <c r="AV354" s="210" t="s">
        <v>101</v>
      </c>
      <c r="AW354" s="28" t="s">
        <v>76</v>
      </c>
      <c r="AX354" s="28" t="s">
        <v>76</v>
      </c>
      <c r="AY354" s="210"/>
      <c r="AZ354" s="210"/>
      <c r="BA354" s="210"/>
      <c r="BB354" s="210"/>
      <c r="BC354" s="210"/>
      <c r="BD354" s="210"/>
      <c r="BE354" s="210"/>
      <c r="BF354" s="210"/>
      <c r="BG354" s="28"/>
      <c r="BH354" s="30" t="b">
        <f t="shared" si="73"/>
        <v>0</v>
      </c>
      <c r="BI354" s="31" t="e">
        <f t="shared" ca="1" si="74"/>
        <v>#NAME?</v>
      </c>
      <c r="BJ354" s="30" t="b">
        <f t="shared" si="75"/>
        <v>0</v>
      </c>
      <c r="BK354" s="30" t="e">
        <f t="shared" ca="1" si="76"/>
        <v>#NAME?</v>
      </c>
      <c r="BL354" s="30" t="b">
        <f t="shared" si="77"/>
        <v>1</v>
      </c>
      <c r="BM354" s="31" t="e">
        <f t="shared" ca="1" si="78"/>
        <v>#NAME?</v>
      </c>
      <c r="BN354" s="28" t="e">
        <f t="shared" ca="1" si="79"/>
        <v>#NAME?</v>
      </c>
      <c r="BO354" s="28" t="e">
        <f t="shared" ca="1" si="80"/>
        <v>#NAME?</v>
      </c>
      <c r="BP354" s="28" t="str">
        <f t="shared" si="81"/>
        <v>Check the TNC dough MRD label, is it completed correctly within shelf life?</v>
      </c>
      <c r="BQ354" s="28" t="str">
        <f t="shared" si="82"/>
        <v>Check the TNC dough MRD label, is it completed correctly within shelf life?</v>
      </c>
      <c r="BR354" s="28" t="str">
        <f t="shared" si="83"/>
        <v/>
      </c>
      <c r="BS354" s="28" t="str">
        <f t="shared" si="84"/>
        <v/>
      </c>
      <c r="BT354" s="28" t="str">
        <f t="shared" si="85"/>
        <v/>
      </c>
      <c r="BU354" s="30" t="b">
        <f t="shared" si="86"/>
        <v>0</v>
      </c>
      <c r="BV354" s="28" t="str">
        <f t="shared" si="87"/>
        <v/>
      </c>
      <c r="BW354" s="28" t="str">
        <f t="shared" si="88"/>
        <v/>
      </c>
      <c r="BX354" s="28" t="str">
        <f t="shared" si="89"/>
        <v/>
      </c>
      <c r="BY354" s="31" t="e">
        <f t="shared" ca="1" si="90"/>
        <v>#NAME?</v>
      </c>
      <c r="BZ354" s="31" t="str">
        <f t="shared" si="91"/>
        <v/>
      </c>
      <c r="CA354" s="31" t="str">
        <f t="shared" si="92"/>
        <v/>
      </c>
      <c r="CB354" s="32" t="e">
        <f t="shared" ca="1" si="93"/>
        <v>#NAME?</v>
      </c>
      <c r="CC354" s="33" t="b">
        <f t="shared" ca="1" si="94"/>
        <v>0</v>
      </c>
      <c r="CD354" s="210"/>
      <c r="CE354" s="210"/>
      <c r="CF354" s="143">
        <v>44919.928154583336</v>
      </c>
      <c r="CG354" s="210"/>
      <c r="CH354" s="210"/>
      <c r="CI354" s="210"/>
      <c r="CJ354" s="210"/>
      <c r="CK354" s="210"/>
      <c r="CL354" s="210"/>
      <c r="CM354" s="210"/>
      <c r="CN354" s="210"/>
      <c r="CO354" s="210"/>
      <c r="CP354" s="210"/>
      <c r="CQ354" s="210"/>
      <c r="CR354" s="210"/>
    </row>
    <row r="355" spans="1:96" ht="39.75" customHeight="1">
      <c r="A355" s="24" t="s">
        <v>84</v>
      </c>
      <c r="B355" s="25">
        <v>14</v>
      </c>
      <c r="C355" s="24" t="s">
        <v>994</v>
      </c>
      <c r="D355" s="24" t="s">
        <v>1423</v>
      </c>
      <c r="E355" s="24" t="s">
        <v>1447</v>
      </c>
      <c r="F355" s="24"/>
      <c r="G355" s="26" t="s">
        <v>1466</v>
      </c>
      <c r="H355" s="24" t="s">
        <v>109</v>
      </c>
      <c r="I355" s="27"/>
      <c r="J355" s="27"/>
      <c r="K355" s="24"/>
      <c r="L355" s="24"/>
      <c r="M355" s="24"/>
      <c r="N355" s="24"/>
      <c r="O355" s="24" t="s">
        <v>1467</v>
      </c>
      <c r="P355" s="24"/>
      <c r="Q355" s="24"/>
      <c r="R355" s="24"/>
      <c r="S355" s="24" t="s">
        <v>79</v>
      </c>
      <c r="T355" s="24" t="s">
        <v>79</v>
      </c>
      <c r="U355" s="24" t="s">
        <v>91</v>
      </c>
      <c r="V355" s="24" t="s">
        <v>112</v>
      </c>
      <c r="W355" s="24" t="s">
        <v>92</v>
      </c>
      <c r="X355" s="24" t="s">
        <v>93</v>
      </c>
      <c r="Y355" s="24" t="s">
        <v>94</v>
      </c>
      <c r="Z355" s="24" t="s">
        <v>94</v>
      </c>
      <c r="AA355" s="24" t="s">
        <v>94</v>
      </c>
      <c r="AB355" s="24"/>
      <c r="AC355" s="24" t="s">
        <v>94</v>
      </c>
      <c r="AD355" s="24" t="s">
        <v>94</v>
      </c>
      <c r="AE355" s="24" t="s">
        <v>94</v>
      </c>
      <c r="AF355" s="24" t="s">
        <v>79</v>
      </c>
      <c r="AG355" s="24" t="s">
        <v>79</v>
      </c>
      <c r="AH355" s="24" t="s">
        <v>79</v>
      </c>
      <c r="AI355" s="24"/>
      <c r="AJ355" s="24" t="s">
        <v>76</v>
      </c>
      <c r="AK355" s="24" t="s">
        <v>76</v>
      </c>
      <c r="AL355" s="24" t="s">
        <v>1423</v>
      </c>
      <c r="AM355" s="24"/>
      <c r="AN355" s="24"/>
      <c r="AO355" s="24"/>
      <c r="AP355" s="28"/>
      <c r="AQ355" s="28"/>
      <c r="AR355" s="28"/>
      <c r="AS355" s="28"/>
      <c r="AT355" s="28"/>
      <c r="AU355" s="28"/>
      <c r="AV355" s="28" t="s">
        <v>101</v>
      </c>
      <c r="AW355" s="28" t="s">
        <v>76</v>
      </c>
      <c r="AX355" s="28" t="s">
        <v>76</v>
      </c>
      <c r="AY355" s="28"/>
      <c r="AZ355" s="28"/>
      <c r="BA355" s="28"/>
      <c r="BB355" s="28"/>
      <c r="BC355" s="28"/>
      <c r="BD355" s="28"/>
      <c r="BE355" s="28"/>
      <c r="BF355" s="28"/>
      <c r="BG355" s="28"/>
      <c r="BH355" s="30" t="b">
        <f t="shared" si="73"/>
        <v>0</v>
      </c>
      <c r="BI355" s="31" t="e">
        <f t="shared" ca="1" si="74"/>
        <v>#NAME?</v>
      </c>
      <c r="BJ355" s="30" t="b">
        <f t="shared" si="75"/>
        <v>0</v>
      </c>
      <c r="BK355" s="30" t="e">
        <f t="shared" ca="1" si="76"/>
        <v>#NAME?</v>
      </c>
      <c r="BL355" s="30" t="b">
        <f t="shared" si="77"/>
        <v>1</v>
      </c>
      <c r="BM355" s="31" t="e">
        <f t="shared" ca="1" si="78"/>
        <v>#NAME?</v>
      </c>
      <c r="BN355" s="32" t="e">
        <f t="shared" ca="1" si="79"/>
        <v>#NAME?</v>
      </c>
      <c r="BO355" s="32" t="e">
        <f t="shared" ca="1" si="80"/>
        <v>#NAME?</v>
      </c>
      <c r="BP355" s="28" t="str">
        <f t="shared" si="81"/>
        <v>Check a preassembled MELTS MRD label, is it completed correctly and within shelf life?</v>
      </c>
      <c r="BQ355" s="28" t="str">
        <f t="shared" si="82"/>
        <v>Check a preassembled MELTS MRD label, is it completed correctly and within shelf life?</v>
      </c>
      <c r="BR355" s="32" t="str">
        <f t="shared" si="83"/>
        <v/>
      </c>
      <c r="BS355" s="28" t="str">
        <f t="shared" si="84"/>
        <v/>
      </c>
      <c r="BT355" s="28" t="str">
        <f t="shared" si="85"/>
        <v/>
      </c>
      <c r="BU355" s="30" t="b">
        <f t="shared" si="86"/>
        <v>0</v>
      </c>
      <c r="BV355" s="28" t="str">
        <f t="shared" si="87"/>
        <v/>
      </c>
      <c r="BW355" s="28" t="str">
        <f t="shared" si="88"/>
        <v/>
      </c>
      <c r="BX355" s="28" t="str">
        <f t="shared" si="89"/>
        <v/>
      </c>
      <c r="BY355" s="30" t="e">
        <f t="shared" ca="1" si="90"/>
        <v>#NAME?</v>
      </c>
      <c r="BZ355" s="30" t="str">
        <f t="shared" si="91"/>
        <v/>
      </c>
      <c r="CA355" s="31" t="str">
        <f t="shared" si="92"/>
        <v/>
      </c>
      <c r="CB355" s="32" t="e">
        <f t="shared" ca="1" si="93"/>
        <v>#NAME?</v>
      </c>
      <c r="CC355" s="33" t="b">
        <f t="shared" ca="1" si="94"/>
        <v>0</v>
      </c>
      <c r="CD355" s="28"/>
      <c r="CE355" s="28"/>
      <c r="CF355" s="128">
        <v>44919.923043854171</v>
      </c>
      <c r="CG355" s="28"/>
      <c r="CH355" s="28"/>
      <c r="CI355" s="28"/>
      <c r="CJ355" s="28"/>
      <c r="CK355" s="28"/>
      <c r="CL355" s="28"/>
      <c r="CM355" s="28"/>
      <c r="CN355" s="28"/>
      <c r="CO355" s="28"/>
      <c r="CP355" s="28"/>
      <c r="CQ355" s="28"/>
      <c r="CR355" s="28"/>
    </row>
    <row r="356" spans="1:96" ht="39.75" customHeight="1">
      <c r="A356" s="24" t="s">
        <v>84</v>
      </c>
      <c r="B356" s="25">
        <v>14</v>
      </c>
      <c r="C356" s="24" t="s">
        <v>994</v>
      </c>
      <c r="D356" s="24" t="s">
        <v>1423</v>
      </c>
      <c r="E356" s="24" t="s">
        <v>1447</v>
      </c>
      <c r="F356" s="24"/>
      <c r="G356" s="26" t="s">
        <v>1468</v>
      </c>
      <c r="H356" s="24" t="s">
        <v>109</v>
      </c>
      <c r="I356" s="27"/>
      <c r="J356" s="27"/>
      <c r="K356" s="24"/>
      <c r="L356" s="24"/>
      <c r="M356" s="24"/>
      <c r="N356" s="24"/>
      <c r="O356" s="24" t="s">
        <v>1469</v>
      </c>
      <c r="P356" s="24"/>
      <c r="Q356" s="24"/>
      <c r="R356" s="24"/>
      <c r="S356" s="24" t="s">
        <v>79</v>
      </c>
      <c r="T356" s="24" t="s">
        <v>79</v>
      </c>
      <c r="U356" s="24" t="s">
        <v>91</v>
      </c>
      <c r="V356" s="24" t="s">
        <v>112</v>
      </c>
      <c r="W356" s="24" t="s">
        <v>92</v>
      </c>
      <c r="X356" s="24" t="s">
        <v>93</v>
      </c>
      <c r="Y356" s="24" t="s">
        <v>94</v>
      </c>
      <c r="Z356" s="24" t="s">
        <v>94</v>
      </c>
      <c r="AA356" s="24" t="s">
        <v>94</v>
      </c>
      <c r="AB356" s="24"/>
      <c r="AC356" s="24" t="s">
        <v>94</v>
      </c>
      <c r="AD356" s="24" t="s">
        <v>94</v>
      </c>
      <c r="AE356" s="24" t="s">
        <v>94</v>
      </c>
      <c r="AF356" s="24" t="s">
        <v>79</v>
      </c>
      <c r="AG356" s="24" t="s">
        <v>79</v>
      </c>
      <c r="AH356" s="24" t="s">
        <v>79</v>
      </c>
      <c r="AI356" s="24"/>
      <c r="AJ356" s="24" t="s">
        <v>76</v>
      </c>
      <c r="AK356" s="24" t="s">
        <v>76</v>
      </c>
      <c r="AL356" s="24" t="s">
        <v>1423</v>
      </c>
      <c r="AM356" s="24"/>
      <c r="AN356" s="24"/>
      <c r="AO356" s="24"/>
      <c r="AP356" s="28"/>
      <c r="AQ356" s="28"/>
      <c r="AR356" s="28"/>
      <c r="AS356" s="28"/>
      <c r="AT356" s="28"/>
      <c r="AU356" s="28"/>
      <c r="AV356" s="210" t="s">
        <v>101</v>
      </c>
      <c r="AW356" s="28" t="s">
        <v>76</v>
      </c>
      <c r="AX356" s="28" t="s">
        <v>76</v>
      </c>
      <c r="AY356" s="210"/>
      <c r="AZ356" s="210"/>
      <c r="BA356" s="210"/>
      <c r="BB356" s="210"/>
      <c r="BC356" s="210"/>
      <c r="BD356" s="210"/>
      <c r="BE356" s="210"/>
      <c r="BF356" s="210"/>
      <c r="BG356" s="28"/>
      <c r="BH356" s="30" t="b">
        <f t="shared" si="73"/>
        <v>0</v>
      </c>
      <c r="BI356" s="31" t="e">
        <f t="shared" ca="1" si="74"/>
        <v>#NAME?</v>
      </c>
      <c r="BJ356" s="30" t="b">
        <f t="shared" si="75"/>
        <v>0</v>
      </c>
      <c r="BK356" s="30" t="e">
        <f t="shared" ca="1" si="76"/>
        <v>#NAME?</v>
      </c>
      <c r="BL356" s="30" t="b">
        <f t="shared" si="77"/>
        <v>1</v>
      </c>
      <c r="BM356" s="31" t="e">
        <f t="shared" ca="1" si="78"/>
        <v>#NAME?</v>
      </c>
      <c r="BN356" s="28" t="e">
        <f t="shared" ca="1" si="79"/>
        <v>#NAME?</v>
      </c>
      <c r="BO356" s="28" t="e">
        <f t="shared" ca="1" si="80"/>
        <v>#NAME?</v>
      </c>
      <c r="BP356" s="28" t="str">
        <f t="shared" si="81"/>
        <v xml:space="preserve">Has the restaurant forecasted their pre-prep according to MELTS units / sales performance? </v>
      </c>
      <c r="BQ356" s="28" t="str">
        <f t="shared" si="82"/>
        <v xml:space="preserve">Has the restaurant forecasted their pre-prep according to MELTS units / sales performance? </v>
      </c>
      <c r="BR356" s="28" t="str">
        <f t="shared" si="83"/>
        <v/>
      </c>
      <c r="BS356" s="28" t="str">
        <f t="shared" si="84"/>
        <v/>
      </c>
      <c r="BT356" s="28" t="str">
        <f t="shared" si="85"/>
        <v/>
      </c>
      <c r="BU356" s="30" t="b">
        <f t="shared" si="86"/>
        <v>0</v>
      </c>
      <c r="BV356" s="28" t="str">
        <f t="shared" si="87"/>
        <v/>
      </c>
      <c r="BW356" s="28" t="str">
        <f t="shared" si="88"/>
        <v/>
      </c>
      <c r="BX356" s="28" t="str">
        <f t="shared" si="89"/>
        <v/>
      </c>
      <c r="BY356" s="31" t="e">
        <f t="shared" ca="1" si="90"/>
        <v>#NAME?</v>
      </c>
      <c r="BZ356" s="31" t="str">
        <f t="shared" si="91"/>
        <v/>
      </c>
      <c r="CA356" s="31" t="str">
        <f t="shared" si="92"/>
        <v/>
      </c>
      <c r="CB356" s="32" t="e">
        <f t="shared" ca="1" si="93"/>
        <v>#NAME?</v>
      </c>
      <c r="CC356" s="33" t="b">
        <f t="shared" ca="1" si="94"/>
        <v>0</v>
      </c>
      <c r="CD356" s="210"/>
      <c r="CE356" s="210"/>
      <c r="CF356" s="143">
        <v>44964.779755763884</v>
      </c>
      <c r="CG356" s="210"/>
      <c r="CH356" s="210"/>
      <c r="CI356" s="210"/>
      <c r="CJ356" s="210"/>
      <c r="CK356" s="210"/>
      <c r="CL356" s="210"/>
      <c r="CM356" s="210"/>
      <c r="CN356" s="210"/>
      <c r="CO356" s="210"/>
      <c r="CP356" s="210"/>
      <c r="CQ356" s="210"/>
      <c r="CR356" s="210"/>
    </row>
    <row r="357" spans="1:96" ht="39.75" customHeight="1">
      <c r="A357" s="17" t="s">
        <v>54</v>
      </c>
      <c r="B357" s="18">
        <v>14</v>
      </c>
      <c r="C357" s="17" t="s">
        <v>994</v>
      </c>
      <c r="D357" s="17" t="s">
        <v>1423</v>
      </c>
      <c r="E357" s="17" t="s">
        <v>1470</v>
      </c>
      <c r="F357" s="17"/>
      <c r="G357" s="17"/>
      <c r="H357" s="17"/>
      <c r="I357" s="17"/>
      <c r="J357" s="17"/>
      <c r="K357" s="17"/>
      <c r="L357" s="17"/>
      <c r="M357" s="17"/>
      <c r="N357" s="17"/>
      <c r="O357" s="17" t="s">
        <v>1471</v>
      </c>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211" t="s">
        <v>101</v>
      </c>
      <c r="AW357" s="17" t="s">
        <v>76</v>
      </c>
      <c r="AX357" s="17" t="s">
        <v>76</v>
      </c>
      <c r="AY357" s="211"/>
      <c r="AZ357" s="211"/>
      <c r="BA357" s="211"/>
      <c r="BB357" s="211"/>
      <c r="BC357" s="211"/>
      <c r="BD357" s="211"/>
      <c r="BE357" s="211"/>
      <c r="BF357" s="211"/>
      <c r="BG357" s="17"/>
      <c r="BH357" s="19" t="b">
        <f t="shared" si="73"/>
        <v>0</v>
      </c>
      <c r="BI357" s="20" t="e">
        <f t="shared" ca="1" si="74"/>
        <v>#NAME?</v>
      </c>
      <c r="BJ357" s="19" t="b">
        <f t="shared" si="75"/>
        <v>1</v>
      </c>
      <c r="BK357" s="19" t="e">
        <f t="shared" ca="1" si="76"/>
        <v>#NAME?</v>
      </c>
      <c r="BL357" s="19" t="b">
        <f t="shared" si="77"/>
        <v>0</v>
      </c>
      <c r="BM357" s="20" t="str">
        <f t="shared" si="78"/>
        <v/>
      </c>
      <c r="BN357" s="17" t="e">
        <f t="shared" ca="1" si="79"/>
        <v>#NAME?</v>
      </c>
      <c r="BO357" s="17" t="e">
        <f t="shared" ca="1" si="80"/>
        <v>#NAME?</v>
      </c>
      <c r="BP357" s="17" t="str">
        <f t="shared" si="81"/>
        <v>Maketable</v>
      </c>
      <c r="BQ357" s="17" t="str">
        <f t="shared" si="82"/>
        <v>Maketable</v>
      </c>
      <c r="BR357" s="17" t="e">
        <f t="shared" ca="1" si="83"/>
        <v>#NAME?</v>
      </c>
      <c r="BS357" s="17">
        <f t="shared" si="84"/>
        <v>0</v>
      </c>
      <c r="BT357" s="17" t="str">
        <f t="shared" si="85"/>
        <v>0</v>
      </c>
      <c r="BU357" s="19" t="b">
        <f t="shared" si="86"/>
        <v>0</v>
      </c>
      <c r="BV357" s="17" t="str">
        <f t="shared" si="87"/>
        <v/>
      </c>
      <c r="BW357" s="17" t="str">
        <f t="shared" si="88"/>
        <v/>
      </c>
      <c r="BX357" s="17" t="str">
        <f t="shared" si="89"/>
        <v/>
      </c>
      <c r="BY357" s="20" t="e">
        <f t="shared" ca="1" si="90"/>
        <v>#NAME?</v>
      </c>
      <c r="BZ357" s="20" t="e">
        <f t="shared" ca="1" si="91"/>
        <v>#NAME?</v>
      </c>
      <c r="CA357" s="20" t="str">
        <f t="shared" si="92"/>
        <v/>
      </c>
      <c r="CB357" s="21" t="e">
        <f t="shared" ca="1" si="93"/>
        <v>#NAME?</v>
      </c>
      <c r="CC357" s="22" t="b">
        <f t="shared" ca="1" si="94"/>
        <v>0</v>
      </c>
      <c r="CD357" s="211"/>
      <c r="CE357" s="211"/>
      <c r="CF357" s="212">
        <v>44919.928219745372</v>
      </c>
      <c r="CG357" s="211"/>
      <c r="CH357" s="211"/>
      <c r="CI357" s="211"/>
      <c r="CJ357" s="211"/>
      <c r="CK357" s="211"/>
      <c r="CL357" s="211"/>
      <c r="CM357" s="211"/>
      <c r="CN357" s="211"/>
      <c r="CO357" s="211"/>
      <c r="CP357" s="211"/>
      <c r="CQ357" s="211"/>
      <c r="CR357" s="211"/>
    </row>
    <row r="358" spans="1:96" ht="39.75" customHeight="1">
      <c r="A358" s="24" t="s">
        <v>84</v>
      </c>
      <c r="B358" s="25">
        <v>14</v>
      </c>
      <c r="C358" s="24" t="s">
        <v>994</v>
      </c>
      <c r="D358" s="24" t="s">
        <v>1423</v>
      </c>
      <c r="E358" s="24" t="s">
        <v>1470</v>
      </c>
      <c r="F358" s="24"/>
      <c r="G358" s="26" t="s">
        <v>1472</v>
      </c>
      <c r="H358" s="24" t="s">
        <v>109</v>
      </c>
      <c r="I358" s="27"/>
      <c r="J358" s="27"/>
      <c r="K358" s="24"/>
      <c r="L358" s="24"/>
      <c r="M358" s="24"/>
      <c r="N358" s="24"/>
      <c r="O358" s="24" t="s">
        <v>1473</v>
      </c>
      <c r="P358" s="24"/>
      <c r="Q358" s="260" t="s">
        <v>1439</v>
      </c>
      <c r="R358" s="91" t="s">
        <v>1474</v>
      </c>
      <c r="S358" s="24" t="s">
        <v>79</v>
      </c>
      <c r="T358" s="24" t="s">
        <v>79</v>
      </c>
      <c r="U358" s="24" t="s">
        <v>91</v>
      </c>
      <c r="V358" s="24" t="s">
        <v>112</v>
      </c>
      <c r="W358" s="24" t="s">
        <v>92</v>
      </c>
      <c r="X358" s="24" t="s">
        <v>93</v>
      </c>
      <c r="Y358" s="24" t="s">
        <v>94</v>
      </c>
      <c r="Z358" s="24" t="s">
        <v>94</v>
      </c>
      <c r="AA358" s="24" t="s">
        <v>94</v>
      </c>
      <c r="AB358" s="24"/>
      <c r="AC358" s="24" t="s">
        <v>94</v>
      </c>
      <c r="AD358" s="24" t="s">
        <v>94</v>
      </c>
      <c r="AE358" s="24" t="s">
        <v>94</v>
      </c>
      <c r="AF358" s="24" t="s">
        <v>79</v>
      </c>
      <c r="AG358" s="24" t="s">
        <v>79</v>
      </c>
      <c r="AH358" s="24" t="s">
        <v>79</v>
      </c>
      <c r="AI358" s="24"/>
      <c r="AJ358" s="24" t="s">
        <v>76</v>
      </c>
      <c r="AK358" s="24" t="s">
        <v>76</v>
      </c>
      <c r="AL358" s="24" t="s">
        <v>1423</v>
      </c>
      <c r="AM358" s="24"/>
      <c r="AN358" s="24"/>
      <c r="AO358" s="24"/>
      <c r="AP358" s="28"/>
      <c r="AQ358" s="28"/>
      <c r="AR358" s="28"/>
      <c r="AS358" s="28"/>
      <c r="AT358" s="28"/>
      <c r="AU358" s="28"/>
      <c r="AV358" s="210" t="s">
        <v>101</v>
      </c>
      <c r="AW358" s="28" t="s">
        <v>76</v>
      </c>
      <c r="AX358" s="28" t="s">
        <v>76</v>
      </c>
      <c r="AY358" s="210"/>
      <c r="AZ358" s="210"/>
      <c r="BA358" s="210"/>
      <c r="BB358" s="210"/>
      <c r="BC358" s="210"/>
      <c r="BD358" s="210"/>
      <c r="BE358" s="210"/>
      <c r="BF358" s="210"/>
      <c r="BG358" s="28"/>
      <c r="BH358" s="30" t="b">
        <f t="shared" si="73"/>
        <v>0</v>
      </c>
      <c r="BI358" s="31" t="e">
        <f t="shared" ca="1" si="74"/>
        <v>#NAME?</v>
      </c>
      <c r="BJ358" s="30" t="b">
        <f t="shared" si="75"/>
        <v>0</v>
      </c>
      <c r="BK358" s="30" t="e">
        <f t="shared" ca="1" si="76"/>
        <v>#NAME?</v>
      </c>
      <c r="BL358" s="30" t="b">
        <f t="shared" si="77"/>
        <v>1</v>
      </c>
      <c r="BM358" s="31" t="e">
        <f t="shared" ca="1" si="78"/>
        <v>#NAME?</v>
      </c>
      <c r="BN358" s="28" t="e">
        <f t="shared" ca="1" si="79"/>
        <v>#NAME?</v>
      </c>
      <c r="BO358" s="28" t="e">
        <f t="shared" ca="1" si="80"/>
        <v>#NAME?</v>
      </c>
      <c r="BP358" s="28" t="str">
        <f t="shared" si="81"/>
        <v>Are TMs folding the dough to crease and create topping area?</v>
      </c>
      <c r="BQ358" s="28" t="str">
        <f t="shared" si="82"/>
        <v>Are TMs folding the dough to crease and create topping area?</v>
      </c>
      <c r="BR358" s="28" t="str">
        <f t="shared" si="83"/>
        <v/>
      </c>
      <c r="BS358" s="28" t="str">
        <f t="shared" si="84"/>
        <v/>
      </c>
      <c r="BT358" s="28" t="str">
        <f t="shared" si="85"/>
        <v/>
      </c>
      <c r="BU358" s="30" t="b">
        <f t="shared" si="86"/>
        <v>0</v>
      </c>
      <c r="BV358" s="28" t="str">
        <f t="shared" si="87"/>
        <v/>
      </c>
      <c r="BW358" s="28" t="str">
        <f t="shared" si="88"/>
        <v/>
      </c>
      <c r="BX358" s="28" t="str">
        <f t="shared" si="89"/>
        <v/>
      </c>
      <c r="BY358" s="31" t="e">
        <f t="shared" ca="1" si="90"/>
        <v>#NAME?</v>
      </c>
      <c r="BZ358" s="31" t="str">
        <f t="shared" si="91"/>
        <v/>
      </c>
      <c r="CA358" s="31" t="str">
        <f t="shared" si="92"/>
        <v/>
      </c>
      <c r="CB358" s="32" t="e">
        <f t="shared" ca="1" si="93"/>
        <v>#NAME?</v>
      </c>
      <c r="CC358" s="33" t="b">
        <f t="shared" ca="1" si="94"/>
        <v>0</v>
      </c>
      <c r="CD358" s="210"/>
      <c r="CE358" s="210"/>
      <c r="CF358" s="143">
        <v>44919.928220995367</v>
      </c>
      <c r="CG358" s="210"/>
      <c r="CH358" s="210"/>
      <c r="CI358" s="210"/>
      <c r="CJ358" s="210"/>
      <c r="CK358" s="210"/>
      <c r="CL358" s="210"/>
      <c r="CM358" s="210"/>
      <c r="CN358" s="210"/>
      <c r="CO358" s="210"/>
      <c r="CP358" s="210"/>
      <c r="CQ358" s="210"/>
      <c r="CR358" s="210"/>
    </row>
    <row r="359" spans="1:96" ht="39.75" customHeight="1">
      <c r="A359" s="24" t="s">
        <v>84</v>
      </c>
      <c r="B359" s="25">
        <v>14</v>
      </c>
      <c r="C359" s="24" t="s">
        <v>994</v>
      </c>
      <c r="D359" s="24" t="s">
        <v>1423</v>
      </c>
      <c r="E359" s="24" t="s">
        <v>1470</v>
      </c>
      <c r="F359" s="24"/>
      <c r="G359" s="26" t="s">
        <v>1475</v>
      </c>
      <c r="H359" s="24" t="s">
        <v>109</v>
      </c>
      <c r="I359" s="27"/>
      <c r="J359" s="27"/>
      <c r="K359" s="24"/>
      <c r="L359" s="24"/>
      <c r="M359" s="24"/>
      <c r="N359" s="24"/>
      <c r="O359" s="24" t="s">
        <v>1476</v>
      </c>
      <c r="P359" s="24"/>
      <c r="Q359" s="24"/>
      <c r="R359" s="24"/>
      <c r="S359" s="24" t="s">
        <v>79</v>
      </c>
      <c r="T359" s="24" t="s">
        <v>79</v>
      </c>
      <c r="U359" s="24" t="s">
        <v>91</v>
      </c>
      <c r="V359" s="24" t="s">
        <v>112</v>
      </c>
      <c r="W359" s="24" t="s">
        <v>92</v>
      </c>
      <c r="X359" s="24" t="s">
        <v>93</v>
      </c>
      <c r="Y359" s="24" t="s">
        <v>94</v>
      </c>
      <c r="Z359" s="24" t="s">
        <v>94</v>
      </c>
      <c r="AA359" s="24" t="s">
        <v>94</v>
      </c>
      <c r="AB359" s="24"/>
      <c r="AC359" s="24" t="s">
        <v>94</v>
      </c>
      <c r="AD359" s="24" t="s">
        <v>94</v>
      </c>
      <c r="AE359" s="24" t="s">
        <v>94</v>
      </c>
      <c r="AF359" s="24" t="s">
        <v>79</v>
      </c>
      <c r="AG359" s="24" t="s">
        <v>79</v>
      </c>
      <c r="AH359" s="24" t="s">
        <v>79</v>
      </c>
      <c r="AI359" s="24"/>
      <c r="AJ359" s="24" t="s">
        <v>76</v>
      </c>
      <c r="AK359" s="24" t="s">
        <v>76</v>
      </c>
      <c r="AL359" s="24" t="s">
        <v>1423</v>
      </c>
      <c r="AM359" s="24"/>
      <c r="AN359" s="24"/>
      <c r="AO359" s="24"/>
      <c r="AP359" s="28"/>
      <c r="AQ359" s="28"/>
      <c r="AR359" s="28"/>
      <c r="AS359" s="28"/>
      <c r="AT359" s="28"/>
      <c r="AU359" s="28"/>
      <c r="AV359" s="210" t="s">
        <v>101</v>
      </c>
      <c r="AW359" s="28" t="s">
        <v>76</v>
      </c>
      <c r="AX359" s="28" t="s">
        <v>76</v>
      </c>
      <c r="AY359" s="210"/>
      <c r="AZ359" s="210"/>
      <c r="BA359" s="210"/>
      <c r="BB359" s="210"/>
      <c r="BC359" s="210"/>
      <c r="BD359" s="210"/>
      <c r="BE359" s="210"/>
      <c r="BF359" s="210"/>
      <c r="BG359" s="28"/>
      <c r="BH359" s="30" t="b">
        <f t="shared" si="73"/>
        <v>0</v>
      </c>
      <c r="BI359" s="31" t="e">
        <f t="shared" ca="1" si="74"/>
        <v>#NAME?</v>
      </c>
      <c r="BJ359" s="30" t="b">
        <f t="shared" si="75"/>
        <v>0</v>
      </c>
      <c r="BK359" s="30" t="e">
        <f t="shared" ca="1" si="76"/>
        <v>#NAME?</v>
      </c>
      <c r="BL359" s="30" t="b">
        <f t="shared" si="77"/>
        <v>1</v>
      </c>
      <c r="BM359" s="31" t="e">
        <f t="shared" ca="1" si="78"/>
        <v>#NAME?</v>
      </c>
      <c r="BN359" s="28" t="e">
        <f t="shared" ca="1" si="79"/>
        <v>#NAME?</v>
      </c>
      <c r="BO359" s="28" t="e">
        <f t="shared" ca="1" si="80"/>
        <v>#NAME?</v>
      </c>
      <c r="BP359" s="28" t="str">
        <f t="shared" si="81"/>
        <v>Are TMs topping and distributing according to the recipes?</v>
      </c>
      <c r="BQ359" s="28" t="str">
        <f t="shared" si="82"/>
        <v>Are TMs topping and distributing according to the recipes?</v>
      </c>
      <c r="BR359" s="28" t="str">
        <f t="shared" si="83"/>
        <v/>
      </c>
      <c r="BS359" s="28" t="str">
        <f t="shared" si="84"/>
        <v/>
      </c>
      <c r="BT359" s="28" t="str">
        <f t="shared" si="85"/>
        <v/>
      </c>
      <c r="BU359" s="30" t="b">
        <f t="shared" si="86"/>
        <v>0</v>
      </c>
      <c r="BV359" s="28" t="str">
        <f t="shared" si="87"/>
        <v/>
      </c>
      <c r="BW359" s="28" t="str">
        <f t="shared" si="88"/>
        <v/>
      </c>
      <c r="BX359" s="28" t="str">
        <f t="shared" si="89"/>
        <v/>
      </c>
      <c r="BY359" s="31" t="e">
        <f t="shared" ca="1" si="90"/>
        <v>#NAME?</v>
      </c>
      <c r="BZ359" s="31" t="str">
        <f t="shared" si="91"/>
        <v/>
      </c>
      <c r="CA359" s="31" t="str">
        <f t="shared" si="92"/>
        <v/>
      </c>
      <c r="CB359" s="32" t="e">
        <f t="shared" ca="1" si="93"/>
        <v>#NAME?</v>
      </c>
      <c r="CC359" s="33" t="b">
        <f t="shared" ca="1" si="94"/>
        <v>0</v>
      </c>
      <c r="CD359" s="210"/>
      <c r="CE359" s="210"/>
      <c r="CF359" s="143">
        <v>44919.928234641207</v>
      </c>
      <c r="CG359" s="210"/>
      <c r="CH359" s="210"/>
      <c r="CI359" s="210"/>
      <c r="CJ359" s="210"/>
      <c r="CK359" s="210"/>
      <c r="CL359" s="210"/>
      <c r="CM359" s="210"/>
      <c r="CN359" s="210"/>
      <c r="CO359" s="210"/>
      <c r="CP359" s="210"/>
      <c r="CQ359" s="210"/>
      <c r="CR359" s="210"/>
    </row>
    <row r="360" spans="1:96" ht="39.75" customHeight="1">
      <c r="A360" s="24" t="s">
        <v>84</v>
      </c>
      <c r="B360" s="25">
        <v>14</v>
      </c>
      <c r="C360" s="24" t="s">
        <v>994</v>
      </c>
      <c r="D360" s="24" t="s">
        <v>1423</v>
      </c>
      <c r="E360" s="24" t="s">
        <v>1470</v>
      </c>
      <c r="F360" s="24"/>
      <c r="G360" s="26" t="s">
        <v>1477</v>
      </c>
      <c r="H360" s="24" t="s">
        <v>109</v>
      </c>
      <c r="I360" s="27"/>
      <c r="J360" s="27"/>
      <c r="K360" s="24"/>
      <c r="L360" s="24"/>
      <c r="M360" s="24"/>
      <c r="N360" s="24"/>
      <c r="O360" s="24" t="s">
        <v>1478</v>
      </c>
      <c r="P360" s="24"/>
      <c r="Q360" s="24"/>
      <c r="R360" s="24"/>
      <c r="S360" s="24" t="s">
        <v>79</v>
      </c>
      <c r="T360" s="24" t="s">
        <v>79</v>
      </c>
      <c r="U360" s="24" t="s">
        <v>91</v>
      </c>
      <c r="V360" s="24" t="s">
        <v>112</v>
      </c>
      <c r="W360" s="24" t="s">
        <v>92</v>
      </c>
      <c r="X360" s="24" t="s">
        <v>93</v>
      </c>
      <c r="Y360" s="24" t="s">
        <v>94</v>
      </c>
      <c r="Z360" s="24" t="s">
        <v>94</v>
      </c>
      <c r="AA360" s="24" t="s">
        <v>94</v>
      </c>
      <c r="AB360" s="24"/>
      <c r="AC360" s="24" t="s">
        <v>94</v>
      </c>
      <c r="AD360" s="24" t="s">
        <v>94</v>
      </c>
      <c r="AE360" s="24" t="s">
        <v>94</v>
      </c>
      <c r="AF360" s="24" t="s">
        <v>79</v>
      </c>
      <c r="AG360" s="24" t="s">
        <v>79</v>
      </c>
      <c r="AH360" s="24" t="s">
        <v>79</v>
      </c>
      <c r="AI360" s="24"/>
      <c r="AJ360" s="24" t="s">
        <v>76</v>
      </c>
      <c r="AK360" s="24" t="s">
        <v>76</v>
      </c>
      <c r="AL360" s="24" t="s">
        <v>1423</v>
      </c>
      <c r="AM360" s="24"/>
      <c r="AN360" s="24"/>
      <c r="AO360" s="24"/>
      <c r="AP360" s="28"/>
      <c r="AQ360" s="28"/>
      <c r="AR360" s="28"/>
      <c r="AS360" s="28"/>
      <c r="AT360" s="28"/>
      <c r="AU360" s="28"/>
      <c r="AV360" s="28" t="s">
        <v>101</v>
      </c>
      <c r="AW360" s="28" t="s">
        <v>76</v>
      </c>
      <c r="AX360" s="28" t="s">
        <v>76</v>
      </c>
      <c r="AY360" s="28"/>
      <c r="AZ360" s="28"/>
      <c r="BA360" s="28"/>
      <c r="BB360" s="28"/>
      <c r="BC360" s="28"/>
      <c r="BD360" s="28"/>
      <c r="BE360" s="28"/>
      <c r="BF360" s="28"/>
      <c r="BG360" s="28"/>
      <c r="BH360" s="30" t="b">
        <f t="shared" si="73"/>
        <v>0</v>
      </c>
      <c r="BI360" s="31" t="e">
        <f t="shared" ca="1" si="74"/>
        <v>#NAME?</v>
      </c>
      <c r="BJ360" s="30" t="b">
        <f t="shared" si="75"/>
        <v>0</v>
      </c>
      <c r="BK360" s="30" t="e">
        <f t="shared" ca="1" si="76"/>
        <v>#NAME?</v>
      </c>
      <c r="BL360" s="30" t="b">
        <f t="shared" si="77"/>
        <v>1</v>
      </c>
      <c r="BM360" s="31" t="e">
        <f t="shared" ca="1" si="78"/>
        <v>#NAME?</v>
      </c>
      <c r="BN360" s="32" t="e">
        <f t="shared" ca="1" si="79"/>
        <v>#NAME?</v>
      </c>
      <c r="BO360" s="32" t="e">
        <f t="shared" ca="1" si="80"/>
        <v>#NAME?</v>
      </c>
      <c r="BP360" s="28" t="str">
        <f t="shared" si="81"/>
        <v>Are TMs using finger width gap when folding to ensure proper cookability?</v>
      </c>
      <c r="BQ360" s="28" t="str">
        <f t="shared" si="82"/>
        <v>Are TMs using finger width gap when folding to ensure proper cookability?</v>
      </c>
      <c r="BR360" s="32" t="str">
        <f t="shared" si="83"/>
        <v/>
      </c>
      <c r="BS360" s="28" t="str">
        <f t="shared" si="84"/>
        <v/>
      </c>
      <c r="BT360" s="28" t="str">
        <f t="shared" si="85"/>
        <v/>
      </c>
      <c r="BU360" s="30" t="b">
        <f t="shared" si="86"/>
        <v>0</v>
      </c>
      <c r="BV360" s="28" t="str">
        <f t="shared" si="87"/>
        <v/>
      </c>
      <c r="BW360" s="28" t="str">
        <f t="shared" si="88"/>
        <v/>
      </c>
      <c r="BX360" s="28" t="str">
        <f t="shared" si="89"/>
        <v/>
      </c>
      <c r="BY360" s="30" t="e">
        <f t="shared" ca="1" si="90"/>
        <v>#NAME?</v>
      </c>
      <c r="BZ360" s="30" t="str">
        <f t="shared" si="91"/>
        <v/>
      </c>
      <c r="CA360" s="31" t="str">
        <f t="shared" si="92"/>
        <v/>
      </c>
      <c r="CB360" s="32" t="e">
        <f t="shared" ca="1" si="93"/>
        <v>#NAME?</v>
      </c>
      <c r="CC360" s="33" t="b">
        <f t="shared" ca="1" si="94"/>
        <v>0</v>
      </c>
      <c r="CD360" s="28"/>
      <c r="CE360" s="28"/>
      <c r="CF360" s="128">
        <v>44919.923211840272</v>
      </c>
      <c r="CG360" s="28"/>
      <c r="CH360" s="28"/>
      <c r="CI360" s="28"/>
      <c r="CJ360" s="28"/>
      <c r="CK360" s="28"/>
      <c r="CL360" s="28"/>
      <c r="CM360" s="28"/>
      <c r="CN360" s="28"/>
      <c r="CO360" s="28"/>
      <c r="CP360" s="28"/>
      <c r="CQ360" s="28"/>
      <c r="CR360" s="28"/>
    </row>
    <row r="361" spans="1:96" ht="39.75" customHeight="1">
      <c r="A361" s="17" t="s">
        <v>54</v>
      </c>
      <c r="B361" s="18">
        <v>14</v>
      </c>
      <c r="C361" s="17" t="s">
        <v>994</v>
      </c>
      <c r="D361" s="17" t="s">
        <v>1423</v>
      </c>
      <c r="E361" s="17" t="s">
        <v>1479</v>
      </c>
      <c r="F361" s="17"/>
      <c r="G361" s="17"/>
      <c r="H361" s="17"/>
      <c r="I361" s="17"/>
      <c r="J361" s="17"/>
      <c r="K361" s="17"/>
      <c r="L361" s="17"/>
      <c r="M361" s="17"/>
      <c r="N361" s="17"/>
      <c r="O361" s="17" t="s">
        <v>1480</v>
      </c>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211" t="s">
        <v>101</v>
      </c>
      <c r="AW361" s="17" t="s">
        <v>76</v>
      </c>
      <c r="AX361" s="17" t="s">
        <v>76</v>
      </c>
      <c r="AY361" s="211"/>
      <c r="AZ361" s="211"/>
      <c r="BA361" s="211"/>
      <c r="BB361" s="211"/>
      <c r="BC361" s="211"/>
      <c r="BD361" s="211"/>
      <c r="BE361" s="211"/>
      <c r="BF361" s="211"/>
      <c r="BG361" s="17"/>
      <c r="BH361" s="19" t="b">
        <f t="shared" si="73"/>
        <v>0</v>
      </c>
      <c r="BI361" s="20" t="e">
        <f t="shared" ca="1" si="74"/>
        <v>#NAME?</v>
      </c>
      <c r="BJ361" s="19" t="b">
        <f t="shared" si="75"/>
        <v>1</v>
      </c>
      <c r="BK361" s="19" t="e">
        <f t="shared" ca="1" si="76"/>
        <v>#NAME?</v>
      </c>
      <c r="BL361" s="19" t="b">
        <f t="shared" si="77"/>
        <v>0</v>
      </c>
      <c r="BM361" s="20" t="str">
        <f t="shared" si="78"/>
        <v/>
      </c>
      <c r="BN361" s="17" t="e">
        <f t="shared" ca="1" si="79"/>
        <v>#NAME?</v>
      </c>
      <c r="BO361" s="17" t="e">
        <f t="shared" ca="1" si="80"/>
        <v>#NAME?</v>
      </c>
      <c r="BP361" s="17" t="str">
        <f t="shared" si="81"/>
        <v>Cut Table</v>
      </c>
      <c r="BQ361" s="17" t="str">
        <f t="shared" si="82"/>
        <v>Cut Table</v>
      </c>
      <c r="BR361" s="17" t="e">
        <f t="shared" ca="1" si="83"/>
        <v>#NAME?</v>
      </c>
      <c r="BS361" s="17">
        <f t="shared" si="84"/>
        <v>0</v>
      </c>
      <c r="BT361" s="17" t="str">
        <f t="shared" si="85"/>
        <v>0</v>
      </c>
      <c r="BU361" s="19" t="b">
        <f t="shared" si="86"/>
        <v>0</v>
      </c>
      <c r="BV361" s="17" t="str">
        <f t="shared" si="87"/>
        <v/>
      </c>
      <c r="BW361" s="17" t="str">
        <f t="shared" si="88"/>
        <v/>
      </c>
      <c r="BX361" s="17" t="str">
        <f t="shared" si="89"/>
        <v/>
      </c>
      <c r="BY361" s="20" t="e">
        <f t="shared" ca="1" si="90"/>
        <v>#NAME?</v>
      </c>
      <c r="BZ361" s="20" t="e">
        <f t="shared" ca="1" si="91"/>
        <v>#NAME?</v>
      </c>
      <c r="CA361" s="20" t="str">
        <f t="shared" si="92"/>
        <v/>
      </c>
      <c r="CB361" s="21" t="e">
        <f t="shared" ca="1" si="93"/>
        <v>#NAME?</v>
      </c>
      <c r="CC361" s="22" t="b">
        <f t="shared" ca="1" si="94"/>
        <v>0</v>
      </c>
      <c r="CD361" s="211"/>
      <c r="CE361" s="211"/>
      <c r="CF361" s="212">
        <v>44964.779859432871</v>
      </c>
      <c r="CG361" s="211"/>
      <c r="CH361" s="211"/>
      <c r="CI361" s="211"/>
      <c r="CJ361" s="211"/>
      <c r="CK361" s="211"/>
      <c r="CL361" s="211"/>
      <c r="CM361" s="211"/>
      <c r="CN361" s="211"/>
      <c r="CO361" s="211"/>
      <c r="CP361" s="211"/>
      <c r="CQ361" s="211"/>
      <c r="CR361" s="211"/>
    </row>
    <row r="362" spans="1:96" ht="39.75" customHeight="1">
      <c r="A362" s="24" t="s">
        <v>84</v>
      </c>
      <c r="B362" s="25">
        <v>14</v>
      </c>
      <c r="C362" s="24" t="s">
        <v>994</v>
      </c>
      <c r="D362" s="24" t="s">
        <v>1423</v>
      </c>
      <c r="E362" s="24" t="s">
        <v>1479</v>
      </c>
      <c r="F362" s="24"/>
      <c r="G362" s="26" t="s">
        <v>1481</v>
      </c>
      <c r="H362" s="24" t="s">
        <v>109</v>
      </c>
      <c r="I362" s="27"/>
      <c r="J362" s="27"/>
      <c r="K362" s="24"/>
      <c r="L362" s="24"/>
      <c r="M362" s="24"/>
      <c r="N362" s="24"/>
      <c r="O362" s="24" t="s">
        <v>1482</v>
      </c>
      <c r="P362" s="24"/>
      <c r="Q362" s="260" t="s">
        <v>1439</v>
      </c>
      <c r="R362" s="91" t="s">
        <v>1483</v>
      </c>
      <c r="S362" s="24" t="s">
        <v>79</v>
      </c>
      <c r="T362" s="24" t="s">
        <v>79</v>
      </c>
      <c r="U362" s="24" t="s">
        <v>91</v>
      </c>
      <c r="V362" s="24" t="s">
        <v>112</v>
      </c>
      <c r="W362" s="24" t="s">
        <v>92</v>
      </c>
      <c r="X362" s="24" t="s">
        <v>93</v>
      </c>
      <c r="Y362" s="24" t="s">
        <v>94</v>
      </c>
      <c r="Z362" s="24" t="s">
        <v>94</v>
      </c>
      <c r="AA362" s="24" t="s">
        <v>94</v>
      </c>
      <c r="AB362" s="24"/>
      <c r="AC362" s="24" t="s">
        <v>94</v>
      </c>
      <c r="AD362" s="24" t="s">
        <v>94</v>
      </c>
      <c r="AE362" s="24" t="s">
        <v>94</v>
      </c>
      <c r="AF362" s="24" t="s">
        <v>79</v>
      </c>
      <c r="AG362" s="24" t="s">
        <v>79</v>
      </c>
      <c r="AH362" s="24" t="s">
        <v>79</v>
      </c>
      <c r="AI362" s="24"/>
      <c r="AJ362" s="24" t="s">
        <v>76</v>
      </c>
      <c r="AK362" s="24" t="s">
        <v>76</v>
      </c>
      <c r="AL362" s="24" t="s">
        <v>1423</v>
      </c>
      <c r="AM362" s="24"/>
      <c r="AN362" s="24"/>
      <c r="AO362" s="24"/>
      <c r="AP362" s="28"/>
      <c r="AQ362" s="28"/>
      <c r="AR362" s="28"/>
      <c r="AS362" s="28"/>
      <c r="AT362" s="28"/>
      <c r="AU362" s="28"/>
      <c r="AV362" s="210" t="s">
        <v>101</v>
      </c>
      <c r="AW362" s="28" t="s">
        <v>76</v>
      </c>
      <c r="AX362" s="28" t="s">
        <v>76</v>
      </c>
      <c r="AY362" s="210"/>
      <c r="AZ362" s="210"/>
      <c r="BA362" s="210"/>
      <c r="BB362" s="210"/>
      <c r="BC362" s="210"/>
      <c r="BD362" s="210"/>
      <c r="BE362" s="210"/>
      <c r="BF362" s="210"/>
      <c r="BG362" s="28"/>
      <c r="BH362" s="30" t="b">
        <f t="shared" si="73"/>
        <v>0</v>
      </c>
      <c r="BI362" s="31" t="e">
        <f t="shared" ca="1" si="74"/>
        <v>#NAME?</v>
      </c>
      <c r="BJ362" s="30" t="b">
        <f t="shared" si="75"/>
        <v>0</v>
      </c>
      <c r="BK362" s="30" t="e">
        <f t="shared" ca="1" si="76"/>
        <v>#NAME?</v>
      </c>
      <c r="BL362" s="30" t="b">
        <f t="shared" si="77"/>
        <v>1</v>
      </c>
      <c r="BM362" s="31" t="e">
        <f t="shared" ca="1" si="78"/>
        <v>#NAME?</v>
      </c>
      <c r="BN362" s="28" t="e">
        <f t="shared" ca="1" si="79"/>
        <v>#NAME?</v>
      </c>
      <c r="BO362" s="28" t="e">
        <f t="shared" ca="1" si="80"/>
        <v>#NAME?</v>
      </c>
      <c r="BP362" s="28" t="str">
        <f t="shared" si="81"/>
        <v>Are TMs applying Butter oil and seasoning mix correctly?</v>
      </c>
      <c r="BQ362" s="28" t="str">
        <f t="shared" si="82"/>
        <v>Are TMs applying Butter oil and seasoning mix correctly?</v>
      </c>
      <c r="BR362" s="28" t="str">
        <f t="shared" si="83"/>
        <v/>
      </c>
      <c r="BS362" s="28" t="str">
        <f t="shared" si="84"/>
        <v/>
      </c>
      <c r="BT362" s="28" t="str">
        <f t="shared" si="85"/>
        <v/>
      </c>
      <c r="BU362" s="30" t="b">
        <f t="shared" si="86"/>
        <v>0</v>
      </c>
      <c r="BV362" s="28" t="str">
        <f t="shared" si="87"/>
        <v/>
      </c>
      <c r="BW362" s="28" t="str">
        <f t="shared" si="88"/>
        <v/>
      </c>
      <c r="BX362" s="28" t="str">
        <f t="shared" si="89"/>
        <v/>
      </c>
      <c r="BY362" s="31" t="e">
        <f t="shared" ca="1" si="90"/>
        <v>#NAME?</v>
      </c>
      <c r="BZ362" s="31" t="str">
        <f t="shared" si="91"/>
        <v/>
      </c>
      <c r="CA362" s="31" t="str">
        <f t="shared" si="92"/>
        <v/>
      </c>
      <c r="CB362" s="32" t="e">
        <f t="shared" ca="1" si="93"/>
        <v>#NAME?</v>
      </c>
      <c r="CC362" s="33" t="b">
        <f t="shared" ca="1" si="94"/>
        <v>0</v>
      </c>
      <c r="CD362" s="210"/>
      <c r="CE362" s="210"/>
      <c r="CF362" s="143">
        <v>44919.928297418985</v>
      </c>
      <c r="CG362" s="210"/>
      <c r="CH362" s="210"/>
      <c r="CI362" s="210"/>
      <c r="CJ362" s="210"/>
      <c r="CK362" s="210"/>
      <c r="CL362" s="210"/>
      <c r="CM362" s="210"/>
      <c r="CN362" s="210"/>
      <c r="CO362" s="210"/>
      <c r="CP362" s="210"/>
      <c r="CQ362" s="210"/>
      <c r="CR362" s="210"/>
    </row>
    <row r="363" spans="1:96" ht="39.75" customHeight="1">
      <c r="A363" s="24" t="s">
        <v>84</v>
      </c>
      <c r="B363" s="25">
        <v>14</v>
      </c>
      <c r="C363" s="24" t="s">
        <v>994</v>
      </c>
      <c r="D363" s="24" t="s">
        <v>1423</v>
      </c>
      <c r="E363" s="24" t="s">
        <v>1479</v>
      </c>
      <c r="F363" s="24"/>
      <c r="G363" s="26" t="s">
        <v>1484</v>
      </c>
      <c r="H363" s="24" t="s">
        <v>109</v>
      </c>
      <c r="I363" s="27"/>
      <c r="J363" s="27"/>
      <c r="K363" s="24"/>
      <c r="L363" s="24"/>
      <c r="M363" s="24"/>
      <c r="N363" s="24"/>
      <c r="O363" s="24" t="s">
        <v>1485</v>
      </c>
      <c r="P363" s="24"/>
      <c r="Q363" s="24"/>
      <c r="R363" s="24"/>
      <c r="S363" s="24" t="s">
        <v>79</v>
      </c>
      <c r="T363" s="24" t="s">
        <v>79</v>
      </c>
      <c r="U363" s="24" t="s">
        <v>91</v>
      </c>
      <c r="V363" s="24" t="s">
        <v>112</v>
      </c>
      <c r="W363" s="24" t="s">
        <v>92</v>
      </c>
      <c r="X363" s="24" t="s">
        <v>93</v>
      </c>
      <c r="Y363" s="24" t="s">
        <v>94</v>
      </c>
      <c r="Z363" s="24" t="s">
        <v>94</v>
      </c>
      <c r="AA363" s="24" t="s">
        <v>94</v>
      </c>
      <c r="AB363" s="24"/>
      <c r="AC363" s="24" t="s">
        <v>94</v>
      </c>
      <c r="AD363" s="24" t="s">
        <v>94</v>
      </c>
      <c r="AE363" s="24" t="s">
        <v>94</v>
      </c>
      <c r="AF363" s="24" t="s">
        <v>79</v>
      </c>
      <c r="AG363" s="24" t="s">
        <v>79</v>
      </c>
      <c r="AH363" s="24" t="s">
        <v>79</v>
      </c>
      <c r="AI363" s="24"/>
      <c r="AJ363" s="24" t="s">
        <v>76</v>
      </c>
      <c r="AK363" s="24" t="s">
        <v>76</v>
      </c>
      <c r="AL363" s="24" t="s">
        <v>1423</v>
      </c>
      <c r="AM363" s="24"/>
      <c r="AN363" s="24"/>
      <c r="AO363" s="24"/>
      <c r="AP363" s="28"/>
      <c r="AQ363" s="28"/>
      <c r="AR363" s="28"/>
      <c r="AS363" s="28"/>
      <c r="AT363" s="28"/>
      <c r="AU363" s="28"/>
      <c r="AV363" s="210" t="s">
        <v>101</v>
      </c>
      <c r="AW363" s="28" t="s">
        <v>76</v>
      </c>
      <c r="AX363" s="28" t="s">
        <v>76</v>
      </c>
      <c r="AY363" s="210"/>
      <c r="AZ363" s="210"/>
      <c r="BA363" s="210"/>
      <c r="BB363" s="210"/>
      <c r="BC363" s="210"/>
      <c r="BD363" s="210"/>
      <c r="BE363" s="210"/>
      <c r="BF363" s="210"/>
      <c r="BG363" s="28"/>
      <c r="BH363" s="30" t="b">
        <f t="shared" si="73"/>
        <v>0</v>
      </c>
      <c r="BI363" s="31" t="e">
        <f t="shared" ca="1" si="74"/>
        <v>#NAME?</v>
      </c>
      <c r="BJ363" s="30" t="b">
        <f t="shared" si="75"/>
        <v>0</v>
      </c>
      <c r="BK363" s="30" t="e">
        <f t="shared" ca="1" si="76"/>
        <v>#NAME?</v>
      </c>
      <c r="BL363" s="30" t="b">
        <f t="shared" si="77"/>
        <v>1</v>
      </c>
      <c r="BM363" s="31" t="e">
        <f t="shared" ca="1" si="78"/>
        <v>#NAME?</v>
      </c>
      <c r="BN363" s="28" t="e">
        <f t="shared" ca="1" si="79"/>
        <v>#NAME?</v>
      </c>
      <c r="BO363" s="28" t="e">
        <f t="shared" ca="1" si="80"/>
        <v>#NAME?</v>
      </c>
      <c r="BP363" s="28" t="str">
        <f t="shared" si="81"/>
        <v>Are TMs cutting the MELTS in half before serving?</v>
      </c>
      <c r="BQ363" s="28" t="str">
        <f t="shared" si="82"/>
        <v>Are TMs cutting the MELTS in half before serving?</v>
      </c>
      <c r="BR363" s="28" t="str">
        <f t="shared" si="83"/>
        <v/>
      </c>
      <c r="BS363" s="28" t="str">
        <f t="shared" si="84"/>
        <v/>
      </c>
      <c r="BT363" s="28" t="str">
        <f t="shared" si="85"/>
        <v/>
      </c>
      <c r="BU363" s="30" t="b">
        <f t="shared" si="86"/>
        <v>0</v>
      </c>
      <c r="BV363" s="28" t="str">
        <f t="shared" si="87"/>
        <v/>
      </c>
      <c r="BW363" s="28" t="str">
        <f t="shared" si="88"/>
        <v/>
      </c>
      <c r="BX363" s="28" t="str">
        <f t="shared" si="89"/>
        <v/>
      </c>
      <c r="BY363" s="31" t="e">
        <f t="shared" ca="1" si="90"/>
        <v>#NAME?</v>
      </c>
      <c r="BZ363" s="31" t="str">
        <f t="shared" si="91"/>
        <v/>
      </c>
      <c r="CA363" s="31" t="str">
        <f t="shared" si="92"/>
        <v/>
      </c>
      <c r="CB363" s="32" t="e">
        <f t="shared" ca="1" si="93"/>
        <v>#NAME?</v>
      </c>
      <c r="CC363" s="33" t="b">
        <f t="shared" ca="1" si="94"/>
        <v>0</v>
      </c>
      <c r="CD363" s="210"/>
      <c r="CE363" s="210"/>
      <c r="CF363" s="143">
        <v>44919.928295775462</v>
      </c>
      <c r="CG363" s="210"/>
      <c r="CH363" s="210"/>
      <c r="CI363" s="210"/>
      <c r="CJ363" s="210"/>
      <c r="CK363" s="210"/>
      <c r="CL363" s="210"/>
      <c r="CM363" s="210"/>
      <c r="CN363" s="210"/>
      <c r="CO363" s="210"/>
      <c r="CP363" s="210"/>
      <c r="CQ363" s="210"/>
      <c r="CR363" s="210"/>
    </row>
    <row r="364" spans="1:96" ht="39.75" customHeight="1">
      <c r="A364" s="24" t="s">
        <v>84</v>
      </c>
      <c r="B364" s="25">
        <v>14</v>
      </c>
      <c r="C364" s="24" t="s">
        <v>994</v>
      </c>
      <c r="D364" s="24" t="s">
        <v>1423</v>
      </c>
      <c r="E364" s="24" t="s">
        <v>1479</v>
      </c>
      <c r="F364" s="24"/>
      <c r="G364" s="26" t="s">
        <v>1486</v>
      </c>
      <c r="H364" s="24" t="s">
        <v>109</v>
      </c>
      <c r="I364" s="27"/>
      <c r="J364" s="27"/>
      <c r="K364" s="24"/>
      <c r="L364" s="24"/>
      <c r="M364" s="24"/>
      <c r="N364" s="24"/>
      <c r="O364" s="24" t="s">
        <v>1487</v>
      </c>
      <c r="P364" s="24"/>
      <c r="Q364" s="24"/>
      <c r="R364" s="24"/>
      <c r="S364" s="24" t="s">
        <v>79</v>
      </c>
      <c r="T364" s="24" t="s">
        <v>79</v>
      </c>
      <c r="U364" s="24" t="s">
        <v>91</v>
      </c>
      <c r="V364" s="24" t="s">
        <v>112</v>
      </c>
      <c r="W364" s="24" t="s">
        <v>92</v>
      </c>
      <c r="X364" s="24" t="s">
        <v>93</v>
      </c>
      <c r="Y364" s="24" t="s">
        <v>94</v>
      </c>
      <c r="Z364" s="24" t="s">
        <v>94</v>
      </c>
      <c r="AA364" s="24" t="s">
        <v>94</v>
      </c>
      <c r="AB364" s="24"/>
      <c r="AC364" s="24" t="s">
        <v>94</v>
      </c>
      <c r="AD364" s="24" t="s">
        <v>94</v>
      </c>
      <c r="AE364" s="24" t="s">
        <v>94</v>
      </c>
      <c r="AF364" s="24" t="s">
        <v>79</v>
      </c>
      <c r="AG364" s="24" t="s">
        <v>79</v>
      </c>
      <c r="AH364" s="24" t="s">
        <v>79</v>
      </c>
      <c r="AI364" s="24"/>
      <c r="AJ364" s="24" t="s">
        <v>76</v>
      </c>
      <c r="AK364" s="24" t="s">
        <v>76</v>
      </c>
      <c r="AL364" s="24" t="s">
        <v>1423</v>
      </c>
      <c r="AM364" s="24"/>
      <c r="AN364" s="24"/>
      <c r="AO364" s="24"/>
      <c r="AP364" s="28"/>
      <c r="AQ364" s="28"/>
      <c r="AR364" s="28"/>
      <c r="AS364" s="28"/>
      <c r="AT364" s="28"/>
      <c r="AU364" s="28"/>
      <c r="AV364" s="210" t="s">
        <v>101</v>
      </c>
      <c r="AW364" s="28" t="s">
        <v>76</v>
      </c>
      <c r="AX364" s="28" t="s">
        <v>76</v>
      </c>
      <c r="AY364" s="210"/>
      <c r="AZ364" s="210"/>
      <c r="BA364" s="210"/>
      <c r="BB364" s="210"/>
      <c r="BC364" s="210"/>
      <c r="BD364" s="210"/>
      <c r="BE364" s="210"/>
      <c r="BF364" s="210"/>
      <c r="BG364" s="28"/>
      <c r="BH364" s="30" t="b">
        <f t="shared" si="73"/>
        <v>0</v>
      </c>
      <c r="BI364" s="31" t="e">
        <f t="shared" ca="1" si="74"/>
        <v>#NAME?</v>
      </c>
      <c r="BJ364" s="30" t="b">
        <f t="shared" si="75"/>
        <v>0</v>
      </c>
      <c r="BK364" s="30" t="e">
        <f t="shared" ca="1" si="76"/>
        <v>#NAME?</v>
      </c>
      <c r="BL364" s="30" t="b">
        <f t="shared" si="77"/>
        <v>1</v>
      </c>
      <c r="BM364" s="31" t="e">
        <f t="shared" ca="1" si="78"/>
        <v>#NAME?</v>
      </c>
      <c r="BN364" s="28" t="e">
        <f t="shared" ca="1" si="79"/>
        <v>#NAME?</v>
      </c>
      <c r="BO364" s="28" t="e">
        <f t="shared" ca="1" si="80"/>
        <v>#NAME?</v>
      </c>
      <c r="BP364" s="28" t="str">
        <f t="shared" si="81"/>
        <v>Are MELTS being served with the correct dipping sauce(s)?</v>
      </c>
      <c r="BQ364" s="28" t="str">
        <f t="shared" si="82"/>
        <v>Are MELTS being served with the correct dipping sauce(s)?</v>
      </c>
      <c r="BR364" s="28" t="str">
        <f t="shared" si="83"/>
        <v/>
      </c>
      <c r="BS364" s="28" t="str">
        <f t="shared" si="84"/>
        <v/>
      </c>
      <c r="BT364" s="28" t="str">
        <f t="shared" si="85"/>
        <v/>
      </c>
      <c r="BU364" s="30" t="b">
        <f t="shared" si="86"/>
        <v>0</v>
      </c>
      <c r="BV364" s="28" t="str">
        <f t="shared" si="87"/>
        <v/>
      </c>
      <c r="BW364" s="28" t="str">
        <f t="shared" si="88"/>
        <v/>
      </c>
      <c r="BX364" s="28" t="str">
        <f t="shared" si="89"/>
        <v/>
      </c>
      <c r="BY364" s="31" t="e">
        <f t="shared" ca="1" si="90"/>
        <v>#NAME?</v>
      </c>
      <c r="BZ364" s="31" t="str">
        <f t="shared" si="91"/>
        <v/>
      </c>
      <c r="CA364" s="31" t="str">
        <f t="shared" si="92"/>
        <v/>
      </c>
      <c r="CB364" s="32" t="e">
        <f t="shared" ca="1" si="93"/>
        <v>#NAME?</v>
      </c>
      <c r="CC364" s="33" t="b">
        <f t="shared" ca="1" si="94"/>
        <v>0</v>
      </c>
      <c r="CD364" s="210"/>
      <c r="CE364" s="210"/>
      <c r="CF364" s="143">
        <v>44919.928313055556</v>
      </c>
      <c r="CG364" s="210"/>
      <c r="CH364" s="210"/>
      <c r="CI364" s="210"/>
      <c r="CJ364" s="210"/>
      <c r="CK364" s="210"/>
      <c r="CL364" s="210"/>
      <c r="CM364" s="210"/>
      <c r="CN364" s="210"/>
      <c r="CO364" s="210"/>
      <c r="CP364" s="210"/>
      <c r="CQ364" s="210"/>
      <c r="CR364" s="210"/>
    </row>
    <row r="365" spans="1:96" ht="39.75" customHeight="1">
      <c r="A365" s="24" t="s">
        <v>84</v>
      </c>
      <c r="B365" s="25">
        <v>14</v>
      </c>
      <c r="C365" s="24" t="s">
        <v>994</v>
      </c>
      <c r="D365" s="24" t="s">
        <v>1423</v>
      </c>
      <c r="E365" s="24" t="s">
        <v>1479</v>
      </c>
      <c r="F365" s="24"/>
      <c r="G365" s="26" t="s">
        <v>1488</v>
      </c>
      <c r="H365" s="24" t="s">
        <v>109</v>
      </c>
      <c r="I365" s="27"/>
      <c r="J365" s="27"/>
      <c r="K365" s="24"/>
      <c r="L365" s="24"/>
      <c r="M365" s="24"/>
      <c r="N365" s="24"/>
      <c r="O365" s="24" t="s">
        <v>1489</v>
      </c>
      <c r="P365" s="24"/>
      <c r="Q365" s="24"/>
      <c r="R365" s="24"/>
      <c r="S365" s="24" t="s">
        <v>79</v>
      </c>
      <c r="T365" s="24" t="s">
        <v>79</v>
      </c>
      <c r="U365" s="24" t="s">
        <v>91</v>
      </c>
      <c r="V365" s="24" t="s">
        <v>112</v>
      </c>
      <c r="W365" s="24" t="s">
        <v>92</v>
      </c>
      <c r="X365" s="24" t="s">
        <v>93</v>
      </c>
      <c r="Y365" s="24" t="s">
        <v>94</v>
      </c>
      <c r="Z365" s="24" t="s">
        <v>94</v>
      </c>
      <c r="AA365" s="24" t="s">
        <v>94</v>
      </c>
      <c r="AB365" s="24"/>
      <c r="AC365" s="24" t="s">
        <v>94</v>
      </c>
      <c r="AD365" s="24" t="s">
        <v>94</v>
      </c>
      <c r="AE365" s="24" t="s">
        <v>94</v>
      </c>
      <c r="AF365" s="24" t="s">
        <v>79</v>
      </c>
      <c r="AG365" s="24" t="s">
        <v>79</v>
      </c>
      <c r="AH365" s="24" t="s">
        <v>79</v>
      </c>
      <c r="AI365" s="24"/>
      <c r="AJ365" s="24" t="s">
        <v>76</v>
      </c>
      <c r="AK365" s="24" t="s">
        <v>76</v>
      </c>
      <c r="AL365" s="24" t="s">
        <v>1423</v>
      </c>
      <c r="AM365" s="24"/>
      <c r="AN365" s="24"/>
      <c r="AO365" s="24"/>
      <c r="AP365" s="28"/>
      <c r="AQ365" s="28"/>
      <c r="AR365" s="28"/>
      <c r="AS365" s="28"/>
      <c r="AT365" s="28"/>
      <c r="AU365" s="28"/>
      <c r="AV365" s="101"/>
      <c r="AW365" s="101"/>
      <c r="AX365" s="101"/>
      <c r="AY365" s="101"/>
      <c r="AZ365" s="101"/>
      <c r="BA365" s="101"/>
      <c r="BB365" s="101"/>
      <c r="BC365" s="101"/>
      <c r="BD365" s="101"/>
      <c r="BE365" s="101"/>
      <c r="BF365" s="101"/>
      <c r="BG365" s="98"/>
      <c r="BH365" s="31"/>
      <c r="BI365" s="31"/>
      <c r="BJ365" s="31"/>
      <c r="BK365" s="31"/>
      <c r="BL365" s="31"/>
      <c r="BM365" s="31"/>
      <c r="BN365" s="28"/>
      <c r="BO365" s="28"/>
      <c r="BP365" s="28"/>
      <c r="BQ365" s="28"/>
      <c r="BR365" s="28"/>
      <c r="BS365" s="28"/>
      <c r="BT365" s="28"/>
      <c r="BU365" s="31"/>
      <c r="BV365" s="28"/>
      <c r="BW365" s="28"/>
      <c r="BX365" s="28"/>
      <c r="BY365" s="31"/>
      <c r="BZ365" s="31"/>
      <c r="CA365" s="31"/>
      <c r="CB365" s="209"/>
      <c r="CC365" s="101"/>
      <c r="CD365" s="101"/>
      <c r="CE365" s="101"/>
      <c r="CF365" s="101"/>
      <c r="CG365" s="101"/>
      <c r="CH365" s="101"/>
      <c r="CI365" s="101"/>
      <c r="CJ365" s="101"/>
      <c r="CK365" s="101"/>
      <c r="CL365" s="101"/>
      <c r="CM365" s="101"/>
      <c r="CN365" s="101"/>
      <c r="CO365" s="101"/>
      <c r="CP365" s="101"/>
      <c r="CQ365" s="101"/>
      <c r="CR365" s="101"/>
    </row>
    <row r="366" spans="1:96" ht="39.75" customHeight="1">
      <c r="A366" s="8" t="s">
        <v>52</v>
      </c>
      <c r="B366" s="9">
        <v>15</v>
      </c>
      <c r="C366" s="8" t="s">
        <v>994</v>
      </c>
      <c r="D366" s="8" t="s">
        <v>1490</v>
      </c>
      <c r="E366" s="8"/>
      <c r="F366" s="8"/>
      <c r="G366" s="8" t="s">
        <v>1491</v>
      </c>
      <c r="H366" s="8"/>
      <c r="I366" s="8"/>
      <c r="J366" s="8"/>
      <c r="K366" s="8"/>
      <c r="L366" s="8"/>
      <c r="M366" s="8"/>
      <c r="N366" s="8"/>
      <c r="O366" s="8" t="s">
        <v>1492</v>
      </c>
      <c r="P366" s="8" t="s">
        <v>1493</v>
      </c>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12" t="b">
        <f t="shared" ref="BH366:BH567" si="95">ISNUMBER(FIND("CLP",A366))</f>
        <v>1</v>
      </c>
      <c r="BI366" s="13" t="e">
        <f t="shared" ref="BI366:BI567" ca="1" si="96">_xludf.CONCAT("checklists.content.template.",D366)</f>
        <v>#NAME?</v>
      </c>
      <c r="BJ366" s="12" t="b">
        <f t="shared" ref="BJ366:BJ567" si="97">ISNUMBER(FIND("TLP",A366))</f>
        <v>0</v>
      </c>
      <c r="BK366" s="13" t="str">
        <f t="shared" ref="BK366:BK567" si="98">IF(NOT(BH366),_xludf.CONCAT("checklists.content.tab.",D366,"-",E366),"")</f>
        <v/>
      </c>
      <c r="BL366" s="12" t="b">
        <f t="shared" ref="BL366:BL567" si="99">ISNUMBER(FIND("Question",A366))</f>
        <v>0</v>
      </c>
      <c r="BM366" s="13" t="str">
        <f t="shared" ref="BM366:BM567" si="100">IF(BL366,_xludf.CONCAT("checklists.content.question.",TRIM(SUBSTITUTE(K366,"Q:",""))),"")</f>
        <v/>
      </c>
      <c r="BN366" s="8" t="e">
        <f t="shared" ref="BN366:BN567" ca="1" si="101">TRIM(SUBSTITUTE(LOWER(IF(BH366,BI366,IF(BJ366,BK366,IF(BL366,BM366))))," ","_"))</f>
        <v>#NAME?</v>
      </c>
      <c r="BO366" s="8" t="e">
        <f t="shared" ref="BO366:BO567" ca="1" si="102">_xludf.CONCAT(BN366,".name")</f>
        <v>#NAME?</v>
      </c>
      <c r="BP366" s="8" t="str">
        <f t="shared" ref="BP366:BP558" si="103">IF(BH366,D366,IF(BJ366,E366,IF(BL366,G366)))</f>
        <v>Preventive maintenance</v>
      </c>
      <c r="BQ366" s="8" t="str">
        <f t="shared" ref="BQ366:BQ567" si="104">SUBSTITUTE(SUBSTITUTE(BP366,CHAR(10),"\n"),"""","\""")</f>
        <v>Preventive maintenance</v>
      </c>
      <c r="BR366" s="8" t="e">
        <f t="shared" ref="BR366:BR567" ca="1" si="105">IF(OR(BH366,BJ366),_xludf.CONCAT(BN366,".description"),"")</f>
        <v>#NAME?</v>
      </c>
      <c r="BS366" s="8" t="str">
        <f t="shared" ref="BS366:BS558" si="106">IF(OR(BH366,BJ366),G366,"")</f>
        <v>A monthly equipment and smallware check used as part of a preventative maintenance strategy. Preventative maintenance can help identify potential issues before a problem occurs  preventing potentially costly unplanned downtime from unexpected equipment failure.  Use shift notes to note down any corrective actions that need to be taken.</v>
      </c>
      <c r="BT366" s="8" t="str">
        <f t="shared" ref="BT366:BT567" si="107">SUBSTITUTE(SUBSTITUTE(BS366,CHAR(10),"\n"),"""","\""")</f>
        <v>A monthly equipment and smallware check used as part of a preventative maintenance strategy. Preventative maintenance can help identify potential issues before a problem occurs  preventing potentially costly unplanned downtime from unexpected equipment failure.  Use shift notes to note down any corrective actions that need to be taken.</v>
      </c>
      <c r="BU366" s="12" t="b">
        <f t="shared" ref="BU366:BU567" si="108">ISNUMBER(FIND("Yes",#REF!))</f>
        <v>0</v>
      </c>
      <c r="BV366" s="8" t="str">
        <f t="shared" ref="BV366:BV567" si="109">IF(BU366,_xludf.CONCAT(BN366,".details"),"")</f>
        <v/>
      </c>
      <c r="BW366" s="8" t="str">
        <f t="shared" ref="BW366:BW567" si="110">IF(BU366,R366,"")</f>
        <v/>
      </c>
      <c r="BX366" s="8" t="str">
        <f t="shared" ref="BX366:BX567" si="111">SUBSTITUTE(SUBSTITUTE(BW366,CHAR(10),"\n"),"""","\""")</f>
        <v/>
      </c>
      <c r="BY366" s="13" t="e">
        <f t="shared" ref="BY366:BY567" ca="1" si="112">SUBSTITUTE(SUBSTITUTE(BY$1,"KEY",BO366),"VALUE",BQ366)</f>
        <v>#NAME?</v>
      </c>
      <c r="BZ366" s="13" t="e">
        <f t="shared" ref="BZ366:BZ567" ca="1" si="113">IF(LEN(BR366)&gt;0,SUBSTITUTE(SUBSTITUTE(BZ$1,"KEY",BR366),"VALUE",BT366),"")</f>
        <v>#NAME?</v>
      </c>
      <c r="CA366" s="13" t="str">
        <f t="shared" ref="CA366:CA567" si="114">IF(BU366,SUBSTITUTE(SUBSTITUTE(CA$1,"KEY",BV366),"VALUE",BX366),"")</f>
        <v/>
      </c>
      <c r="CB366" s="14" t="e">
        <f t="shared" ref="CB366:CB567" ca="1" si="115">_xludf.CONCAT(BY366,BZ366,CA366)</f>
        <v>#NAME?</v>
      </c>
      <c r="CC366" s="15" t="b">
        <f t="shared" ref="CC366:CC567" ca="1" si="116">OR(ISNUMBER(FIND("n/a",CB366)),ISNUMBER(FIND("..",CB366)))</f>
        <v>0</v>
      </c>
      <c r="CD366" s="8"/>
      <c r="CE366" s="8"/>
      <c r="CF366" s="177">
        <v>45030.896556770836</v>
      </c>
      <c r="CG366" s="8"/>
      <c r="CH366" s="8"/>
      <c r="CI366" s="8"/>
      <c r="CJ366" s="8"/>
      <c r="CK366" s="8"/>
      <c r="CL366" s="8"/>
      <c r="CM366" s="8"/>
      <c r="CN366" s="8"/>
      <c r="CO366" s="8"/>
      <c r="CP366" s="8"/>
      <c r="CQ366" s="8"/>
      <c r="CR366" s="8"/>
    </row>
    <row r="367" spans="1:96" ht="39.75" customHeight="1">
      <c r="A367" s="17" t="s">
        <v>54</v>
      </c>
      <c r="B367" s="18">
        <v>15</v>
      </c>
      <c r="C367" s="17" t="s">
        <v>994</v>
      </c>
      <c r="D367" s="17" t="s">
        <v>1490</v>
      </c>
      <c r="E367" s="17" t="s">
        <v>1494</v>
      </c>
      <c r="F367" s="17"/>
      <c r="G367" s="17"/>
      <c r="H367" s="17"/>
      <c r="I367" s="17"/>
      <c r="J367" s="17"/>
      <c r="K367" s="17"/>
      <c r="L367" s="17"/>
      <c r="M367" s="17"/>
      <c r="N367" s="17"/>
      <c r="O367" s="17" t="s">
        <v>1495</v>
      </c>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t="s">
        <v>101</v>
      </c>
      <c r="AW367" s="17" t="s">
        <v>76</v>
      </c>
      <c r="AX367" s="17" t="s">
        <v>76</v>
      </c>
      <c r="AY367" s="17"/>
      <c r="AZ367" s="17"/>
      <c r="BA367" s="17"/>
      <c r="BB367" s="17"/>
      <c r="BC367" s="17"/>
      <c r="BD367" s="17"/>
      <c r="BE367" s="17"/>
      <c r="BF367" s="17"/>
      <c r="BG367" s="17"/>
      <c r="BH367" s="19" t="b">
        <f t="shared" si="95"/>
        <v>0</v>
      </c>
      <c r="BI367" s="20" t="e">
        <f t="shared" ca="1" si="96"/>
        <v>#NAME?</v>
      </c>
      <c r="BJ367" s="19" t="b">
        <f t="shared" si="97"/>
        <v>1</v>
      </c>
      <c r="BK367" s="19" t="e">
        <f t="shared" ca="1" si="98"/>
        <v>#NAME?</v>
      </c>
      <c r="BL367" s="19" t="b">
        <f t="shared" si="99"/>
        <v>0</v>
      </c>
      <c r="BM367" s="20" t="str">
        <f t="shared" si="100"/>
        <v/>
      </c>
      <c r="BN367" s="21" t="e">
        <f t="shared" ca="1" si="101"/>
        <v>#NAME?</v>
      </c>
      <c r="BO367" s="21" t="e">
        <f t="shared" ca="1" si="102"/>
        <v>#NAME?</v>
      </c>
      <c r="BP367" s="17" t="str">
        <f t="shared" si="103"/>
        <v>Lincoln oven</v>
      </c>
      <c r="BQ367" s="17" t="str">
        <f t="shared" si="104"/>
        <v>Lincoln oven</v>
      </c>
      <c r="BR367" s="21" t="e">
        <f t="shared" ca="1" si="105"/>
        <v>#NAME?</v>
      </c>
      <c r="BS367" s="17">
        <f t="shared" si="106"/>
        <v>0</v>
      </c>
      <c r="BT367" s="17" t="str">
        <f t="shared" si="107"/>
        <v>0</v>
      </c>
      <c r="BU367" s="19" t="b">
        <f t="shared" si="108"/>
        <v>0</v>
      </c>
      <c r="BV367" s="17" t="str">
        <f t="shared" si="109"/>
        <v/>
      </c>
      <c r="BW367" s="17" t="str">
        <f t="shared" si="110"/>
        <v/>
      </c>
      <c r="BX367" s="17" t="str">
        <f t="shared" si="111"/>
        <v/>
      </c>
      <c r="BY367" s="19" t="e">
        <f t="shared" ca="1" si="112"/>
        <v>#NAME?</v>
      </c>
      <c r="BZ367" s="19" t="e">
        <f t="shared" ca="1" si="113"/>
        <v>#NAME?</v>
      </c>
      <c r="CA367" s="20" t="str">
        <f t="shared" si="114"/>
        <v/>
      </c>
      <c r="CB367" s="21" t="e">
        <f t="shared" ca="1" si="115"/>
        <v>#NAME?</v>
      </c>
      <c r="CC367" s="22" t="b">
        <f t="shared" ca="1" si="116"/>
        <v>0</v>
      </c>
      <c r="CD367" s="17"/>
      <c r="CE367" s="17"/>
      <c r="CF367" s="159">
        <v>45030.837326875</v>
      </c>
      <c r="CG367" s="17"/>
      <c r="CH367" s="17"/>
      <c r="CI367" s="17"/>
      <c r="CJ367" s="17"/>
      <c r="CK367" s="17"/>
      <c r="CL367" s="17"/>
      <c r="CM367" s="17"/>
      <c r="CN367" s="17"/>
      <c r="CO367" s="17"/>
      <c r="CP367" s="17"/>
      <c r="CQ367" s="17"/>
      <c r="CR367" s="17"/>
    </row>
    <row r="368" spans="1:96" ht="39.75" customHeight="1">
      <c r="A368" s="24" t="s">
        <v>84</v>
      </c>
      <c r="B368" s="25">
        <v>15</v>
      </c>
      <c r="C368" s="24" t="s">
        <v>994</v>
      </c>
      <c r="D368" s="24" t="s">
        <v>1490</v>
      </c>
      <c r="E368" s="24" t="s">
        <v>1494</v>
      </c>
      <c r="F368" s="24"/>
      <c r="G368" s="26" t="s">
        <v>1496</v>
      </c>
      <c r="H368" s="24" t="s">
        <v>109</v>
      </c>
      <c r="I368" s="27"/>
      <c r="J368" s="27"/>
      <c r="K368" s="24" t="s">
        <v>1497</v>
      </c>
      <c r="L368" s="24"/>
      <c r="M368" s="24"/>
      <c r="N368" s="24"/>
      <c r="O368" s="24" t="s">
        <v>1498</v>
      </c>
      <c r="P368" s="24"/>
      <c r="Q368" s="24" t="s">
        <v>1499</v>
      </c>
      <c r="R368" s="24" t="s">
        <v>1500</v>
      </c>
      <c r="S368" s="24" t="s">
        <v>79</v>
      </c>
      <c r="T368" s="24" t="s">
        <v>79</v>
      </c>
      <c r="U368" s="24" t="s">
        <v>91</v>
      </c>
      <c r="V368" s="24" t="s">
        <v>112</v>
      </c>
      <c r="W368" s="24" t="s">
        <v>92</v>
      </c>
      <c r="X368" s="213" t="s">
        <v>93</v>
      </c>
      <c r="Y368" s="24" t="s">
        <v>94</v>
      </c>
      <c r="Z368" s="24" t="s">
        <v>94</v>
      </c>
      <c r="AA368" s="24" t="s">
        <v>94</v>
      </c>
      <c r="AB368" s="24"/>
      <c r="AC368" s="24" t="s">
        <v>94</v>
      </c>
      <c r="AD368" s="24" t="s">
        <v>94</v>
      </c>
      <c r="AE368" s="24" t="s">
        <v>94</v>
      </c>
      <c r="AF368" s="24" t="s">
        <v>79</v>
      </c>
      <c r="AG368" s="24" t="s">
        <v>79</v>
      </c>
      <c r="AH368" s="24" t="s">
        <v>79</v>
      </c>
      <c r="AI368" s="24"/>
      <c r="AJ368" s="24" t="s">
        <v>76</v>
      </c>
      <c r="AK368" s="24" t="s">
        <v>76</v>
      </c>
      <c r="AL368" s="24"/>
      <c r="AM368" s="24"/>
      <c r="AN368" s="24"/>
      <c r="AO368" s="24"/>
      <c r="AP368" s="28"/>
      <c r="AQ368" s="28"/>
      <c r="AR368" s="28"/>
      <c r="AS368" s="28"/>
      <c r="AT368" s="28"/>
      <c r="AU368" s="28"/>
      <c r="AV368" s="210" t="s">
        <v>101</v>
      </c>
      <c r="AW368" s="28" t="s">
        <v>76</v>
      </c>
      <c r="AX368" s="28" t="s">
        <v>76</v>
      </c>
      <c r="AY368" s="210"/>
      <c r="AZ368" s="210"/>
      <c r="BA368" s="210"/>
      <c r="BB368" s="210"/>
      <c r="BC368" s="210"/>
      <c r="BD368" s="210"/>
      <c r="BE368" s="210"/>
      <c r="BF368" s="210"/>
      <c r="BG368" s="28"/>
      <c r="BH368" s="30" t="b">
        <f t="shared" si="95"/>
        <v>0</v>
      </c>
      <c r="BI368" s="31" t="e">
        <f t="shared" ca="1" si="96"/>
        <v>#NAME?</v>
      </c>
      <c r="BJ368" s="30" t="b">
        <f t="shared" si="97"/>
        <v>0</v>
      </c>
      <c r="BK368" s="30" t="e">
        <f t="shared" ca="1" si="98"/>
        <v>#NAME?</v>
      </c>
      <c r="BL368" s="30" t="b">
        <f t="shared" si="99"/>
        <v>1</v>
      </c>
      <c r="BM368" s="31" t="e">
        <f t="shared" ca="1" si="100"/>
        <v>#NAME?</v>
      </c>
      <c r="BN368" s="28" t="e">
        <f t="shared" ca="1" si="101"/>
        <v>#NAME?</v>
      </c>
      <c r="BO368" s="28" t="e">
        <f t="shared" ca="1" si="102"/>
        <v>#NAME?</v>
      </c>
      <c r="BP368" s="28" t="str">
        <f t="shared" si="103"/>
        <v>Has the oven been set to the correct temperature?</v>
      </c>
      <c r="BQ368" s="28" t="str">
        <f t="shared" si="104"/>
        <v>Has the oven been set to the correct temperature?</v>
      </c>
      <c r="BR368" s="28" t="str">
        <f t="shared" si="105"/>
        <v/>
      </c>
      <c r="BS368" s="28" t="str">
        <f t="shared" si="106"/>
        <v/>
      </c>
      <c r="BT368" s="28" t="str">
        <f t="shared" si="107"/>
        <v/>
      </c>
      <c r="BU368" s="30" t="b">
        <f t="shared" si="108"/>
        <v>0</v>
      </c>
      <c r="BV368" s="28" t="str">
        <f t="shared" si="109"/>
        <v/>
      </c>
      <c r="BW368" s="28" t="str">
        <f t="shared" si="110"/>
        <v/>
      </c>
      <c r="BX368" s="28" t="str">
        <f t="shared" si="111"/>
        <v/>
      </c>
      <c r="BY368" s="31" t="e">
        <f t="shared" ca="1" si="112"/>
        <v>#NAME?</v>
      </c>
      <c r="BZ368" s="31" t="str">
        <f t="shared" si="113"/>
        <v/>
      </c>
      <c r="CA368" s="31" t="str">
        <f t="shared" si="114"/>
        <v/>
      </c>
      <c r="CB368" s="32" t="e">
        <f t="shared" ca="1" si="115"/>
        <v>#NAME?</v>
      </c>
      <c r="CC368" s="33" t="b">
        <f t="shared" ca="1" si="116"/>
        <v>0</v>
      </c>
      <c r="CD368" s="210"/>
      <c r="CE368" s="210"/>
      <c r="CF368" s="143">
        <v>45030.993277268513</v>
      </c>
      <c r="CG368" s="214">
        <v>45116.838121759254</v>
      </c>
      <c r="CH368" s="210"/>
      <c r="CI368" s="210"/>
      <c r="CJ368" s="210"/>
      <c r="CK368" s="210"/>
      <c r="CL368" s="210"/>
      <c r="CM368" s="210"/>
      <c r="CN368" s="210"/>
      <c r="CO368" s="210"/>
      <c r="CP368" s="210"/>
      <c r="CQ368" s="210"/>
      <c r="CR368" s="210"/>
    </row>
    <row r="369" spans="1:96" ht="39.75" customHeight="1">
      <c r="A369" s="24" t="s">
        <v>84</v>
      </c>
      <c r="B369" s="25">
        <v>15</v>
      </c>
      <c r="C369" s="24" t="s">
        <v>994</v>
      </c>
      <c r="D369" s="24" t="s">
        <v>1490</v>
      </c>
      <c r="E369" s="24" t="s">
        <v>1494</v>
      </c>
      <c r="F369" s="24"/>
      <c r="G369" s="26" t="s">
        <v>1501</v>
      </c>
      <c r="H369" s="24" t="s">
        <v>381</v>
      </c>
      <c r="I369" s="27"/>
      <c r="J369" s="27"/>
      <c r="K369" s="24" t="s">
        <v>1497</v>
      </c>
      <c r="L369" s="24"/>
      <c r="M369" s="24"/>
      <c r="N369" s="24"/>
      <c r="O369" s="24" t="s">
        <v>1502</v>
      </c>
      <c r="P369" s="24"/>
      <c r="Q369" s="24"/>
      <c r="R369" s="24"/>
      <c r="S369" s="24" t="s">
        <v>79</v>
      </c>
      <c r="T369" s="24" t="s">
        <v>79</v>
      </c>
      <c r="U369" s="24" t="s">
        <v>91</v>
      </c>
      <c r="V369" s="24" t="s">
        <v>112</v>
      </c>
      <c r="W369" s="24" t="s">
        <v>92</v>
      </c>
      <c r="X369" s="213" t="s">
        <v>93</v>
      </c>
      <c r="Y369" s="24" t="s">
        <v>94</v>
      </c>
      <c r="Z369" s="24" t="s">
        <v>94</v>
      </c>
      <c r="AA369" s="24" t="s">
        <v>94</v>
      </c>
      <c r="AB369" s="24"/>
      <c r="AC369" s="24" t="s">
        <v>94</v>
      </c>
      <c r="AD369" s="24" t="s">
        <v>94</v>
      </c>
      <c r="AE369" s="24" t="s">
        <v>94</v>
      </c>
      <c r="AF369" s="24" t="s">
        <v>79</v>
      </c>
      <c r="AG369" s="24" t="s">
        <v>79</v>
      </c>
      <c r="AH369" s="24" t="s">
        <v>79</v>
      </c>
      <c r="AI369" s="24"/>
      <c r="AJ369" s="24" t="s">
        <v>76</v>
      </c>
      <c r="AK369" s="24" t="s">
        <v>76</v>
      </c>
      <c r="AL369" s="24"/>
      <c r="AM369" s="24"/>
      <c r="AN369" s="24"/>
      <c r="AO369" s="24"/>
      <c r="AP369" s="28"/>
      <c r="AQ369" s="28"/>
      <c r="AR369" s="28"/>
      <c r="AS369" s="28"/>
      <c r="AT369" s="28"/>
      <c r="AU369" s="28"/>
      <c r="AV369" s="210" t="s">
        <v>101</v>
      </c>
      <c r="AW369" s="28" t="s">
        <v>76</v>
      </c>
      <c r="AX369" s="28" t="s">
        <v>76</v>
      </c>
      <c r="AY369" s="210"/>
      <c r="AZ369" s="210"/>
      <c r="BA369" s="210"/>
      <c r="BB369" s="210"/>
      <c r="BC369" s="210"/>
      <c r="BD369" s="210"/>
      <c r="BE369" s="210"/>
      <c r="BF369" s="210"/>
      <c r="BG369" s="28"/>
      <c r="BH369" s="30" t="b">
        <f t="shared" si="95"/>
        <v>0</v>
      </c>
      <c r="BI369" s="31" t="e">
        <f t="shared" ca="1" si="96"/>
        <v>#NAME?</v>
      </c>
      <c r="BJ369" s="30" t="b">
        <f t="shared" si="97"/>
        <v>0</v>
      </c>
      <c r="BK369" s="30" t="e">
        <f t="shared" ca="1" si="98"/>
        <v>#NAME?</v>
      </c>
      <c r="BL369" s="30" t="b">
        <f t="shared" si="99"/>
        <v>1</v>
      </c>
      <c r="BM369" s="31" t="e">
        <f t="shared" ca="1" si="100"/>
        <v>#NAME?</v>
      </c>
      <c r="BN369" s="28" t="e">
        <f t="shared" ca="1" si="101"/>
        <v>#NAME?</v>
      </c>
      <c r="BO369" s="28" t="e">
        <f t="shared" ca="1" si="102"/>
        <v>#NAME?</v>
      </c>
      <c r="BP369" s="28" t="str">
        <f t="shared" si="103"/>
        <v>What is the temperature of the top oven deck?</v>
      </c>
      <c r="BQ369" s="28" t="str">
        <f t="shared" si="104"/>
        <v>What is the temperature of the top oven deck?</v>
      </c>
      <c r="BR369" s="28" t="str">
        <f t="shared" si="105"/>
        <v/>
      </c>
      <c r="BS369" s="28" t="str">
        <f t="shared" si="106"/>
        <v/>
      </c>
      <c r="BT369" s="28" t="str">
        <f t="shared" si="107"/>
        <v/>
      </c>
      <c r="BU369" s="30" t="b">
        <f t="shared" si="108"/>
        <v>0</v>
      </c>
      <c r="BV369" s="28" t="str">
        <f t="shared" si="109"/>
        <v/>
      </c>
      <c r="BW369" s="28" t="str">
        <f t="shared" si="110"/>
        <v/>
      </c>
      <c r="BX369" s="28" t="str">
        <f t="shared" si="111"/>
        <v/>
      </c>
      <c r="BY369" s="31" t="e">
        <f t="shared" ca="1" si="112"/>
        <v>#NAME?</v>
      </c>
      <c r="BZ369" s="31" t="str">
        <f t="shared" si="113"/>
        <v/>
      </c>
      <c r="CA369" s="31" t="str">
        <f t="shared" si="114"/>
        <v/>
      </c>
      <c r="CB369" s="32" t="e">
        <f t="shared" ca="1" si="115"/>
        <v>#NAME?</v>
      </c>
      <c r="CC369" s="33" t="b">
        <f t="shared" ca="1" si="116"/>
        <v>0</v>
      </c>
      <c r="CD369" s="210"/>
      <c r="CE369" s="210"/>
      <c r="CF369" s="143">
        <v>45030.993301736111</v>
      </c>
      <c r="CG369" s="214">
        <v>45116.838147812501</v>
      </c>
      <c r="CH369" s="210"/>
      <c r="CI369" s="210"/>
      <c r="CJ369" s="210"/>
      <c r="CK369" s="210"/>
      <c r="CL369" s="210"/>
      <c r="CM369" s="210"/>
      <c r="CN369" s="210"/>
      <c r="CO369" s="210"/>
      <c r="CP369" s="210"/>
      <c r="CQ369" s="210"/>
      <c r="CR369" s="210"/>
    </row>
    <row r="370" spans="1:96" ht="39.75" customHeight="1">
      <c r="A370" s="24" t="s">
        <v>84</v>
      </c>
      <c r="B370" s="25">
        <v>15</v>
      </c>
      <c r="C370" s="24" t="s">
        <v>994</v>
      </c>
      <c r="D370" s="24" t="s">
        <v>1490</v>
      </c>
      <c r="E370" s="24" t="s">
        <v>1494</v>
      </c>
      <c r="F370" s="24"/>
      <c r="G370" s="26" t="s">
        <v>1503</v>
      </c>
      <c r="H370" s="24" t="s">
        <v>381</v>
      </c>
      <c r="I370" s="27"/>
      <c r="J370" s="27"/>
      <c r="K370" s="24" t="s">
        <v>1497</v>
      </c>
      <c r="L370" s="24"/>
      <c r="M370" s="24"/>
      <c r="N370" s="24"/>
      <c r="O370" s="24" t="s">
        <v>1504</v>
      </c>
      <c r="P370" s="24"/>
      <c r="Q370" s="24"/>
      <c r="R370" s="24"/>
      <c r="S370" s="24" t="s">
        <v>79</v>
      </c>
      <c r="T370" s="24" t="s">
        <v>79</v>
      </c>
      <c r="U370" s="24" t="s">
        <v>91</v>
      </c>
      <c r="V370" s="24" t="s">
        <v>112</v>
      </c>
      <c r="W370" s="24" t="s">
        <v>92</v>
      </c>
      <c r="X370" s="213" t="s">
        <v>93</v>
      </c>
      <c r="Y370" s="24" t="s">
        <v>94</v>
      </c>
      <c r="Z370" s="24" t="s">
        <v>94</v>
      </c>
      <c r="AA370" s="24" t="s">
        <v>94</v>
      </c>
      <c r="AB370" s="24"/>
      <c r="AC370" s="24" t="s">
        <v>94</v>
      </c>
      <c r="AD370" s="24" t="s">
        <v>94</v>
      </c>
      <c r="AE370" s="24" t="s">
        <v>94</v>
      </c>
      <c r="AF370" s="24" t="s">
        <v>79</v>
      </c>
      <c r="AG370" s="24" t="s">
        <v>79</v>
      </c>
      <c r="AH370" s="24" t="s">
        <v>79</v>
      </c>
      <c r="AI370" s="24"/>
      <c r="AJ370" s="24" t="s">
        <v>76</v>
      </c>
      <c r="AK370" s="24" t="s">
        <v>76</v>
      </c>
      <c r="AL370" s="24"/>
      <c r="AM370" s="24"/>
      <c r="AN370" s="24"/>
      <c r="AO370" s="24"/>
      <c r="AP370" s="28"/>
      <c r="AQ370" s="28"/>
      <c r="AR370" s="28"/>
      <c r="AS370" s="28"/>
      <c r="AT370" s="28"/>
      <c r="AU370" s="28"/>
      <c r="AV370" s="210" t="s">
        <v>101</v>
      </c>
      <c r="AW370" s="28" t="s">
        <v>76</v>
      </c>
      <c r="AX370" s="28" t="s">
        <v>76</v>
      </c>
      <c r="AY370" s="210"/>
      <c r="AZ370" s="210"/>
      <c r="BA370" s="210"/>
      <c r="BB370" s="210"/>
      <c r="BC370" s="210"/>
      <c r="BD370" s="210"/>
      <c r="BE370" s="210"/>
      <c r="BF370" s="210"/>
      <c r="BG370" s="28"/>
      <c r="BH370" s="30" t="b">
        <f t="shared" si="95"/>
        <v>0</v>
      </c>
      <c r="BI370" s="31" t="e">
        <f t="shared" ca="1" si="96"/>
        <v>#NAME?</v>
      </c>
      <c r="BJ370" s="30" t="b">
        <f t="shared" si="97"/>
        <v>0</v>
      </c>
      <c r="BK370" s="30" t="e">
        <f t="shared" ca="1" si="98"/>
        <v>#NAME?</v>
      </c>
      <c r="BL370" s="30" t="b">
        <f t="shared" si="99"/>
        <v>1</v>
      </c>
      <c r="BM370" s="31" t="e">
        <f t="shared" ca="1" si="100"/>
        <v>#NAME?</v>
      </c>
      <c r="BN370" s="28" t="e">
        <f t="shared" ca="1" si="101"/>
        <v>#NAME?</v>
      </c>
      <c r="BO370" s="28" t="e">
        <f t="shared" ca="1" si="102"/>
        <v>#NAME?</v>
      </c>
      <c r="BP370" s="28" t="str">
        <f t="shared" si="103"/>
        <v>What is the temperature of the bottom oven deck?</v>
      </c>
      <c r="BQ370" s="28" t="str">
        <f t="shared" si="104"/>
        <v>What is the temperature of the bottom oven deck?</v>
      </c>
      <c r="BR370" s="28" t="str">
        <f t="shared" si="105"/>
        <v/>
      </c>
      <c r="BS370" s="28" t="str">
        <f t="shared" si="106"/>
        <v/>
      </c>
      <c r="BT370" s="28" t="str">
        <f t="shared" si="107"/>
        <v/>
      </c>
      <c r="BU370" s="30" t="b">
        <f t="shared" si="108"/>
        <v>0</v>
      </c>
      <c r="BV370" s="28" t="str">
        <f t="shared" si="109"/>
        <v/>
      </c>
      <c r="BW370" s="28" t="str">
        <f t="shared" si="110"/>
        <v/>
      </c>
      <c r="BX370" s="28" t="str">
        <f t="shared" si="111"/>
        <v/>
      </c>
      <c r="BY370" s="31" t="e">
        <f t="shared" ca="1" si="112"/>
        <v>#NAME?</v>
      </c>
      <c r="BZ370" s="31" t="str">
        <f t="shared" si="113"/>
        <v/>
      </c>
      <c r="CA370" s="31" t="str">
        <f t="shared" si="114"/>
        <v/>
      </c>
      <c r="CB370" s="32" t="e">
        <f t="shared" ca="1" si="115"/>
        <v>#NAME?</v>
      </c>
      <c r="CC370" s="33" t="b">
        <f t="shared" ca="1" si="116"/>
        <v>0</v>
      </c>
      <c r="CD370" s="210"/>
      <c r="CE370" s="210"/>
      <c r="CF370" s="143">
        <v>45030.993308321762</v>
      </c>
      <c r="CG370" s="210"/>
      <c r="CH370" s="210"/>
      <c r="CI370" s="210"/>
      <c r="CJ370" s="210"/>
      <c r="CK370" s="210"/>
      <c r="CL370" s="210"/>
      <c r="CM370" s="210"/>
      <c r="CN370" s="210"/>
      <c r="CO370" s="210"/>
      <c r="CP370" s="210"/>
      <c r="CQ370" s="210"/>
      <c r="CR370" s="210"/>
    </row>
    <row r="371" spans="1:96" ht="39.75" customHeight="1">
      <c r="A371" s="24" t="s">
        <v>84</v>
      </c>
      <c r="B371" s="25">
        <v>15</v>
      </c>
      <c r="C371" s="24" t="s">
        <v>994</v>
      </c>
      <c r="D371" s="24" t="s">
        <v>1490</v>
      </c>
      <c r="E371" s="24" t="s">
        <v>1494</v>
      </c>
      <c r="F371" s="24"/>
      <c r="G371" s="26" t="s">
        <v>1505</v>
      </c>
      <c r="H371" s="24" t="s">
        <v>109</v>
      </c>
      <c r="I371" s="27"/>
      <c r="J371" s="27"/>
      <c r="K371" s="24" t="s">
        <v>1497</v>
      </c>
      <c r="L371" s="24"/>
      <c r="M371" s="24"/>
      <c r="N371" s="24"/>
      <c r="O371" s="24" t="s">
        <v>1506</v>
      </c>
      <c r="P371" s="24"/>
      <c r="Q371" s="24"/>
      <c r="R371" s="24"/>
      <c r="S371" s="24" t="s">
        <v>79</v>
      </c>
      <c r="T371" s="24" t="s">
        <v>79</v>
      </c>
      <c r="U371" s="24" t="s">
        <v>91</v>
      </c>
      <c r="V371" s="24" t="s">
        <v>112</v>
      </c>
      <c r="W371" s="24" t="s">
        <v>92</v>
      </c>
      <c r="X371" s="213" t="s">
        <v>93</v>
      </c>
      <c r="Y371" s="24" t="s">
        <v>94</v>
      </c>
      <c r="Z371" s="24" t="s">
        <v>94</v>
      </c>
      <c r="AA371" s="24" t="s">
        <v>94</v>
      </c>
      <c r="AB371" s="24"/>
      <c r="AC371" s="24" t="s">
        <v>94</v>
      </c>
      <c r="AD371" s="24" t="s">
        <v>94</v>
      </c>
      <c r="AE371" s="24" t="s">
        <v>94</v>
      </c>
      <c r="AF371" s="24" t="s">
        <v>79</v>
      </c>
      <c r="AG371" s="24" t="s">
        <v>79</v>
      </c>
      <c r="AH371" s="24" t="s">
        <v>79</v>
      </c>
      <c r="AI371" s="24"/>
      <c r="AJ371" s="24" t="s">
        <v>76</v>
      </c>
      <c r="AK371" s="24" t="s">
        <v>76</v>
      </c>
      <c r="AL371" s="24"/>
      <c r="AM371" s="24"/>
      <c r="AN371" s="24"/>
      <c r="AO371" s="24"/>
      <c r="AP371" s="28"/>
      <c r="AQ371" s="28"/>
      <c r="AR371" s="28"/>
      <c r="AS371" s="28"/>
      <c r="AT371" s="28"/>
      <c r="AU371" s="28"/>
      <c r="AV371" s="210" t="s">
        <v>101</v>
      </c>
      <c r="AW371" s="28" t="s">
        <v>76</v>
      </c>
      <c r="AX371" s="28" t="s">
        <v>76</v>
      </c>
      <c r="AY371" s="210"/>
      <c r="AZ371" s="210"/>
      <c r="BA371" s="210"/>
      <c r="BB371" s="210"/>
      <c r="BC371" s="210"/>
      <c r="BD371" s="210"/>
      <c r="BE371" s="210"/>
      <c r="BF371" s="210"/>
      <c r="BG371" s="28"/>
      <c r="BH371" s="30" t="b">
        <f t="shared" si="95"/>
        <v>0</v>
      </c>
      <c r="BI371" s="31" t="e">
        <f t="shared" ca="1" si="96"/>
        <v>#NAME?</v>
      </c>
      <c r="BJ371" s="30" t="b">
        <f t="shared" si="97"/>
        <v>0</v>
      </c>
      <c r="BK371" s="30" t="e">
        <f t="shared" ca="1" si="98"/>
        <v>#NAME?</v>
      </c>
      <c r="BL371" s="30" t="b">
        <f t="shared" si="99"/>
        <v>1</v>
      </c>
      <c r="BM371" s="31" t="e">
        <f t="shared" ca="1" si="100"/>
        <v>#NAME?</v>
      </c>
      <c r="BN371" s="28" t="e">
        <f t="shared" ca="1" si="101"/>
        <v>#NAME?</v>
      </c>
      <c r="BO371" s="28" t="e">
        <f t="shared" ca="1" si="102"/>
        <v>#NAME?</v>
      </c>
      <c r="BP371" s="28" t="str">
        <f t="shared" si="103"/>
        <v>Do the oven doors close and open properly?</v>
      </c>
      <c r="BQ371" s="28" t="str">
        <f t="shared" si="104"/>
        <v>Do the oven doors close and open properly?</v>
      </c>
      <c r="BR371" s="28" t="str">
        <f t="shared" si="105"/>
        <v/>
      </c>
      <c r="BS371" s="28" t="str">
        <f t="shared" si="106"/>
        <v/>
      </c>
      <c r="BT371" s="28" t="str">
        <f t="shared" si="107"/>
        <v/>
      </c>
      <c r="BU371" s="30" t="b">
        <f t="shared" si="108"/>
        <v>0</v>
      </c>
      <c r="BV371" s="28" t="str">
        <f t="shared" si="109"/>
        <v/>
      </c>
      <c r="BW371" s="28" t="str">
        <f t="shared" si="110"/>
        <v/>
      </c>
      <c r="BX371" s="28" t="str">
        <f t="shared" si="111"/>
        <v/>
      </c>
      <c r="BY371" s="31" t="e">
        <f t="shared" ca="1" si="112"/>
        <v>#NAME?</v>
      </c>
      <c r="BZ371" s="31" t="str">
        <f t="shared" si="113"/>
        <v/>
      </c>
      <c r="CA371" s="31" t="str">
        <f t="shared" si="114"/>
        <v/>
      </c>
      <c r="CB371" s="32" t="e">
        <f t="shared" ca="1" si="115"/>
        <v>#NAME?</v>
      </c>
      <c r="CC371" s="33" t="b">
        <f t="shared" ca="1" si="116"/>
        <v>0</v>
      </c>
      <c r="CD371" s="210"/>
      <c r="CE371" s="210"/>
      <c r="CF371" s="143">
        <v>45030.993321145834</v>
      </c>
      <c r="CG371" s="210"/>
      <c r="CH371" s="210"/>
      <c r="CI371" s="210"/>
      <c r="CJ371" s="210"/>
      <c r="CK371" s="210"/>
      <c r="CL371" s="210"/>
      <c r="CM371" s="210"/>
      <c r="CN371" s="210"/>
      <c r="CO371" s="210"/>
      <c r="CP371" s="210"/>
      <c r="CQ371" s="210"/>
      <c r="CR371" s="210"/>
    </row>
    <row r="372" spans="1:96" ht="39.75" customHeight="1">
      <c r="A372" s="24" t="s">
        <v>84</v>
      </c>
      <c r="B372" s="25">
        <v>15</v>
      </c>
      <c r="C372" s="24" t="s">
        <v>994</v>
      </c>
      <c r="D372" s="24" t="s">
        <v>1490</v>
      </c>
      <c r="E372" s="24" t="s">
        <v>1494</v>
      </c>
      <c r="F372" s="24"/>
      <c r="G372" s="26" t="s">
        <v>1507</v>
      </c>
      <c r="H372" s="24" t="s">
        <v>109</v>
      </c>
      <c r="I372" s="27"/>
      <c r="J372" s="27"/>
      <c r="K372" s="24" t="s">
        <v>1497</v>
      </c>
      <c r="L372" s="24"/>
      <c r="M372" s="24"/>
      <c r="N372" s="24"/>
      <c r="O372" s="24" t="s">
        <v>1508</v>
      </c>
      <c r="P372" s="24"/>
      <c r="Q372" s="24"/>
      <c r="R372" s="24"/>
      <c r="S372" s="24" t="s">
        <v>79</v>
      </c>
      <c r="T372" s="24" t="s">
        <v>79</v>
      </c>
      <c r="U372" s="24" t="s">
        <v>91</v>
      </c>
      <c r="V372" s="24" t="s">
        <v>112</v>
      </c>
      <c r="W372" s="24" t="s">
        <v>92</v>
      </c>
      <c r="X372" s="213" t="s">
        <v>93</v>
      </c>
      <c r="Y372" s="24" t="s">
        <v>94</v>
      </c>
      <c r="Z372" s="24" t="s">
        <v>94</v>
      </c>
      <c r="AA372" s="24" t="s">
        <v>94</v>
      </c>
      <c r="AB372" s="24"/>
      <c r="AC372" s="24" t="s">
        <v>94</v>
      </c>
      <c r="AD372" s="24" t="s">
        <v>94</v>
      </c>
      <c r="AE372" s="24" t="s">
        <v>94</v>
      </c>
      <c r="AF372" s="24" t="s">
        <v>79</v>
      </c>
      <c r="AG372" s="24" t="s">
        <v>79</v>
      </c>
      <c r="AH372" s="24" t="s">
        <v>79</v>
      </c>
      <c r="AI372" s="24"/>
      <c r="AJ372" s="24" t="s">
        <v>76</v>
      </c>
      <c r="AK372" s="24" t="s">
        <v>76</v>
      </c>
      <c r="AL372" s="24"/>
      <c r="AM372" s="24"/>
      <c r="AN372" s="24"/>
      <c r="AO372" s="24"/>
      <c r="AP372" s="28"/>
      <c r="AQ372" s="28"/>
      <c r="AR372" s="28"/>
      <c r="AS372" s="28"/>
      <c r="AT372" s="28"/>
      <c r="AU372" s="28"/>
      <c r="AV372" s="210" t="s">
        <v>101</v>
      </c>
      <c r="AW372" s="28" t="s">
        <v>76</v>
      </c>
      <c r="AX372" s="28" t="s">
        <v>76</v>
      </c>
      <c r="AY372" s="210"/>
      <c r="AZ372" s="210"/>
      <c r="BA372" s="210"/>
      <c r="BB372" s="210"/>
      <c r="BC372" s="210"/>
      <c r="BD372" s="210"/>
      <c r="BE372" s="210"/>
      <c r="BF372" s="210"/>
      <c r="BG372" s="28"/>
      <c r="BH372" s="30" t="b">
        <f t="shared" si="95"/>
        <v>0</v>
      </c>
      <c r="BI372" s="31" t="e">
        <f t="shared" ca="1" si="96"/>
        <v>#NAME?</v>
      </c>
      <c r="BJ372" s="30" t="b">
        <f t="shared" si="97"/>
        <v>0</v>
      </c>
      <c r="BK372" s="30" t="e">
        <f t="shared" ca="1" si="98"/>
        <v>#NAME?</v>
      </c>
      <c r="BL372" s="30" t="b">
        <f t="shared" si="99"/>
        <v>1</v>
      </c>
      <c r="BM372" s="31" t="e">
        <f t="shared" ca="1" si="100"/>
        <v>#NAME?</v>
      </c>
      <c r="BN372" s="28" t="e">
        <f t="shared" ca="1" si="101"/>
        <v>#NAME?</v>
      </c>
      <c r="BO372" s="28" t="e">
        <f t="shared" ca="1" si="102"/>
        <v>#NAME?</v>
      </c>
      <c r="BP372" s="28" t="str">
        <f t="shared" si="103"/>
        <v>Are the Lamellas and air tunnels are clean, no evidence of burnt, black spots?</v>
      </c>
      <c r="BQ372" s="28" t="str">
        <f t="shared" si="104"/>
        <v>Are the Lamellas and air tunnels are clean, no evidence of burnt, black spots?</v>
      </c>
      <c r="BR372" s="28" t="str">
        <f t="shared" si="105"/>
        <v/>
      </c>
      <c r="BS372" s="28" t="str">
        <f t="shared" si="106"/>
        <v/>
      </c>
      <c r="BT372" s="28" t="str">
        <f t="shared" si="107"/>
        <v/>
      </c>
      <c r="BU372" s="30" t="b">
        <f t="shared" si="108"/>
        <v>0</v>
      </c>
      <c r="BV372" s="28" t="str">
        <f t="shared" si="109"/>
        <v/>
      </c>
      <c r="BW372" s="28" t="str">
        <f t="shared" si="110"/>
        <v/>
      </c>
      <c r="BX372" s="28" t="str">
        <f t="shared" si="111"/>
        <v/>
      </c>
      <c r="BY372" s="31" t="e">
        <f t="shared" ca="1" si="112"/>
        <v>#NAME?</v>
      </c>
      <c r="BZ372" s="31" t="str">
        <f t="shared" si="113"/>
        <v/>
      </c>
      <c r="CA372" s="31" t="str">
        <f t="shared" si="114"/>
        <v/>
      </c>
      <c r="CB372" s="32" t="e">
        <f t="shared" ca="1" si="115"/>
        <v>#NAME?</v>
      </c>
      <c r="CC372" s="33" t="b">
        <f t="shared" ca="1" si="116"/>
        <v>0</v>
      </c>
      <c r="CD372" s="210"/>
      <c r="CE372" s="210"/>
      <c r="CF372" s="143">
        <v>45030.993324675925</v>
      </c>
      <c r="CG372" s="210"/>
      <c r="CH372" s="210"/>
      <c r="CI372" s="210"/>
      <c r="CJ372" s="210"/>
      <c r="CK372" s="210"/>
      <c r="CL372" s="210"/>
      <c r="CM372" s="210"/>
      <c r="CN372" s="210"/>
      <c r="CO372" s="210"/>
      <c r="CP372" s="210"/>
      <c r="CQ372" s="210"/>
      <c r="CR372" s="210"/>
    </row>
    <row r="373" spans="1:96" ht="39.75" customHeight="1">
      <c r="A373" s="24" t="s">
        <v>84</v>
      </c>
      <c r="B373" s="25">
        <v>15</v>
      </c>
      <c r="C373" s="24" t="s">
        <v>994</v>
      </c>
      <c r="D373" s="24" t="s">
        <v>1490</v>
      </c>
      <c r="E373" s="24" t="s">
        <v>1494</v>
      </c>
      <c r="F373" s="24"/>
      <c r="G373" s="26" t="s">
        <v>1509</v>
      </c>
      <c r="H373" s="24" t="s">
        <v>109</v>
      </c>
      <c r="I373" s="27"/>
      <c r="J373" s="27"/>
      <c r="K373" s="24" t="s">
        <v>1497</v>
      </c>
      <c r="L373" s="24"/>
      <c r="M373" s="24"/>
      <c r="N373" s="24"/>
      <c r="O373" s="24" t="s">
        <v>1510</v>
      </c>
      <c r="P373" s="24"/>
      <c r="Q373" s="24"/>
      <c r="R373" s="24"/>
      <c r="S373" s="24" t="s">
        <v>79</v>
      </c>
      <c r="T373" s="24" t="s">
        <v>79</v>
      </c>
      <c r="U373" s="24" t="s">
        <v>91</v>
      </c>
      <c r="V373" s="24" t="s">
        <v>112</v>
      </c>
      <c r="W373" s="24" t="s">
        <v>92</v>
      </c>
      <c r="X373" s="213" t="s">
        <v>93</v>
      </c>
      <c r="Y373" s="24" t="s">
        <v>94</v>
      </c>
      <c r="Z373" s="24" t="s">
        <v>94</v>
      </c>
      <c r="AA373" s="24" t="s">
        <v>94</v>
      </c>
      <c r="AB373" s="24"/>
      <c r="AC373" s="24" t="s">
        <v>94</v>
      </c>
      <c r="AD373" s="24" t="s">
        <v>94</v>
      </c>
      <c r="AE373" s="24" t="s">
        <v>94</v>
      </c>
      <c r="AF373" s="24" t="s">
        <v>79</v>
      </c>
      <c r="AG373" s="24" t="s">
        <v>79</v>
      </c>
      <c r="AH373" s="24" t="s">
        <v>79</v>
      </c>
      <c r="AI373" s="24"/>
      <c r="AJ373" s="24" t="s">
        <v>76</v>
      </c>
      <c r="AK373" s="24" t="s">
        <v>76</v>
      </c>
      <c r="AL373" s="24"/>
      <c r="AM373" s="24"/>
      <c r="AN373" s="24"/>
      <c r="AO373" s="24"/>
      <c r="AP373" s="28"/>
      <c r="AQ373" s="28"/>
      <c r="AR373" s="28"/>
      <c r="AS373" s="28"/>
      <c r="AT373" s="28"/>
      <c r="AU373" s="28"/>
      <c r="AV373" s="210" t="s">
        <v>101</v>
      </c>
      <c r="AW373" s="28" t="s">
        <v>76</v>
      </c>
      <c r="AX373" s="28" t="s">
        <v>76</v>
      </c>
      <c r="AY373" s="210"/>
      <c r="AZ373" s="210"/>
      <c r="BA373" s="210"/>
      <c r="BB373" s="210"/>
      <c r="BC373" s="210"/>
      <c r="BD373" s="210"/>
      <c r="BE373" s="210"/>
      <c r="BF373" s="210"/>
      <c r="BG373" s="28"/>
      <c r="BH373" s="30" t="b">
        <f t="shared" si="95"/>
        <v>0</v>
      </c>
      <c r="BI373" s="31" t="e">
        <f t="shared" ca="1" si="96"/>
        <v>#NAME?</v>
      </c>
      <c r="BJ373" s="30" t="b">
        <f t="shared" si="97"/>
        <v>0</v>
      </c>
      <c r="BK373" s="30" t="e">
        <f t="shared" ca="1" si="98"/>
        <v>#NAME?</v>
      </c>
      <c r="BL373" s="30" t="b">
        <f t="shared" si="99"/>
        <v>1</v>
      </c>
      <c r="BM373" s="31" t="e">
        <f t="shared" ca="1" si="100"/>
        <v>#NAME?</v>
      </c>
      <c r="BN373" s="28" t="e">
        <f t="shared" ca="1" si="101"/>
        <v>#NAME?</v>
      </c>
      <c r="BO373" s="28" t="e">
        <f t="shared" ca="1" si="102"/>
        <v>#NAME?</v>
      </c>
      <c r="BP373" s="28" t="str">
        <f t="shared" si="103"/>
        <v>Are the oven deck chains cover plates in place and not damaged?</v>
      </c>
      <c r="BQ373" s="28" t="str">
        <f t="shared" si="104"/>
        <v>Are the oven deck chains cover plates in place and not damaged?</v>
      </c>
      <c r="BR373" s="28" t="str">
        <f t="shared" si="105"/>
        <v/>
      </c>
      <c r="BS373" s="28" t="str">
        <f t="shared" si="106"/>
        <v/>
      </c>
      <c r="BT373" s="28" t="str">
        <f t="shared" si="107"/>
        <v/>
      </c>
      <c r="BU373" s="30" t="b">
        <f t="shared" si="108"/>
        <v>0</v>
      </c>
      <c r="BV373" s="28" t="str">
        <f t="shared" si="109"/>
        <v/>
      </c>
      <c r="BW373" s="28" t="str">
        <f t="shared" si="110"/>
        <v/>
      </c>
      <c r="BX373" s="28" t="str">
        <f t="shared" si="111"/>
        <v/>
      </c>
      <c r="BY373" s="31" t="e">
        <f t="shared" ca="1" si="112"/>
        <v>#NAME?</v>
      </c>
      <c r="BZ373" s="31" t="str">
        <f t="shared" si="113"/>
        <v/>
      </c>
      <c r="CA373" s="31" t="str">
        <f t="shared" si="114"/>
        <v/>
      </c>
      <c r="CB373" s="32" t="e">
        <f t="shared" ca="1" si="115"/>
        <v>#NAME?</v>
      </c>
      <c r="CC373" s="33" t="b">
        <f t="shared" ca="1" si="116"/>
        <v>0</v>
      </c>
      <c r="CD373" s="210"/>
      <c r="CE373" s="210"/>
      <c r="CF373" s="143">
        <v>45030.993332847225</v>
      </c>
      <c r="CG373" s="210"/>
      <c r="CH373" s="210"/>
      <c r="CI373" s="210"/>
      <c r="CJ373" s="210"/>
      <c r="CK373" s="210"/>
      <c r="CL373" s="210"/>
      <c r="CM373" s="210"/>
      <c r="CN373" s="210"/>
      <c r="CO373" s="210"/>
      <c r="CP373" s="210"/>
      <c r="CQ373" s="210"/>
      <c r="CR373" s="210"/>
    </row>
    <row r="374" spans="1:96" ht="39.75" customHeight="1">
      <c r="A374" s="24" t="s">
        <v>84</v>
      </c>
      <c r="B374" s="25">
        <v>15</v>
      </c>
      <c r="C374" s="24" t="s">
        <v>994</v>
      </c>
      <c r="D374" s="24" t="s">
        <v>1490</v>
      </c>
      <c r="E374" s="24" t="s">
        <v>1494</v>
      </c>
      <c r="F374" s="24"/>
      <c r="G374" s="26" t="s">
        <v>1511</v>
      </c>
      <c r="H374" s="24" t="s">
        <v>109</v>
      </c>
      <c r="I374" s="27"/>
      <c r="J374" s="27"/>
      <c r="K374" s="24" t="s">
        <v>1497</v>
      </c>
      <c r="L374" s="24"/>
      <c r="M374" s="24"/>
      <c r="N374" s="24"/>
      <c r="O374" s="24" t="s">
        <v>1512</v>
      </c>
      <c r="P374" s="24"/>
      <c r="Q374" s="24"/>
      <c r="R374" s="24"/>
      <c r="S374" s="24" t="s">
        <v>79</v>
      </c>
      <c r="T374" s="24" t="s">
        <v>79</v>
      </c>
      <c r="U374" s="24" t="s">
        <v>91</v>
      </c>
      <c r="V374" s="24" t="s">
        <v>112</v>
      </c>
      <c r="W374" s="24" t="s">
        <v>92</v>
      </c>
      <c r="X374" s="213" t="s">
        <v>93</v>
      </c>
      <c r="Y374" s="24" t="s">
        <v>94</v>
      </c>
      <c r="Z374" s="24" t="s">
        <v>94</v>
      </c>
      <c r="AA374" s="24" t="s">
        <v>94</v>
      </c>
      <c r="AB374" s="24"/>
      <c r="AC374" s="24" t="s">
        <v>94</v>
      </c>
      <c r="AD374" s="24" t="s">
        <v>94</v>
      </c>
      <c r="AE374" s="24" t="s">
        <v>94</v>
      </c>
      <c r="AF374" s="24" t="s">
        <v>79</v>
      </c>
      <c r="AG374" s="24" t="s">
        <v>79</v>
      </c>
      <c r="AH374" s="24" t="s">
        <v>79</v>
      </c>
      <c r="AI374" s="24"/>
      <c r="AJ374" s="24" t="s">
        <v>76</v>
      </c>
      <c r="AK374" s="24" t="s">
        <v>76</v>
      </c>
      <c r="AL374" s="24"/>
      <c r="AM374" s="24"/>
      <c r="AN374" s="24"/>
      <c r="AO374" s="24"/>
      <c r="AP374" s="28"/>
      <c r="AQ374" s="28"/>
      <c r="AR374" s="28"/>
      <c r="AS374" s="28"/>
      <c r="AT374" s="28"/>
      <c r="AU374" s="28"/>
      <c r="AV374" s="210" t="s">
        <v>101</v>
      </c>
      <c r="AW374" s="28" t="s">
        <v>76</v>
      </c>
      <c r="AX374" s="28" t="s">
        <v>76</v>
      </c>
      <c r="AY374" s="210"/>
      <c r="AZ374" s="210"/>
      <c r="BA374" s="210"/>
      <c r="BB374" s="210"/>
      <c r="BC374" s="210"/>
      <c r="BD374" s="210"/>
      <c r="BE374" s="210"/>
      <c r="BF374" s="210"/>
      <c r="BG374" s="28"/>
      <c r="BH374" s="30" t="b">
        <f t="shared" si="95"/>
        <v>0</v>
      </c>
      <c r="BI374" s="31" t="e">
        <f t="shared" ca="1" si="96"/>
        <v>#NAME?</v>
      </c>
      <c r="BJ374" s="30" t="b">
        <f t="shared" si="97"/>
        <v>0</v>
      </c>
      <c r="BK374" s="30" t="e">
        <f t="shared" ca="1" si="98"/>
        <v>#NAME?</v>
      </c>
      <c r="BL374" s="30" t="b">
        <f t="shared" si="99"/>
        <v>1</v>
      </c>
      <c r="BM374" s="31" t="e">
        <f t="shared" ca="1" si="100"/>
        <v>#NAME?</v>
      </c>
      <c r="BN374" s="28" t="e">
        <f t="shared" ca="1" si="101"/>
        <v>#NAME?</v>
      </c>
      <c r="BO374" s="28" t="e">
        <f t="shared" ca="1" si="102"/>
        <v>#NAME?</v>
      </c>
      <c r="BP374" s="28" t="str">
        <f t="shared" si="103"/>
        <v>Are the side vents clean and dust free?</v>
      </c>
      <c r="BQ374" s="28" t="str">
        <f t="shared" si="104"/>
        <v>Are the side vents clean and dust free?</v>
      </c>
      <c r="BR374" s="28" t="str">
        <f t="shared" si="105"/>
        <v/>
      </c>
      <c r="BS374" s="28" t="str">
        <f t="shared" si="106"/>
        <v/>
      </c>
      <c r="BT374" s="28" t="str">
        <f t="shared" si="107"/>
        <v/>
      </c>
      <c r="BU374" s="30" t="b">
        <f t="shared" si="108"/>
        <v>0</v>
      </c>
      <c r="BV374" s="28" t="str">
        <f t="shared" si="109"/>
        <v/>
      </c>
      <c r="BW374" s="28" t="str">
        <f t="shared" si="110"/>
        <v/>
      </c>
      <c r="BX374" s="28" t="str">
        <f t="shared" si="111"/>
        <v/>
      </c>
      <c r="BY374" s="31" t="e">
        <f t="shared" ca="1" si="112"/>
        <v>#NAME?</v>
      </c>
      <c r="BZ374" s="31" t="str">
        <f t="shared" si="113"/>
        <v/>
      </c>
      <c r="CA374" s="31" t="str">
        <f t="shared" si="114"/>
        <v/>
      </c>
      <c r="CB374" s="32" t="e">
        <f t="shared" ca="1" si="115"/>
        <v>#NAME?</v>
      </c>
      <c r="CC374" s="33" t="b">
        <f t="shared" ca="1" si="116"/>
        <v>0</v>
      </c>
      <c r="CD374" s="210"/>
      <c r="CE374" s="210"/>
      <c r="CF374" s="143">
        <v>45030.99094393519</v>
      </c>
      <c r="CG374" s="210"/>
      <c r="CH374" s="210"/>
      <c r="CI374" s="210"/>
      <c r="CJ374" s="210"/>
      <c r="CK374" s="210"/>
      <c r="CL374" s="210"/>
      <c r="CM374" s="210"/>
      <c r="CN374" s="210"/>
      <c r="CO374" s="210"/>
      <c r="CP374" s="210"/>
      <c r="CQ374" s="210"/>
      <c r="CR374" s="210"/>
    </row>
    <row r="375" spans="1:96" ht="39.75" customHeight="1">
      <c r="A375" s="24" t="s">
        <v>84</v>
      </c>
      <c r="B375" s="25">
        <v>15</v>
      </c>
      <c r="C375" s="24" t="s">
        <v>994</v>
      </c>
      <c r="D375" s="24" t="s">
        <v>1490</v>
      </c>
      <c r="E375" s="24" t="s">
        <v>1494</v>
      </c>
      <c r="F375" s="24"/>
      <c r="G375" s="26" t="s">
        <v>1513</v>
      </c>
      <c r="H375" s="24" t="s">
        <v>109</v>
      </c>
      <c r="I375" s="27"/>
      <c r="J375" s="27"/>
      <c r="K375" s="24" t="s">
        <v>1497</v>
      </c>
      <c r="L375" s="24"/>
      <c r="M375" s="24"/>
      <c r="N375" s="24"/>
      <c r="O375" s="24" t="s">
        <v>1514</v>
      </c>
      <c r="P375" s="24"/>
      <c r="Q375" s="24"/>
      <c r="R375" s="24"/>
      <c r="S375" s="24" t="s">
        <v>79</v>
      </c>
      <c r="T375" s="24" t="s">
        <v>79</v>
      </c>
      <c r="U375" s="24" t="s">
        <v>91</v>
      </c>
      <c r="V375" s="24" t="s">
        <v>112</v>
      </c>
      <c r="W375" s="24" t="s">
        <v>92</v>
      </c>
      <c r="X375" s="213" t="s">
        <v>93</v>
      </c>
      <c r="Y375" s="24" t="s">
        <v>94</v>
      </c>
      <c r="Z375" s="24" t="s">
        <v>94</v>
      </c>
      <c r="AA375" s="24" t="s">
        <v>94</v>
      </c>
      <c r="AB375" s="24"/>
      <c r="AC375" s="24" t="s">
        <v>94</v>
      </c>
      <c r="AD375" s="24" t="s">
        <v>94</v>
      </c>
      <c r="AE375" s="24" t="s">
        <v>94</v>
      </c>
      <c r="AF375" s="24" t="s">
        <v>79</v>
      </c>
      <c r="AG375" s="24" t="s">
        <v>79</v>
      </c>
      <c r="AH375" s="24" t="s">
        <v>79</v>
      </c>
      <c r="AI375" s="24"/>
      <c r="AJ375" s="24" t="s">
        <v>76</v>
      </c>
      <c r="AK375" s="24" t="s">
        <v>76</v>
      </c>
      <c r="AL375" s="24"/>
      <c r="AM375" s="24"/>
      <c r="AN375" s="24"/>
      <c r="AO375" s="24"/>
      <c r="AP375" s="28"/>
      <c r="AQ375" s="28"/>
      <c r="AR375" s="28"/>
      <c r="AS375" s="28"/>
      <c r="AT375" s="28"/>
      <c r="AU375" s="28"/>
      <c r="AV375" s="210" t="s">
        <v>101</v>
      </c>
      <c r="AW375" s="28" t="s">
        <v>76</v>
      </c>
      <c r="AX375" s="28" t="s">
        <v>76</v>
      </c>
      <c r="AY375" s="210"/>
      <c r="AZ375" s="210"/>
      <c r="BA375" s="210"/>
      <c r="BB375" s="210"/>
      <c r="BC375" s="210"/>
      <c r="BD375" s="210"/>
      <c r="BE375" s="210"/>
      <c r="BF375" s="210"/>
      <c r="BG375" s="28"/>
      <c r="BH375" s="30" t="b">
        <f t="shared" si="95"/>
        <v>0</v>
      </c>
      <c r="BI375" s="31" t="e">
        <f t="shared" ca="1" si="96"/>
        <v>#NAME?</v>
      </c>
      <c r="BJ375" s="30" t="b">
        <f t="shared" si="97"/>
        <v>0</v>
      </c>
      <c r="BK375" s="30" t="e">
        <f t="shared" ca="1" si="98"/>
        <v>#NAME?</v>
      </c>
      <c r="BL375" s="30" t="b">
        <f t="shared" si="99"/>
        <v>1</v>
      </c>
      <c r="BM375" s="31" t="e">
        <f t="shared" ca="1" si="100"/>
        <v>#NAME?</v>
      </c>
      <c r="BN375" s="28" t="e">
        <f t="shared" ca="1" si="101"/>
        <v>#NAME?</v>
      </c>
      <c r="BO375" s="28" t="e">
        <f t="shared" ca="1" si="102"/>
        <v>#NAME?</v>
      </c>
      <c r="BP375" s="28" t="str">
        <f t="shared" si="103"/>
        <v>Is the oven power cord in good condition/not damaged?</v>
      </c>
      <c r="BQ375" s="28" t="str">
        <f t="shared" si="104"/>
        <v>Is the oven power cord in good condition/not damaged?</v>
      </c>
      <c r="BR375" s="28" t="str">
        <f t="shared" si="105"/>
        <v/>
      </c>
      <c r="BS375" s="28" t="str">
        <f t="shared" si="106"/>
        <v/>
      </c>
      <c r="BT375" s="28" t="str">
        <f t="shared" si="107"/>
        <v/>
      </c>
      <c r="BU375" s="30" t="b">
        <f t="shared" si="108"/>
        <v>0</v>
      </c>
      <c r="BV375" s="28" t="str">
        <f t="shared" si="109"/>
        <v/>
      </c>
      <c r="BW375" s="28" t="str">
        <f t="shared" si="110"/>
        <v/>
      </c>
      <c r="BX375" s="28" t="str">
        <f t="shared" si="111"/>
        <v/>
      </c>
      <c r="BY375" s="31" t="e">
        <f t="shared" ca="1" si="112"/>
        <v>#NAME?</v>
      </c>
      <c r="BZ375" s="31" t="str">
        <f t="shared" si="113"/>
        <v/>
      </c>
      <c r="CA375" s="31" t="str">
        <f t="shared" si="114"/>
        <v/>
      </c>
      <c r="CB375" s="32" t="e">
        <f t="shared" ca="1" si="115"/>
        <v>#NAME?</v>
      </c>
      <c r="CC375" s="33" t="b">
        <f t="shared" ca="1" si="116"/>
        <v>0</v>
      </c>
      <c r="CD375" s="210"/>
      <c r="CE375" s="210"/>
      <c r="CF375" s="143">
        <v>45030.993343495371</v>
      </c>
      <c r="CG375" s="210"/>
      <c r="CH375" s="210"/>
      <c r="CI375" s="210"/>
      <c r="CJ375" s="210"/>
      <c r="CK375" s="210"/>
      <c r="CL375" s="210"/>
      <c r="CM375" s="210"/>
      <c r="CN375" s="210"/>
      <c r="CO375" s="210"/>
      <c r="CP375" s="210"/>
      <c r="CQ375" s="210"/>
      <c r="CR375" s="210"/>
    </row>
    <row r="376" spans="1:96" ht="39.75" customHeight="1">
      <c r="A376" s="24" t="s">
        <v>84</v>
      </c>
      <c r="B376" s="25">
        <v>15</v>
      </c>
      <c r="C376" s="24" t="s">
        <v>994</v>
      </c>
      <c r="D376" s="24" t="s">
        <v>1490</v>
      </c>
      <c r="E376" s="24" t="s">
        <v>1494</v>
      </c>
      <c r="F376" s="24"/>
      <c r="G376" s="26" t="s">
        <v>1515</v>
      </c>
      <c r="H376" s="24" t="s">
        <v>109</v>
      </c>
      <c r="I376" s="27"/>
      <c r="J376" s="27"/>
      <c r="K376" s="24" t="s">
        <v>1497</v>
      </c>
      <c r="L376" s="24"/>
      <c r="M376" s="24"/>
      <c r="N376" s="24"/>
      <c r="O376" s="24" t="s">
        <v>1516</v>
      </c>
      <c r="P376" s="24"/>
      <c r="Q376" s="24"/>
      <c r="R376" s="24"/>
      <c r="S376" s="24" t="s">
        <v>79</v>
      </c>
      <c r="T376" s="24" t="s">
        <v>79</v>
      </c>
      <c r="U376" s="24" t="s">
        <v>91</v>
      </c>
      <c r="V376" s="24" t="s">
        <v>112</v>
      </c>
      <c r="W376" s="24" t="s">
        <v>92</v>
      </c>
      <c r="X376" s="213" t="s">
        <v>93</v>
      </c>
      <c r="Y376" s="24" t="s">
        <v>94</v>
      </c>
      <c r="Z376" s="24" t="s">
        <v>94</v>
      </c>
      <c r="AA376" s="24" t="s">
        <v>94</v>
      </c>
      <c r="AB376" s="24"/>
      <c r="AC376" s="24" t="s">
        <v>94</v>
      </c>
      <c r="AD376" s="24" t="s">
        <v>94</v>
      </c>
      <c r="AE376" s="24" t="s">
        <v>94</v>
      </c>
      <c r="AF376" s="24" t="s">
        <v>79</v>
      </c>
      <c r="AG376" s="24" t="s">
        <v>79</v>
      </c>
      <c r="AH376" s="24" t="s">
        <v>79</v>
      </c>
      <c r="AI376" s="24"/>
      <c r="AJ376" s="24" t="s">
        <v>76</v>
      </c>
      <c r="AK376" s="24" t="s">
        <v>76</v>
      </c>
      <c r="AL376" s="24"/>
      <c r="AM376" s="24"/>
      <c r="AN376" s="24"/>
      <c r="AO376" s="24"/>
      <c r="AP376" s="28"/>
      <c r="AQ376" s="28"/>
      <c r="AR376" s="28"/>
      <c r="AS376" s="28"/>
      <c r="AT376" s="28"/>
      <c r="AU376" s="28"/>
      <c r="AV376" s="210" t="s">
        <v>101</v>
      </c>
      <c r="AW376" s="28" t="s">
        <v>76</v>
      </c>
      <c r="AX376" s="28" t="s">
        <v>76</v>
      </c>
      <c r="AY376" s="210"/>
      <c r="AZ376" s="210"/>
      <c r="BA376" s="210"/>
      <c r="BB376" s="210"/>
      <c r="BC376" s="210"/>
      <c r="BD376" s="210"/>
      <c r="BE376" s="210"/>
      <c r="BF376" s="210"/>
      <c r="BG376" s="28"/>
      <c r="BH376" s="30" t="b">
        <f t="shared" si="95"/>
        <v>0</v>
      </c>
      <c r="BI376" s="31" t="e">
        <f t="shared" ca="1" si="96"/>
        <v>#NAME?</v>
      </c>
      <c r="BJ376" s="30" t="b">
        <f t="shared" si="97"/>
        <v>0</v>
      </c>
      <c r="BK376" s="30" t="e">
        <f t="shared" ca="1" si="98"/>
        <v>#NAME?</v>
      </c>
      <c r="BL376" s="30" t="b">
        <f t="shared" si="99"/>
        <v>1</v>
      </c>
      <c r="BM376" s="31" t="e">
        <f t="shared" ca="1" si="100"/>
        <v>#NAME?</v>
      </c>
      <c r="BN376" s="28" t="e">
        <f t="shared" ca="1" si="101"/>
        <v>#NAME?</v>
      </c>
      <c r="BO376" s="28" t="e">
        <f t="shared" ca="1" si="102"/>
        <v>#NAME?</v>
      </c>
      <c r="BP376" s="28" t="str">
        <f t="shared" si="103"/>
        <v>Is the oven belt clean, without burnt, black spots or carbon build up?</v>
      </c>
      <c r="BQ376" s="28" t="str">
        <f t="shared" si="104"/>
        <v>Is the oven belt clean, without burnt, black spots or carbon build up?</v>
      </c>
      <c r="BR376" s="28" t="str">
        <f t="shared" si="105"/>
        <v/>
      </c>
      <c r="BS376" s="28" t="str">
        <f t="shared" si="106"/>
        <v/>
      </c>
      <c r="BT376" s="28" t="str">
        <f t="shared" si="107"/>
        <v/>
      </c>
      <c r="BU376" s="30" t="b">
        <f t="shared" si="108"/>
        <v>0</v>
      </c>
      <c r="BV376" s="28" t="str">
        <f t="shared" si="109"/>
        <v/>
      </c>
      <c r="BW376" s="28" t="str">
        <f t="shared" si="110"/>
        <v/>
      </c>
      <c r="BX376" s="28" t="str">
        <f t="shared" si="111"/>
        <v/>
      </c>
      <c r="BY376" s="31" t="e">
        <f t="shared" ca="1" si="112"/>
        <v>#NAME?</v>
      </c>
      <c r="BZ376" s="31" t="str">
        <f t="shared" si="113"/>
        <v/>
      </c>
      <c r="CA376" s="31" t="str">
        <f t="shared" si="114"/>
        <v/>
      </c>
      <c r="CB376" s="32" t="e">
        <f t="shared" ca="1" si="115"/>
        <v>#NAME?</v>
      </c>
      <c r="CC376" s="33" t="b">
        <f t="shared" ca="1" si="116"/>
        <v>0</v>
      </c>
      <c r="CD376" s="210"/>
      <c r="CE376" s="210"/>
      <c r="CF376" s="143">
        <v>45030.993361446759</v>
      </c>
      <c r="CG376" s="210"/>
      <c r="CH376" s="210"/>
      <c r="CI376" s="210"/>
      <c r="CJ376" s="210"/>
      <c r="CK376" s="210"/>
      <c r="CL376" s="210"/>
      <c r="CM376" s="210"/>
      <c r="CN376" s="210"/>
      <c r="CO376" s="210"/>
      <c r="CP376" s="210"/>
      <c r="CQ376" s="210"/>
      <c r="CR376" s="210"/>
    </row>
    <row r="377" spans="1:96" ht="39.75" customHeight="1">
      <c r="A377" s="17" t="s">
        <v>54</v>
      </c>
      <c r="B377" s="18">
        <v>15</v>
      </c>
      <c r="C377" s="17" t="s">
        <v>994</v>
      </c>
      <c r="D377" s="17" t="s">
        <v>1490</v>
      </c>
      <c r="E377" s="17" t="s">
        <v>1517</v>
      </c>
      <c r="F377" s="17"/>
      <c r="G377" s="17"/>
      <c r="H377" s="17"/>
      <c r="I377" s="17"/>
      <c r="J377" s="17"/>
      <c r="K377" s="17"/>
      <c r="L377" s="17"/>
      <c r="M377" s="17"/>
      <c r="N377" s="17"/>
      <c r="O377" s="17" t="s">
        <v>1518</v>
      </c>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t="s">
        <v>101</v>
      </c>
      <c r="AW377" s="17" t="s">
        <v>76</v>
      </c>
      <c r="AX377" s="17" t="s">
        <v>76</v>
      </c>
      <c r="AY377" s="17"/>
      <c r="AZ377" s="17"/>
      <c r="BA377" s="17"/>
      <c r="BB377" s="17"/>
      <c r="BC377" s="17"/>
      <c r="BD377" s="17"/>
      <c r="BE377" s="17"/>
      <c r="BF377" s="17"/>
      <c r="BG377" s="17"/>
      <c r="BH377" s="19" t="b">
        <f t="shared" si="95"/>
        <v>0</v>
      </c>
      <c r="BI377" s="20" t="e">
        <f t="shared" ca="1" si="96"/>
        <v>#NAME?</v>
      </c>
      <c r="BJ377" s="19" t="b">
        <f t="shared" si="97"/>
        <v>1</v>
      </c>
      <c r="BK377" s="19" t="e">
        <f t="shared" ca="1" si="98"/>
        <v>#NAME?</v>
      </c>
      <c r="BL377" s="19" t="b">
        <f t="shared" si="99"/>
        <v>0</v>
      </c>
      <c r="BM377" s="20" t="str">
        <f t="shared" si="100"/>
        <v/>
      </c>
      <c r="BN377" s="21" t="e">
        <f t="shared" ca="1" si="101"/>
        <v>#NAME?</v>
      </c>
      <c r="BO377" s="21" t="e">
        <f t="shared" ca="1" si="102"/>
        <v>#NAME?</v>
      </c>
      <c r="BP377" s="17" t="str">
        <f t="shared" si="103"/>
        <v>Refill tower</v>
      </c>
      <c r="BQ377" s="17" t="str">
        <f t="shared" si="104"/>
        <v>Refill tower</v>
      </c>
      <c r="BR377" s="21" t="e">
        <f t="shared" ca="1" si="105"/>
        <v>#NAME?</v>
      </c>
      <c r="BS377" s="17">
        <f t="shared" si="106"/>
        <v>0</v>
      </c>
      <c r="BT377" s="17" t="str">
        <f t="shared" si="107"/>
        <v>0</v>
      </c>
      <c r="BU377" s="19" t="b">
        <f t="shared" si="108"/>
        <v>0</v>
      </c>
      <c r="BV377" s="17" t="str">
        <f t="shared" si="109"/>
        <v/>
      </c>
      <c r="BW377" s="17" t="str">
        <f t="shared" si="110"/>
        <v/>
      </c>
      <c r="BX377" s="17" t="str">
        <f t="shared" si="111"/>
        <v/>
      </c>
      <c r="BY377" s="19" t="e">
        <f t="shared" ca="1" si="112"/>
        <v>#NAME?</v>
      </c>
      <c r="BZ377" s="19" t="e">
        <f t="shared" ca="1" si="113"/>
        <v>#NAME?</v>
      </c>
      <c r="CA377" s="20" t="str">
        <f t="shared" si="114"/>
        <v/>
      </c>
      <c r="CB377" s="21" t="e">
        <f t="shared" ca="1" si="115"/>
        <v>#NAME?</v>
      </c>
      <c r="CC377" s="22" t="b">
        <f t="shared" ca="1" si="116"/>
        <v>0</v>
      </c>
      <c r="CD377" s="17"/>
      <c r="CE377" s="17"/>
      <c r="CF377" s="159">
        <v>45030.855832303241</v>
      </c>
      <c r="CG377" s="17"/>
      <c r="CH377" s="17"/>
      <c r="CI377" s="17"/>
      <c r="CJ377" s="17"/>
      <c r="CK377" s="17"/>
      <c r="CL377" s="17"/>
      <c r="CM377" s="17"/>
      <c r="CN377" s="17"/>
      <c r="CO377" s="17"/>
      <c r="CP377" s="17"/>
      <c r="CQ377" s="17"/>
      <c r="CR377" s="17"/>
    </row>
    <row r="378" spans="1:96" ht="39.75" customHeight="1">
      <c r="A378" s="24" t="s">
        <v>84</v>
      </c>
      <c r="B378" s="25">
        <v>15</v>
      </c>
      <c r="C378" s="24" t="s">
        <v>994</v>
      </c>
      <c r="D378" s="24" t="s">
        <v>1490</v>
      </c>
      <c r="E378" s="24" t="s">
        <v>1517</v>
      </c>
      <c r="F378" s="24"/>
      <c r="G378" s="26" t="s">
        <v>1519</v>
      </c>
      <c r="H378" s="24" t="s">
        <v>109</v>
      </c>
      <c r="I378" s="27"/>
      <c r="J378" s="27"/>
      <c r="K378" s="24" t="s">
        <v>1497</v>
      </c>
      <c r="L378" s="24"/>
      <c r="M378" s="24"/>
      <c r="N378" s="24"/>
      <c r="O378" s="24" t="s">
        <v>1520</v>
      </c>
      <c r="P378" s="24"/>
      <c r="Q378" s="24"/>
      <c r="R378" s="24"/>
      <c r="S378" s="24" t="s">
        <v>79</v>
      </c>
      <c r="T378" s="24" t="s">
        <v>79</v>
      </c>
      <c r="U378" s="24" t="s">
        <v>91</v>
      </c>
      <c r="V378" s="24" t="s">
        <v>112</v>
      </c>
      <c r="W378" s="24" t="s">
        <v>92</v>
      </c>
      <c r="X378" s="213" t="s">
        <v>93</v>
      </c>
      <c r="Y378" s="24" t="s">
        <v>94</v>
      </c>
      <c r="Z378" s="24" t="s">
        <v>94</v>
      </c>
      <c r="AA378" s="24" t="s">
        <v>94</v>
      </c>
      <c r="AB378" s="24"/>
      <c r="AC378" s="24" t="s">
        <v>94</v>
      </c>
      <c r="AD378" s="24" t="s">
        <v>94</v>
      </c>
      <c r="AE378" s="24" t="s">
        <v>94</v>
      </c>
      <c r="AF378" s="24" t="s">
        <v>79</v>
      </c>
      <c r="AG378" s="24" t="s">
        <v>79</v>
      </c>
      <c r="AH378" s="24" t="s">
        <v>79</v>
      </c>
      <c r="AI378" s="24"/>
      <c r="AJ378" s="24" t="s">
        <v>76</v>
      </c>
      <c r="AK378" s="24" t="s">
        <v>76</v>
      </c>
      <c r="AL378" s="24"/>
      <c r="AM378" s="24"/>
      <c r="AN378" s="24"/>
      <c r="AO378" s="24"/>
      <c r="AP378" s="28"/>
      <c r="AQ378" s="28"/>
      <c r="AR378" s="28"/>
      <c r="AS378" s="28"/>
      <c r="AT378" s="28"/>
      <c r="AU378" s="28"/>
      <c r="AV378" s="210" t="s">
        <v>101</v>
      </c>
      <c r="AW378" s="28" t="s">
        <v>76</v>
      </c>
      <c r="AX378" s="28" t="s">
        <v>76</v>
      </c>
      <c r="AY378" s="210"/>
      <c r="AZ378" s="210"/>
      <c r="BA378" s="210"/>
      <c r="BB378" s="210"/>
      <c r="BC378" s="210"/>
      <c r="BD378" s="210"/>
      <c r="BE378" s="210"/>
      <c r="BF378" s="210"/>
      <c r="BG378" s="28"/>
      <c r="BH378" s="30" t="b">
        <f t="shared" si="95"/>
        <v>0</v>
      </c>
      <c r="BI378" s="31" t="e">
        <f t="shared" ca="1" si="96"/>
        <v>#NAME?</v>
      </c>
      <c r="BJ378" s="30" t="b">
        <f t="shared" si="97"/>
        <v>0</v>
      </c>
      <c r="BK378" s="30" t="e">
        <f t="shared" ca="1" si="98"/>
        <v>#NAME?</v>
      </c>
      <c r="BL378" s="30" t="b">
        <f t="shared" si="99"/>
        <v>1</v>
      </c>
      <c r="BM378" s="31" t="e">
        <f t="shared" ca="1" si="100"/>
        <v>#NAME?</v>
      </c>
      <c r="BN378" s="28" t="e">
        <f t="shared" ca="1" si="101"/>
        <v>#NAME?</v>
      </c>
      <c r="BO378" s="28" t="e">
        <f t="shared" ca="1" si="102"/>
        <v>#NAME?</v>
      </c>
      <c r="BP378" s="28" t="str">
        <f t="shared" si="103"/>
        <v>Are the dispensing spouts and valves intact and clean and all soft drinks available?</v>
      </c>
      <c r="BQ378" s="28" t="str">
        <f t="shared" si="104"/>
        <v>Are the dispensing spouts and valves intact and clean and all soft drinks available?</v>
      </c>
      <c r="BR378" s="28" t="str">
        <f t="shared" si="105"/>
        <v/>
      </c>
      <c r="BS378" s="28" t="str">
        <f t="shared" si="106"/>
        <v/>
      </c>
      <c r="BT378" s="28" t="str">
        <f t="shared" si="107"/>
        <v/>
      </c>
      <c r="BU378" s="30" t="b">
        <f t="shared" si="108"/>
        <v>0</v>
      </c>
      <c r="BV378" s="28" t="str">
        <f t="shared" si="109"/>
        <v/>
      </c>
      <c r="BW378" s="28" t="str">
        <f t="shared" si="110"/>
        <v/>
      </c>
      <c r="BX378" s="28" t="str">
        <f t="shared" si="111"/>
        <v/>
      </c>
      <c r="BY378" s="31" t="e">
        <f t="shared" ca="1" si="112"/>
        <v>#NAME?</v>
      </c>
      <c r="BZ378" s="31" t="str">
        <f t="shared" si="113"/>
        <v/>
      </c>
      <c r="CA378" s="31" t="str">
        <f t="shared" si="114"/>
        <v/>
      </c>
      <c r="CB378" s="32" t="e">
        <f t="shared" ca="1" si="115"/>
        <v>#NAME?</v>
      </c>
      <c r="CC378" s="33" t="b">
        <f t="shared" ca="1" si="116"/>
        <v>0</v>
      </c>
      <c r="CD378" s="210"/>
      <c r="CE378" s="210"/>
      <c r="CF378" s="143">
        <v>45030.990991145838</v>
      </c>
      <c r="CG378" s="214">
        <v>45116.838057881949</v>
      </c>
      <c r="CH378" s="210"/>
      <c r="CI378" s="210"/>
      <c r="CJ378" s="210"/>
      <c r="CK378" s="210"/>
      <c r="CL378" s="210"/>
      <c r="CM378" s="210"/>
      <c r="CN378" s="210"/>
      <c r="CO378" s="210"/>
      <c r="CP378" s="210"/>
      <c r="CQ378" s="210"/>
      <c r="CR378" s="210"/>
    </row>
    <row r="379" spans="1:96" ht="39.75" customHeight="1">
      <c r="A379" s="24" t="s">
        <v>84</v>
      </c>
      <c r="B379" s="25">
        <v>15</v>
      </c>
      <c r="C379" s="24" t="s">
        <v>994</v>
      </c>
      <c r="D379" s="24" t="s">
        <v>1490</v>
      </c>
      <c r="E379" s="24" t="s">
        <v>1517</v>
      </c>
      <c r="F379" s="24"/>
      <c r="G379" s="26" t="s">
        <v>1521</v>
      </c>
      <c r="H379" s="24" t="s">
        <v>109</v>
      </c>
      <c r="I379" s="27"/>
      <c r="J379" s="27"/>
      <c r="K379" s="24" t="s">
        <v>1497</v>
      </c>
      <c r="L379" s="24"/>
      <c r="M379" s="24"/>
      <c r="N379" s="24"/>
      <c r="O379" s="24" t="s">
        <v>1522</v>
      </c>
      <c r="P379" s="24"/>
      <c r="Q379" s="24"/>
      <c r="R379" s="24"/>
      <c r="S379" s="24" t="s">
        <v>79</v>
      </c>
      <c r="T379" s="24" t="s">
        <v>79</v>
      </c>
      <c r="U379" s="24" t="s">
        <v>91</v>
      </c>
      <c r="V379" s="24" t="s">
        <v>112</v>
      </c>
      <c r="W379" s="24" t="s">
        <v>92</v>
      </c>
      <c r="X379" s="213" t="s">
        <v>93</v>
      </c>
      <c r="Y379" s="24" t="s">
        <v>94</v>
      </c>
      <c r="Z379" s="24" t="s">
        <v>94</v>
      </c>
      <c r="AA379" s="24" t="s">
        <v>94</v>
      </c>
      <c r="AB379" s="24"/>
      <c r="AC379" s="24" t="s">
        <v>94</v>
      </c>
      <c r="AD379" s="24" t="s">
        <v>94</v>
      </c>
      <c r="AE379" s="24" t="s">
        <v>94</v>
      </c>
      <c r="AF379" s="24" t="s">
        <v>79</v>
      </c>
      <c r="AG379" s="24" t="s">
        <v>79</v>
      </c>
      <c r="AH379" s="24" t="s">
        <v>79</v>
      </c>
      <c r="AI379" s="24"/>
      <c r="AJ379" s="24" t="s">
        <v>76</v>
      </c>
      <c r="AK379" s="24" t="s">
        <v>76</v>
      </c>
      <c r="AL379" s="24"/>
      <c r="AM379" s="24"/>
      <c r="AN379" s="24"/>
      <c r="AO379" s="24"/>
      <c r="AP379" s="28"/>
      <c r="AQ379" s="28"/>
      <c r="AR379" s="28"/>
      <c r="AS379" s="28"/>
      <c r="AT379" s="28"/>
      <c r="AU379" s="28"/>
      <c r="AV379" s="210" t="s">
        <v>101</v>
      </c>
      <c r="AW379" s="28" t="s">
        <v>76</v>
      </c>
      <c r="AX379" s="28" t="s">
        <v>76</v>
      </c>
      <c r="AY379" s="210"/>
      <c r="AZ379" s="210"/>
      <c r="BA379" s="210"/>
      <c r="BB379" s="210"/>
      <c r="BC379" s="210"/>
      <c r="BD379" s="210"/>
      <c r="BE379" s="210"/>
      <c r="BF379" s="210"/>
      <c r="BG379" s="28"/>
      <c r="BH379" s="30" t="b">
        <f t="shared" si="95"/>
        <v>0</v>
      </c>
      <c r="BI379" s="31" t="e">
        <f t="shared" ca="1" si="96"/>
        <v>#NAME?</v>
      </c>
      <c r="BJ379" s="30" t="b">
        <f t="shared" si="97"/>
        <v>0</v>
      </c>
      <c r="BK379" s="30" t="e">
        <f t="shared" ca="1" si="98"/>
        <v>#NAME?</v>
      </c>
      <c r="BL379" s="30" t="b">
        <f t="shared" si="99"/>
        <v>1</v>
      </c>
      <c r="BM379" s="31" t="e">
        <f t="shared" ca="1" si="100"/>
        <v>#NAME?</v>
      </c>
      <c r="BN379" s="28" t="e">
        <f t="shared" ca="1" si="101"/>
        <v>#NAME?</v>
      </c>
      <c r="BO379" s="28" t="e">
        <f t="shared" ca="1" si="102"/>
        <v>#NAME?</v>
      </c>
      <c r="BP379" s="28" t="str">
        <f t="shared" si="103"/>
        <v>Is there any blockage in the system (pour hot water into the drip tray)?</v>
      </c>
      <c r="BQ379" s="28" t="str">
        <f t="shared" si="104"/>
        <v>Is there any blockage in the system (pour hot water into the drip tray)?</v>
      </c>
      <c r="BR379" s="28" t="str">
        <f t="shared" si="105"/>
        <v/>
      </c>
      <c r="BS379" s="28" t="str">
        <f t="shared" si="106"/>
        <v/>
      </c>
      <c r="BT379" s="28" t="str">
        <f t="shared" si="107"/>
        <v/>
      </c>
      <c r="BU379" s="30" t="b">
        <f t="shared" si="108"/>
        <v>0</v>
      </c>
      <c r="BV379" s="28" t="str">
        <f t="shared" si="109"/>
        <v/>
      </c>
      <c r="BW379" s="28" t="str">
        <f t="shared" si="110"/>
        <v/>
      </c>
      <c r="BX379" s="28" t="str">
        <f t="shared" si="111"/>
        <v/>
      </c>
      <c r="BY379" s="31" t="e">
        <f t="shared" ca="1" si="112"/>
        <v>#NAME?</v>
      </c>
      <c r="BZ379" s="31" t="str">
        <f t="shared" si="113"/>
        <v/>
      </c>
      <c r="CA379" s="31" t="str">
        <f t="shared" si="114"/>
        <v/>
      </c>
      <c r="CB379" s="32" t="e">
        <f t="shared" ca="1" si="115"/>
        <v>#NAME?</v>
      </c>
      <c r="CC379" s="33" t="b">
        <f t="shared" ca="1" si="116"/>
        <v>0</v>
      </c>
      <c r="CD379" s="210"/>
      <c r="CE379" s="210"/>
      <c r="CF379" s="143">
        <v>45030.993380659726</v>
      </c>
      <c r="CG379" s="214">
        <v>45116.838070914353</v>
      </c>
      <c r="CH379" s="210"/>
      <c r="CI379" s="210"/>
      <c r="CJ379" s="210"/>
      <c r="CK379" s="210"/>
      <c r="CL379" s="210"/>
      <c r="CM379" s="210"/>
      <c r="CN379" s="210"/>
      <c r="CO379" s="210"/>
      <c r="CP379" s="210"/>
      <c r="CQ379" s="210"/>
      <c r="CR379" s="210"/>
    </row>
    <row r="380" spans="1:96" ht="39.75" customHeight="1">
      <c r="A380" s="17" t="s">
        <v>54</v>
      </c>
      <c r="B380" s="18">
        <v>15</v>
      </c>
      <c r="C380" s="17" t="s">
        <v>994</v>
      </c>
      <c r="D380" s="17" t="s">
        <v>1490</v>
      </c>
      <c r="E380" s="17" t="s">
        <v>1523</v>
      </c>
      <c r="F380" s="17"/>
      <c r="G380" s="17"/>
      <c r="H380" s="17"/>
      <c r="I380" s="17"/>
      <c r="J380" s="17"/>
      <c r="K380" s="17"/>
      <c r="L380" s="17"/>
      <c r="M380" s="17"/>
      <c r="N380" s="17"/>
      <c r="O380" s="17" t="s">
        <v>1524</v>
      </c>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t="s">
        <v>101</v>
      </c>
      <c r="AW380" s="17" t="s">
        <v>76</v>
      </c>
      <c r="AX380" s="17" t="s">
        <v>76</v>
      </c>
      <c r="AY380" s="17"/>
      <c r="AZ380" s="17"/>
      <c r="BA380" s="17"/>
      <c r="BB380" s="17"/>
      <c r="BC380" s="17"/>
      <c r="BD380" s="17"/>
      <c r="BE380" s="17"/>
      <c r="BF380" s="17"/>
      <c r="BG380" s="17"/>
      <c r="BH380" s="19" t="b">
        <f t="shared" si="95"/>
        <v>0</v>
      </c>
      <c r="BI380" s="20" t="e">
        <f t="shared" ca="1" si="96"/>
        <v>#NAME?</v>
      </c>
      <c r="BJ380" s="19" t="b">
        <f t="shared" si="97"/>
        <v>1</v>
      </c>
      <c r="BK380" s="19" t="e">
        <f t="shared" ca="1" si="98"/>
        <v>#NAME?</v>
      </c>
      <c r="BL380" s="19" t="b">
        <f t="shared" si="99"/>
        <v>0</v>
      </c>
      <c r="BM380" s="20" t="str">
        <f t="shared" si="100"/>
        <v/>
      </c>
      <c r="BN380" s="21" t="e">
        <f t="shared" ca="1" si="101"/>
        <v>#NAME?</v>
      </c>
      <c r="BO380" s="21" t="e">
        <f t="shared" ca="1" si="102"/>
        <v>#NAME?</v>
      </c>
      <c r="BP380" s="17" t="str">
        <f t="shared" si="103"/>
        <v>Hobart mixer</v>
      </c>
      <c r="BQ380" s="17" t="str">
        <f t="shared" si="104"/>
        <v>Hobart mixer</v>
      </c>
      <c r="BR380" s="21" t="e">
        <f t="shared" ca="1" si="105"/>
        <v>#NAME?</v>
      </c>
      <c r="BS380" s="17">
        <f t="shared" si="106"/>
        <v>0</v>
      </c>
      <c r="BT380" s="17" t="str">
        <f t="shared" si="107"/>
        <v>0</v>
      </c>
      <c r="BU380" s="19" t="b">
        <f t="shared" si="108"/>
        <v>0</v>
      </c>
      <c r="BV380" s="17" t="str">
        <f t="shared" si="109"/>
        <v/>
      </c>
      <c r="BW380" s="17" t="str">
        <f t="shared" si="110"/>
        <v/>
      </c>
      <c r="BX380" s="17" t="str">
        <f t="shared" si="111"/>
        <v/>
      </c>
      <c r="BY380" s="19" t="e">
        <f t="shared" ca="1" si="112"/>
        <v>#NAME?</v>
      </c>
      <c r="BZ380" s="19" t="e">
        <f t="shared" ca="1" si="113"/>
        <v>#NAME?</v>
      </c>
      <c r="CA380" s="20" t="str">
        <f t="shared" si="114"/>
        <v/>
      </c>
      <c r="CB380" s="21" t="e">
        <f t="shared" ca="1" si="115"/>
        <v>#NAME?</v>
      </c>
      <c r="CC380" s="22" t="b">
        <f t="shared" ca="1" si="116"/>
        <v>0</v>
      </c>
      <c r="CD380" s="17"/>
      <c r="CE380" s="17"/>
      <c r="CF380" s="159">
        <v>45030.863500428241</v>
      </c>
      <c r="CG380" s="17"/>
      <c r="CH380" s="17"/>
      <c r="CI380" s="17"/>
      <c r="CJ380" s="17"/>
      <c r="CK380" s="17"/>
      <c r="CL380" s="17"/>
      <c r="CM380" s="17"/>
      <c r="CN380" s="17"/>
      <c r="CO380" s="17"/>
      <c r="CP380" s="17"/>
      <c r="CQ380" s="17"/>
      <c r="CR380" s="17"/>
    </row>
    <row r="381" spans="1:96" ht="39.75" customHeight="1">
      <c r="A381" s="24" t="s">
        <v>84</v>
      </c>
      <c r="B381" s="25">
        <v>15</v>
      </c>
      <c r="C381" s="24" t="s">
        <v>994</v>
      </c>
      <c r="D381" s="24" t="s">
        <v>1490</v>
      </c>
      <c r="E381" s="24" t="s">
        <v>1523</v>
      </c>
      <c r="F381" s="24"/>
      <c r="G381" s="26" t="s">
        <v>1525</v>
      </c>
      <c r="H381" s="24" t="s">
        <v>109</v>
      </c>
      <c r="I381" s="27"/>
      <c r="J381" s="27"/>
      <c r="K381" s="24" t="s">
        <v>1497</v>
      </c>
      <c r="L381" s="24"/>
      <c r="M381" s="24"/>
      <c r="N381" s="24"/>
      <c r="O381" s="24" t="s">
        <v>1526</v>
      </c>
      <c r="P381" s="24"/>
      <c r="Q381" s="24"/>
      <c r="R381" s="24"/>
      <c r="S381" s="24" t="s">
        <v>79</v>
      </c>
      <c r="T381" s="24" t="s">
        <v>79</v>
      </c>
      <c r="U381" s="24" t="s">
        <v>91</v>
      </c>
      <c r="V381" s="24" t="s">
        <v>112</v>
      </c>
      <c r="W381" s="24" t="s">
        <v>92</v>
      </c>
      <c r="X381" s="213" t="s">
        <v>93</v>
      </c>
      <c r="Y381" s="24" t="s">
        <v>94</v>
      </c>
      <c r="Z381" s="24" t="s">
        <v>94</v>
      </c>
      <c r="AA381" s="24" t="s">
        <v>94</v>
      </c>
      <c r="AB381" s="24"/>
      <c r="AC381" s="24" t="s">
        <v>94</v>
      </c>
      <c r="AD381" s="24" t="s">
        <v>94</v>
      </c>
      <c r="AE381" s="24" t="s">
        <v>94</v>
      </c>
      <c r="AF381" s="24" t="s">
        <v>79</v>
      </c>
      <c r="AG381" s="24" t="s">
        <v>79</v>
      </c>
      <c r="AH381" s="24" t="s">
        <v>79</v>
      </c>
      <c r="AI381" s="24"/>
      <c r="AJ381" s="24" t="s">
        <v>76</v>
      </c>
      <c r="AK381" s="24" t="s">
        <v>76</v>
      </c>
      <c r="AL381" s="24"/>
      <c r="AM381" s="24"/>
      <c r="AN381" s="24"/>
      <c r="AO381" s="24"/>
      <c r="AP381" s="28"/>
      <c r="AQ381" s="28"/>
      <c r="AR381" s="28"/>
      <c r="AS381" s="28"/>
      <c r="AT381" s="28"/>
      <c r="AU381" s="28"/>
      <c r="AV381" s="210" t="s">
        <v>101</v>
      </c>
      <c r="AW381" s="28" t="s">
        <v>76</v>
      </c>
      <c r="AX381" s="28" t="s">
        <v>76</v>
      </c>
      <c r="AY381" s="210"/>
      <c r="AZ381" s="210"/>
      <c r="BA381" s="210"/>
      <c r="BB381" s="210"/>
      <c r="BC381" s="210"/>
      <c r="BD381" s="210"/>
      <c r="BE381" s="210"/>
      <c r="BF381" s="210"/>
      <c r="BG381" s="28"/>
      <c r="BH381" s="30" t="b">
        <f t="shared" si="95"/>
        <v>0</v>
      </c>
      <c r="BI381" s="31" t="e">
        <f t="shared" ca="1" si="96"/>
        <v>#NAME?</v>
      </c>
      <c r="BJ381" s="30" t="b">
        <f t="shared" si="97"/>
        <v>0</v>
      </c>
      <c r="BK381" s="30" t="e">
        <f t="shared" ca="1" si="98"/>
        <v>#NAME?</v>
      </c>
      <c r="BL381" s="30" t="b">
        <f t="shared" si="99"/>
        <v>1</v>
      </c>
      <c r="BM381" s="31" t="e">
        <f t="shared" ca="1" si="100"/>
        <v>#NAME?</v>
      </c>
      <c r="BN381" s="28" t="e">
        <f t="shared" ca="1" si="101"/>
        <v>#NAME?</v>
      </c>
      <c r="BO381" s="28" t="e">
        <f t="shared" ca="1" si="102"/>
        <v>#NAME?</v>
      </c>
      <c r="BP381" s="28" t="str">
        <f t="shared" si="103"/>
        <v>Is the left side adjuster removed?</v>
      </c>
      <c r="BQ381" s="28" t="str">
        <f t="shared" si="104"/>
        <v>Is the left side adjuster removed?</v>
      </c>
      <c r="BR381" s="28" t="str">
        <f t="shared" si="105"/>
        <v/>
      </c>
      <c r="BS381" s="28" t="str">
        <f t="shared" si="106"/>
        <v/>
      </c>
      <c r="BT381" s="28" t="str">
        <f t="shared" si="107"/>
        <v/>
      </c>
      <c r="BU381" s="30" t="b">
        <f t="shared" si="108"/>
        <v>0</v>
      </c>
      <c r="BV381" s="28" t="str">
        <f t="shared" si="109"/>
        <v/>
      </c>
      <c r="BW381" s="28" t="str">
        <f t="shared" si="110"/>
        <v/>
      </c>
      <c r="BX381" s="28" t="str">
        <f t="shared" si="111"/>
        <v/>
      </c>
      <c r="BY381" s="31" t="e">
        <f t="shared" ca="1" si="112"/>
        <v>#NAME?</v>
      </c>
      <c r="BZ381" s="31" t="str">
        <f t="shared" si="113"/>
        <v/>
      </c>
      <c r="CA381" s="31" t="str">
        <f t="shared" si="114"/>
        <v/>
      </c>
      <c r="CB381" s="32" t="e">
        <f t="shared" ca="1" si="115"/>
        <v>#NAME?</v>
      </c>
      <c r="CC381" s="33" t="b">
        <f t="shared" ca="1" si="116"/>
        <v>0</v>
      </c>
      <c r="CD381" s="210"/>
      <c r="CE381" s="210"/>
      <c r="CF381" s="143">
        <v>45030.993383113426</v>
      </c>
      <c r="CG381" s="214">
        <v>45116.837931296293</v>
      </c>
      <c r="CH381" s="210"/>
      <c r="CI381" s="210"/>
      <c r="CJ381" s="210"/>
      <c r="CK381" s="210"/>
      <c r="CL381" s="210"/>
      <c r="CM381" s="210"/>
      <c r="CN381" s="210"/>
      <c r="CO381" s="210"/>
      <c r="CP381" s="210"/>
      <c r="CQ381" s="210"/>
      <c r="CR381" s="210"/>
    </row>
    <row r="382" spans="1:96" ht="39.75" customHeight="1">
      <c r="A382" s="24" t="s">
        <v>84</v>
      </c>
      <c r="B382" s="25">
        <v>15</v>
      </c>
      <c r="C382" s="24" t="s">
        <v>994</v>
      </c>
      <c r="D382" s="24" t="s">
        <v>1490</v>
      </c>
      <c r="E382" s="24" t="s">
        <v>1523</v>
      </c>
      <c r="F382" s="24"/>
      <c r="G382" s="26" t="s">
        <v>1527</v>
      </c>
      <c r="H382" s="24" t="s">
        <v>109</v>
      </c>
      <c r="I382" s="27"/>
      <c r="J382" s="27"/>
      <c r="K382" s="24" t="s">
        <v>1497</v>
      </c>
      <c r="L382" s="24"/>
      <c r="M382" s="24"/>
      <c r="N382" s="24"/>
      <c r="O382" s="24" t="s">
        <v>1528</v>
      </c>
      <c r="P382" s="24"/>
      <c r="Q382" s="24"/>
      <c r="R382" s="24"/>
      <c r="S382" s="24" t="s">
        <v>79</v>
      </c>
      <c r="T382" s="24" t="s">
        <v>79</v>
      </c>
      <c r="U382" s="24" t="s">
        <v>91</v>
      </c>
      <c r="V382" s="24" t="s">
        <v>112</v>
      </c>
      <c r="W382" s="24" t="s">
        <v>92</v>
      </c>
      <c r="X382" s="213" t="s">
        <v>93</v>
      </c>
      <c r="Y382" s="24" t="s">
        <v>94</v>
      </c>
      <c r="Z382" s="24" t="s">
        <v>94</v>
      </c>
      <c r="AA382" s="24" t="s">
        <v>94</v>
      </c>
      <c r="AB382" s="24"/>
      <c r="AC382" s="24" t="s">
        <v>94</v>
      </c>
      <c r="AD382" s="24" t="s">
        <v>94</v>
      </c>
      <c r="AE382" s="24" t="s">
        <v>94</v>
      </c>
      <c r="AF382" s="24" t="s">
        <v>79</v>
      </c>
      <c r="AG382" s="24" t="s">
        <v>79</v>
      </c>
      <c r="AH382" s="24" t="s">
        <v>79</v>
      </c>
      <c r="AI382" s="24"/>
      <c r="AJ382" s="24" t="s">
        <v>76</v>
      </c>
      <c r="AK382" s="24" t="s">
        <v>76</v>
      </c>
      <c r="AL382" s="24"/>
      <c r="AM382" s="24"/>
      <c r="AN382" s="24"/>
      <c r="AO382" s="24"/>
      <c r="AP382" s="28"/>
      <c r="AQ382" s="28"/>
      <c r="AR382" s="28"/>
      <c r="AS382" s="28"/>
      <c r="AT382" s="28"/>
      <c r="AU382" s="28"/>
      <c r="AV382" s="210" t="s">
        <v>101</v>
      </c>
      <c r="AW382" s="28" t="s">
        <v>76</v>
      </c>
      <c r="AX382" s="28" t="s">
        <v>76</v>
      </c>
      <c r="AY382" s="210"/>
      <c r="AZ382" s="210"/>
      <c r="BA382" s="210"/>
      <c r="BB382" s="210"/>
      <c r="BC382" s="210"/>
      <c r="BD382" s="210"/>
      <c r="BE382" s="210"/>
      <c r="BF382" s="210"/>
      <c r="BG382" s="28"/>
      <c r="BH382" s="30" t="b">
        <f t="shared" si="95"/>
        <v>0</v>
      </c>
      <c r="BI382" s="31" t="e">
        <f t="shared" ca="1" si="96"/>
        <v>#NAME?</v>
      </c>
      <c r="BJ382" s="30" t="b">
        <f t="shared" si="97"/>
        <v>0</v>
      </c>
      <c r="BK382" s="30" t="e">
        <f t="shared" ca="1" si="98"/>
        <v>#NAME?</v>
      </c>
      <c r="BL382" s="30" t="b">
        <f t="shared" si="99"/>
        <v>1</v>
      </c>
      <c r="BM382" s="31" t="e">
        <f t="shared" ca="1" si="100"/>
        <v>#NAME?</v>
      </c>
      <c r="BN382" s="28" t="e">
        <f t="shared" ca="1" si="101"/>
        <v>#NAME?</v>
      </c>
      <c r="BO382" s="28" t="e">
        <f t="shared" ca="1" si="102"/>
        <v>#NAME?</v>
      </c>
      <c r="BP382" s="28" t="str">
        <f t="shared" si="103"/>
        <v>Is the mixer housing (upper part of the housing) undamaged, no openings, complete, not cracked)?</v>
      </c>
      <c r="BQ382" s="28" t="str">
        <f t="shared" si="104"/>
        <v>Is the mixer housing (upper part of the housing) undamaged, no openings, complete, not cracked)?</v>
      </c>
      <c r="BR382" s="28" t="str">
        <f t="shared" si="105"/>
        <v/>
      </c>
      <c r="BS382" s="28" t="str">
        <f t="shared" si="106"/>
        <v/>
      </c>
      <c r="BT382" s="28" t="str">
        <f t="shared" si="107"/>
        <v/>
      </c>
      <c r="BU382" s="30" t="b">
        <f t="shared" si="108"/>
        <v>0</v>
      </c>
      <c r="BV382" s="28" t="str">
        <f t="shared" si="109"/>
        <v/>
      </c>
      <c r="BW382" s="28" t="str">
        <f t="shared" si="110"/>
        <v/>
      </c>
      <c r="BX382" s="28" t="str">
        <f t="shared" si="111"/>
        <v/>
      </c>
      <c r="BY382" s="31" t="e">
        <f t="shared" ca="1" si="112"/>
        <v>#NAME?</v>
      </c>
      <c r="BZ382" s="31" t="str">
        <f t="shared" si="113"/>
        <v/>
      </c>
      <c r="CA382" s="31" t="str">
        <f t="shared" si="114"/>
        <v/>
      </c>
      <c r="CB382" s="32" t="e">
        <f t="shared" ca="1" si="115"/>
        <v>#NAME?</v>
      </c>
      <c r="CC382" s="33" t="b">
        <f t="shared" ca="1" si="116"/>
        <v>0</v>
      </c>
      <c r="CD382" s="210"/>
      <c r="CE382" s="210"/>
      <c r="CF382" s="143">
        <v>45030.99338399306</v>
      </c>
      <c r="CG382" s="214">
        <v>45116.837958888893</v>
      </c>
      <c r="CH382" s="210"/>
      <c r="CI382" s="210"/>
      <c r="CJ382" s="210"/>
      <c r="CK382" s="210"/>
      <c r="CL382" s="210"/>
      <c r="CM382" s="210"/>
      <c r="CN382" s="210"/>
      <c r="CO382" s="210"/>
      <c r="CP382" s="210"/>
      <c r="CQ382" s="210"/>
      <c r="CR382" s="210"/>
    </row>
    <row r="383" spans="1:96" ht="39.75" customHeight="1">
      <c r="A383" s="24" t="s">
        <v>84</v>
      </c>
      <c r="B383" s="25">
        <v>15</v>
      </c>
      <c r="C383" s="24" t="s">
        <v>994</v>
      </c>
      <c r="D383" s="24" t="s">
        <v>1490</v>
      </c>
      <c r="E383" s="24" t="s">
        <v>1523</v>
      </c>
      <c r="F383" s="24"/>
      <c r="G383" s="26" t="s">
        <v>1529</v>
      </c>
      <c r="H383" s="24" t="s">
        <v>109</v>
      </c>
      <c r="I383" s="27"/>
      <c r="J383" s="27"/>
      <c r="K383" s="24" t="s">
        <v>1497</v>
      </c>
      <c r="L383" s="24"/>
      <c r="M383" s="24"/>
      <c r="N383" s="24"/>
      <c r="O383" s="24" t="s">
        <v>1530</v>
      </c>
      <c r="P383" s="24"/>
      <c r="Q383" s="24"/>
      <c r="R383" s="24"/>
      <c r="S383" s="24" t="s">
        <v>79</v>
      </c>
      <c r="T383" s="24" t="s">
        <v>79</v>
      </c>
      <c r="U383" s="24" t="s">
        <v>91</v>
      </c>
      <c r="V383" s="24" t="s">
        <v>112</v>
      </c>
      <c r="W383" s="24" t="s">
        <v>92</v>
      </c>
      <c r="X383" s="213" t="s">
        <v>93</v>
      </c>
      <c r="Y383" s="24" t="s">
        <v>94</v>
      </c>
      <c r="Z383" s="24" t="s">
        <v>94</v>
      </c>
      <c r="AA383" s="24" t="s">
        <v>94</v>
      </c>
      <c r="AB383" s="24"/>
      <c r="AC383" s="24" t="s">
        <v>94</v>
      </c>
      <c r="AD383" s="24" t="s">
        <v>94</v>
      </c>
      <c r="AE383" s="24" t="s">
        <v>94</v>
      </c>
      <c r="AF383" s="24" t="s">
        <v>79</v>
      </c>
      <c r="AG383" s="24" t="s">
        <v>79</v>
      </c>
      <c r="AH383" s="24" t="s">
        <v>79</v>
      </c>
      <c r="AI383" s="24"/>
      <c r="AJ383" s="24" t="s">
        <v>76</v>
      </c>
      <c r="AK383" s="24" t="s">
        <v>76</v>
      </c>
      <c r="AL383" s="24"/>
      <c r="AM383" s="24"/>
      <c r="AN383" s="24"/>
      <c r="AO383" s="24"/>
      <c r="AP383" s="28"/>
      <c r="AQ383" s="28"/>
      <c r="AR383" s="28"/>
      <c r="AS383" s="28"/>
      <c r="AT383" s="28"/>
      <c r="AU383" s="28"/>
      <c r="AV383" s="210" t="s">
        <v>101</v>
      </c>
      <c r="AW383" s="28" t="s">
        <v>76</v>
      </c>
      <c r="AX383" s="28" t="s">
        <v>76</v>
      </c>
      <c r="AY383" s="210"/>
      <c r="AZ383" s="210"/>
      <c r="BA383" s="210"/>
      <c r="BB383" s="210"/>
      <c r="BC383" s="210"/>
      <c r="BD383" s="210"/>
      <c r="BE383" s="210"/>
      <c r="BF383" s="210"/>
      <c r="BG383" s="28"/>
      <c r="BH383" s="30" t="b">
        <f t="shared" si="95"/>
        <v>0</v>
      </c>
      <c r="BI383" s="31" t="e">
        <f t="shared" ca="1" si="96"/>
        <v>#NAME?</v>
      </c>
      <c r="BJ383" s="30" t="b">
        <f t="shared" si="97"/>
        <v>0</v>
      </c>
      <c r="BK383" s="30" t="e">
        <f t="shared" ca="1" si="98"/>
        <v>#NAME?</v>
      </c>
      <c r="BL383" s="30" t="b">
        <f t="shared" si="99"/>
        <v>1</v>
      </c>
      <c r="BM383" s="31" t="e">
        <f t="shared" ca="1" si="100"/>
        <v>#NAME?</v>
      </c>
      <c r="BN383" s="28" t="e">
        <f t="shared" ca="1" si="101"/>
        <v>#NAME?</v>
      </c>
      <c r="BO383" s="28" t="e">
        <f t="shared" ca="1" si="102"/>
        <v>#NAME?</v>
      </c>
      <c r="BP383" s="28" t="str">
        <f t="shared" si="103"/>
        <v>Does the rail rotate without obstruction to the position that enables operation?</v>
      </c>
      <c r="BQ383" s="28" t="str">
        <f t="shared" si="104"/>
        <v>Does the rail rotate without obstruction to the position that enables operation?</v>
      </c>
      <c r="BR383" s="28" t="str">
        <f t="shared" si="105"/>
        <v/>
      </c>
      <c r="BS383" s="28" t="str">
        <f t="shared" si="106"/>
        <v/>
      </c>
      <c r="BT383" s="28" t="str">
        <f t="shared" si="107"/>
        <v/>
      </c>
      <c r="BU383" s="30" t="b">
        <f t="shared" si="108"/>
        <v>0</v>
      </c>
      <c r="BV383" s="28" t="str">
        <f t="shared" si="109"/>
        <v/>
      </c>
      <c r="BW383" s="28" t="str">
        <f t="shared" si="110"/>
        <v/>
      </c>
      <c r="BX383" s="28" t="str">
        <f t="shared" si="111"/>
        <v/>
      </c>
      <c r="BY383" s="31" t="e">
        <f t="shared" ca="1" si="112"/>
        <v>#NAME?</v>
      </c>
      <c r="BZ383" s="31" t="str">
        <f t="shared" si="113"/>
        <v/>
      </c>
      <c r="CA383" s="31" t="str">
        <f t="shared" si="114"/>
        <v/>
      </c>
      <c r="CB383" s="32" t="e">
        <f t="shared" ca="1" si="115"/>
        <v>#NAME?</v>
      </c>
      <c r="CC383" s="33" t="b">
        <f t="shared" ca="1" si="116"/>
        <v>0</v>
      </c>
      <c r="CD383" s="210"/>
      <c r="CE383" s="210"/>
      <c r="CF383" s="143">
        <v>45030.993399270832</v>
      </c>
      <c r="CG383" s="210"/>
      <c r="CH383" s="210"/>
      <c r="CI383" s="210"/>
      <c r="CJ383" s="210"/>
      <c r="CK383" s="210"/>
      <c r="CL383" s="210"/>
      <c r="CM383" s="210"/>
      <c r="CN383" s="210"/>
      <c r="CO383" s="210"/>
      <c r="CP383" s="210"/>
      <c r="CQ383" s="210"/>
      <c r="CR383" s="210"/>
    </row>
    <row r="384" spans="1:96" ht="39.75" customHeight="1">
      <c r="A384" s="24" t="s">
        <v>84</v>
      </c>
      <c r="B384" s="25">
        <v>15</v>
      </c>
      <c r="C384" s="24" t="s">
        <v>994</v>
      </c>
      <c r="D384" s="24" t="s">
        <v>1490</v>
      </c>
      <c r="E384" s="24" t="s">
        <v>1523</v>
      </c>
      <c r="F384" s="24"/>
      <c r="G384" s="26" t="s">
        <v>1531</v>
      </c>
      <c r="H384" s="24" t="s">
        <v>109</v>
      </c>
      <c r="I384" s="27"/>
      <c r="J384" s="27"/>
      <c r="K384" s="24" t="s">
        <v>1497</v>
      </c>
      <c r="L384" s="24"/>
      <c r="M384" s="24"/>
      <c r="N384" s="24"/>
      <c r="O384" s="24" t="s">
        <v>1532</v>
      </c>
      <c r="P384" s="24"/>
      <c r="Q384" s="24"/>
      <c r="R384" s="24"/>
      <c r="S384" s="24" t="s">
        <v>79</v>
      </c>
      <c r="T384" s="24" t="s">
        <v>79</v>
      </c>
      <c r="U384" s="24" t="s">
        <v>91</v>
      </c>
      <c r="V384" s="24" t="s">
        <v>112</v>
      </c>
      <c r="W384" s="24" t="s">
        <v>92</v>
      </c>
      <c r="X384" s="213" t="s">
        <v>93</v>
      </c>
      <c r="Y384" s="24" t="s">
        <v>94</v>
      </c>
      <c r="Z384" s="24" t="s">
        <v>94</v>
      </c>
      <c r="AA384" s="24" t="s">
        <v>94</v>
      </c>
      <c r="AB384" s="24"/>
      <c r="AC384" s="24" t="s">
        <v>94</v>
      </c>
      <c r="AD384" s="24" t="s">
        <v>94</v>
      </c>
      <c r="AE384" s="24" t="s">
        <v>94</v>
      </c>
      <c r="AF384" s="24" t="s">
        <v>79</v>
      </c>
      <c r="AG384" s="24" t="s">
        <v>79</v>
      </c>
      <c r="AH384" s="24" t="s">
        <v>79</v>
      </c>
      <c r="AI384" s="24"/>
      <c r="AJ384" s="24" t="s">
        <v>76</v>
      </c>
      <c r="AK384" s="24" t="s">
        <v>76</v>
      </c>
      <c r="AL384" s="24"/>
      <c r="AM384" s="24"/>
      <c r="AN384" s="24"/>
      <c r="AO384" s="24"/>
      <c r="AP384" s="28"/>
      <c r="AQ384" s="28"/>
      <c r="AR384" s="28"/>
      <c r="AS384" s="28"/>
      <c r="AT384" s="28"/>
      <c r="AU384" s="28"/>
      <c r="AV384" s="210" t="s">
        <v>101</v>
      </c>
      <c r="AW384" s="28" t="s">
        <v>76</v>
      </c>
      <c r="AX384" s="28" t="s">
        <v>76</v>
      </c>
      <c r="AY384" s="210"/>
      <c r="AZ384" s="210"/>
      <c r="BA384" s="210"/>
      <c r="BB384" s="210"/>
      <c r="BC384" s="210"/>
      <c r="BD384" s="210"/>
      <c r="BE384" s="210"/>
      <c r="BF384" s="210"/>
      <c r="BG384" s="28"/>
      <c r="BH384" s="30" t="b">
        <f t="shared" si="95"/>
        <v>0</v>
      </c>
      <c r="BI384" s="31" t="e">
        <f t="shared" ca="1" si="96"/>
        <v>#NAME?</v>
      </c>
      <c r="BJ384" s="30" t="b">
        <f t="shared" si="97"/>
        <v>0</v>
      </c>
      <c r="BK384" s="30" t="e">
        <f t="shared" ca="1" si="98"/>
        <v>#NAME?</v>
      </c>
      <c r="BL384" s="30" t="b">
        <f t="shared" si="99"/>
        <v>1</v>
      </c>
      <c r="BM384" s="31" t="e">
        <f t="shared" ca="1" si="100"/>
        <v>#NAME?</v>
      </c>
      <c r="BN384" s="28" t="e">
        <f t="shared" ca="1" si="101"/>
        <v>#NAME?</v>
      </c>
      <c r="BO384" s="28" t="e">
        <f t="shared" ca="1" si="102"/>
        <v>#NAME?</v>
      </c>
      <c r="BP384" s="28" t="str">
        <f t="shared" si="103"/>
        <v>Are the axle stub and mixing tools intact, no deformation or damage?</v>
      </c>
      <c r="BQ384" s="28" t="str">
        <f t="shared" si="104"/>
        <v>Are the axle stub and mixing tools intact, no deformation or damage?</v>
      </c>
      <c r="BR384" s="28" t="str">
        <f t="shared" si="105"/>
        <v/>
      </c>
      <c r="BS384" s="28" t="str">
        <f t="shared" si="106"/>
        <v/>
      </c>
      <c r="BT384" s="28" t="str">
        <f t="shared" si="107"/>
        <v/>
      </c>
      <c r="BU384" s="30" t="b">
        <f t="shared" si="108"/>
        <v>0</v>
      </c>
      <c r="BV384" s="28" t="str">
        <f t="shared" si="109"/>
        <v/>
      </c>
      <c r="BW384" s="28" t="str">
        <f t="shared" si="110"/>
        <v/>
      </c>
      <c r="BX384" s="28" t="str">
        <f t="shared" si="111"/>
        <v/>
      </c>
      <c r="BY384" s="31" t="e">
        <f t="shared" ca="1" si="112"/>
        <v>#NAME?</v>
      </c>
      <c r="BZ384" s="31" t="str">
        <f t="shared" si="113"/>
        <v/>
      </c>
      <c r="CA384" s="31" t="str">
        <f t="shared" si="114"/>
        <v/>
      </c>
      <c r="CB384" s="32" t="e">
        <f t="shared" ca="1" si="115"/>
        <v>#NAME?</v>
      </c>
      <c r="CC384" s="33" t="b">
        <f t="shared" ca="1" si="116"/>
        <v>0</v>
      </c>
      <c r="CD384" s="210"/>
      <c r="CE384" s="210"/>
      <c r="CF384" s="143">
        <v>45030.993399409723</v>
      </c>
      <c r="CG384" s="210"/>
      <c r="CH384" s="210"/>
      <c r="CI384" s="210"/>
      <c r="CJ384" s="210"/>
      <c r="CK384" s="210"/>
      <c r="CL384" s="210"/>
      <c r="CM384" s="210"/>
      <c r="CN384" s="210"/>
      <c r="CO384" s="210"/>
      <c r="CP384" s="210"/>
      <c r="CQ384" s="210"/>
      <c r="CR384" s="210"/>
    </row>
    <row r="385" spans="1:96" ht="39.75" customHeight="1">
      <c r="A385" s="24" t="s">
        <v>84</v>
      </c>
      <c r="B385" s="25">
        <v>15</v>
      </c>
      <c r="C385" s="24" t="s">
        <v>994</v>
      </c>
      <c r="D385" s="24" t="s">
        <v>1490</v>
      </c>
      <c r="E385" s="24" t="s">
        <v>1523</v>
      </c>
      <c r="F385" s="24"/>
      <c r="G385" s="26" t="s">
        <v>1533</v>
      </c>
      <c r="H385" s="24" t="s">
        <v>109</v>
      </c>
      <c r="I385" s="27"/>
      <c r="J385" s="27"/>
      <c r="K385" s="24" t="s">
        <v>1497</v>
      </c>
      <c r="L385" s="24"/>
      <c r="M385" s="24"/>
      <c r="N385" s="24"/>
      <c r="O385" s="24" t="s">
        <v>1534</v>
      </c>
      <c r="P385" s="24"/>
      <c r="Q385" s="24"/>
      <c r="R385" s="24"/>
      <c r="S385" s="24" t="s">
        <v>79</v>
      </c>
      <c r="T385" s="24" t="s">
        <v>79</v>
      </c>
      <c r="U385" s="24" t="s">
        <v>91</v>
      </c>
      <c r="V385" s="24" t="s">
        <v>112</v>
      </c>
      <c r="W385" s="24" t="s">
        <v>92</v>
      </c>
      <c r="X385" s="213" t="s">
        <v>93</v>
      </c>
      <c r="Y385" s="24" t="s">
        <v>94</v>
      </c>
      <c r="Z385" s="24" t="s">
        <v>94</v>
      </c>
      <c r="AA385" s="24" t="s">
        <v>94</v>
      </c>
      <c r="AB385" s="24"/>
      <c r="AC385" s="24" t="s">
        <v>94</v>
      </c>
      <c r="AD385" s="24" t="s">
        <v>94</v>
      </c>
      <c r="AE385" s="24" t="s">
        <v>94</v>
      </c>
      <c r="AF385" s="24" t="s">
        <v>79</v>
      </c>
      <c r="AG385" s="24" t="s">
        <v>79</v>
      </c>
      <c r="AH385" s="24" t="s">
        <v>79</v>
      </c>
      <c r="AI385" s="24"/>
      <c r="AJ385" s="24" t="s">
        <v>76</v>
      </c>
      <c r="AK385" s="24" t="s">
        <v>76</v>
      </c>
      <c r="AL385" s="24"/>
      <c r="AM385" s="24"/>
      <c r="AN385" s="24"/>
      <c r="AO385" s="24"/>
      <c r="AP385" s="28"/>
      <c r="AQ385" s="28"/>
      <c r="AR385" s="28"/>
      <c r="AS385" s="28"/>
      <c r="AT385" s="28"/>
      <c r="AU385" s="28"/>
      <c r="AV385" s="210" t="s">
        <v>101</v>
      </c>
      <c r="AW385" s="28" t="s">
        <v>76</v>
      </c>
      <c r="AX385" s="28" t="s">
        <v>76</v>
      </c>
      <c r="AY385" s="210"/>
      <c r="AZ385" s="210"/>
      <c r="BA385" s="210"/>
      <c r="BB385" s="210"/>
      <c r="BC385" s="210"/>
      <c r="BD385" s="210"/>
      <c r="BE385" s="210"/>
      <c r="BF385" s="210"/>
      <c r="BG385" s="28"/>
      <c r="BH385" s="30" t="b">
        <f t="shared" si="95"/>
        <v>0</v>
      </c>
      <c r="BI385" s="31" t="e">
        <f t="shared" ca="1" si="96"/>
        <v>#NAME?</v>
      </c>
      <c r="BJ385" s="30" t="b">
        <f t="shared" si="97"/>
        <v>0</v>
      </c>
      <c r="BK385" s="30" t="e">
        <f t="shared" ca="1" si="98"/>
        <v>#NAME?</v>
      </c>
      <c r="BL385" s="30" t="b">
        <f t="shared" si="99"/>
        <v>1</v>
      </c>
      <c r="BM385" s="31" t="e">
        <f t="shared" ca="1" si="100"/>
        <v>#NAME?</v>
      </c>
      <c r="BN385" s="28" t="e">
        <f t="shared" ca="1" si="101"/>
        <v>#NAME?</v>
      </c>
      <c r="BO385" s="28" t="e">
        <f t="shared" ca="1" si="102"/>
        <v>#NAME?</v>
      </c>
      <c r="BP385" s="28" t="str">
        <f t="shared" si="103"/>
        <v>Is the stop to prevent the grill from over-rotating intact and working correctly?</v>
      </c>
      <c r="BQ385" s="28" t="str">
        <f t="shared" si="104"/>
        <v>Is the stop to prevent the grill from over-rotating intact and working correctly?</v>
      </c>
      <c r="BR385" s="28" t="str">
        <f t="shared" si="105"/>
        <v/>
      </c>
      <c r="BS385" s="28" t="str">
        <f t="shared" si="106"/>
        <v/>
      </c>
      <c r="BT385" s="28" t="str">
        <f t="shared" si="107"/>
        <v/>
      </c>
      <c r="BU385" s="30" t="b">
        <f t="shared" si="108"/>
        <v>0</v>
      </c>
      <c r="BV385" s="28" t="str">
        <f t="shared" si="109"/>
        <v/>
      </c>
      <c r="BW385" s="28" t="str">
        <f t="shared" si="110"/>
        <v/>
      </c>
      <c r="BX385" s="28" t="str">
        <f t="shared" si="111"/>
        <v/>
      </c>
      <c r="BY385" s="31" t="e">
        <f t="shared" ca="1" si="112"/>
        <v>#NAME?</v>
      </c>
      <c r="BZ385" s="31" t="str">
        <f t="shared" si="113"/>
        <v/>
      </c>
      <c r="CA385" s="31" t="str">
        <f t="shared" si="114"/>
        <v/>
      </c>
      <c r="CB385" s="32" t="e">
        <f t="shared" ca="1" si="115"/>
        <v>#NAME?</v>
      </c>
      <c r="CC385" s="33" t="b">
        <f t="shared" ca="1" si="116"/>
        <v>0</v>
      </c>
      <c r="CD385" s="210"/>
      <c r="CE385" s="210"/>
      <c r="CF385" s="143">
        <v>45030.991078726853</v>
      </c>
      <c r="CG385" s="210"/>
      <c r="CH385" s="210"/>
      <c r="CI385" s="210"/>
      <c r="CJ385" s="210"/>
      <c r="CK385" s="210"/>
      <c r="CL385" s="210"/>
      <c r="CM385" s="210"/>
      <c r="CN385" s="210"/>
      <c r="CO385" s="210"/>
      <c r="CP385" s="210"/>
      <c r="CQ385" s="210"/>
      <c r="CR385" s="210"/>
    </row>
    <row r="386" spans="1:96" ht="39.75" customHeight="1">
      <c r="A386" s="24" t="s">
        <v>84</v>
      </c>
      <c r="B386" s="25">
        <v>15</v>
      </c>
      <c r="C386" s="24" t="s">
        <v>994</v>
      </c>
      <c r="D386" s="24" t="s">
        <v>1490</v>
      </c>
      <c r="E386" s="24" t="s">
        <v>1523</v>
      </c>
      <c r="F386" s="24"/>
      <c r="G386" s="26" t="s">
        <v>1535</v>
      </c>
      <c r="H386" s="24" t="s">
        <v>109</v>
      </c>
      <c r="I386" s="27"/>
      <c r="J386" s="27"/>
      <c r="K386" s="24" t="s">
        <v>1497</v>
      </c>
      <c r="L386" s="24"/>
      <c r="M386" s="24"/>
      <c r="N386" s="24"/>
      <c r="O386" s="24" t="s">
        <v>1536</v>
      </c>
      <c r="P386" s="24"/>
      <c r="Q386" s="24"/>
      <c r="R386" s="24"/>
      <c r="S386" s="24" t="s">
        <v>79</v>
      </c>
      <c r="T386" s="24" t="s">
        <v>79</v>
      </c>
      <c r="U386" s="24" t="s">
        <v>91</v>
      </c>
      <c r="V386" s="24" t="s">
        <v>112</v>
      </c>
      <c r="W386" s="24" t="s">
        <v>92</v>
      </c>
      <c r="X386" s="213" t="s">
        <v>93</v>
      </c>
      <c r="Y386" s="24" t="s">
        <v>94</v>
      </c>
      <c r="Z386" s="24" t="s">
        <v>94</v>
      </c>
      <c r="AA386" s="24" t="s">
        <v>94</v>
      </c>
      <c r="AB386" s="24"/>
      <c r="AC386" s="24" t="s">
        <v>94</v>
      </c>
      <c r="AD386" s="24" t="s">
        <v>94</v>
      </c>
      <c r="AE386" s="24" t="s">
        <v>94</v>
      </c>
      <c r="AF386" s="24" t="s">
        <v>79</v>
      </c>
      <c r="AG386" s="24" t="s">
        <v>79</v>
      </c>
      <c r="AH386" s="24" t="s">
        <v>79</v>
      </c>
      <c r="AI386" s="24"/>
      <c r="AJ386" s="24" t="s">
        <v>76</v>
      </c>
      <c r="AK386" s="24" t="s">
        <v>76</v>
      </c>
      <c r="AL386" s="24"/>
      <c r="AM386" s="24"/>
      <c r="AN386" s="24"/>
      <c r="AO386" s="24"/>
      <c r="AP386" s="28"/>
      <c r="AQ386" s="28"/>
      <c r="AR386" s="28"/>
      <c r="AS386" s="28"/>
      <c r="AT386" s="28"/>
      <c r="AU386" s="28"/>
      <c r="AV386" s="210" t="s">
        <v>101</v>
      </c>
      <c r="AW386" s="28" t="s">
        <v>76</v>
      </c>
      <c r="AX386" s="28" t="s">
        <v>76</v>
      </c>
      <c r="AY386" s="210"/>
      <c r="AZ386" s="210"/>
      <c r="BA386" s="210"/>
      <c r="BB386" s="210"/>
      <c r="BC386" s="210"/>
      <c r="BD386" s="210"/>
      <c r="BE386" s="210"/>
      <c r="BF386" s="210"/>
      <c r="BG386" s="28"/>
      <c r="BH386" s="30" t="b">
        <f t="shared" si="95"/>
        <v>0</v>
      </c>
      <c r="BI386" s="31" t="e">
        <f t="shared" ca="1" si="96"/>
        <v>#NAME?</v>
      </c>
      <c r="BJ386" s="30" t="b">
        <f t="shared" si="97"/>
        <v>0</v>
      </c>
      <c r="BK386" s="30" t="e">
        <f t="shared" ca="1" si="98"/>
        <v>#NAME?</v>
      </c>
      <c r="BL386" s="30" t="b">
        <f t="shared" si="99"/>
        <v>1</v>
      </c>
      <c r="BM386" s="31" t="e">
        <f t="shared" ca="1" si="100"/>
        <v>#NAME?</v>
      </c>
      <c r="BN386" s="28" t="e">
        <f t="shared" ca="1" si="101"/>
        <v>#NAME?</v>
      </c>
      <c r="BO386" s="28" t="e">
        <f t="shared" ca="1" si="102"/>
        <v>#NAME?</v>
      </c>
      <c r="BP386" s="28" t="str">
        <f t="shared" si="103"/>
        <v>Is the equipment and cauldron free of contamination?</v>
      </c>
      <c r="BQ386" s="28" t="str">
        <f t="shared" si="104"/>
        <v>Is the equipment and cauldron free of contamination?</v>
      </c>
      <c r="BR386" s="28" t="str">
        <f t="shared" si="105"/>
        <v/>
      </c>
      <c r="BS386" s="28" t="str">
        <f t="shared" si="106"/>
        <v/>
      </c>
      <c r="BT386" s="28" t="str">
        <f t="shared" si="107"/>
        <v/>
      </c>
      <c r="BU386" s="30" t="b">
        <f t="shared" si="108"/>
        <v>0</v>
      </c>
      <c r="BV386" s="28" t="str">
        <f t="shared" si="109"/>
        <v/>
      </c>
      <c r="BW386" s="28" t="str">
        <f t="shared" si="110"/>
        <v/>
      </c>
      <c r="BX386" s="28" t="str">
        <f t="shared" si="111"/>
        <v/>
      </c>
      <c r="BY386" s="31" t="e">
        <f t="shared" ca="1" si="112"/>
        <v>#NAME?</v>
      </c>
      <c r="BZ386" s="31" t="str">
        <f t="shared" si="113"/>
        <v/>
      </c>
      <c r="CA386" s="31" t="str">
        <f t="shared" si="114"/>
        <v/>
      </c>
      <c r="CB386" s="32" t="e">
        <f t="shared" ca="1" si="115"/>
        <v>#NAME?</v>
      </c>
      <c r="CC386" s="33" t="b">
        <f t="shared" ca="1" si="116"/>
        <v>0</v>
      </c>
      <c r="CD386" s="210"/>
      <c r="CE386" s="210"/>
      <c r="CF386" s="143">
        <v>45030.993407708331</v>
      </c>
      <c r="CG386" s="210"/>
      <c r="CH386" s="210"/>
      <c r="CI386" s="210"/>
      <c r="CJ386" s="210"/>
      <c r="CK386" s="210"/>
      <c r="CL386" s="210"/>
      <c r="CM386" s="210"/>
      <c r="CN386" s="210"/>
      <c r="CO386" s="210"/>
      <c r="CP386" s="210"/>
      <c r="CQ386" s="210"/>
      <c r="CR386" s="210"/>
    </row>
    <row r="387" spans="1:96" ht="39.75" customHeight="1">
      <c r="A387" s="24" t="s">
        <v>84</v>
      </c>
      <c r="B387" s="25">
        <v>15</v>
      </c>
      <c r="C387" s="24" t="s">
        <v>994</v>
      </c>
      <c r="D387" s="24" t="s">
        <v>1490</v>
      </c>
      <c r="E387" s="24" t="s">
        <v>1523</v>
      </c>
      <c r="F387" s="24"/>
      <c r="G387" s="26" t="s">
        <v>1537</v>
      </c>
      <c r="H387" s="24" t="s">
        <v>109</v>
      </c>
      <c r="I387" s="27"/>
      <c r="J387" s="27"/>
      <c r="K387" s="24" t="s">
        <v>1497</v>
      </c>
      <c r="L387" s="24"/>
      <c r="M387" s="24"/>
      <c r="N387" s="24"/>
      <c r="O387" s="24" t="s">
        <v>1538</v>
      </c>
      <c r="P387" s="24"/>
      <c r="Q387" s="24"/>
      <c r="R387" s="24"/>
      <c r="S387" s="24" t="s">
        <v>79</v>
      </c>
      <c r="T387" s="24" t="s">
        <v>79</v>
      </c>
      <c r="U387" s="24" t="s">
        <v>91</v>
      </c>
      <c r="V387" s="24" t="s">
        <v>112</v>
      </c>
      <c r="W387" s="24" t="s">
        <v>92</v>
      </c>
      <c r="X387" s="213" t="s">
        <v>93</v>
      </c>
      <c r="Y387" s="24" t="s">
        <v>94</v>
      </c>
      <c r="Z387" s="24" t="s">
        <v>94</v>
      </c>
      <c r="AA387" s="24" t="s">
        <v>94</v>
      </c>
      <c r="AB387" s="24"/>
      <c r="AC387" s="24" t="s">
        <v>94</v>
      </c>
      <c r="AD387" s="24" t="s">
        <v>94</v>
      </c>
      <c r="AE387" s="24" t="s">
        <v>94</v>
      </c>
      <c r="AF387" s="24" t="s">
        <v>79</v>
      </c>
      <c r="AG387" s="24" t="s">
        <v>79</v>
      </c>
      <c r="AH387" s="24" t="s">
        <v>79</v>
      </c>
      <c r="AI387" s="24"/>
      <c r="AJ387" s="24" t="s">
        <v>76</v>
      </c>
      <c r="AK387" s="24" t="s">
        <v>76</v>
      </c>
      <c r="AL387" s="24"/>
      <c r="AM387" s="24"/>
      <c r="AN387" s="24"/>
      <c r="AO387" s="24"/>
      <c r="AP387" s="28"/>
      <c r="AQ387" s="28"/>
      <c r="AR387" s="28"/>
      <c r="AS387" s="28"/>
      <c r="AT387" s="28"/>
      <c r="AU387" s="28"/>
      <c r="AV387" s="210" t="s">
        <v>101</v>
      </c>
      <c r="AW387" s="28" t="s">
        <v>76</v>
      </c>
      <c r="AX387" s="28" t="s">
        <v>76</v>
      </c>
      <c r="AY387" s="210"/>
      <c r="AZ387" s="210"/>
      <c r="BA387" s="210"/>
      <c r="BB387" s="210"/>
      <c r="BC387" s="210"/>
      <c r="BD387" s="210"/>
      <c r="BE387" s="210"/>
      <c r="BF387" s="210"/>
      <c r="BG387" s="28"/>
      <c r="BH387" s="30" t="b">
        <f t="shared" si="95"/>
        <v>0</v>
      </c>
      <c r="BI387" s="31" t="e">
        <f t="shared" ca="1" si="96"/>
        <v>#NAME?</v>
      </c>
      <c r="BJ387" s="30" t="b">
        <f t="shared" si="97"/>
        <v>0</v>
      </c>
      <c r="BK387" s="30" t="e">
        <f t="shared" ca="1" si="98"/>
        <v>#NAME?</v>
      </c>
      <c r="BL387" s="30" t="b">
        <f t="shared" si="99"/>
        <v>1</v>
      </c>
      <c r="BM387" s="31" t="e">
        <f t="shared" ca="1" si="100"/>
        <v>#NAME?</v>
      </c>
      <c r="BN387" s="28" t="e">
        <f t="shared" ca="1" si="101"/>
        <v>#NAME?</v>
      </c>
      <c r="BO387" s="28" t="e">
        <f t="shared" ca="1" si="102"/>
        <v>#NAME?</v>
      </c>
      <c r="BP387" s="28" t="str">
        <f t="shared" si="103"/>
        <v>Are the ventilation openings clean and dust-free?</v>
      </c>
      <c r="BQ387" s="28" t="str">
        <f t="shared" si="104"/>
        <v>Are the ventilation openings clean and dust-free?</v>
      </c>
      <c r="BR387" s="28" t="str">
        <f t="shared" si="105"/>
        <v/>
      </c>
      <c r="BS387" s="28" t="str">
        <f t="shared" si="106"/>
        <v/>
      </c>
      <c r="BT387" s="28" t="str">
        <f t="shared" si="107"/>
        <v/>
      </c>
      <c r="BU387" s="30" t="b">
        <f t="shared" si="108"/>
        <v>0</v>
      </c>
      <c r="BV387" s="28" t="str">
        <f t="shared" si="109"/>
        <v/>
      </c>
      <c r="BW387" s="28" t="str">
        <f t="shared" si="110"/>
        <v/>
      </c>
      <c r="BX387" s="28" t="str">
        <f t="shared" si="111"/>
        <v/>
      </c>
      <c r="BY387" s="31" t="e">
        <f t="shared" ca="1" si="112"/>
        <v>#NAME?</v>
      </c>
      <c r="BZ387" s="31" t="str">
        <f t="shared" si="113"/>
        <v/>
      </c>
      <c r="CA387" s="31" t="str">
        <f t="shared" si="114"/>
        <v/>
      </c>
      <c r="CB387" s="32" t="e">
        <f t="shared" ca="1" si="115"/>
        <v>#NAME?</v>
      </c>
      <c r="CC387" s="33" t="b">
        <f t="shared" ca="1" si="116"/>
        <v>0</v>
      </c>
      <c r="CD387" s="210"/>
      <c r="CE387" s="210"/>
      <c r="CF387" s="143">
        <v>45030.868870787039</v>
      </c>
      <c r="CG387" s="210"/>
      <c r="CH387" s="210"/>
      <c r="CI387" s="210"/>
      <c r="CJ387" s="210"/>
      <c r="CK387" s="210"/>
      <c r="CL387" s="210"/>
      <c r="CM387" s="210"/>
      <c r="CN387" s="210"/>
      <c r="CO387" s="210"/>
      <c r="CP387" s="210"/>
      <c r="CQ387" s="210"/>
      <c r="CR387" s="210"/>
    </row>
    <row r="388" spans="1:96" ht="39.75" customHeight="1">
      <c r="A388" s="17" t="s">
        <v>54</v>
      </c>
      <c r="B388" s="18">
        <v>15</v>
      </c>
      <c r="C388" s="17" t="s">
        <v>994</v>
      </c>
      <c r="D388" s="17" t="s">
        <v>1490</v>
      </c>
      <c r="E388" s="17" t="s">
        <v>1539</v>
      </c>
      <c r="F388" s="17"/>
      <c r="G388" s="17"/>
      <c r="H388" s="17"/>
      <c r="I388" s="17"/>
      <c r="J388" s="17"/>
      <c r="K388" s="17"/>
      <c r="L388" s="17"/>
      <c r="M388" s="17"/>
      <c r="N388" s="17"/>
      <c r="O388" s="17" t="s">
        <v>1540</v>
      </c>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t="s">
        <v>101</v>
      </c>
      <c r="AW388" s="17" t="s">
        <v>76</v>
      </c>
      <c r="AX388" s="17" t="s">
        <v>76</v>
      </c>
      <c r="AY388" s="17"/>
      <c r="AZ388" s="17"/>
      <c r="BA388" s="17"/>
      <c r="BB388" s="17"/>
      <c r="BC388" s="17"/>
      <c r="BD388" s="17"/>
      <c r="BE388" s="17"/>
      <c r="BF388" s="17"/>
      <c r="BG388" s="17"/>
      <c r="BH388" s="19" t="b">
        <f t="shared" si="95"/>
        <v>0</v>
      </c>
      <c r="BI388" s="20" t="e">
        <f t="shared" ca="1" si="96"/>
        <v>#NAME?</v>
      </c>
      <c r="BJ388" s="19" t="b">
        <f t="shared" si="97"/>
        <v>1</v>
      </c>
      <c r="BK388" s="19" t="e">
        <f t="shared" ca="1" si="98"/>
        <v>#NAME?</v>
      </c>
      <c r="BL388" s="19" t="b">
        <f t="shared" si="99"/>
        <v>0</v>
      </c>
      <c r="BM388" s="20" t="str">
        <f t="shared" si="100"/>
        <v/>
      </c>
      <c r="BN388" s="21" t="e">
        <f t="shared" ca="1" si="101"/>
        <v>#NAME?</v>
      </c>
      <c r="BO388" s="21" t="e">
        <f t="shared" ca="1" si="102"/>
        <v>#NAME?</v>
      </c>
      <c r="BP388" s="17" t="str">
        <f t="shared" si="103"/>
        <v>Electrolux mixer</v>
      </c>
      <c r="BQ388" s="17" t="str">
        <f t="shared" si="104"/>
        <v>Electrolux mixer</v>
      </c>
      <c r="BR388" s="21" t="e">
        <f t="shared" ca="1" si="105"/>
        <v>#NAME?</v>
      </c>
      <c r="BS388" s="17">
        <f t="shared" si="106"/>
        <v>0</v>
      </c>
      <c r="BT388" s="17" t="str">
        <f t="shared" si="107"/>
        <v>0</v>
      </c>
      <c r="BU388" s="19" t="b">
        <f t="shared" si="108"/>
        <v>0</v>
      </c>
      <c r="BV388" s="17" t="str">
        <f t="shared" si="109"/>
        <v/>
      </c>
      <c r="BW388" s="17" t="str">
        <f t="shared" si="110"/>
        <v/>
      </c>
      <c r="BX388" s="17" t="str">
        <f t="shared" si="111"/>
        <v/>
      </c>
      <c r="BY388" s="19" t="e">
        <f t="shared" ca="1" si="112"/>
        <v>#NAME?</v>
      </c>
      <c r="BZ388" s="19" t="e">
        <f t="shared" ca="1" si="113"/>
        <v>#NAME?</v>
      </c>
      <c r="CA388" s="20" t="str">
        <f t="shared" si="114"/>
        <v/>
      </c>
      <c r="CB388" s="21" t="e">
        <f t="shared" ca="1" si="115"/>
        <v>#NAME?</v>
      </c>
      <c r="CC388" s="22" t="b">
        <f t="shared" ca="1" si="116"/>
        <v>0</v>
      </c>
      <c r="CD388" s="17"/>
      <c r="CE388" s="17"/>
      <c r="CF388" s="159">
        <v>45030.870361516209</v>
      </c>
      <c r="CG388" s="17"/>
      <c r="CH388" s="17"/>
      <c r="CI388" s="17"/>
      <c r="CJ388" s="17"/>
      <c r="CK388" s="17"/>
      <c r="CL388" s="17"/>
      <c r="CM388" s="17"/>
      <c r="CN388" s="17"/>
      <c r="CO388" s="17"/>
      <c r="CP388" s="17"/>
      <c r="CQ388" s="17"/>
      <c r="CR388" s="17"/>
    </row>
    <row r="389" spans="1:96" ht="39.75" customHeight="1">
      <c r="A389" s="24" t="s">
        <v>84</v>
      </c>
      <c r="B389" s="25">
        <v>15</v>
      </c>
      <c r="C389" s="24" t="s">
        <v>994</v>
      </c>
      <c r="D389" s="24" t="s">
        <v>1490</v>
      </c>
      <c r="E389" s="24" t="s">
        <v>1539</v>
      </c>
      <c r="F389" s="24"/>
      <c r="G389" s="26" t="s">
        <v>1541</v>
      </c>
      <c r="H389" s="24" t="s">
        <v>109</v>
      </c>
      <c r="I389" s="27"/>
      <c r="J389" s="27"/>
      <c r="K389" s="24" t="s">
        <v>1497</v>
      </c>
      <c r="L389" s="24"/>
      <c r="M389" s="24"/>
      <c r="N389" s="24"/>
      <c r="O389" s="24" t="s">
        <v>1542</v>
      </c>
      <c r="P389" s="24"/>
      <c r="Q389" s="24"/>
      <c r="R389" s="24"/>
      <c r="S389" s="24" t="s">
        <v>79</v>
      </c>
      <c r="T389" s="24" t="s">
        <v>79</v>
      </c>
      <c r="U389" s="24" t="s">
        <v>91</v>
      </c>
      <c r="V389" s="24" t="s">
        <v>112</v>
      </c>
      <c r="W389" s="24" t="s">
        <v>92</v>
      </c>
      <c r="X389" s="213" t="s">
        <v>93</v>
      </c>
      <c r="Y389" s="24" t="s">
        <v>94</v>
      </c>
      <c r="Z389" s="24" t="s">
        <v>94</v>
      </c>
      <c r="AA389" s="24" t="s">
        <v>94</v>
      </c>
      <c r="AB389" s="24"/>
      <c r="AC389" s="24" t="s">
        <v>94</v>
      </c>
      <c r="AD389" s="24" t="s">
        <v>94</v>
      </c>
      <c r="AE389" s="24" t="s">
        <v>94</v>
      </c>
      <c r="AF389" s="24" t="s">
        <v>79</v>
      </c>
      <c r="AG389" s="24" t="s">
        <v>79</v>
      </c>
      <c r="AH389" s="24" t="s">
        <v>79</v>
      </c>
      <c r="AI389" s="24"/>
      <c r="AJ389" s="24" t="s">
        <v>76</v>
      </c>
      <c r="AK389" s="24" t="s">
        <v>76</v>
      </c>
      <c r="AL389" s="24"/>
      <c r="AM389" s="24"/>
      <c r="AN389" s="24"/>
      <c r="AO389" s="24"/>
      <c r="AP389" s="28"/>
      <c r="AQ389" s="28"/>
      <c r="AR389" s="28"/>
      <c r="AS389" s="28"/>
      <c r="AT389" s="28"/>
      <c r="AU389" s="28"/>
      <c r="AV389" s="210" t="s">
        <v>101</v>
      </c>
      <c r="AW389" s="28" t="s">
        <v>76</v>
      </c>
      <c r="AX389" s="28" t="s">
        <v>76</v>
      </c>
      <c r="AY389" s="210"/>
      <c r="AZ389" s="210"/>
      <c r="BA389" s="210"/>
      <c r="BB389" s="210"/>
      <c r="BC389" s="210"/>
      <c r="BD389" s="210"/>
      <c r="BE389" s="210"/>
      <c r="BF389" s="210"/>
      <c r="BG389" s="28"/>
      <c r="BH389" s="30" t="b">
        <f t="shared" si="95"/>
        <v>0</v>
      </c>
      <c r="BI389" s="31" t="e">
        <f t="shared" ca="1" si="96"/>
        <v>#NAME?</v>
      </c>
      <c r="BJ389" s="30" t="b">
        <f t="shared" si="97"/>
        <v>0</v>
      </c>
      <c r="BK389" s="30" t="e">
        <f t="shared" ca="1" si="98"/>
        <v>#NAME?</v>
      </c>
      <c r="BL389" s="30" t="b">
        <f t="shared" si="99"/>
        <v>1</v>
      </c>
      <c r="BM389" s="31" t="e">
        <f t="shared" ca="1" si="100"/>
        <v>#NAME?</v>
      </c>
      <c r="BN389" s="28" t="e">
        <f t="shared" ca="1" si="101"/>
        <v>#NAME?</v>
      </c>
      <c r="BO389" s="28" t="e">
        <f t="shared" ca="1" si="102"/>
        <v>#NAME?</v>
      </c>
      <c r="BP389" s="28" t="str">
        <f t="shared" si="103"/>
        <v>Is the safety grid is intact and undamaged?</v>
      </c>
      <c r="BQ389" s="28" t="str">
        <f t="shared" si="104"/>
        <v>Is the safety grid is intact and undamaged?</v>
      </c>
      <c r="BR389" s="28" t="str">
        <f t="shared" si="105"/>
        <v/>
      </c>
      <c r="BS389" s="28" t="str">
        <f t="shared" si="106"/>
        <v/>
      </c>
      <c r="BT389" s="28" t="str">
        <f t="shared" si="107"/>
        <v/>
      </c>
      <c r="BU389" s="30" t="b">
        <f t="shared" si="108"/>
        <v>0</v>
      </c>
      <c r="BV389" s="28" t="str">
        <f t="shared" si="109"/>
        <v/>
      </c>
      <c r="BW389" s="28" t="str">
        <f t="shared" si="110"/>
        <v/>
      </c>
      <c r="BX389" s="28" t="str">
        <f t="shared" si="111"/>
        <v/>
      </c>
      <c r="BY389" s="31" t="e">
        <f t="shared" ca="1" si="112"/>
        <v>#NAME?</v>
      </c>
      <c r="BZ389" s="31" t="str">
        <f t="shared" si="113"/>
        <v/>
      </c>
      <c r="CA389" s="31" t="str">
        <f t="shared" si="114"/>
        <v/>
      </c>
      <c r="CB389" s="32" t="e">
        <f t="shared" ca="1" si="115"/>
        <v>#NAME?</v>
      </c>
      <c r="CC389" s="33" t="b">
        <f t="shared" ca="1" si="116"/>
        <v>0</v>
      </c>
      <c r="CD389" s="210"/>
      <c r="CE389" s="210"/>
      <c r="CF389" s="143">
        <v>45030.993439930557</v>
      </c>
      <c r="CG389" s="214">
        <v>45116.837865358801</v>
      </c>
      <c r="CH389" s="210"/>
      <c r="CI389" s="210"/>
      <c r="CJ389" s="210"/>
      <c r="CK389" s="210"/>
      <c r="CL389" s="210"/>
      <c r="CM389" s="210"/>
      <c r="CN389" s="210"/>
      <c r="CO389" s="210"/>
      <c r="CP389" s="210"/>
      <c r="CQ389" s="210"/>
      <c r="CR389" s="210"/>
    </row>
    <row r="390" spans="1:96" ht="39.75" customHeight="1">
      <c r="A390" s="24" t="s">
        <v>84</v>
      </c>
      <c r="B390" s="25">
        <v>15</v>
      </c>
      <c r="C390" s="24" t="s">
        <v>994</v>
      </c>
      <c r="D390" s="24" t="s">
        <v>1490</v>
      </c>
      <c r="E390" s="24" t="s">
        <v>1539</v>
      </c>
      <c r="F390" s="24"/>
      <c r="G390" s="26" t="s">
        <v>1529</v>
      </c>
      <c r="H390" s="24" t="s">
        <v>109</v>
      </c>
      <c r="I390" s="27"/>
      <c r="J390" s="27"/>
      <c r="K390" s="24" t="s">
        <v>1497</v>
      </c>
      <c r="L390" s="24"/>
      <c r="M390" s="24"/>
      <c r="N390" s="24"/>
      <c r="O390" s="24" t="s">
        <v>1543</v>
      </c>
      <c r="P390" s="24"/>
      <c r="Q390" s="24"/>
      <c r="R390" s="24"/>
      <c r="S390" s="24" t="s">
        <v>79</v>
      </c>
      <c r="T390" s="24" t="s">
        <v>79</v>
      </c>
      <c r="U390" s="24" t="s">
        <v>91</v>
      </c>
      <c r="V390" s="24" t="s">
        <v>112</v>
      </c>
      <c r="W390" s="24" t="s">
        <v>92</v>
      </c>
      <c r="X390" s="213" t="s">
        <v>93</v>
      </c>
      <c r="Y390" s="24" t="s">
        <v>94</v>
      </c>
      <c r="Z390" s="24" t="s">
        <v>94</v>
      </c>
      <c r="AA390" s="24" t="s">
        <v>94</v>
      </c>
      <c r="AB390" s="24"/>
      <c r="AC390" s="24" t="s">
        <v>94</v>
      </c>
      <c r="AD390" s="24" t="s">
        <v>94</v>
      </c>
      <c r="AE390" s="24" t="s">
        <v>94</v>
      </c>
      <c r="AF390" s="24" t="s">
        <v>79</v>
      </c>
      <c r="AG390" s="24" t="s">
        <v>79</v>
      </c>
      <c r="AH390" s="24" t="s">
        <v>79</v>
      </c>
      <c r="AI390" s="24"/>
      <c r="AJ390" s="24" t="s">
        <v>76</v>
      </c>
      <c r="AK390" s="24" t="s">
        <v>76</v>
      </c>
      <c r="AL390" s="24"/>
      <c r="AM390" s="24"/>
      <c r="AN390" s="24"/>
      <c r="AO390" s="24"/>
      <c r="AP390" s="28"/>
      <c r="AQ390" s="28"/>
      <c r="AR390" s="28"/>
      <c r="AS390" s="28"/>
      <c r="AT390" s="28"/>
      <c r="AU390" s="28"/>
      <c r="AV390" s="210" t="s">
        <v>101</v>
      </c>
      <c r="AW390" s="28" t="s">
        <v>76</v>
      </c>
      <c r="AX390" s="28" t="s">
        <v>76</v>
      </c>
      <c r="AY390" s="210"/>
      <c r="AZ390" s="210"/>
      <c r="BA390" s="210"/>
      <c r="BB390" s="210"/>
      <c r="BC390" s="210"/>
      <c r="BD390" s="210"/>
      <c r="BE390" s="210"/>
      <c r="BF390" s="210"/>
      <c r="BG390" s="28"/>
      <c r="BH390" s="30" t="b">
        <f t="shared" si="95"/>
        <v>0</v>
      </c>
      <c r="BI390" s="31" t="e">
        <f t="shared" ca="1" si="96"/>
        <v>#NAME?</v>
      </c>
      <c r="BJ390" s="30" t="b">
        <f t="shared" si="97"/>
        <v>0</v>
      </c>
      <c r="BK390" s="30" t="e">
        <f t="shared" ca="1" si="98"/>
        <v>#NAME?</v>
      </c>
      <c r="BL390" s="30" t="b">
        <f t="shared" si="99"/>
        <v>1</v>
      </c>
      <c r="BM390" s="31" t="e">
        <f t="shared" ca="1" si="100"/>
        <v>#NAME?</v>
      </c>
      <c r="BN390" s="28" t="e">
        <f t="shared" ca="1" si="101"/>
        <v>#NAME?</v>
      </c>
      <c r="BO390" s="28" t="e">
        <f t="shared" ca="1" si="102"/>
        <v>#NAME?</v>
      </c>
      <c r="BP390" s="28" t="str">
        <f t="shared" si="103"/>
        <v>Does the rail rotate without obstruction to the position that enables operation?</v>
      </c>
      <c r="BQ390" s="28" t="str">
        <f t="shared" si="104"/>
        <v>Does the rail rotate without obstruction to the position that enables operation?</v>
      </c>
      <c r="BR390" s="28" t="str">
        <f t="shared" si="105"/>
        <v/>
      </c>
      <c r="BS390" s="28" t="str">
        <f t="shared" si="106"/>
        <v/>
      </c>
      <c r="BT390" s="28" t="str">
        <f t="shared" si="107"/>
        <v/>
      </c>
      <c r="BU390" s="30" t="b">
        <f t="shared" si="108"/>
        <v>0</v>
      </c>
      <c r="BV390" s="28" t="str">
        <f t="shared" si="109"/>
        <v/>
      </c>
      <c r="BW390" s="28" t="str">
        <f t="shared" si="110"/>
        <v/>
      </c>
      <c r="BX390" s="28" t="str">
        <f t="shared" si="111"/>
        <v/>
      </c>
      <c r="BY390" s="31" t="e">
        <f t="shared" ca="1" si="112"/>
        <v>#NAME?</v>
      </c>
      <c r="BZ390" s="31" t="str">
        <f t="shared" si="113"/>
        <v/>
      </c>
      <c r="CA390" s="31" t="str">
        <f t="shared" si="114"/>
        <v/>
      </c>
      <c r="CB390" s="32" t="e">
        <f t="shared" ca="1" si="115"/>
        <v>#NAME?</v>
      </c>
      <c r="CC390" s="33" t="b">
        <f t="shared" ca="1" si="116"/>
        <v>0</v>
      </c>
      <c r="CD390" s="210"/>
      <c r="CE390" s="210"/>
      <c r="CF390" s="143">
        <v>45030.991155462965</v>
      </c>
      <c r="CG390" s="214">
        <v>45116.837887430556</v>
      </c>
      <c r="CH390" s="210"/>
      <c r="CI390" s="210"/>
      <c r="CJ390" s="210"/>
      <c r="CK390" s="210"/>
      <c r="CL390" s="210"/>
      <c r="CM390" s="210"/>
      <c r="CN390" s="210"/>
      <c r="CO390" s="210"/>
      <c r="CP390" s="210"/>
      <c r="CQ390" s="210"/>
      <c r="CR390" s="210"/>
    </row>
    <row r="391" spans="1:96" ht="39.75" customHeight="1">
      <c r="A391" s="24" t="s">
        <v>84</v>
      </c>
      <c r="B391" s="25">
        <v>15</v>
      </c>
      <c r="C391" s="24" t="s">
        <v>994</v>
      </c>
      <c r="D391" s="24" t="s">
        <v>1490</v>
      </c>
      <c r="E391" s="24" t="s">
        <v>1539</v>
      </c>
      <c r="F391" s="24"/>
      <c r="G391" s="26" t="s">
        <v>1531</v>
      </c>
      <c r="H391" s="24" t="s">
        <v>109</v>
      </c>
      <c r="I391" s="27"/>
      <c r="J391" s="27"/>
      <c r="K391" s="24" t="s">
        <v>1497</v>
      </c>
      <c r="L391" s="24"/>
      <c r="M391" s="24"/>
      <c r="N391" s="24"/>
      <c r="O391" s="24" t="s">
        <v>1544</v>
      </c>
      <c r="P391" s="24"/>
      <c r="Q391" s="24"/>
      <c r="R391" s="24"/>
      <c r="S391" s="24" t="s">
        <v>79</v>
      </c>
      <c r="T391" s="24" t="s">
        <v>79</v>
      </c>
      <c r="U391" s="24" t="s">
        <v>91</v>
      </c>
      <c r="V391" s="24" t="s">
        <v>112</v>
      </c>
      <c r="W391" s="24" t="s">
        <v>92</v>
      </c>
      <c r="X391" s="213" t="s">
        <v>93</v>
      </c>
      <c r="Y391" s="24" t="s">
        <v>94</v>
      </c>
      <c r="Z391" s="24" t="s">
        <v>94</v>
      </c>
      <c r="AA391" s="24" t="s">
        <v>94</v>
      </c>
      <c r="AB391" s="24"/>
      <c r="AC391" s="24" t="s">
        <v>94</v>
      </c>
      <c r="AD391" s="24" t="s">
        <v>94</v>
      </c>
      <c r="AE391" s="24" t="s">
        <v>94</v>
      </c>
      <c r="AF391" s="24" t="s">
        <v>79</v>
      </c>
      <c r="AG391" s="24" t="s">
        <v>79</v>
      </c>
      <c r="AH391" s="24" t="s">
        <v>79</v>
      </c>
      <c r="AI391" s="24"/>
      <c r="AJ391" s="24" t="s">
        <v>76</v>
      </c>
      <c r="AK391" s="24" t="s">
        <v>76</v>
      </c>
      <c r="AL391" s="24"/>
      <c r="AM391" s="24"/>
      <c r="AN391" s="24"/>
      <c r="AO391" s="24"/>
      <c r="AP391" s="28"/>
      <c r="AQ391" s="28"/>
      <c r="AR391" s="28"/>
      <c r="AS391" s="28"/>
      <c r="AT391" s="28"/>
      <c r="AU391" s="28"/>
      <c r="AV391" s="210" t="s">
        <v>101</v>
      </c>
      <c r="AW391" s="28" t="s">
        <v>76</v>
      </c>
      <c r="AX391" s="28" t="s">
        <v>76</v>
      </c>
      <c r="AY391" s="210"/>
      <c r="AZ391" s="210"/>
      <c r="BA391" s="210"/>
      <c r="BB391" s="210"/>
      <c r="BC391" s="210"/>
      <c r="BD391" s="210"/>
      <c r="BE391" s="210"/>
      <c r="BF391" s="210"/>
      <c r="BG391" s="28"/>
      <c r="BH391" s="30" t="b">
        <f t="shared" si="95"/>
        <v>0</v>
      </c>
      <c r="BI391" s="31" t="e">
        <f t="shared" ca="1" si="96"/>
        <v>#NAME?</v>
      </c>
      <c r="BJ391" s="30" t="b">
        <f t="shared" si="97"/>
        <v>0</v>
      </c>
      <c r="BK391" s="30" t="e">
        <f t="shared" ca="1" si="98"/>
        <v>#NAME?</v>
      </c>
      <c r="BL391" s="30" t="b">
        <f t="shared" si="99"/>
        <v>1</v>
      </c>
      <c r="BM391" s="31" t="e">
        <f t="shared" ca="1" si="100"/>
        <v>#NAME?</v>
      </c>
      <c r="BN391" s="28" t="e">
        <f t="shared" ca="1" si="101"/>
        <v>#NAME?</v>
      </c>
      <c r="BO391" s="28" t="e">
        <f t="shared" ca="1" si="102"/>
        <v>#NAME?</v>
      </c>
      <c r="BP391" s="28" t="str">
        <f t="shared" si="103"/>
        <v>Are the axle stub and mixing tools intact, no deformation or damage?</v>
      </c>
      <c r="BQ391" s="28" t="str">
        <f t="shared" si="104"/>
        <v>Are the axle stub and mixing tools intact, no deformation or damage?</v>
      </c>
      <c r="BR391" s="28" t="str">
        <f t="shared" si="105"/>
        <v/>
      </c>
      <c r="BS391" s="28" t="str">
        <f t="shared" si="106"/>
        <v/>
      </c>
      <c r="BT391" s="28" t="str">
        <f t="shared" si="107"/>
        <v/>
      </c>
      <c r="BU391" s="30" t="b">
        <f t="shared" si="108"/>
        <v>0</v>
      </c>
      <c r="BV391" s="28" t="str">
        <f t="shared" si="109"/>
        <v/>
      </c>
      <c r="BW391" s="28" t="str">
        <f t="shared" si="110"/>
        <v/>
      </c>
      <c r="BX391" s="28" t="str">
        <f t="shared" si="111"/>
        <v/>
      </c>
      <c r="BY391" s="31" t="e">
        <f t="shared" ca="1" si="112"/>
        <v>#NAME?</v>
      </c>
      <c r="BZ391" s="31" t="str">
        <f t="shared" si="113"/>
        <v/>
      </c>
      <c r="CA391" s="31" t="str">
        <f t="shared" si="114"/>
        <v/>
      </c>
      <c r="CB391" s="32" t="e">
        <f t="shared" ca="1" si="115"/>
        <v>#NAME?</v>
      </c>
      <c r="CC391" s="33" t="b">
        <f t="shared" ca="1" si="116"/>
        <v>0</v>
      </c>
      <c r="CD391" s="210"/>
      <c r="CE391" s="210"/>
      <c r="CF391" s="143">
        <v>45030.991161481477</v>
      </c>
      <c r="CG391" s="210"/>
      <c r="CH391" s="210"/>
      <c r="CI391" s="210"/>
      <c r="CJ391" s="210"/>
      <c r="CK391" s="210"/>
      <c r="CL391" s="210"/>
      <c r="CM391" s="210"/>
      <c r="CN391" s="210"/>
      <c r="CO391" s="210"/>
      <c r="CP391" s="210"/>
      <c r="CQ391" s="210"/>
      <c r="CR391" s="210"/>
    </row>
    <row r="392" spans="1:96" ht="39.75" customHeight="1">
      <c r="A392" s="24" t="s">
        <v>84</v>
      </c>
      <c r="B392" s="25">
        <v>15</v>
      </c>
      <c r="C392" s="24" t="s">
        <v>994</v>
      </c>
      <c r="D392" s="24" t="s">
        <v>1490</v>
      </c>
      <c r="E392" s="24" t="s">
        <v>1539</v>
      </c>
      <c r="F392" s="24"/>
      <c r="G392" s="26" t="s">
        <v>1535</v>
      </c>
      <c r="H392" s="24" t="s">
        <v>109</v>
      </c>
      <c r="I392" s="27"/>
      <c r="J392" s="27"/>
      <c r="K392" s="24" t="s">
        <v>1497</v>
      </c>
      <c r="L392" s="24"/>
      <c r="M392" s="24"/>
      <c r="N392" s="24"/>
      <c r="O392" s="24" t="s">
        <v>1545</v>
      </c>
      <c r="P392" s="24"/>
      <c r="Q392" s="24"/>
      <c r="R392" s="24"/>
      <c r="S392" s="24" t="s">
        <v>79</v>
      </c>
      <c r="T392" s="24" t="s">
        <v>79</v>
      </c>
      <c r="U392" s="24" t="s">
        <v>91</v>
      </c>
      <c r="V392" s="24" t="s">
        <v>112</v>
      </c>
      <c r="W392" s="24" t="s">
        <v>92</v>
      </c>
      <c r="X392" s="213" t="s">
        <v>93</v>
      </c>
      <c r="Y392" s="24" t="s">
        <v>94</v>
      </c>
      <c r="Z392" s="24" t="s">
        <v>94</v>
      </c>
      <c r="AA392" s="24" t="s">
        <v>94</v>
      </c>
      <c r="AB392" s="24"/>
      <c r="AC392" s="24" t="s">
        <v>94</v>
      </c>
      <c r="AD392" s="24" t="s">
        <v>94</v>
      </c>
      <c r="AE392" s="24" t="s">
        <v>94</v>
      </c>
      <c r="AF392" s="24" t="s">
        <v>79</v>
      </c>
      <c r="AG392" s="24" t="s">
        <v>79</v>
      </c>
      <c r="AH392" s="24" t="s">
        <v>79</v>
      </c>
      <c r="AI392" s="24"/>
      <c r="AJ392" s="24" t="s">
        <v>76</v>
      </c>
      <c r="AK392" s="24" t="s">
        <v>76</v>
      </c>
      <c r="AL392" s="24"/>
      <c r="AM392" s="24"/>
      <c r="AN392" s="24"/>
      <c r="AO392" s="24"/>
      <c r="AP392" s="28"/>
      <c r="AQ392" s="28"/>
      <c r="AR392" s="28"/>
      <c r="AS392" s="28"/>
      <c r="AT392" s="28"/>
      <c r="AU392" s="28"/>
      <c r="AV392" s="210" t="s">
        <v>101</v>
      </c>
      <c r="AW392" s="28" t="s">
        <v>76</v>
      </c>
      <c r="AX392" s="28" t="s">
        <v>76</v>
      </c>
      <c r="AY392" s="210"/>
      <c r="AZ392" s="210"/>
      <c r="BA392" s="210"/>
      <c r="BB392" s="210"/>
      <c r="BC392" s="210"/>
      <c r="BD392" s="210"/>
      <c r="BE392" s="210"/>
      <c r="BF392" s="210"/>
      <c r="BG392" s="28"/>
      <c r="BH392" s="30" t="b">
        <f t="shared" si="95"/>
        <v>0</v>
      </c>
      <c r="BI392" s="31" t="e">
        <f t="shared" ca="1" si="96"/>
        <v>#NAME?</v>
      </c>
      <c r="BJ392" s="30" t="b">
        <f t="shared" si="97"/>
        <v>0</v>
      </c>
      <c r="BK392" s="30" t="e">
        <f t="shared" ca="1" si="98"/>
        <v>#NAME?</v>
      </c>
      <c r="BL392" s="30" t="b">
        <f t="shared" si="99"/>
        <v>1</v>
      </c>
      <c r="BM392" s="31" t="e">
        <f t="shared" ca="1" si="100"/>
        <v>#NAME?</v>
      </c>
      <c r="BN392" s="28" t="e">
        <f t="shared" ca="1" si="101"/>
        <v>#NAME?</v>
      </c>
      <c r="BO392" s="28" t="e">
        <f t="shared" ca="1" si="102"/>
        <v>#NAME?</v>
      </c>
      <c r="BP392" s="28" t="str">
        <f t="shared" si="103"/>
        <v>Is the equipment and cauldron free of contamination?</v>
      </c>
      <c r="BQ392" s="28" t="str">
        <f t="shared" si="104"/>
        <v>Is the equipment and cauldron free of contamination?</v>
      </c>
      <c r="BR392" s="28" t="str">
        <f t="shared" si="105"/>
        <v/>
      </c>
      <c r="BS392" s="28" t="str">
        <f t="shared" si="106"/>
        <v/>
      </c>
      <c r="BT392" s="28" t="str">
        <f t="shared" si="107"/>
        <v/>
      </c>
      <c r="BU392" s="30" t="b">
        <f t="shared" si="108"/>
        <v>0</v>
      </c>
      <c r="BV392" s="28" t="str">
        <f t="shared" si="109"/>
        <v/>
      </c>
      <c r="BW392" s="28" t="str">
        <f t="shared" si="110"/>
        <v/>
      </c>
      <c r="BX392" s="28" t="str">
        <f t="shared" si="111"/>
        <v/>
      </c>
      <c r="BY392" s="31" t="e">
        <f t="shared" ca="1" si="112"/>
        <v>#NAME?</v>
      </c>
      <c r="BZ392" s="31" t="str">
        <f t="shared" si="113"/>
        <v/>
      </c>
      <c r="CA392" s="31" t="str">
        <f t="shared" si="114"/>
        <v/>
      </c>
      <c r="CB392" s="32" t="e">
        <f t="shared" ca="1" si="115"/>
        <v>#NAME?</v>
      </c>
      <c r="CC392" s="33" t="b">
        <f t="shared" ca="1" si="116"/>
        <v>0</v>
      </c>
      <c r="CD392" s="210"/>
      <c r="CE392" s="210"/>
      <c r="CF392" s="143">
        <v>45030.993442106483</v>
      </c>
      <c r="CG392" s="210"/>
      <c r="CH392" s="210"/>
      <c r="CI392" s="210"/>
      <c r="CJ392" s="210"/>
      <c r="CK392" s="210"/>
      <c r="CL392" s="210"/>
      <c r="CM392" s="210"/>
      <c r="CN392" s="210"/>
      <c r="CO392" s="210"/>
      <c r="CP392" s="210"/>
      <c r="CQ392" s="210"/>
      <c r="CR392" s="210"/>
    </row>
    <row r="393" spans="1:96" ht="39.75" customHeight="1">
      <c r="A393" s="24" t="s">
        <v>84</v>
      </c>
      <c r="B393" s="25">
        <v>15</v>
      </c>
      <c r="C393" s="24" t="s">
        <v>994</v>
      </c>
      <c r="D393" s="24" t="s">
        <v>1490</v>
      </c>
      <c r="E393" s="24" t="s">
        <v>1539</v>
      </c>
      <c r="F393" s="24"/>
      <c r="G393" s="26" t="s">
        <v>1537</v>
      </c>
      <c r="H393" s="24" t="s">
        <v>109</v>
      </c>
      <c r="I393" s="27"/>
      <c r="J393" s="27"/>
      <c r="K393" s="24" t="s">
        <v>1497</v>
      </c>
      <c r="L393" s="24"/>
      <c r="M393" s="24"/>
      <c r="N393" s="24"/>
      <c r="O393" s="24" t="s">
        <v>1546</v>
      </c>
      <c r="P393" s="24"/>
      <c r="Q393" s="24"/>
      <c r="R393" s="24"/>
      <c r="S393" s="24" t="s">
        <v>79</v>
      </c>
      <c r="T393" s="24" t="s">
        <v>79</v>
      </c>
      <c r="U393" s="24" t="s">
        <v>91</v>
      </c>
      <c r="V393" s="24" t="s">
        <v>112</v>
      </c>
      <c r="W393" s="24" t="s">
        <v>92</v>
      </c>
      <c r="X393" s="213" t="s">
        <v>93</v>
      </c>
      <c r="Y393" s="24" t="s">
        <v>94</v>
      </c>
      <c r="Z393" s="24" t="s">
        <v>94</v>
      </c>
      <c r="AA393" s="24" t="s">
        <v>94</v>
      </c>
      <c r="AB393" s="24"/>
      <c r="AC393" s="24" t="s">
        <v>94</v>
      </c>
      <c r="AD393" s="24" t="s">
        <v>94</v>
      </c>
      <c r="AE393" s="24" t="s">
        <v>94</v>
      </c>
      <c r="AF393" s="24" t="s">
        <v>79</v>
      </c>
      <c r="AG393" s="24" t="s">
        <v>79</v>
      </c>
      <c r="AH393" s="24" t="s">
        <v>79</v>
      </c>
      <c r="AI393" s="24"/>
      <c r="AJ393" s="24" t="s">
        <v>76</v>
      </c>
      <c r="AK393" s="24" t="s">
        <v>76</v>
      </c>
      <c r="AL393" s="24"/>
      <c r="AM393" s="24"/>
      <c r="AN393" s="24"/>
      <c r="AO393" s="24"/>
      <c r="AP393" s="28"/>
      <c r="AQ393" s="28"/>
      <c r="AR393" s="28"/>
      <c r="AS393" s="28"/>
      <c r="AT393" s="28"/>
      <c r="AU393" s="28"/>
      <c r="AV393" s="210" t="s">
        <v>101</v>
      </c>
      <c r="AW393" s="28" t="s">
        <v>76</v>
      </c>
      <c r="AX393" s="28" t="s">
        <v>76</v>
      </c>
      <c r="AY393" s="210"/>
      <c r="AZ393" s="210"/>
      <c r="BA393" s="210"/>
      <c r="BB393" s="210"/>
      <c r="BC393" s="210"/>
      <c r="BD393" s="210"/>
      <c r="BE393" s="210"/>
      <c r="BF393" s="210"/>
      <c r="BG393" s="28"/>
      <c r="BH393" s="30" t="b">
        <f t="shared" si="95"/>
        <v>0</v>
      </c>
      <c r="BI393" s="31" t="e">
        <f t="shared" ca="1" si="96"/>
        <v>#NAME?</v>
      </c>
      <c r="BJ393" s="30" t="b">
        <f t="shared" si="97"/>
        <v>0</v>
      </c>
      <c r="BK393" s="30" t="e">
        <f t="shared" ca="1" si="98"/>
        <v>#NAME?</v>
      </c>
      <c r="BL393" s="30" t="b">
        <f t="shared" si="99"/>
        <v>1</v>
      </c>
      <c r="BM393" s="31" t="e">
        <f t="shared" ca="1" si="100"/>
        <v>#NAME?</v>
      </c>
      <c r="BN393" s="28" t="e">
        <f t="shared" ca="1" si="101"/>
        <v>#NAME?</v>
      </c>
      <c r="BO393" s="28" t="e">
        <f t="shared" ca="1" si="102"/>
        <v>#NAME?</v>
      </c>
      <c r="BP393" s="28" t="str">
        <f t="shared" si="103"/>
        <v>Are the ventilation openings clean and dust-free?</v>
      </c>
      <c r="BQ393" s="28" t="str">
        <f t="shared" si="104"/>
        <v>Are the ventilation openings clean and dust-free?</v>
      </c>
      <c r="BR393" s="28" t="str">
        <f t="shared" si="105"/>
        <v/>
      </c>
      <c r="BS393" s="28" t="str">
        <f t="shared" si="106"/>
        <v/>
      </c>
      <c r="BT393" s="28" t="str">
        <f t="shared" si="107"/>
        <v/>
      </c>
      <c r="BU393" s="30" t="b">
        <f t="shared" si="108"/>
        <v>0</v>
      </c>
      <c r="BV393" s="28" t="str">
        <f t="shared" si="109"/>
        <v/>
      </c>
      <c r="BW393" s="28" t="str">
        <f t="shared" si="110"/>
        <v/>
      </c>
      <c r="BX393" s="28" t="str">
        <f t="shared" si="111"/>
        <v/>
      </c>
      <c r="BY393" s="31" t="e">
        <f t="shared" ca="1" si="112"/>
        <v>#NAME?</v>
      </c>
      <c r="BZ393" s="31" t="str">
        <f t="shared" si="113"/>
        <v/>
      </c>
      <c r="CA393" s="31" t="str">
        <f t="shared" si="114"/>
        <v/>
      </c>
      <c r="CB393" s="32" t="e">
        <f t="shared" ca="1" si="115"/>
        <v>#NAME?</v>
      </c>
      <c r="CC393" s="33" t="b">
        <f t="shared" ca="1" si="116"/>
        <v>0</v>
      </c>
      <c r="CD393" s="210"/>
      <c r="CE393" s="210"/>
      <c r="CF393" s="143">
        <v>45030.993442800929</v>
      </c>
      <c r="CG393" s="210"/>
      <c r="CH393" s="210"/>
      <c r="CI393" s="210"/>
      <c r="CJ393" s="210"/>
      <c r="CK393" s="210"/>
      <c r="CL393" s="210"/>
      <c r="CM393" s="210"/>
      <c r="CN393" s="210"/>
      <c r="CO393" s="210"/>
      <c r="CP393" s="210"/>
      <c r="CQ393" s="210"/>
      <c r="CR393" s="210"/>
    </row>
    <row r="394" spans="1:96" ht="39.75" customHeight="1">
      <c r="A394" s="24" t="s">
        <v>84</v>
      </c>
      <c r="B394" s="25">
        <v>15</v>
      </c>
      <c r="C394" s="24" t="s">
        <v>994</v>
      </c>
      <c r="D394" s="24" t="s">
        <v>1490</v>
      </c>
      <c r="E394" s="24" t="s">
        <v>1539</v>
      </c>
      <c r="F394" s="24"/>
      <c r="G394" s="26" t="s">
        <v>1547</v>
      </c>
      <c r="H394" s="24" t="s">
        <v>109</v>
      </c>
      <c r="I394" s="27"/>
      <c r="J394" s="27"/>
      <c r="K394" s="24" t="s">
        <v>1497</v>
      </c>
      <c r="L394" s="24"/>
      <c r="M394" s="24"/>
      <c r="N394" s="24"/>
      <c r="O394" s="24" t="s">
        <v>1548</v>
      </c>
      <c r="P394" s="24"/>
      <c r="Q394" s="24"/>
      <c r="R394" s="24"/>
      <c r="S394" s="24" t="s">
        <v>79</v>
      </c>
      <c r="T394" s="24" t="s">
        <v>79</v>
      </c>
      <c r="U394" s="24" t="s">
        <v>91</v>
      </c>
      <c r="V394" s="24" t="s">
        <v>112</v>
      </c>
      <c r="W394" s="24" t="s">
        <v>92</v>
      </c>
      <c r="X394" s="213" t="s">
        <v>93</v>
      </c>
      <c r="Y394" s="24" t="s">
        <v>94</v>
      </c>
      <c r="Z394" s="24" t="s">
        <v>94</v>
      </c>
      <c r="AA394" s="24" t="s">
        <v>94</v>
      </c>
      <c r="AB394" s="24"/>
      <c r="AC394" s="24" t="s">
        <v>94</v>
      </c>
      <c r="AD394" s="24" t="s">
        <v>94</v>
      </c>
      <c r="AE394" s="24" t="s">
        <v>94</v>
      </c>
      <c r="AF394" s="24" t="s">
        <v>79</v>
      </c>
      <c r="AG394" s="24" t="s">
        <v>79</v>
      </c>
      <c r="AH394" s="24" t="s">
        <v>79</v>
      </c>
      <c r="AI394" s="24"/>
      <c r="AJ394" s="24" t="s">
        <v>76</v>
      </c>
      <c r="AK394" s="24" t="s">
        <v>76</v>
      </c>
      <c r="AL394" s="24"/>
      <c r="AM394" s="24"/>
      <c r="AN394" s="24"/>
      <c r="AO394" s="24"/>
      <c r="AP394" s="28"/>
      <c r="AQ394" s="28"/>
      <c r="AR394" s="28"/>
      <c r="AS394" s="28"/>
      <c r="AT394" s="28"/>
      <c r="AU394" s="28"/>
      <c r="AV394" s="210" t="s">
        <v>101</v>
      </c>
      <c r="AW394" s="28" t="s">
        <v>76</v>
      </c>
      <c r="AX394" s="28" t="s">
        <v>76</v>
      </c>
      <c r="AY394" s="210"/>
      <c r="AZ394" s="210"/>
      <c r="BA394" s="210"/>
      <c r="BB394" s="210"/>
      <c r="BC394" s="210"/>
      <c r="BD394" s="210"/>
      <c r="BE394" s="210"/>
      <c r="BF394" s="210"/>
      <c r="BG394" s="28"/>
      <c r="BH394" s="30" t="b">
        <f t="shared" si="95"/>
        <v>0</v>
      </c>
      <c r="BI394" s="31" t="e">
        <f t="shared" ca="1" si="96"/>
        <v>#NAME?</v>
      </c>
      <c r="BJ394" s="30" t="b">
        <f t="shared" si="97"/>
        <v>0</v>
      </c>
      <c r="BK394" s="30" t="e">
        <f t="shared" ca="1" si="98"/>
        <v>#NAME?</v>
      </c>
      <c r="BL394" s="30" t="b">
        <f t="shared" si="99"/>
        <v>1</v>
      </c>
      <c r="BM394" s="31" t="e">
        <f t="shared" ca="1" si="100"/>
        <v>#NAME?</v>
      </c>
      <c r="BN394" s="28" t="e">
        <f t="shared" ca="1" si="101"/>
        <v>#NAME?</v>
      </c>
      <c r="BO394" s="28" t="e">
        <f t="shared" ca="1" si="102"/>
        <v>#NAME?</v>
      </c>
      <c r="BP394" s="28" t="str">
        <f t="shared" si="103"/>
        <v>Is the back vent clean and dust-free?</v>
      </c>
      <c r="BQ394" s="28" t="str">
        <f t="shared" si="104"/>
        <v>Is the back vent clean and dust-free?</v>
      </c>
      <c r="BR394" s="28" t="str">
        <f t="shared" si="105"/>
        <v/>
      </c>
      <c r="BS394" s="28" t="str">
        <f t="shared" si="106"/>
        <v/>
      </c>
      <c r="BT394" s="28" t="str">
        <f t="shared" si="107"/>
        <v/>
      </c>
      <c r="BU394" s="30" t="b">
        <f t="shared" si="108"/>
        <v>0</v>
      </c>
      <c r="BV394" s="28" t="str">
        <f t="shared" si="109"/>
        <v/>
      </c>
      <c r="BW394" s="28" t="str">
        <f t="shared" si="110"/>
        <v/>
      </c>
      <c r="BX394" s="28" t="str">
        <f t="shared" si="111"/>
        <v/>
      </c>
      <c r="BY394" s="31" t="e">
        <f t="shared" ca="1" si="112"/>
        <v>#NAME?</v>
      </c>
      <c r="BZ394" s="31" t="str">
        <f t="shared" si="113"/>
        <v/>
      </c>
      <c r="CA394" s="31" t="str">
        <f t="shared" si="114"/>
        <v/>
      </c>
      <c r="CB394" s="32" t="e">
        <f t="shared" ca="1" si="115"/>
        <v>#NAME?</v>
      </c>
      <c r="CC394" s="33" t="b">
        <f t="shared" ca="1" si="116"/>
        <v>0</v>
      </c>
      <c r="CD394" s="210"/>
      <c r="CE394" s="210"/>
      <c r="CF394" s="143">
        <v>45030.991223657409</v>
      </c>
      <c r="CG394" s="210"/>
      <c r="CH394" s="210"/>
      <c r="CI394" s="210"/>
      <c r="CJ394" s="210"/>
      <c r="CK394" s="210"/>
      <c r="CL394" s="210"/>
      <c r="CM394" s="210"/>
      <c r="CN394" s="210"/>
      <c r="CO394" s="210"/>
      <c r="CP394" s="210"/>
      <c r="CQ394" s="210"/>
      <c r="CR394" s="210"/>
    </row>
    <row r="395" spans="1:96" ht="39.75" customHeight="1">
      <c r="A395" s="24" t="s">
        <v>84</v>
      </c>
      <c r="B395" s="25">
        <v>15</v>
      </c>
      <c r="C395" s="24" t="s">
        <v>994</v>
      </c>
      <c r="D395" s="24" t="s">
        <v>1490</v>
      </c>
      <c r="E395" s="24" t="s">
        <v>1539</v>
      </c>
      <c r="F395" s="24"/>
      <c r="G395" s="26" t="s">
        <v>1549</v>
      </c>
      <c r="H395" s="24" t="s">
        <v>109</v>
      </c>
      <c r="I395" s="27"/>
      <c r="J395" s="27"/>
      <c r="K395" s="24" t="s">
        <v>1497</v>
      </c>
      <c r="L395" s="24"/>
      <c r="M395" s="24"/>
      <c r="N395" s="24"/>
      <c r="O395" s="24" t="s">
        <v>1550</v>
      </c>
      <c r="P395" s="24"/>
      <c r="Q395" s="24"/>
      <c r="R395" s="24"/>
      <c r="S395" s="24" t="s">
        <v>79</v>
      </c>
      <c r="T395" s="24" t="s">
        <v>79</v>
      </c>
      <c r="U395" s="24" t="s">
        <v>91</v>
      </c>
      <c r="V395" s="24" t="s">
        <v>112</v>
      </c>
      <c r="W395" s="24" t="s">
        <v>92</v>
      </c>
      <c r="X395" s="213" t="s">
        <v>93</v>
      </c>
      <c r="Y395" s="24" t="s">
        <v>94</v>
      </c>
      <c r="Z395" s="24" t="s">
        <v>94</v>
      </c>
      <c r="AA395" s="24" t="s">
        <v>94</v>
      </c>
      <c r="AB395" s="24"/>
      <c r="AC395" s="24" t="s">
        <v>94</v>
      </c>
      <c r="AD395" s="24" t="s">
        <v>94</v>
      </c>
      <c r="AE395" s="24" t="s">
        <v>94</v>
      </c>
      <c r="AF395" s="24" t="s">
        <v>79</v>
      </c>
      <c r="AG395" s="24" t="s">
        <v>79</v>
      </c>
      <c r="AH395" s="24" t="s">
        <v>79</v>
      </c>
      <c r="AI395" s="24"/>
      <c r="AJ395" s="24" t="s">
        <v>76</v>
      </c>
      <c r="AK395" s="24" t="s">
        <v>76</v>
      </c>
      <c r="AL395" s="24"/>
      <c r="AM395" s="24"/>
      <c r="AN395" s="24"/>
      <c r="AO395" s="24"/>
      <c r="AP395" s="28"/>
      <c r="AQ395" s="28"/>
      <c r="AR395" s="28"/>
      <c r="AS395" s="28"/>
      <c r="AT395" s="28"/>
      <c r="AU395" s="28"/>
      <c r="AV395" s="210" t="s">
        <v>101</v>
      </c>
      <c r="AW395" s="28" t="s">
        <v>76</v>
      </c>
      <c r="AX395" s="28" t="s">
        <v>76</v>
      </c>
      <c r="AY395" s="210"/>
      <c r="AZ395" s="210"/>
      <c r="BA395" s="210"/>
      <c r="BB395" s="210"/>
      <c r="BC395" s="210"/>
      <c r="BD395" s="210"/>
      <c r="BE395" s="210"/>
      <c r="BF395" s="210"/>
      <c r="BG395" s="28"/>
      <c r="BH395" s="30" t="b">
        <f t="shared" si="95"/>
        <v>0</v>
      </c>
      <c r="BI395" s="31" t="e">
        <f t="shared" ca="1" si="96"/>
        <v>#NAME?</v>
      </c>
      <c r="BJ395" s="30" t="b">
        <f t="shared" si="97"/>
        <v>0</v>
      </c>
      <c r="BK395" s="30" t="e">
        <f t="shared" ca="1" si="98"/>
        <v>#NAME?</v>
      </c>
      <c r="BL395" s="30" t="b">
        <f t="shared" si="99"/>
        <v>1</v>
      </c>
      <c r="BM395" s="31" t="e">
        <f t="shared" ca="1" si="100"/>
        <v>#NAME?</v>
      </c>
      <c r="BN395" s="28" t="e">
        <f t="shared" ca="1" si="101"/>
        <v>#NAME?</v>
      </c>
      <c r="BO395" s="28" t="e">
        <f t="shared" ca="1" si="102"/>
        <v>#NAME?</v>
      </c>
      <c r="BP395" s="28" t="str">
        <f t="shared" si="103"/>
        <v>Is there no abnormal noise (metallic, screeching) during operation?</v>
      </c>
      <c r="BQ395" s="28" t="str">
        <f t="shared" si="104"/>
        <v>Is there no abnormal noise (metallic, screeching) during operation?</v>
      </c>
      <c r="BR395" s="28" t="str">
        <f t="shared" si="105"/>
        <v/>
      </c>
      <c r="BS395" s="28" t="str">
        <f t="shared" si="106"/>
        <v/>
      </c>
      <c r="BT395" s="28" t="str">
        <f t="shared" si="107"/>
        <v/>
      </c>
      <c r="BU395" s="30" t="b">
        <f t="shared" si="108"/>
        <v>0</v>
      </c>
      <c r="BV395" s="28" t="str">
        <f t="shared" si="109"/>
        <v/>
      </c>
      <c r="BW395" s="28" t="str">
        <f t="shared" si="110"/>
        <v/>
      </c>
      <c r="BX395" s="28" t="str">
        <f t="shared" si="111"/>
        <v/>
      </c>
      <c r="BY395" s="31" t="e">
        <f t="shared" ca="1" si="112"/>
        <v>#NAME?</v>
      </c>
      <c r="BZ395" s="31" t="str">
        <f t="shared" si="113"/>
        <v/>
      </c>
      <c r="CA395" s="31" t="str">
        <f t="shared" si="114"/>
        <v/>
      </c>
      <c r="CB395" s="32" t="e">
        <f t="shared" ca="1" si="115"/>
        <v>#NAME?</v>
      </c>
      <c r="CC395" s="33" t="b">
        <f t="shared" ca="1" si="116"/>
        <v>0</v>
      </c>
      <c r="CD395" s="210"/>
      <c r="CE395" s="210"/>
      <c r="CF395" s="143">
        <v>45030.993473368057</v>
      </c>
      <c r="CG395" s="210"/>
      <c r="CH395" s="210"/>
      <c r="CI395" s="210"/>
      <c r="CJ395" s="210"/>
      <c r="CK395" s="210"/>
      <c r="CL395" s="210"/>
      <c r="CM395" s="210"/>
      <c r="CN395" s="210"/>
      <c r="CO395" s="210"/>
      <c r="CP395" s="210"/>
      <c r="CQ395" s="210"/>
      <c r="CR395" s="210"/>
    </row>
    <row r="396" spans="1:96" ht="39.75" customHeight="1">
      <c r="A396" s="17" t="s">
        <v>54</v>
      </c>
      <c r="B396" s="18">
        <v>15</v>
      </c>
      <c r="C396" s="17" t="s">
        <v>994</v>
      </c>
      <c r="D396" s="17" t="s">
        <v>1490</v>
      </c>
      <c r="E396" s="17" t="s">
        <v>1551</v>
      </c>
      <c r="F396" s="17"/>
      <c r="G396" s="17"/>
      <c r="H396" s="17"/>
      <c r="I396" s="17"/>
      <c r="J396" s="17"/>
      <c r="K396" s="17"/>
      <c r="L396" s="17"/>
      <c r="M396" s="17"/>
      <c r="N396" s="17"/>
      <c r="O396" s="17" t="s">
        <v>1552</v>
      </c>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t="s">
        <v>101</v>
      </c>
      <c r="AW396" s="17" t="s">
        <v>76</v>
      </c>
      <c r="AX396" s="17" t="s">
        <v>76</v>
      </c>
      <c r="AY396" s="17"/>
      <c r="AZ396" s="17"/>
      <c r="BA396" s="17"/>
      <c r="BB396" s="17"/>
      <c r="BC396" s="17"/>
      <c r="BD396" s="17"/>
      <c r="BE396" s="17"/>
      <c r="BF396" s="17"/>
      <c r="BG396" s="17"/>
      <c r="BH396" s="19" t="b">
        <f t="shared" si="95"/>
        <v>0</v>
      </c>
      <c r="BI396" s="20" t="e">
        <f t="shared" ca="1" si="96"/>
        <v>#NAME?</v>
      </c>
      <c r="BJ396" s="19" t="b">
        <f t="shared" si="97"/>
        <v>1</v>
      </c>
      <c r="BK396" s="19" t="e">
        <f t="shared" ca="1" si="98"/>
        <v>#NAME?</v>
      </c>
      <c r="BL396" s="19" t="b">
        <f t="shared" si="99"/>
        <v>0</v>
      </c>
      <c r="BM396" s="20" t="str">
        <f t="shared" si="100"/>
        <v/>
      </c>
      <c r="BN396" s="21" t="e">
        <f t="shared" ca="1" si="101"/>
        <v>#NAME?</v>
      </c>
      <c r="BO396" s="21" t="e">
        <f t="shared" ca="1" si="102"/>
        <v>#NAME?</v>
      </c>
      <c r="BP396" s="17" t="str">
        <f t="shared" si="103"/>
        <v>Fire extinguishers</v>
      </c>
      <c r="BQ396" s="17" t="str">
        <f t="shared" si="104"/>
        <v>Fire extinguishers</v>
      </c>
      <c r="BR396" s="21" t="e">
        <f t="shared" ca="1" si="105"/>
        <v>#NAME?</v>
      </c>
      <c r="BS396" s="17">
        <f t="shared" si="106"/>
        <v>0</v>
      </c>
      <c r="BT396" s="17" t="str">
        <f t="shared" si="107"/>
        <v>0</v>
      </c>
      <c r="BU396" s="19" t="b">
        <f t="shared" si="108"/>
        <v>0</v>
      </c>
      <c r="BV396" s="17" t="str">
        <f t="shared" si="109"/>
        <v/>
      </c>
      <c r="BW396" s="17" t="str">
        <f t="shared" si="110"/>
        <v/>
      </c>
      <c r="BX396" s="17" t="str">
        <f t="shared" si="111"/>
        <v/>
      </c>
      <c r="BY396" s="19" t="e">
        <f t="shared" ca="1" si="112"/>
        <v>#NAME?</v>
      </c>
      <c r="BZ396" s="19" t="e">
        <f t="shared" ca="1" si="113"/>
        <v>#NAME?</v>
      </c>
      <c r="CA396" s="20" t="str">
        <f t="shared" si="114"/>
        <v/>
      </c>
      <c r="CB396" s="21" t="e">
        <f t="shared" ca="1" si="115"/>
        <v>#NAME?</v>
      </c>
      <c r="CC396" s="22" t="b">
        <f t="shared" ca="1" si="116"/>
        <v>0</v>
      </c>
      <c r="CD396" s="17"/>
      <c r="CE396" s="17"/>
      <c r="CF396" s="159">
        <v>45030.877560277775</v>
      </c>
      <c r="CG396" s="17"/>
      <c r="CH396" s="17"/>
      <c r="CI396" s="17"/>
      <c r="CJ396" s="17"/>
      <c r="CK396" s="17"/>
      <c r="CL396" s="17"/>
      <c r="CM396" s="17"/>
      <c r="CN396" s="17"/>
      <c r="CO396" s="17"/>
      <c r="CP396" s="17"/>
      <c r="CQ396" s="17"/>
      <c r="CR396" s="17"/>
    </row>
    <row r="397" spans="1:96" ht="39.75" customHeight="1">
      <c r="A397" s="24" t="s">
        <v>84</v>
      </c>
      <c r="B397" s="25">
        <v>15</v>
      </c>
      <c r="C397" s="24" t="s">
        <v>994</v>
      </c>
      <c r="D397" s="24" t="s">
        <v>1490</v>
      </c>
      <c r="E397" s="24" t="s">
        <v>1551</v>
      </c>
      <c r="F397" s="24"/>
      <c r="G397" s="26" t="s">
        <v>1553</v>
      </c>
      <c r="H397" s="24" t="s">
        <v>109</v>
      </c>
      <c r="I397" s="27"/>
      <c r="J397" s="27"/>
      <c r="K397" s="24" t="s">
        <v>1497</v>
      </c>
      <c r="L397" s="24"/>
      <c r="M397" s="24"/>
      <c r="N397" s="24"/>
      <c r="O397" s="24" t="s">
        <v>1554</v>
      </c>
      <c r="P397" s="24"/>
      <c r="Q397" s="24"/>
      <c r="R397" s="24"/>
      <c r="S397" s="24" t="s">
        <v>79</v>
      </c>
      <c r="T397" s="24" t="s">
        <v>79</v>
      </c>
      <c r="U397" s="24" t="s">
        <v>91</v>
      </c>
      <c r="V397" s="24" t="s">
        <v>112</v>
      </c>
      <c r="W397" s="24" t="s">
        <v>92</v>
      </c>
      <c r="X397" s="213" t="s">
        <v>93</v>
      </c>
      <c r="Y397" s="24" t="s">
        <v>94</v>
      </c>
      <c r="Z397" s="24" t="s">
        <v>94</v>
      </c>
      <c r="AA397" s="24" t="s">
        <v>94</v>
      </c>
      <c r="AB397" s="24"/>
      <c r="AC397" s="24" t="s">
        <v>94</v>
      </c>
      <c r="AD397" s="24" t="s">
        <v>94</v>
      </c>
      <c r="AE397" s="24" t="s">
        <v>94</v>
      </c>
      <c r="AF397" s="24" t="s">
        <v>79</v>
      </c>
      <c r="AG397" s="24" t="s">
        <v>79</v>
      </c>
      <c r="AH397" s="24" t="s">
        <v>79</v>
      </c>
      <c r="AI397" s="24"/>
      <c r="AJ397" s="24" t="s">
        <v>76</v>
      </c>
      <c r="AK397" s="24" t="s">
        <v>76</v>
      </c>
      <c r="AL397" s="24"/>
      <c r="AM397" s="24"/>
      <c r="AN397" s="24"/>
      <c r="AO397" s="24"/>
      <c r="AP397" s="28"/>
      <c r="AQ397" s="28"/>
      <c r="AR397" s="28"/>
      <c r="AS397" s="28"/>
      <c r="AT397" s="28"/>
      <c r="AU397" s="28"/>
      <c r="AV397" s="210" t="s">
        <v>101</v>
      </c>
      <c r="AW397" s="28" t="s">
        <v>76</v>
      </c>
      <c r="AX397" s="28" t="s">
        <v>76</v>
      </c>
      <c r="AY397" s="210"/>
      <c r="AZ397" s="210"/>
      <c r="BA397" s="210"/>
      <c r="BB397" s="210"/>
      <c r="BC397" s="210"/>
      <c r="BD397" s="210"/>
      <c r="BE397" s="210"/>
      <c r="BF397" s="210"/>
      <c r="BG397" s="28"/>
      <c r="BH397" s="30" t="b">
        <f t="shared" si="95"/>
        <v>0</v>
      </c>
      <c r="BI397" s="31" t="e">
        <f t="shared" ca="1" si="96"/>
        <v>#NAME?</v>
      </c>
      <c r="BJ397" s="30" t="b">
        <f t="shared" si="97"/>
        <v>0</v>
      </c>
      <c r="BK397" s="30" t="e">
        <f t="shared" ca="1" si="98"/>
        <v>#NAME?</v>
      </c>
      <c r="BL397" s="30" t="b">
        <f t="shared" si="99"/>
        <v>1</v>
      </c>
      <c r="BM397" s="31" t="e">
        <f t="shared" ca="1" si="100"/>
        <v>#NAME?</v>
      </c>
      <c r="BN397" s="28" t="e">
        <f t="shared" ca="1" si="101"/>
        <v>#NAME?</v>
      </c>
      <c r="BO397" s="28" t="e">
        <f t="shared" ca="1" si="102"/>
        <v>#NAME?</v>
      </c>
      <c r="BP397" s="28" t="str">
        <f t="shared" si="103"/>
        <v>Is the pointer of the pressure gauge in the green field?</v>
      </c>
      <c r="BQ397" s="28" t="str">
        <f t="shared" si="104"/>
        <v>Is the pointer of the pressure gauge in the green field?</v>
      </c>
      <c r="BR397" s="28" t="str">
        <f t="shared" si="105"/>
        <v/>
      </c>
      <c r="BS397" s="28" t="str">
        <f t="shared" si="106"/>
        <v/>
      </c>
      <c r="BT397" s="28" t="str">
        <f t="shared" si="107"/>
        <v/>
      </c>
      <c r="BU397" s="30" t="b">
        <f t="shared" si="108"/>
        <v>0</v>
      </c>
      <c r="BV397" s="28" t="str">
        <f t="shared" si="109"/>
        <v/>
      </c>
      <c r="BW397" s="28" t="str">
        <f t="shared" si="110"/>
        <v/>
      </c>
      <c r="BX397" s="28" t="str">
        <f t="shared" si="111"/>
        <v/>
      </c>
      <c r="BY397" s="31" t="e">
        <f t="shared" ca="1" si="112"/>
        <v>#NAME?</v>
      </c>
      <c r="BZ397" s="31" t="str">
        <f t="shared" si="113"/>
        <v/>
      </c>
      <c r="CA397" s="31" t="str">
        <f t="shared" si="114"/>
        <v/>
      </c>
      <c r="CB397" s="32" t="e">
        <f t="shared" ca="1" si="115"/>
        <v>#NAME?</v>
      </c>
      <c r="CC397" s="33" t="b">
        <f t="shared" ca="1" si="116"/>
        <v>0</v>
      </c>
      <c r="CD397" s="210"/>
      <c r="CE397" s="210"/>
      <c r="CF397" s="143">
        <v>45030.991247152779</v>
      </c>
      <c r="CG397" s="214">
        <v>45116.837792638893</v>
      </c>
      <c r="CH397" s="210"/>
      <c r="CI397" s="210"/>
      <c r="CJ397" s="210"/>
      <c r="CK397" s="210"/>
      <c r="CL397" s="210"/>
      <c r="CM397" s="210"/>
      <c r="CN397" s="210"/>
      <c r="CO397" s="210"/>
      <c r="CP397" s="210"/>
      <c r="CQ397" s="210"/>
      <c r="CR397" s="210"/>
    </row>
    <row r="398" spans="1:96" ht="39.75" customHeight="1">
      <c r="A398" s="24" t="s">
        <v>84</v>
      </c>
      <c r="B398" s="25">
        <v>15</v>
      </c>
      <c r="C398" s="24" t="s">
        <v>994</v>
      </c>
      <c r="D398" s="24" t="s">
        <v>1490</v>
      </c>
      <c r="E398" s="24" t="s">
        <v>1551</v>
      </c>
      <c r="F398" s="24"/>
      <c r="G398" s="26" t="s">
        <v>1555</v>
      </c>
      <c r="H398" s="24" t="s">
        <v>109</v>
      </c>
      <c r="I398" s="27"/>
      <c r="J398" s="27"/>
      <c r="K398" s="24" t="s">
        <v>1497</v>
      </c>
      <c r="L398" s="24"/>
      <c r="M398" s="24"/>
      <c r="N398" s="24"/>
      <c r="O398" s="24" t="s">
        <v>1556</v>
      </c>
      <c r="P398" s="24"/>
      <c r="Q398" s="24"/>
      <c r="R398" s="24"/>
      <c r="S398" s="24" t="s">
        <v>79</v>
      </c>
      <c r="T398" s="24" t="s">
        <v>79</v>
      </c>
      <c r="U398" s="24" t="s">
        <v>91</v>
      </c>
      <c r="V398" s="24" t="s">
        <v>112</v>
      </c>
      <c r="W398" s="24" t="s">
        <v>92</v>
      </c>
      <c r="X398" s="213" t="s">
        <v>93</v>
      </c>
      <c r="Y398" s="24" t="s">
        <v>94</v>
      </c>
      <c r="Z398" s="24" t="s">
        <v>94</v>
      </c>
      <c r="AA398" s="24" t="s">
        <v>94</v>
      </c>
      <c r="AB398" s="24"/>
      <c r="AC398" s="24" t="s">
        <v>94</v>
      </c>
      <c r="AD398" s="24" t="s">
        <v>94</v>
      </c>
      <c r="AE398" s="24" t="s">
        <v>94</v>
      </c>
      <c r="AF398" s="24" t="s">
        <v>79</v>
      </c>
      <c r="AG398" s="24" t="s">
        <v>79</v>
      </c>
      <c r="AH398" s="24" t="s">
        <v>79</v>
      </c>
      <c r="AI398" s="24"/>
      <c r="AJ398" s="24" t="s">
        <v>76</v>
      </c>
      <c r="AK398" s="24" t="s">
        <v>76</v>
      </c>
      <c r="AL398" s="24"/>
      <c r="AM398" s="24"/>
      <c r="AN398" s="24"/>
      <c r="AO398" s="24"/>
      <c r="AP398" s="28"/>
      <c r="AQ398" s="28"/>
      <c r="AR398" s="28"/>
      <c r="AS398" s="28"/>
      <c r="AT398" s="28"/>
      <c r="AU398" s="28"/>
      <c r="AV398" s="210" t="s">
        <v>101</v>
      </c>
      <c r="AW398" s="28" t="s">
        <v>76</v>
      </c>
      <c r="AX398" s="28" t="s">
        <v>76</v>
      </c>
      <c r="AY398" s="210"/>
      <c r="AZ398" s="210"/>
      <c r="BA398" s="210"/>
      <c r="BB398" s="210"/>
      <c r="BC398" s="210"/>
      <c r="BD398" s="210"/>
      <c r="BE398" s="210"/>
      <c r="BF398" s="210"/>
      <c r="BG398" s="28"/>
      <c r="BH398" s="30" t="b">
        <f t="shared" si="95"/>
        <v>0</v>
      </c>
      <c r="BI398" s="31" t="e">
        <f t="shared" ca="1" si="96"/>
        <v>#NAME?</v>
      </c>
      <c r="BJ398" s="30" t="b">
        <f t="shared" si="97"/>
        <v>0</v>
      </c>
      <c r="BK398" s="30" t="e">
        <f t="shared" ca="1" si="98"/>
        <v>#NAME?</v>
      </c>
      <c r="BL398" s="30" t="b">
        <f t="shared" si="99"/>
        <v>1</v>
      </c>
      <c r="BM398" s="31" t="e">
        <f t="shared" ca="1" si="100"/>
        <v>#NAME?</v>
      </c>
      <c r="BN398" s="28" t="e">
        <f t="shared" ca="1" si="101"/>
        <v>#NAME?</v>
      </c>
      <c r="BO398" s="28" t="e">
        <f t="shared" ca="1" si="102"/>
        <v>#NAME?</v>
      </c>
      <c r="BP398" s="28" t="str">
        <f t="shared" si="103"/>
        <v>Is there a sticker with the date of the last inspection available?</v>
      </c>
      <c r="BQ398" s="28" t="str">
        <f t="shared" si="104"/>
        <v>Is there a sticker with the date of the last inspection available?</v>
      </c>
      <c r="BR398" s="28" t="str">
        <f t="shared" si="105"/>
        <v/>
      </c>
      <c r="BS398" s="28" t="str">
        <f t="shared" si="106"/>
        <v/>
      </c>
      <c r="BT398" s="28" t="str">
        <f t="shared" si="107"/>
        <v/>
      </c>
      <c r="BU398" s="30" t="b">
        <f t="shared" si="108"/>
        <v>0</v>
      </c>
      <c r="BV398" s="28" t="str">
        <f t="shared" si="109"/>
        <v/>
      </c>
      <c r="BW398" s="28" t="str">
        <f t="shared" si="110"/>
        <v/>
      </c>
      <c r="BX398" s="28" t="str">
        <f t="shared" si="111"/>
        <v/>
      </c>
      <c r="BY398" s="31" t="e">
        <f t="shared" ca="1" si="112"/>
        <v>#NAME?</v>
      </c>
      <c r="BZ398" s="31" t="str">
        <f t="shared" si="113"/>
        <v/>
      </c>
      <c r="CA398" s="31" t="str">
        <f t="shared" si="114"/>
        <v/>
      </c>
      <c r="CB398" s="32" t="e">
        <f t="shared" ca="1" si="115"/>
        <v>#NAME?</v>
      </c>
      <c r="CC398" s="33" t="b">
        <f t="shared" ca="1" si="116"/>
        <v>0</v>
      </c>
      <c r="CD398" s="210"/>
      <c r="CE398" s="210"/>
      <c r="CF398" s="143">
        <v>45030.993475717594</v>
      </c>
      <c r="CG398" s="214">
        <v>45116.837817685184</v>
      </c>
      <c r="CH398" s="210"/>
      <c r="CI398" s="210"/>
      <c r="CJ398" s="210"/>
      <c r="CK398" s="210"/>
      <c r="CL398" s="210"/>
      <c r="CM398" s="210"/>
      <c r="CN398" s="210"/>
      <c r="CO398" s="210"/>
      <c r="CP398" s="210"/>
      <c r="CQ398" s="210"/>
      <c r="CR398" s="210"/>
    </row>
    <row r="399" spans="1:96" ht="39.75" customHeight="1">
      <c r="A399" s="24" t="s">
        <v>84</v>
      </c>
      <c r="B399" s="25">
        <v>15</v>
      </c>
      <c r="C399" s="24" t="s">
        <v>994</v>
      </c>
      <c r="D399" s="24" t="s">
        <v>1490</v>
      </c>
      <c r="E399" s="24" t="s">
        <v>1551</v>
      </c>
      <c r="F399" s="24"/>
      <c r="G399" s="26" t="s">
        <v>1557</v>
      </c>
      <c r="H399" s="24" t="s">
        <v>158</v>
      </c>
      <c r="I399" s="27"/>
      <c r="J399" s="27"/>
      <c r="K399" s="24" t="s">
        <v>1497</v>
      </c>
      <c r="L399" s="24"/>
      <c r="M399" s="24"/>
      <c r="N399" s="24"/>
      <c r="O399" s="24" t="s">
        <v>1558</v>
      </c>
      <c r="P399" s="24"/>
      <c r="Q399" s="24"/>
      <c r="R399" s="24"/>
      <c r="S399" s="24" t="s">
        <v>79</v>
      </c>
      <c r="T399" s="24" t="s">
        <v>79</v>
      </c>
      <c r="U399" s="24" t="s">
        <v>91</v>
      </c>
      <c r="V399" s="24" t="s">
        <v>112</v>
      </c>
      <c r="W399" s="24" t="s">
        <v>92</v>
      </c>
      <c r="X399" s="213" t="s">
        <v>93</v>
      </c>
      <c r="Y399" s="24" t="s">
        <v>94</v>
      </c>
      <c r="Z399" s="24" t="s">
        <v>94</v>
      </c>
      <c r="AA399" s="24" t="s">
        <v>94</v>
      </c>
      <c r="AB399" s="24"/>
      <c r="AC399" s="24" t="s">
        <v>94</v>
      </c>
      <c r="AD399" s="24" t="s">
        <v>94</v>
      </c>
      <c r="AE399" s="24" t="s">
        <v>94</v>
      </c>
      <c r="AF399" s="24" t="s">
        <v>79</v>
      </c>
      <c r="AG399" s="24" t="s">
        <v>79</v>
      </c>
      <c r="AH399" s="24" t="s">
        <v>79</v>
      </c>
      <c r="AI399" s="24"/>
      <c r="AJ399" s="24" t="s">
        <v>76</v>
      </c>
      <c r="AK399" s="24" t="s">
        <v>76</v>
      </c>
      <c r="AL399" s="24"/>
      <c r="AM399" s="24" t="s">
        <v>1283</v>
      </c>
      <c r="AN399" s="24"/>
      <c r="AO399" s="24"/>
      <c r="AP399" s="28"/>
      <c r="AQ399" s="28"/>
      <c r="AR399" s="28"/>
      <c r="AS399" s="28"/>
      <c r="AT399" s="28"/>
      <c r="AU399" s="28"/>
      <c r="AV399" s="210" t="s">
        <v>101</v>
      </c>
      <c r="AW399" s="28" t="s">
        <v>76</v>
      </c>
      <c r="AX399" s="28" t="s">
        <v>76</v>
      </c>
      <c r="AY399" s="210"/>
      <c r="AZ399" s="210"/>
      <c r="BA399" s="210"/>
      <c r="BB399" s="210"/>
      <c r="BC399" s="210"/>
      <c r="BD399" s="210"/>
      <c r="BE399" s="210"/>
      <c r="BF399" s="210"/>
      <c r="BG399" s="28"/>
      <c r="BH399" s="30" t="b">
        <f t="shared" si="95"/>
        <v>0</v>
      </c>
      <c r="BI399" s="31" t="e">
        <f t="shared" ca="1" si="96"/>
        <v>#NAME?</v>
      </c>
      <c r="BJ399" s="30" t="b">
        <f t="shared" si="97"/>
        <v>0</v>
      </c>
      <c r="BK399" s="30" t="e">
        <f t="shared" ca="1" si="98"/>
        <v>#NAME?</v>
      </c>
      <c r="BL399" s="30" t="b">
        <f t="shared" si="99"/>
        <v>1</v>
      </c>
      <c r="BM399" s="31" t="e">
        <f t="shared" ca="1" si="100"/>
        <v>#NAME?</v>
      </c>
      <c r="BN399" s="28" t="e">
        <f t="shared" ca="1" si="101"/>
        <v>#NAME?</v>
      </c>
      <c r="BO399" s="28" t="e">
        <f t="shared" ca="1" si="102"/>
        <v>#NAME?</v>
      </c>
      <c r="BP399" s="28" t="str">
        <f t="shared" si="103"/>
        <v>Note here what the expiration date on the sticker</v>
      </c>
      <c r="BQ399" s="28" t="str">
        <f t="shared" si="104"/>
        <v>Note here what the expiration date on the sticker</v>
      </c>
      <c r="BR399" s="28" t="str">
        <f t="shared" si="105"/>
        <v/>
      </c>
      <c r="BS399" s="28" t="str">
        <f t="shared" si="106"/>
        <v/>
      </c>
      <c r="BT399" s="28" t="str">
        <f t="shared" si="107"/>
        <v/>
      </c>
      <c r="BU399" s="30" t="b">
        <f t="shared" si="108"/>
        <v>0</v>
      </c>
      <c r="BV399" s="28" t="str">
        <f t="shared" si="109"/>
        <v/>
      </c>
      <c r="BW399" s="28" t="str">
        <f t="shared" si="110"/>
        <v/>
      </c>
      <c r="BX399" s="28" t="str">
        <f t="shared" si="111"/>
        <v/>
      </c>
      <c r="BY399" s="31" t="e">
        <f t="shared" ca="1" si="112"/>
        <v>#NAME?</v>
      </c>
      <c r="BZ399" s="31" t="str">
        <f t="shared" si="113"/>
        <v/>
      </c>
      <c r="CA399" s="31" t="str">
        <f t="shared" si="114"/>
        <v/>
      </c>
      <c r="CB399" s="32" t="e">
        <f t="shared" ca="1" si="115"/>
        <v>#NAME?</v>
      </c>
      <c r="CC399" s="33" t="b">
        <f t="shared" ca="1" si="116"/>
        <v>0</v>
      </c>
      <c r="CD399" s="210"/>
      <c r="CE399" s="210"/>
      <c r="CF399" s="143">
        <v>45055.197801134258</v>
      </c>
      <c r="CG399" s="214">
        <v>45266.060398483794</v>
      </c>
      <c r="CH399" s="210"/>
      <c r="CI399" s="210"/>
      <c r="CJ399" s="210"/>
      <c r="CK399" s="210"/>
      <c r="CL399" s="210"/>
      <c r="CM399" s="210"/>
      <c r="CN399" s="210"/>
      <c r="CO399" s="210"/>
      <c r="CP399" s="210"/>
      <c r="CQ399" s="210"/>
      <c r="CR399" s="210"/>
    </row>
    <row r="400" spans="1:96" ht="39.75" customHeight="1">
      <c r="A400" s="24" t="s">
        <v>84</v>
      </c>
      <c r="B400" s="25">
        <v>15</v>
      </c>
      <c r="C400" s="24" t="s">
        <v>994</v>
      </c>
      <c r="D400" s="24" t="s">
        <v>1490</v>
      </c>
      <c r="E400" s="24" t="s">
        <v>1551</v>
      </c>
      <c r="F400" s="24"/>
      <c r="G400" s="26" t="s">
        <v>1559</v>
      </c>
      <c r="H400" s="24" t="s">
        <v>109</v>
      </c>
      <c r="I400" s="27"/>
      <c r="J400" s="27"/>
      <c r="K400" s="24" t="s">
        <v>1497</v>
      </c>
      <c r="L400" s="24"/>
      <c r="M400" s="24"/>
      <c r="N400" s="24"/>
      <c r="O400" s="24" t="s">
        <v>1560</v>
      </c>
      <c r="P400" s="24"/>
      <c r="Q400" s="24"/>
      <c r="R400" s="24"/>
      <c r="S400" s="24" t="s">
        <v>79</v>
      </c>
      <c r="T400" s="24" t="s">
        <v>79</v>
      </c>
      <c r="U400" s="24" t="s">
        <v>91</v>
      </c>
      <c r="V400" s="24" t="s">
        <v>112</v>
      </c>
      <c r="W400" s="24" t="s">
        <v>92</v>
      </c>
      <c r="X400" s="213" t="s">
        <v>93</v>
      </c>
      <c r="Y400" s="24" t="s">
        <v>94</v>
      </c>
      <c r="Z400" s="24" t="s">
        <v>94</v>
      </c>
      <c r="AA400" s="24" t="s">
        <v>94</v>
      </c>
      <c r="AB400" s="24"/>
      <c r="AC400" s="24" t="s">
        <v>94</v>
      </c>
      <c r="AD400" s="24" t="s">
        <v>94</v>
      </c>
      <c r="AE400" s="24" t="s">
        <v>94</v>
      </c>
      <c r="AF400" s="24" t="s">
        <v>79</v>
      </c>
      <c r="AG400" s="24" t="s">
        <v>79</v>
      </c>
      <c r="AH400" s="24" t="s">
        <v>79</v>
      </c>
      <c r="AI400" s="24"/>
      <c r="AJ400" s="24" t="s">
        <v>76</v>
      </c>
      <c r="AK400" s="24" t="s">
        <v>76</v>
      </c>
      <c r="AL400" s="24"/>
      <c r="AM400" s="24"/>
      <c r="AN400" s="24"/>
      <c r="AO400" s="24"/>
      <c r="AP400" s="28"/>
      <c r="AQ400" s="28"/>
      <c r="AR400" s="28"/>
      <c r="AS400" s="28"/>
      <c r="AT400" s="28"/>
      <c r="AU400" s="28"/>
      <c r="AV400" s="210" t="s">
        <v>101</v>
      </c>
      <c r="AW400" s="28" t="s">
        <v>76</v>
      </c>
      <c r="AX400" s="28" t="s">
        <v>76</v>
      </c>
      <c r="AY400" s="210"/>
      <c r="AZ400" s="210"/>
      <c r="BA400" s="210"/>
      <c r="BB400" s="210"/>
      <c r="BC400" s="210"/>
      <c r="BD400" s="210"/>
      <c r="BE400" s="210"/>
      <c r="BF400" s="210"/>
      <c r="BG400" s="28"/>
      <c r="BH400" s="30" t="b">
        <f t="shared" si="95"/>
        <v>0</v>
      </c>
      <c r="BI400" s="31" t="e">
        <f t="shared" ca="1" si="96"/>
        <v>#NAME?</v>
      </c>
      <c r="BJ400" s="30" t="b">
        <f t="shared" si="97"/>
        <v>0</v>
      </c>
      <c r="BK400" s="30" t="e">
        <f t="shared" ca="1" si="98"/>
        <v>#NAME?</v>
      </c>
      <c r="BL400" s="30" t="b">
        <f t="shared" si="99"/>
        <v>1</v>
      </c>
      <c r="BM400" s="31" t="e">
        <f t="shared" ca="1" si="100"/>
        <v>#NAME?</v>
      </c>
      <c r="BN400" s="28" t="e">
        <f t="shared" ca="1" si="101"/>
        <v>#NAME?</v>
      </c>
      <c r="BO400" s="28" t="e">
        <f t="shared" ca="1" si="102"/>
        <v>#NAME?</v>
      </c>
      <c r="BP400" s="28" t="str">
        <f t="shared" si="103"/>
        <v>Are the fire extinguishers in the correct locations and attached to the wall?</v>
      </c>
      <c r="BQ400" s="28" t="str">
        <f t="shared" si="104"/>
        <v>Are the fire extinguishers in the correct locations and attached to the wall?</v>
      </c>
      <c r="BR400" s="28" t="str">
        <f t="shared" si="105"/>
        <v/>
      </c>
      <c r="BS400" s="28" t="str">
        <f t="shared" si="106"/>
        <v/>
      </c>
      <c r="BT400" s="28" t="str">
        <f t="shared" si="107"/>
        <v/>
      </c>
      <c r="BU400" s="30" t="b">
        <f t="shared" si="108"/>
        <v>0</v>
      </c>
      <c r="BV400" s="28" t="str">
        <f t="shared" si="109"/>
        <v/>
      </c>
      <c r="BW400" s="28" t="str">
        <f t="shared" si="110"/>
        <v/>
      </c>
      <c r="BX400" s="28" t="str">
        <f t="shared" si="111"/>
        <v/>
      </c>
      <c r="BY400" s="31" t="e">
        <f t="shared" ca="1" si="112"/>
        <v>#NAME?</v>
      </c>
      <c r="BZ400" s="31" t="str">
        <f t="shared" si="113"/>
        <v/>
      </c>
      <c r="CA400" s="31" t="str">
        <f t="shared" si="114"/>
        <v/>
      </c>
      <c r="CB400" s="32" t="e">
        <f t="shared" ca="1" si="115"/>
        <v>#NAME?</v>
      </c>
      <c r="CC400" s="33" t="b">
        <f t="shared" ca="1" si="116"/>
        <v>0</v>
      </c>
      <c r="CD400" s="210"/>
      <c r="CE400" s="210"/>
      <c r="CF400" s="143">
        <v>45030.991290706021</v>
      </c>
      <c r="CG400" s="210"/>
      <c r="CH400" s="210"/>
      <c r="CI400" s="210"/>
      <c r="CJ400" s="210"/>
      <c r="CK400" s="210"/>
      <c r="CL400" s="210"/>
      <c r="CM400" s="210"/>
      <c r="CN400" s="210"/>
      <c r="CO400" s="210"/>
      <c r="CP400" s="210"/>
      <c r="CQ400" s="210"/>
      <c r="CR400" s="210"/>
    </row>
    <row r="401" spans="1:96" ht="39.75" customHeight="1">
      <c r="A401" s="17" t="s">
        <v>54</v>
      </c>
      <c r="B401" s="18">
        <v>15</v>
      </c>
      <c r="C401" s="17" t="s">
        <v>994</v>
      </c>
      <c r="D401" s="17" t="s">
        <v>1490</v>
      </c>
      <c r="E401" s="17" t="s">
        <v>1561</v>
      </c>
      <c r="F401" s="17"/>
      <c r="G401" s="17"/>
      <c r="H401" s="17"/>
      <c r="I401" s="17"/>
      <c r="J401" s="17"/>
      <c r="K401" s="17"/>
      <c r="L401" s="17"/>
      <c r="M401" s="17"/>
      <c r="N401" s="17"/>
      <c r="O401" s="17" t="s">
        <v>1562</v>
      </c>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t="s">
        <v>101</v>
      </c>
      <c r="AW401" s="17" t="s">
        <v>76</v>
      </c>
      <c r="AX401" s="17" t="s">
        <v>76</v>
      </c>
      <c r="AY401" s="17"/>
      <c r="AZ401" s="17"/>
      <c r="BA401" s="17"/>
      <c r="BB401" s="17"/>
      <c r="BC401" s="17"/>
      <c r="BD401" s="17"/>
      <c r="BE401" s="17"/>
      <c r="BF401" s="17"/>
      <c r="BG401" s="17"/>
      <c r="BH401" s="19" t="b">
        <f t="shared" si="95"/>
        <v>0</v>
      </c>
      <c r="BI401" s="20" t="e">
        <f t="shared" ca="1" si="96"/>
        <v>#NAME?</v>
      </c>
      <c r="BJ401" s="19" t="b">
        <f t="shared" si="97"/>
        <v>1</v>
      </c>
      <c r="BK401" s="19" t="e">
        <f t="shared" ca="1" si="98"/>
        <v>#NAME?</v>
      </c>
      <c r="BL401" s="19" t="b">
        <f t="shared" si="99"/>
        <v>0</v>
      </c>
      <c r="BM401" s="20" t="str">
        <f t="shared" si="100"/>
        <v/>
      </c>
      <c r="BN401" s="21" t="e">
        <f t="shared" ca="1" si="101"/>
        <v>#NAME?</v>
      </c>
      <c r="BO401" s="21" t="e">
        <f t="shared" ca="1" si="102"/>
        <v>#NAME?</v>
      </c>
      <c r="BP401" s="17" t="str">
        <f t="shared" si="103"/>
        <v>Safe</v>
      </c>
      <c r="BQ401" s="17" t="str">
        <f t="shared" si="104"/>
        <v>Safe</v>
      </c>
      <c r="BR401" s="21" t="e">
        <f t="shared" ca="1" si="105"/>
        <v>#NAME?</v>
      </c>
      <c r="BS401" s="17">
        <f t="shared" si="106"/>
        <v>0</v>
      </c>
      <c r="BT401" s="17" t="str">
        <f t="shared" si="107"/>
        <v>0</v>
      </c>
      <c r="BU401" s="19" t="b">
        <f t="shared" si="108"/>
        <v>0</v>
      </c>
      <c r="BV401" s="17" t="str">
        <f t="shared" si="109"/>
        <v/>
      </c>
      <c r="BW401" s="17" t="str">
        <f t="shared" si="110"/>
        <v/>
      </c>
      <c r="BX401" s="17" t="str">
        <f t="shared" si="111"/>
        <v/>
      </c>
      <c r="BY401" s="19" t="e">
        <f t="shared" ca="1" si="112"/>
        <v>#NAME?</v>
      </c>
      <c r="BZ401" s="19" t="e">
        <f t="shared" ca="1" si="113"/>
        <v>#NAME?</v>
      </c>
      <c r="CA401" s="20" t="str">
        <f t="shared" si="114"/>
        <v/>
      </c>
      <c r="CB401" s="21" t="e">
        <f t="shared" ca="1" si="115"/>
        <v>#NAME?</v>
      </c>
      <c r="CC401" s="22" t="b">
        <f t="shared" ca="1" si="116"/>
        <v>0</v>
      </c>
      <c r="CD401" s="17"/>
      <c r="CE401" s="17"/>
      <c r="CF401" s="159">
        <v>45030.882437476852</v>
      </c>
      <c r="CG401" s="17"/>
      <c r="CH401" s="17"/>
      <c r="CI401" s="17"/>
      <c r="CJ401" s="17"/>
      <c r="CK401" s="17"/>
      <c r="CL401" s="17"/>
      <c r="CM401" s="17"/>
      <c r="CN401" s="17"/>
      <c r="CO401" s="17"/>
      <c r="CP401" s="17"/>
      <c r="CQ401" s="17"/>
      <c r="CR401" s="17"/>
    </row>
    <row r="402" spans="1:96" ht="39.75" customHeight="1">
      <c r="A402" s="24" t="s">
        <v>84</v>
      </c>
      <c r="B402" s="25">
        <v>15</v>
      </c>
      <c r="C402" s="24" t="s">
        <v>994</v>
      </c>
      <c r="D402" s="24" t="s">
        <v>1490</v>
      </c>
      <c r="E402" s="24" t="s">
        <v>1561</v>
      </c>
      <c r="F402" s="24"/>
      <c r="G402" s="26" t="s">
        <v>1563</v>
      </c>
      <c r="H402" s="24" t="s">
        <v>109</v>
      </c>
      <c r="I402" s="27"/>
      <c r="J402" s="27"/>
      <c r="K402" s="24" t="s">
        <v>1497</v>
      </c>
      <c r="L402" s="24"/>
      <c r="M402" s="24"/>
      <c r="N402" s="24"/>
      <c r="O402" s="24" t="s">
        <v>1564</v>
      </c>
      <c r="P402" s="24"/>
      <c r="Q402" s="24"/>
      <c r="R402" s="24"/>
      <c r="S402" s="24" t="s">
        <v>79</v>
      </c>
      <c r="T402" s="24" t="s">
        <v>79</v>
      </c>
      <c r="U402" s="24" t="s">
        <v>91</v>
      </c>
      <c r="V402" s="24" t="s">
        <v>112</v>
      </c>
      <c r="W402" s="24" t="s">
        <v>92</v>
      </c>
      <c r="X402" s="213" t="s">
        <v>93</v>
      </c>
      <c r="Y402" s="24" t="s">
        <v>94</v>
      </c>
      <c r="Z402" s="24" t="s">
        <v>94</v>
      </c>
      <c r="AA402" s="24" t="s">
        <v>94</v>
      </c>
      <c r="AB402" s="24"/>
      <c r="AC402" s="24" t="s">
        <v>94</v>
      </c>
      <c r="AD402" s="24" t="s">
        <v>94</v>
      </c>
      <c r="AE402" s="24" t="s">
        <v>94</v>
      </c>
      <c r="AF402" s="24" t="s">
        <v>79</v>
      </c>
      <c r="AG402" s="24" t="s">
        <v>79</v>
      </c>
      <c r="AH402" s="24" t="s">
        <v>79</v>
      </c>
      <c r="AI402" s="24"/>
      <c r="AJ402" s="24" t="s">
        <v>76</v>
      </c>
      <c r="AK402" s="24" t="s">
        <v>76</v>
      </c>
      <c r="AL402" s="24"/>
      <c r="AM402" s="24"/>
      <c r="AN402" s="24"/>
      <c r="AO402" s="24"/>
      <c r="AP402" s="28"/>
      <c r="AQ402" s="28"/>
      <c r="AR402" s="28"/>
      <c r="AS402" s="28"/>
      <c r="AT402" s="28"/>
      <c r="AU402" s="28"/>
      <c r="AV402" s="210" t="s">
        <v>101</v>
      </c>
      <c r="AW402" s="28" t="s">
        <v>76</v>
      </c>
      <c r="AX402" s="28" t="s">
        <v>76</v>
      </c>
      <c r="AY402" s="210"/>
      <c r="AZ402" s="210"/>
      <c r="BA402" s="210"/>
      <c r="BB402" s="210"/>
      <c r="BC402" s="210"/>
      <c r="BD402" s="210"/>
      <c r="BE402" s="210"/>
      <c r="BF402" s="210"/>
      <c r="BG402" s="28"/>
      <c r="BH402" s="30" t="b">
        <f t="shared" si="95"/>
        <v>0</v>
      </c>
      <c r="BI402" s="31" t="e">
        <f t="shared" ca="1" si="96"/>
        <v>#NAME?</v>
      </c>
      <c r="BJ402" s="30" t="b">
        <f t="shared" si="97"/>
        <v>0</v>
      </c>
      <c r="BK402" s="30" t="e">
        <f t="shared" ca="1" si="98"/>
        <v>#NAME?</v>
      </c>
      <c r="BL402" s="30" t="b">
        <f t="shared" si="99"/>
        <v>1</v>
      </c>
      <c r="BM402" s="31" t="e">
        <f t="shared" ca="1" si="100"/>
        <v>#NAME?</v>
      </c>
      <c r="BN402" s="28" t="e">
        <f t="shared" ca="1" si="101"/>
        <v>#NAME?</v>
      </c>
      <c r="BO402" s="28" t="e">
        <f t="shared" ca="1" si="102"/>
        <v>#NAME?</v>
      </c>
      <c r="BP402" s="28" t="str">
        <f t="shared" si="103"/>
        <v>Does the safe lock function correctly, does not 'jam'?</v>
      </c>
      <c r="BQ402" s="28" t="str">
        <f t="shared" si="104"/>
        <v>Does the safe lock function correctly, does not 'jam'?</v>
      </c>
      <c r="BR402" s="28" t="str">
        <f t="shared" si="105"/>
        <v/>
      </c>
      <c r="BS402" s="28" t="str">
        <f t="shared" si="106"/>
        <v/>
      </c>
      <c r="BT402" s="28" t="str">
        <f t="shared" si="107"/>
        <v/>
      </c>
      <c r="BU402" s="30" t="b">
        <f t="shared" si="108"/>
        <v>0</v>
      </c>
      <c r="BV402" s="28" t="str">
        <f t="shared" si="109"/>
        <v/>
      </c>
      <c r="BW402" s="28" t="str">
        <f t="shared" si="110"/>
        <v/>
      </c>
      <c r="BX402" s="28" t="str">
        <f t="shared" si="111"/>
        <v/>
      </c>
      <c r="BY402" s="31" t="e">
        <f t="shared" ca="1" si="112"/>
        <v>#NAME?</v>
      </c>
      <c r="BZ402" s="31" t="str">
        <f t="shared" si="113"/>
        <v/>
      </c>
      <c r="CA402" s="31" t="str">
        <f t="shared" si="114"/>
        <v/>
      </c>
      <c r="CB402" s="32" t="e">
        <f t="shared" ca="1" si="115"/>
        <v>#NAME?</v>
      </c>
      <c r="CC402" s="33" t="b">
        <f t="shared" ca="1" si="116"/>
        <v>0</v>
      </c>
      <c r="CD402" s="210"/>
      <c r="CE402" s="210"/>
      <c r="CF402" s="143">
        <v>45030.993497824078</v>
      </c>
      <c r="CG402" s="214">
        <v>45116.837745648147</v>
      </c>
      <c r="CH402" s="210"/>
      <c r="CI402" s="210"/>
      <c r="CJ402" s="210"/>
      <c r="CK402" s="210"/>
      <c r="CL402" s="210"/>
      <c r="CM402" s="210"/>
      <c r="CN402" s="210"/>
      <c r="CO402" s="210"/>
      <c r="CP402" s="210"/>
      <c r="CQ402" s="210"/>
      <c r="CR402" s="210"/>
    </row>
    <row r="403" spans="1:96" ht="39.75" customHeight="1">
      <c r="A403" s="24" t="s">
        <v>84</v>
      </c>
      <c r="B403" s="25">
        <v>15</v>
      </c>
      <c r="C403" s="24" t="s">
        <v>994</v>
      </c>
      <c r="D403" s="24" t="s">
        <v>1490</v>
      </c>
      <c r="E403" s="24" t="s">
        <v>1561</v>
      </c>
      <c r="F403" s="24"/>
      <c r="G403" s="26" t="s">
        <v>1565</v>
      </c>
      <c r="H403" s="24" t="s">
        <v>109</v>
      </c>
      <c r="I403" s="27"/>
      <c r="J403" s="27"/>
      <c r="K403" s="24" t="s">
        <v>1497</v>
      </c>
      <c r="L403" s="24"/>
      <c r="M403" s="24"/>
      <c r="N403" s="24"/>
      <c r="O403" s="24" t="s">
        <v>1566</v>
      </c>
      <c r="P403" s="24"/>
      <c r="Q403" s="24"/>
      <c r="R403" s="24"/>
      <c r="S403" s="24" t="s">
        <v>79</v>
      </c>
      <c r="T403" s="24" t="s">
        <v>79</v>
      </c>
      <c r="U403" s="24" t="s">
        <v>91</v>
      </c>
      <c r="V403" s="24" t="s">
        <v>112</v>
      </c>
      <c r="W403" s="24" t="s">
        <v>92</v>
      </c>
      <c r="X403" s="213" t="s">
        <v>93</v>
      </c>
      <c r="Y403" s="24" t="s">
        <v>94</v>
      </c>
      <c r="Z403" s="24" t="s">
        <v>94</v>
      </c>
      <c r="AA403" s="24" t="s">
        <v>94</v>
      </c>
      <c r="AB403" s="24"/>
      <c r="AC403" s="24" t="s">
        <v>94</v>
      </c>
      <c r="AD403" s="24" t="s">
        <v>94</v>
      </c>
      <c r="AE403" s="24" t="s">
        <v>94</v>
      </c>
      <c r="AF403" s="24" t="s">
        <v>79</v>
      </c>
      <c r="AG403" s="24" t="s">
        <v>79</v>
      </c>
      <c r="AH403" s="24" t="s">
        <v>79</v>
      </c>
      <c r="AI403" s="24"/>
      <c r="AJ403" s="24" t="s">
        <v>76</v>
      </c>
      <c r="AK403" s="24" t="s">
        <v>76</v>
      </c>
      <c r="AL403" s="24"/>
      <c r="AM403" s="24"/>
      <c r="AN403" s="24"/>
      <c r="AO403" s="24"/>
      <c r="AP403" s="28"/>
      <c r="AQ403" s="28"/>
      <c r="AR403" s="28"/>
      <c r="AS403" s="28"/>
      <c r="AT403" s="28"/>
      <c r="AU403" s="28"/>
      <c r="AV403" s="210" t="s">
        <v>101</v>
      </c>
      <c r="AW403" s="28" t="s">
        <v>76</v>
      </c>
      <c r="AX403" s="28" t="s">
        <v>76</v>
      </c>
      <c r="AY403" s="210"/>
      <c r="AZ403" s="210"/>
      <c r="BA403" s="210"/>
      <c r="BB403" s="210"/>
      <c r="BC403" s="210"/>
      <c r="BD403" s="210"/>
      <c r="BE403" s="210"/>
      <c r="BF403" s="210"/>
      <c r="BG403" s="28"/>
      <c r="BH403" s="30" t="b">
        <f t="shared" si="95"/>
        <v>0</v>
      </c>
      <c r="BI403" s="31" t="e">
        <f t="shared" ca="1" si="96"/>
        <v>#NAME?</v>
      </c>
      <c r="BJ403" s="30" t="b">
        <f t="shared" si="97"/>
        <v>0</v>
      </c>
      <c r="BK403" s="30" t="e">
        <f t="shared" ca="1" si="98"/>
        <v>#NAME?</v>
      </c>
      <c r="BL403" s="30" t="b">
        <f t="shared" si="99"/>
        <v>1</v>
      </c>
      <c r="BM403" s="31" t="e">
        <f t="shared" ca="1" si="100"/>
        <v>#NAME?</v>
      </c>
      <c r="BN403" s="28" t="e">
        <f t="shared" ca="1" si="101"/>
        <v>#NAME?</v>
      </c>
      <c r="BO403" s="28" t="e">
        <f t="shared" ca="1" si="102"/>
        <v>#NAME?</v>
      </c>
      <c r="BP403" s="28" t="str">
        <f t="shared" si="103"/>
        <v>Does the lock NOT beep when opened (battery not discharged)?</v>
      </c>
      <c r="BQ403" s="28" t="str">
        <f t="shared" si="104"/>
        <v>Does the lock NOT beep when opened (battery not discharged)?</v>
      </c>
      <c r="BR403" s="28" t="str">
        <f t="shared" si="105"/>
        <v/>
      </c>
      <c r="BS403" s="28" t="str">
        <f t="shared" si="106"/>
        <v/>
      </c>
      <c r="BT403" s="28" t="str">
        <f t="shared" si="107"/>
        <v/>
      </c>
      <c r="BU403" s="30" t="b">
        <f t="shared" si="108"/>
        <v>0</v>
      </c>
      <c r="BV403" s="28" t="str">
        <f t="shared" si="109"/>
        <v/>
      </c>
      <c r="BW403" s="28" t="str">
        <f t="shared" si="110"/>
        <v/>
      </c>
      <c r="BX403" s="28" t="str">
        <f t="shared" si="111"/>
        <v/>
      </c>
      <c r="BY403" s="31" t="e">
        <f t="shared" ca="1" si="112"/>
        <v>#NAME?</v>
      </c>
      <c r="BZ403" s="31" t="str">
        <f t="shared" si="113"/>
        <v/>
      </c>
      <c r="CA403" s="31" t="str">
        <f t="shared" si="114"/>
        <v/>
      </c>
      <c r="CB403" s="32" t="e">
        <f t="shared" ca="1" si="115"/>
        <v>#NAME?</v>
      </c>
      <c r="CC403" s="33" t="b">
        <f t="shared" ca="1" si="116"/>
        <v>0</v>
      </c>
      <c r="CD403" s="210"/>
      <c r="CE403" s="210"/>
      <c r="CF403" s="143">
        <v>45030.993503113423</v>
      </c>
      <c r="CG403" s="214">
        <v>45116.837769375001</v>
      </c>
      <c r="CH403" s="210"/>
      <c r="CI403" s="210"/>
      <c r="CJ403" s="210"/>
      <c r="CK403" s="210"/>
      <c r="CL403" s="210"/>
      <c r="CM403" s="210"/>
      <c r="CN403" s="210"/>
      <c r="CO403" s="210"/>
      <c r="CP403" s="210"/>
      <c r="CQ403" s="210"/>
      <c r="CR403" s="210"/>
    </row>
    <row r="404" spans="1:96" ht="39.75" customHeight="1">
      <c r="A404" s="24" t="s">
        <v>84</v>
      </c>
      <c r="B404" s="25">
        <v>15</v>
      </c>
      <c r="C404" s="24" t="s">
        <v>994</v>
      </c>
      <c r="D404" s="24" t="s">
        <v>1490</v>
      </c>
      <c r="E404" s="24" t="s">
        <v>1561</v>
      </c>
      <c r="F404" s="24"/>
      <c r="G404" s="26" t="s">
        <v>1567</v>
      </c>
      <c r="H404" s="24" t="s">
        <v>109</v>
      </c>
      <c r="I404" s="27"/>
      <c r="J404" s="27"/>
      <c r="K404" s="24" t="s">
        <v>1497</v>
      </c>
      <c r="L404" s="24"/>
      <c r="M404" s="24"/>
      <c r="N404" s="24"/>
      <c r="O404" s="24" t="s">
        <v>1568</v>
      </c>
      <c r="P404" s="24"/>
      <c r="Q404" s="24"/>
      <c r="R404" s="24"/>
      <c r="S404" s="24" t="s">
        <v>79</v>
      </c>
      <c r="T404" s="24" t="s">
        <v>79</v>
      </c>
      <c r="U404" s="24" t="s">
        <v>91</v>
      </c>
      <c r="V404" s="24" t="s">
        <v>112</v>
      </c>
      <c r="W404" s="24" t="s">
        <v>92</v>
      </c>
      <c r="X404" s="213" t="s">
        <v>93</v>
      </c>
      <c r="Y404" s="24" t="s">
        <v>94</v>
      </c>
      <c r="Z404" s="24" t="s">
        <v>94</v>
      </c>
      <c r="AA404" s="24" t="s">
        <v>94</v>
      </c>
      <c r="AB404" s="24"/>
      <c r="AC404" s="24" t="s">
        <v>94</v>
      </c>
      <c r="AD404" s="24" t="s">
        <v>94</v>
      </c>
      <c r="AE404" s="24" t="s">
        <v>94</v>
      </c>
      <c r="AF404" s="24" t="s">
        <v>79</v>
      </c>
      <c r="AG404" s="24" t="s">
        <v>79</v>
      </c>
      <c r="AH404" s="24" t="s">
        <v>79</v>
      </c>
      <c r="AI404" s="24"/>
      <c r="AJ404" s="24" t="s">
        <v>76</v>
      </c>
      <c r="AK404" s="24" t="s">
        <v>76</v>
      </c>
      <c r="AL404" s="24"/>
      <c r="AM404" s="24"/>
      <c r="AN404" s="24"/>
      <c r="AO404" s="24"/>
      <c r="AP404" s="28"/>
      <c r="AQ404" s="28"/>
      <c r="AR404" s="28"/>
      <c r="AS404" s="28"/>
      <c r="AT404" s="28"/>
      <c r="AU404" s="28"/>
      <c r="AV404" s="210" t="s">
        <v>101</v>
      </c>
      <c r="AW404" s="28" t="s">
        <v>76</v>
      </c>
      <c r="AX404" s="28" t="s">
        <v>76</v>
      </c>
      <c r="AY404" s="210"/>
      <c r="AZ404" s="210"/>
      <c r="BA404" s="210"/>
      <c r="BB404" s="210"/>
      <c r="BC404" s="210"/>
      <c r="BD404" s="210"/>
      <c r="BE404" s="210"/>
      <c r="BF404" s="210"/>
      <c r="BG404" s="28"/>
      <c r="BH404" s="30" t="b">
        <f t="shared" si="95"/>
        <v>0</v>
      </c>
      <c r="BI404" s="31" t="e">
        <f t="shared" ca="1" si="96"/>
        <v>#NAME?</v>
      </c>
      <c r="BJ404" s="30" t="b">
        <f t="shared" si="97"/>
        <v>0</v>
      </c>
      <c r="BK404" s="30" t="e">
        <f t="shared" ca="1" si="98"/>
        <v>#NAME?</v>
      </c>
      <c r="BL404" s="30" t="b">
        <f t="shared" si="99"/>
        <v>1</v>
      </c>
      <c r="BM404" s="31" t="e">
        <f t="shared" ca="1" si="100"/>
        <v>#NAME?</v>
      </c>
      <c r="BN404" s="28" t="e">
        <f t="shared" ca="1" si="101"/>
        <v>#NAME?</v>
      </c>
      <c r="BO404" s="28" t="e">
        <f t="shared" ca="1" si="102"/>
        <v>#NAME?</v>
      </c>
      <c r="BP404" s="28" t="str">
        <f t="shared" si="103"/>
        <v>Is the safe undamaged (knob, handle, lock, code panel etc)?</v>
      </c>
      <c r="BQ404" s="28" t="str">
        <f t="shared" si="104"/>
        <v>Is the safe undamaged (knob, handle, lock, code panel etc)?</v>
      </c>
      <c r="BR404" s="28" t="str">
        <f t="shared" si="105"/>
        <v/>
      </c>
      <c r="BS404" s="28" t="str">
        <f t="shared" si="106"/>
        <v/>
      </c>
      <c r="BT404" s="28" t="str">
        <f t="shared" si="107"/>
        <v/>
      </c>
      <c r="BU404" s="30" t="b">
        <f t="shared" si="108"/>
        <v>0</v>
      </c>
      <c r="BV404" s="28" t="str">
        <f t="shared" si="109"/>
        <v/>
      </c>
      <c r="BW404" s="28" t="str">
        <f t="shared" si="110"/>
        <v/>
      </c>
      <c r="BX404" s="28" t="str">
        <f t="shared" si="111"/>
        <v/>
      </c>
      <c r="BY404" s="31" t="e">
        <f t="shared" ca="1" si="112"/>
        <v>#NAME?</v>
      </c>
      <c r="BZ404" s="31" t="str">
        <f t="shared" si="113"/>
        <v/>
      </c>
      <c r="CA404" s="31" t="str">
        <f t="shared" si="114"/>
        <v/>
      </c>
      <c r="CB404" s="32" t="e">
        <f t="shared" ca="1" si="115"/>
        <v>#NAME?</v>
      </c>
      <c r="CC404" s="33" t="b">
        <f t="shared" ca="1" si="116"/>
        <v>0</v>
      </c>
      <c r="CD404" s="210"/>
      <c r="CE404" s="210"/>
      <c r="CF404" s="143">
        <v>45030.991351689816</v>
      </c>
      <c r="CG404" s="210"/>
      <c r="CH404" s="210"/>
      <c r="CI404" s="210"/>
      <c r="CJ404" s="210"/>
      <c r="CK404" s="210"/>
      <c r="CL404" s="210"/>
      <c r="CM404" s="210"/>
      <c r="CN404" s="210"/>
      <c r="CO404" s="210"/>
      <c r="CP404" s="210"/>
      <c r="CQ404" s="210"/>
      <c r="CR404" s="210"/>
    </row>
    <row r="405" spans="1:96" ht="39.75" customHeight="1">
      <c r="A405" s="17" t="s">
        <v>54</v>
      </c>
      <c r="B405" s="18">
        <v>15</v>
      </c>
      <c r="C405" s="17" t="s">
        <v>994</v>
      </c>
      <c r="D405" s="17" t="s">
        <v>1490</v>
      </c>
      <c r="E405" s="17" t="s">
        <v>1569</v>
      </c>
      <c r="F405" s="17"/>
      <c r="G405" s="17"/>
      <c r="H405" s="17"/>
      <c r="I405" s="17"/>
      <c r="J405" s="17"/>
      <c r="K405" s="17"/>
      <c r="L405" s="17"/>
      <c r="M405" s="17"/>
      <c r="N405" s="17"/>
      <c r="O405" s="17" t="s">
        <v>1570</v>
      </c>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t="s">
        <v>101</v>
      </c>
      <c r="AW405" s="17" t="s">
        <v>76</v>
      </c>
      <c r="AX405" s="17" t="s">
        <v>76</v>
      </c>
      <c r="AY405" s="17"/>
      <c r="AZ405" s="17"/>
      <c r="BA405" s="17"/>
      <c r="BB405" s="17"/>
      <c r="BC405" s="17"/>
      <c r="BD405" s="17"/>
      <c r="BE405" s="17"/>
      <c r="BF405" s="17"/>
      <c r="BG405" s="17"/>
      <c r="BH405" s="19" t="b">
        <f t="shared" si="95"/>
        <v>0</v>
      </c>
      <c r="BI405" s="20" t="e">
        <f t="shared" ca="1" si="96"/>
        <v>#NAME?</v>
      </c>
      <c r="BJ405" s="19" t="b">
        <f t="shared" si="97"/>
        <v>1</v>
      </c>
      <c r="BK405" s="19" t="e">
        <f t="shared" ca="1" si="98"/>
        <v>#NAME?</v>
      </c>
      <c r="BL405" s="19" t="b">
        <f t="shared" si="99"/>
        <v>0</v>
      </c>
      <c r="BM405" s="20" t="str">
        <f t="shared" si="100"/>
        <v/>
      </c>
      <c r="BN405" s="21" t="e">
        <f t="shared" ca="1" si="101"/>
        <v>#NAME?</v>
      </c>
      <c r="BO405" s="21" t="e">
        <f t="shared" ca="1" si="102"/>
        <v>#NAME?</v>
      </c>
      <c r="BP405" s="17" t="str">
        <f t="shared" si="103"/>
        <v>Washing machine</v>
      </c>
      <c r="BQ405" s="17" t="str">
        <f t="shared" si="104"/>
        <v>Washing machine</v>
      </c>
      <c r="BR405" s="21" t="e">
        <f t="shared" ca="1" si="105"/>
        <v>#NAME?</v>
      </c>
      <c r="BS405" s="17">
        <f t="shared" si="106"/>
        <v>0</v>
      </c>
      <c r="BT405" s="17" t="str">
        <f t="shared" si="107"/>
        <v>0</v>
      </c>
      <c r="BU405" s="19" t="b">
        <f t="shared" si="108"/>
        <v>0</v>
      </c>
      <c r="BV405" s="17" t="str">
        <f t="shared" si="109"/>
        <v/>
      </c>
      <c r="BW405" s="17" t="str">
        <f t="shared" si="110"/>
        <v/>
      </c>
      <c r="BX405" s="17" t="str">
        <f t="shared" si="111"/>
        <v/>
      </c>
      <c r="BY405" s="19" t="e">
        <f t="shared" ca="1" si="112"/>
        <v>#NAME?</v>
      </c>
      <c r="BZ405" s="19" t="e">
        <f t="shared" ca="1" si="113"/>
        <v>#NAME?</v>
      </c>
      <c r="CA405" s="20" t="str">
        <f t="shared" si="114"/>
        <v/>
      </c>
      <c r="CB405" s="21" t="e">
        <f t="shared" ca="1" si="115"/>
        <v>#NAME?</v>
      </c>
      <c r="CC405" s="22" t="b">
        <f t="shared" ca="1" si="116"/>
        <v>0</v>
      </c>
      <c r="CD405" s="17"/>
      <c r="CE405" s="17"/>
      <c r="CF405" s="159">
        <v>45030.885590509264</v>
      </c>
      <c r="CG405" s="17"/>
      <c r="CH405" s="17"/>
      <c r="CI405" s="17"/>
      <c r="CJ405" s="17"/>
      <c r="CK405" s="17"/>
      <c r="CL405" s="17"/>
      <c r="CM405" s="17"/>
      <c r="CN405" s="17"/>
      <c r="CO405" s="17"/>
      <c r="CP405" s="17"/>
      <c r="CQ405" s="17"/>
      <c r="CR405" s="17"/>
    </row>
    <row r="406" spans="1:96" ht="39.75" customHeight="1">
      <c r="A406" s="24" t="s">
        <v>84</v>
      </c>
      <c r="B406" s="25">
        <v>15</v>
      </c>
      <c r="C406" s="24" t="s">
        <v>994</v>
      </c>
      <c r="D406" s="24" t="s">
        <v>1490</v>
      </c>
      <c r="E406" s="24" t="s">
        <v>1569</v>
      </c>
      <c r="F406" s="24"/>
      <c r="G406" s="26" t="s">
        <v>1571</v>
      </c>
      <c r="H406" s="24" t="s">
        <v>109</v>
      </c>
      <c r="I406" s="27"/>
      <c r="J406" s="27"/>
      <c r="K406" s="24" t="s">
        <v>1497</v>
      </c>
      <c r="L406" s="24"/>
      <c r="M406" s="24"/>
      <c r="N406" s="24"/>
      <c r="O406" s="24" t="s">
        <v>1572</v>
      </c>
      <c r="P406" s="24"/>
      <c r="Q406" s="24"/>
      <c r="R406" s="24"/>
      <c r="S406" s="24" t="s">
        <v>79</v>
      </c>
      <c r="T406" s="24" t="s">
        <v>79</v>
      </c>
      <c r="U406" s="24" t="s">
        <v>91</v>
      </c>
      <c r="V406" s="24" t="s">
        <v>112</v>
      </c>
      <c r="W406" s="24" t="s">
        <v>92</v>
      </c>
      <c r="X406" s="213" t="s">
        <v>93</v>
      </c>
      <c r="Y406" s="24" t="s">
        <v>94</v>
      </c>
      <c r="Z406" s="24" t="s">
        <v>94</v>
      </c>
      <c r="AA406" s="24" t="s">
        <v>94</v>
      </c>
      <c r="AB406" s="24"/>
      <c r="AC406" s="24" t="s">
        <v>94</v>
      </c>
      <c r="AD406" s="24" t="s">
        <v>94</v>
      </c>
      <c r="AE406" s="24" t="s">
        <v>94</v>
      </c>
      <c r="AF406" s="24" t="s">
        <v>79</v>
      </c>
      <c r="AG406" s="24" t="s">
        <v>79</v>
      </c>
      <c r="AH406" s="24" t="s">
        <v>79</v>
      </c>
      <c r="AI406" s="24"/>
      <c r="AJ406" s="24" t="s">
        <v>76</v>
      </c>
      <c r="AK406" s="24" t="s">
        <v>76</v>
      </c>
      <c r="AL406" s="24"/>
      <c r="AM406" s="24"/>
      <c r="AN406" s="24"/>
      <c r="AO406" s="24"/>
      <c r="AP406" s="28"/>
      <c r="AQ406" s="28"/>
      <c r="AR406" s="28"/>
      <c r="AS406" s="28"/>
      <c r="AT406" s="28"/>
      <c r="AU406" s="28"/>
      <c r="AV406" s="210" t="s">
        <v>101</v>
      </c>
      <c r="AW406" s="28" t="s">
        <v>76</v>
      </c>
      <c r="AX406" s="28" t="s">
        <v>76</v>
      </c>
      <c r="AY406" s="210"/>
      <c r="AZ406" s="210"/>
      <c r="BA406" s="210"/>
      <c r="BB406" s="210"/>
      <c r="BC406" s="210"/>
      <c r="BD406" s="210"/>
      <c r="BE406" s="210"/>
      <c r="BF406" s="210"/>
      <c r="BG406" s="28"/>
      <c r="BH406" s="30" t="b">
        <f t="shared" si="95"/>
        <v>0</v>
      </c>
      <c r="BI406" s="31" t="e">
        <f t="shared" ca="1" si="96"/>
        <v>#NAME?</v>
      </c>
      <c r="BJ406" s="30" t="b">
        <f t="shared" si="97"/>
        <v>0</v>
      </c>
      <c r="BK406" s="30" t="e">
        <f t="shared" ca="1" si="98"/>
        <v>#NAME?</v>
      </c>
      <c r="BL406" s="30" t="b">
        <f t="shared" si="99"/>
        <v>1</v>
      </c>
      <c r="BM406" s="31" t="e">
        <f t="shared" ca="1" si="100"/>
        <v>#NAME?</v>
      </c>
      <c r="BN406" s="28" t="e">
        <f t="shared" ca="1" si="101"/>
        <v>#NAME?</v>
      </c>
      <c r="BO406" s="28" t="e">
        <f t="shared" ca="1" si="102"/>
        <v>#NAME?</v>
      </c>
      <c r="BP406" s="28" t="str">
        <f t="shared" si="103"/>
        <v>Is the filter on the front side accessible and clean?</v>
      </c>
      <c r="BQ406" s="28" t="str">
        <f t="shared" si="104"/>
        <v>Is the filter on the front side accessible and clean?</v>
      </c>
      <c r="BR406" s="28" t="str">
        <f t="shared" si="105"/>
        <v/>
      </c>
      <c r="BS406" s="28" t="str">
        <f t="shared" si="106"/>
        <v/>
      </c>
      <c r="BT406" s="28" t="str">
        <f t="shared" si="107"/>
        <v/>
      </c>
      <c r="BU406" s="30" t="b">
        <f t="shared" si="108"/>
        <v>0</v>
      </c>
      <c r="BV406" s="28" t="str">
        <f t="shared" si="109"/>
        <v/>
      </c>
      <c r="BW406" s="28" t="str">
        <f t="shared" si="110"/>
        <v/>
      </c>
      <c r="BX406" s="28" t="str">
        <f t="shared" si="111"/>
        <v/>
      </c>
      <c r="BY406" s="31" t="e">
        <f t="shared" ca="1" si="112"/>
        <v>#NAME?</v>
      </c>
      <c r="BZ406" s="31" t="str">
        <f t="shared" si="113"/>
        <v/>
      </c>
      <c r="CA406" s="31" t="str">
        <f t="shared" si="114"/>
        <v/>
      </c>
      <c r="CB406" s="32" t="e">
        <f t="shared" ca="1" si="115"/>
        <v>#NAME?</v>
      </c>
      <c r="CC406" s="33" t="b">
        <f t="shared" ca="1" si="116"/>
        <v>0</v>
      </c>
      <c r="CD406" s="210"/>
      <c r="CE406" s="210"/>
      <c r="CF406" s="143">
        <v>45030.993505624996</v>
      </c>
      <c r="CG406" s="214">
        <v>45116.837698483796</v>
      </c>
      <c r="CH406" s="210"/>
      <c r="CI406" s="210"/>
      <c r="CJ406" s="210"/>
      <c r="CK406" s="210"/>
      <c r="CL406" s="210"/>
      <c r="CM406" s="210"/>
      <c r="CN406" s="210"/>
      <c r="CO406" s="210"/>
      <c r="CP406" s="210"/>
      <c r="CQ406" s="210"/>
      <c r="CR406" s="210"/>
    </row>
    <row r="407" spans="1:96" ht="39.75" customHeight="1">
      <c r="A407" s="24" t="s">
        <v>84</v>
      </c>
      <c r="B407" s="25">
        <v>15</v>
      </c>
      <c r="C407" s="24" t="s">
        <v>994</v>
      </c>
      <c r="D407" s="24" t="s">
        <v>1490</v>
      </c>
      <c r="E407" s="24" t="s">
        <v>1569</v>
      </c>
      <c r="F407" s="24"/>
      <c r="G407" s="26" t="s">
        <v>1573</v>
      </c>
      <c r="H407" s="24" t="s">
        <v>109</v>
      </c>
      <c r="I407" s="27"/>
      <c r="J407" s="27"/>
      <c r="K407" s="24" t="s">
        <v>1497</v>
      </c>
      <c r="L407" s="24"/>
      <c r="M407" s="24"/>
      <c r="N407" s="24"/>
      <c r="O407" s="24" t="s">
        <v>1574</v>
      </c>
      <c r="P407" s="24"/>
      <c r="Q407" s="24"/>
      <c r="R407" s="24"/>
      <c r="S407" s="24" t="s">
        <v>79</v>
      </c>
      <c r="T407" s="24" t="s">
        <v>79</v>
      </c>
      <c r="U407" s="24" t="s">
        <v>91</v>
      </c>
      <c r="V407" s="24" t="s">
        <v>112</v>
      </c>
      <c r="W407" s="24" t="s">
        <v>92</v>
      </c>
      <c r="X407" s="213" t="s">
        <v>93</v>
      </c>
      <c r="Y407" s="24" t="s">
        <v>94</v>
      </c>
      <c r="Z407" s="24" t="s">
        <v>94</v>
      </c>
      <c r="AA407" s="24" t="s">
        <v>94</v>
      </c>
      <c r="AB407" s="24"/>
      <c r="AC407" s="24" t="s">
        <v>94</v>
      </c>
      <c r="AD407" s="24" t="s">
        <v>94</v>
      </c>
      <c r="AE407" s="24" t="s">
        <v>94</v>
      </c>
      <c r="AF407" s="24" t="s">
        <v>79</v>
      </c>
      <c r="AG407" s="24" t="s">
        <v>79</v>
      </c>
      <c r="AH407" s="24" t="s">
        <v>79</v>
      </c>
      <c r="AI407" s="24"/>
      <c r="AJ407" s="24" t="s">
        <v>76</v>
      </c>
      <c r="AK407" s="24" t="s">
        <v>76</v>
      </c>
      <c r="AL407" s="24"/>
      <c r="AM407" s="24"/>
      <c r="AN407" s="24"/>
      <c r="AO407" s="24"/>
      <c r="AP407" s="28"/>
      <c r="AQ407" s="28"/>
      <c r="AR407" s="28"/>
      <c r="AS407" s="28"/>
      <c r="AT407" s="28"/>
      <c r="AU407" s="28"/>
      <c r="AV407" s="210" t="s">
        <v>101</v>
      </c>
      <c r="AW407" s="28" t="s">
        <v>76</v>
      </c>
      <c r="AX407" s="28" t="s">
        <v>76</v>
      </c>
      <c r="AY407" s="210"/>
      <c r="AZ407" s="210"/>
      <c r="BA407" s="210"/>
      <c r="BB407" s="210"/>
      <c r="BC407" s="210"/>
      <c r="BD407" s="210"/>
      <c r="BE407" s="210"/>
      <c r="BF407" s="210"/>
      <c r="BG407" s="28"/>
      <c r="BH407" s="30" t="b">
        <f t="shared" si="95"/>
        <v>0</v>
      </c>
      <c r="BI407" s="31" t="e">
        <f t="shared" ca="1" si="96"/>
        <v>#NAME?</v>
      </c>
      <c r="BJ407" s="30" t="b">
        <f t="shared" si="97"/>
        <v>0</v>
      </c>
      <c r="BK407" s="30" t="e">
        <f t="shared" ca="1" si="98"/>
        <v>#NAME?</v>
      </c>
      <c r="BL407" s="30" t="b">
        <f t="shared" si="99"/>
        <v>1</v>
      </c>
      <c r="BM407" s="31" t="e">
        <f t="shared" ca="1" si="100"/>
        <v>#NAME?</v>
      </c>
      <c r="BN407" s="28" t="e">
        <f t="shared" ca="1" si="101"/>
        <v>#NAME?</v>
      </c>
      <c r="BO407" s="28" t="e">
        <f t="shared" ca="1" si="102"/>
        <v>#NAME?</v>
      </c>
      <c r="BP407" s="28" t="str">
        <f t="shared" si="103"/>
        <v>Does the drum rotate freely when empty?</v>
      </c>
      <c r="BQ407" s="28" t="str">
        <f t="shared" si="104"/>
        <v>Does the drum rotate freely when empty?</v>
      </c>
      <c r="BR407" s="28" t="str">
        <f t="shared" si="105"/>
        <v/>
      </c>
      <c r="BS407" s="28" t="str">
        <f t="shared" si="106"/>
        <v/>
      </c>
      <c r="BT407" s="28" t="str">
        <f t="shared" si="107"/>
        <v/>
      </c>
      <c r="BU407" s="30" t="b">
        <f t="shared" si="108"/>
        <v>0</v>
      </c>
      <c r="BV407" s="28" t="str">
        <f t="shared" si="109"/>
        <v/>
      </c>
      <c r="BW407" s="28" t="str">
        <f t="shared" si="110"/>
        <v/>
      </c>
      <c r="BX407" s="28" t="str">
        <f t="shared" si="111"/>
        <v/>
      </c>
      <c r="BY407" s="31" t="e">
        <f t="shared" ca="1" si="112"/>
        <v>#NAME?</v>
      </c>
      <c r="BZ407" s="31" t="str">
        <f t="shared" si="113"/>
        <v/>
      </c>
      <c r="CA407" s="31" t="str">
        <f t="shared" si="114"/>
        <v/>
      </c>
      <c r="CB407" s="32" t="e">
        <f t="shared" ca="1" si="115"/>
        <v>#NAME?</v>
      </c>
      <c r="CC407" s="33" t="b">
        <f t="shared" ca="1" si="116"/>
        <v>0</v>
      </c>
      <c r="CD407" s="210"/>
      <c r="CE407" s="210"/>
      <c r="CF407" s="143">
        <v>45030.994324571759</v>
      </c>
      <c r="CG407" s="214">
        <v>45116.837717013885</v>
      </c>
      <c r="CH407" s="210"/>
      <c r="CI407" s="210"/>
      <c r="CJ407" s="210"/>
      <c r="CK407" s="210"/>
      <c r="CL407" s="210"/>
      <c r="CM407" s="210"/>
      <c r="CN407" s="210"/>
      <c r="CO407" s="210"/>
      <c r="CP407" s="210"/>
      <c r="CQ407" s="210"/>
      <c r="CR407" s="210"/>
    </row>
    <row r="408" spans="1:96" ht="39.75" customHeight="1">
      <c r="A408" s="17" t="s">
        <v>54</v>
      </c>
      <c r="B408" s="18">
        <v>15</v>
      </c>
      <c r="C408" s="17" t="s">
        <v>994</v>
      </c>
      <c r="D408" s="17" t="s">
        <v>1490</v>
      </c>
      <c r="E408" s="17" t="s">
        <v>1575</v>
      </c>
      <c r="F408" s="17"/>
      <c r="G408" s="17"/>
      <c r="H408" s="17"/>
      <c r="I408" s="17"/>
      <c r="J408" s="17"/>
      <c r="K408" s="17"/>
      <c r="L408" s="17"/>
      <c r="M408" s="17"/>
      <c r="N408" s="17"/>
      <c r="O408" s="17" t="s">
        <v>1576</v>
      </c>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t="s">
        <v>101</v>
      </c>
      <c r="AW408" s="17" t="s">
        <v>76</v>
      </c>
      <c r="AX408" s="17" t="s">
        <v>76</v>
      </c>
      <c r="AY408" s="17"/>
      <c r="AZ408" s="17"/>
      <c r="BA408" s="17"/>
      <c r="BB408" s="17"/>
      <c r="BC408" s="17"/>
      <c r="BD408" s="17"/>
      <c r="BE408" s="17"/>
      <c r="BF408" s="17"/>
      <c r="BG408" s="17"/>
      <c r="BH408" s="19" t="b">
        <f t="shared" si="95"/>
        <v>0</v>
      </c>
      <c r="BI408" s="20" t="e">
        <f t="shared" ca="1" si="96"/>
        <v>#NAME?</v>
      </c>
      <c r="BJ408" s="19" t="b">
        <f t="shared" si="97"/>
        <v>1</v>
      </c>
      <c r="BK408" s="19" t="e">
        <f t="shared" ca="1" si="98"/>
        <v>#NAME?</v>
      </c>
      <c r="BL408" s="19" t="b">
        <f t="shared" si="99"/>
        <v>0</v>
      </c>
      <c r="BM408" s="20" t="str">
        <f t="shared" si="100"/>
        <v/>
      </c>
      <c r="BN408" s="21" t="e">
        <f t="shared" ca="1" si="101"/>
        <v>#NAME?</v>
      </c>
      <c r="BO408" s="21" t="e">
        <f t="shared" ca="1" si="102"/>
        <v>#NAME?</v>
      </c>
      <c r="BP408" s="17" t="str">
        <f t="shared" si="103"/>
        <v>HVAC</v>
      </c>
      <c r="BQ408" s="17" t="str">
        <f t="shared" si="104"/>
        <v>HVAC</v>
      </c>
      <c r="BR408" s="21" t="e">
        <f t="shared" ca="1" si="105"/>
        <v>#NAME?</v>
      </c>
      <c r="BS408" s="17">
        <f t="shared" si="106"/>
        <v>0</v>
      </c>
      <c r="BT408" s="17" t="str">
        <f t="shared" si="107"/>
        <v>0</v>
      </c>
      <c r="BU408" s="19" t="b">
        <f t="shared" si="108"/>
        <v>0</v>
      </c>
      <c r="BV408" s="17" t="str">
        <f t="shared" si="109"/>
        <v/>
      </c>
      <c r="BW408" s="17" t="str">
        <f t="shared" si="110"/>
        <v/>
      </c>
      <c r="BX408" s="17" t="str">
        <f t="shared" si="111"/>
        <v/>
      </c>
      <c r="BY408" s="19" t="e">
        <f t="shared" ca="1" si="112"/>
        <v>#NAME?</v>
      </c>
      <c r="BZ408" s="19" t="e">
        <f t="shared" ca="1" si="113"/>
        <v>#NAME?</v>
      </c>
      <c r="CA408" s="20" t="str">
        <f t="shared" si="114"/>
        <v/>
      </c>
      <c r="CB408" s="21" t="e">
        <f t="shared" ca="1" si="115"/>
        <v>#NAME?</v>
      </c>
      <c r="CC408" s="22" t="b">
        <f t="shared" ca="1" si="116"/>
        <v>0</v>
      </c>
      <c r="CD408" s="17"/>
      <c r="CE408" s="17"/>
      <c r="CF408" s="159">
        <v>45030.889388194446</v>
      </c>
      <c r="CG408" s="17"/>
      <c r="CH408" s="17"/>
      <c r="CI408" s="17"/>
      <c r="CJ408" s="17"/>
      <c r="CK408" s="17"/>
      <c r="CL408" s="17"/>
      <c r="CM408" s="17"/>
      <c r="CN408" s="17"/>
      <c r="CO408" s="17"/>
      <c r="CP408" s="17"/>
      <c r="CQ408" s="17"/>
      <c r="CR408" s="17"/>
    </row>
    <row r="409" spans="1:96" ht="39.75" customHeight="1">
      <c r="A409" s="24" t="s">
        <v>84</v>
      </c>
      <c r="B409" s="25">
        <v>15</v>
      </c>
      <c r="C409" s="24" t="s">
        <v>994</v>
      </c>
      <c r="D409" s="24" t="s">
        <v>1490</v>
      </c>
      <c r="E409" s="24" t="s">
        <v>1575</v>
      </c>
      <c r="F409" s="24"/>
      <c r="G409" s="26" t="s">
        <v>1577</v>
      </c>
      <c r="H409" s="24" t="s">
        <v>109</v>
      </c>
      <c r="I409" s="27"/>
      <c r="J409" s="27"/>
      <c r="K409" s="24" t="s">
        <v>1497</v>
      </c>
      <c r="L409" s="24"/>
      <c r="M409" s="24"/>
      <c r="N409" s="24"/>
      <c r="O409" s="24" t="s">
        <v>1578</v>
      </c>
      <c r="P409" s="24"/>
      <c r="Q409" s="24"/>
      <c r="R409" s="24"/>
      <c r="S409" s="24" t="s">
        <v>79</v>
      </c>
      <c r="T409" s="24" t="s">
        <v>79</v>
      </c>
      <c r="U409" s="24" t="s">
        <v>91</v>
      </c>
      <c r="V409" s="24" t="s">
        <v>112</v>
      </c>
      <c r="W409" s="24" t="s">
        <v>92</v>
      </c>
      <c r="X409" s="213" t="s">
        <v>93</v>
      </c>
      <c r="Y409" s="24" t="s">
        <v>94</v>
      </c>
      <c r="Z409" s="24" t="s">
        <v>94</v>
      </c>
      <c r="AA409" s="24" t="s">
        <v>94</v>
      </c>
      <c r="AB409" s="24"/>
      <c r="AC409" s="24" t="s">
        <v>94</v>
      </c>
      <c r="AD409" s="24" t="s">
        <v>94</v>
      </c>
      <c r="AE409" s="24" t="s">
        <v>94</v>
      </c>
      <c r="AF409" s="24" t="s">
        <v>79</v>
      </c>
      <c r="AG409" s="24" t="s">
        <v>79</v>
      </c>
      <c r="AH409" s="24" t="s">
        <v>79</v>
      </c>
      <c r="AI409" s="24"/>
      <c r="AJ409" s="24" t="s">
        <v>76</v>
      </c>
      <c r="AK409" s="24" t="s">
        <v>76</v>
      </c>
      <c r="AL409" s="24"/>
      <c r="AM409" s="24"/>
      <c r="AN409" s="24"/>
      <c r="AO409" s="24"/>
      <c r="AP409" s="28"/>
      <c r="AQ409" s="28"/>
      <c r="AR409" s="28"/>
      <c r="AS409" s="28"/>
      <c r="AT409" s="28"/>
      <c r="AU409" s="28"/>
      <c r="AV409" s="210" t="s">
        <v>101</v>
      </c>
      <c r="AW409" s="28" t="s">
        <v>76</v>
      </c>
      <c r="AX409" s="28" t="s">
        <v>76</v>
      </c>
      <c r="AY409" s="210"/>
      <c r="AZ409" s="210"/>
      <c r="BA409" s="210"/>
      <c r="BB409" s="210"/>
      <c r="BC409" s="210"/>
      <c r="BD409" s="210"/>
      <c r="BE409" s="210"/>
      <c r="BF409" s="210"/>
      <c r="BG409" s="28"/>
      <c r="BH409" s="30" t="b">
        <f t="shared" si="95"/>
        <v>0</v>
      </c>
      <c r="BI409" s="31" t="e">
        <f t="shared" ca="1" si="96"/>
        <v>#NAME?</v>
      </c>
      <c r="BJ409" s="30" t="b">
        <f t="shared" si="97"/>
        <v>0</v>
      </c>
      <c r="BK409" s="30" t="e">
        <f t="shared" ca="1" si="98"/>
        <v>#NAME?</v>
      </c>
      <c r="BL409" s="30" t="b">
        <f t="shared" si="99"/>
        <v>1</v>
      </c>
      <c r="BM409" s="31" t="e">
        <f t="shared" ca="1" si="100"/>
        <v>#NAME?</v>
      </c>
      <c r="BN409" s="28" t="e">
        <f t="shared" ca="1" si="101"/>
        <v>#NAME?</v>
      </c>
      <c r="BO409" s="28" t="e">
        <f t="shared" ca="1" si="102"/>
        <v>#NAME?</v>
      </c>
      <c r="BP409" s="28" t="str">
        <f t="shared" si="103"/>
        <v>Are the grills clean and dust-free (all rooms, corridors, changing rooms)?</v>
      </c>
      <c r="BQ409" s="28" t="str">
        <f t="shared" si="104"/>
        <v>Are the grills clean and dust-free (all rooms, corridors, changing rooms)?</v>
      </c>
      <c r="BR409" s="28" t="str">
        <f t="shared" si="105"/>
        <v/>
      </c>
      <c r="BS409" s="28" t="str">
        <f t="shared" si="106"/>
        <v/>
      </c>
      <c r="BT409" s="28" t="str">
        <f t="shared" si="107"/>
        <v/>
      </c>
      <c r="BU409" s="30" t="b">
        <f t="shared" si="108"/>
        <v>0</v>
      </c>
      <c r="BV409" s="28" t="str">
        <f t="shared" si="109"/>
        <v/>
      </c>
      <c r="BW409" s="28" t="str">
        <f t="shared" si="110"/>
        <v/>
      </c>
      <c r="BX409" s="28" t="str">
        <f t="shared" si="111"/>
        <v/>
      </c>
      <c r="BY409" s="31" t="e">
        <f t="shared" ca="1" si="112"/>
        <v>#NAME?</v>
      </c>
      <c r="BZ409" s="31" t="str">
        <f t="shared" si="113"/>
        <v/>
      </c>
      <c r="CA409" s="31" t="str">
        <f t="shared" si="114"/>
        <v/>
      </c>
      <c r="CB409" s="32" t="e">
        <f t="shared" ca="1" si="115"/>
        <v>#NAME?</v>
      </c>
      <c r="CC409" s="33" t="b">
        <f t="shared" ca="1" si="116"/>
        <v>0</v>
      </c>
      <c r="CD409" s="210"/>
      <c r="CE409" s="210"/>
      <c r="CF409" s="143">
        <v>45030.994344259263</v>
      </c>
      <c r="CG409" s="214">
        <v>45116.83764081019</v>
      </c>
      <c r="CH409" s="210"/>
      <c r="CI409" s="210"/>
      <c r="CJ409" s="210"/>
      <c r="CK409" s="210"/>
      <c r="CL409" s="210"/>
      <c r="CM409" s="210"/>
      <c r="CN409" s="210"/>
      <c r="CO409" s="210"/>
      <c r="CP409" s="210"/>
      <c r="CQ409" s="210"/>
      <c r="CR409" s="210"/>
    </row>
    <row r="410" spans="1:96" ht="39.75" customHeight="1">
      <c r="A410" s="24" t="s">
        <v>84</v>
      </c>
      <c r="B410" s="25">
        <v>15</v>
      </c>
      <c r="C410" s="24" t="s">
        <v>994</v>
      </c>
      <c r="D410" s="24" t="s">
        <v>1490</v>
      </c>
      <c r="E410" s="24" t="s">
        <v>1575</v>
      </c>
      <c r="F410" s="24"/>
      <c r="G410" s="26" t="s">
        <v>1579</v>
      </c>
      <c r="H410" s="24" t="s">
        <v>109</v>
      </c>
      <c r="I410" s="27"/>
      <c r="J410" s="27"/>
      <c r="K410" s="24" t="s">
        <v>1497</v>
      </c>
      <c r="L410" s="24"/>
      <c r="M410" s="24"/>
      <c r="N410" s="24"/>
      <c r="O410" s="24" t="s">
        <v>1580</v>
      </c>
      <c r="P410" s="24"/>
      <c r="Q410" s="24"/>
      <c r="R410" s="24"/>
      <c r="S410" s="24" t="s">
        <v>79</v>
      </c>
      <c r="T410" s="24" t="s">
        <v>79</v>
      </c>
      <c r="U410" s="24" t="s">
        <v>91</v>
      </c>
      <c r="V410" s="24" t="s">
        <v>112</v>
      </c>
      <c r="W410" s="24" t="s">
        <v>92</v>
      </c>
      <c r="X410" s="213" t="s">
        <v>93</v>
      </c>
      <c r="Y410" s="24" t="s">
        <v>94</v>
      </c>
      <c r="Z410" s="24" t="s">
        <v>94</v>
      </c>
      <c r="AA410" s="24" t="s">
        <v>94</v>
      </c>
      <c r="AB410" s="24"/>
      <c r="AC410" s="24" t="s">
        <v>94</v>
      </c>
      <c r="AD410" s="24" t="s">
        <v>94</v>
      </c>
      <c r="AE410" s="24" t="s">
        <v>94</v>
      </c>
      <c r="AF410" s="24" t="s">
        <v>79</v>
      </c>
      <c r="AG410" s="24" t="s">
        <v>79</v>
      </c>
      <c r="AH410" s="24" t="s">
        <v>79</v>
      </c>
      <c r="AI410" s="24"/>
      <c r="AJ410" s="24" t="s">
        <v>76</v>
      </c>
      <c r="AK410" s="24" t="s">
        <v>76</v>
      </c>
      <c r="AL410" s="24"/>
      <c r="AM410" s="24"/>
      <c r="AN410" s="24"/>
      <c r="AO410" s="24"/>
      <c r="AP410" s="28"/>
      <c r="AQ410" s="28"/>
      <c r="AR410" s="28"/>
      <c r="AS410" s="28"/>
      <c r="AT410" s="28"/>
      <c r="AU410" s="28"/>
      <c r="AV410" s="210" t="s">
        <v>101</v>
      </c>
      <c r="AW410" s="28" t="s">
        <v>76</v>
      </c>
      <c r="AX410" s="28" t="s">
        <v>76</v>
      </c>
      <c r="AY410" s="210"/>
      <c r="AZ410" s="210"/>
      <c r="BA410" s="210"/>
      <c r="BB410" s="210"/>
      <c r="BC410" s="210"/>
      <c r="BD410" s="210"/>
      <c r="BE410" s="210"/>
      <c r="BF410" s="210"/>
      <c r="BG410" s="28"/>
      <c r="BH410" s="30" t="b">
        <f t="shared" si="95"/>
        <v>0</v>
      </c>
      <c r="BI410" s="31" t="e">
        <f t="shared" ca="1" si="96"/>
        <v>#NAME?</v>
      </c>
      <c r="BJ410" s="30" t="b">
        <f t="shared" si="97"/>
        <v>0</v>
      </c>
      <c r="BK410" s="30" t="e">
        <f t="shared" ca="1" si="98"/>
        <v>#NAME?</v>
      </c>
      <c r="BL410" s="30" t="b">
        <f t="shared" si="99"/>
        <v>1</v>
      </c>
      <c r="BM410" s="31" t="e">
        <f t="shared" ca="1" si="100"/>
        <v>#NAME?</v>
      </c>
      <c r="BN410" s="28" t="e">
        <f t="shared" ca="1" si="101"/>
        <v>#NAME?</v>
      </c>
      <c r="BO410" s="28" t="e">
        <f t="shared" ca="1" si="102"/>
        <v>#NAME?</v>
      </c>
      <c r="BP410" s="28" t="str">
        <f t="shared" si="103"/>
        <v>Are the grease traps in the hoods clean?</v>
      </c>
      <c r="BQ410" s="28" t="str">
        <f t="shared" si="104"/>
        <v>Are the grease traps in the hoods clean?</v>
      </c>
      <c r="BR410" s="28" t="str">
        <f t="shared" si="105"/>
        <v/>
      </c>
      <c r="BS410" s="28" t="str">
        <f t="shared" si="106"/>
        <v/>
      </c>
      <c r="BT410" s="28" t="str">
        <f t="shared" si="107"/>
        <v/>
      </c>
      <c r="BU410" s="30" t="b">
        <f t="shared" si="108"/>
        <v>0</v>
      </c>
      <c r="BV410" s="28" t="str">
        <f t="shared" si="109"/>
        <v/>
      </c>
      <c r="BW410" s="28" t="str">
        <f t="shared" si="110"/>
        <v/>
      </c>
      <c r="BX410" s="28" t="str">
        <f t="shared" si="111"/>
        <v/>
      </c>
      <c r="BY410" s="31" t="e">
        <f t="shared" ca="1" si="112"/>
        <v>#NAME?</v>
      </c>
      <c r="BZ410" s="31" t="str">
        <f t="shared" si="113"/>
        <v/>
      </c>
      <c r="CA410" s="31" t="str">
        <f t="shared" si="114"/>
        <v/>
      </c>
      <c r="CB410" s="32" t="e">
        <f t="shared" ca="1" si="115"/>
        <v>#NAME?</v>
      </c>
      <c r="CC410" s="33" t="b">
        <f t="shared" ca="1" si="116"/>
        <v>0</v>
      </c>
      <c r="CD410" s="210"/>
      <c r="CE410" s="210"/>
      <c r="CF410" s="143">
        <v>45030.994354409719</v>
      </c>
      <c r="CG410" s="214">
        <v>45116.837663171296</v>
      </c>
      <c r="CH410" s="210"/>
      <c r="CI410" s="210"/>
      <c r="CJ410" s="210"/>
      <c r="CK410" s="210"/>
      <c r="CL410" s="210"/>
      <c r="CM410" s="210"/>
      <c r="CN410" s="210"/>
      <c r="CO410" s="210"/>
      <c r="CP410" s="210"/>
      <c r="CQ410" s="210"/>
      <c r="CR410" s="210"/>
    </row>
    <row r="411" spans="1:96" ht="39.75" customHeight="1">
      <c r="A411" s="24" t="s">
        <v>84</v>
      </c>
      <c r="B411" s="25">
        <v>15</v>
      </c>
      <c r="C411" s="24" t="s">
        <v>994</v>
      </c>
      <c r="D411" s="24" t="s">
        <v>1490</v>
      </c>
      <c r="E411" s="24" t="s">
        <v>1575</v>
      </c>
      <c r="F411" s="24"/>
      <c r="G411" s="26" t="s">
        <v>1581</v>
      </c>
      <c r="H411" s="24" t="s">
        <v>109</v>
      </c>
      <c r="I411" s="27"/>
      <c r="J411" s="27"/>
      <c r="K411" s="24" t="s">
        <v>1497</v>
      </c>
      <c r="L411" s="24"/>
      <c r="M411" s="24"/>
      <c r="N411" s="24"/>
      <c r="O411" s="24" t="s">
        <v>1582</v>
      </c>
      <c r="P411" s="24"/>
      <c r="Q411" s="24"/>
      <c r="R411" s="24"/>
      <c r="S411" s="24" t="s">
        <v>79</v>
      </c>
      <c r="T411" s="24" t="s">
        <v>79</v>
      </c>
      <c r="U411" s="24" t="s">
        <v>91</v>
      </c>
      <c r="V411" s="24" t="s">
        <v>112</v>
      </c>
      <c r="W411" s="24" t="s">
        <v>92</v>
      </c>
      <c r="X411" s="213" t="s">
        <v>93</v>
      </c>
      <c r="Y411" s="24" t="s">
        <v>94</v>
      </c>
      <c r="Z411" s="24" t="s">
        <v>94</v>
      </c>
      <c r="AA411" s="24" t="s">
        <v>94</v>
      </c>
      <c r="AB411" s="24"/>
      <c r="AC411" s="24" t="s">
        <v>94</v>
      </c>
      <c r="AD411" s="24" t="s">
        <v>94</v>
      </c>
      <c r="AE411" s="24" t="s">
        <v>94</v>
      </c>
      <c r="AF411" s="24" t="s">
        <v>79</v>
      </c>
      <c r="AG411" s="24" t="s">
        <v>79</v>
      </c>
      <c r="AH411" s="24" t="s">
        <v>79</v>
      </c>
      <c r="AI411" s="24"/>
      <c r="AJ411" s="24" t="s">
        <v>76</v>
      </c>
      <c r="AK411" s="24" t="s">
        <v>76</v>
      </c>
      <c r="AL411" s="24"/>
      <c r="AM411" s="24"/>
      <c r="AN411" s="24"/>
      <c r="AO411" s="24"/>
      <c r="AP411" s="28"/>
      <c r="AQ411" s="28"/>
      <c r="AR411" s="28"/>
      <c r="AS411" s="28"/>
      <c r="AT411" s="28"/>
      <c r="AU411" s="28"/>
      <c r="AV411" s="210" t="s">
        <v>101</v>
      </c>
      <c r="AW411" s="28" t="s">
        <v>76</v>
      </c>
      <c r="AX411" s="28" t="s">
        <v>76</v>
      </c>
      <c r="AY411" s="210"/>
      <c r="AZ411" s="210"/>
      <c r="BA411" s="210"/>
      <c r="BB411" s="210"/>
      <c r="BC411" s="210"/>
      <c r="BD411" s="210"/>
      <c r="BE411" s="210"/>
      <c r="BF411" s="210"/>
      <c r="BG411" s="28"/>
      <c r="BH411" s="30" t="b">
        <f t="shared" si="95"/>
        <v>0</v>
      </c>
      <c r="BI411" s="31" t="e">
        <f t="shared" ca="1" si="96"/>
        <v>#NAME?</v>
      </c>
      <c r="BJ411" s="30" t="b">
        <f t="shared" si="97"/>
        <v>0</v>
      </c>
      <c r="BK411" s="30" t="e">
        <f t="shared" ca="1" si="98"/>
        <v>#NAME?</v>
      </c>
      <c r="BL411" s="30" t="b">
        <f t="shared" si="99"/>
        <v>1</v>
      </c>
      <c r="BM411" s="31" t="e">
        <f t="shared" ca="1" si="100"/>
        <v>#NAME?</v>
      </c>
      <c r="BN411" s="28" t="e">
        <f t="shared" ca="1" si="101"/>
        <v>#NAME?</v>
      </c>
      <c r="BO411" s="28" t="e">
        <f t="shared" ca="1" si="102"/>
        <v>#NAME?</v>
      </c>
      <c r="BP411" s="28" t="str">
        <f t="shared" si="103"/>
        <v>Are the grease traps correctly placed, in good condition and without gaps or breaks?</v>
      </c>
      <c r="BQ411" s="28" t="str">
        <f t="shared" si="104"/>
        <v>Are the grease traps correctly placed, in good condition and without gaps or breaks?</v>
      </c>
      <c r="BR411" s="28" t="str">
        <f t="shared" si="105"/>
        <v/>
      </c>
      <c r="BS411" s="28" t="str">
        <f t="shared" si="106"/>
        <v/>
      </c>
      <c r="BT411" s="28" t="str">
        <f t="shared" si="107"/>
        <v/>
      </c>
      <c r="BU411" s="30" t="b">
        <f t="shared" si="108"/>
        <v>0</v>
      </c>
      <c r="BV411" s="28" t="str">
        <f t="shared" si="109"/>
        <v/>
      </c>
      <c r="BW411" s="28" t="str">
        <f t="shared" si="110"/>
        <v/>
      </c>
      <c r="BX411" s="28" t="str">
        <f t="shared" si="111"/>
        <v/>
      </c>
      <c r="BY411" s="31" t="e">
        <f t="shared" ca="1" si="112"/>
        <v>#NAME?</v>
      </c>
      <c r="BZ411" s="31" t="str">
        <f t="shared" si="113"/>
        <v/>
      </c>
      <c r="CA411" s="31" t="str">
        <f t="shared" si="114"/>
        <v/>
      </c>
      <c r="CB411" s="32" t="e">
        <f t="shared" ca="1" si="115"/>
        <v>#NAME?</v>
      </c>
      <c r="CC411" s="33" t="b">
        <f t="shared" ca="1" si="116"/>
        <v>0</v>
      </c>
      <c r="CD411" s="210"/>
      <c r="CE411" s="210"/>
      <c r="CF411" s="143">
        <v>45030.994361203702</v>
      </c>
      <c r="CG411" s="210"/>
      <c r="CH411" s="210"/>
      <c r="CI411" s="210"/>
      <c r="CJ411" s="210"/>
      <c r="CK411" s="210"/>
      <c r="CL411" s="210"/>
      <c r="CM411" s="210"/>
      <c r="CN411" s="210"/>
      <c r="CO411" s="210"/>
      <c r="CP411" s="210"/>
      <c r="CQ411" s="210"/>
      <c r="CR411" s="210"/>
    </row>
    <row r="412" spans="1:96" ht="39.75" customHeight="1">
      <c r="A412" s="17" t="s">
        <v>54</v>
      </c>
      <c r="B412" s="18">
        <v>15</v>
      </c>
      <c r="C412" s="17" t="s">
        <v>994</v>
      </c>
      <c r="D412" s="17" t="s">
        <v>1490</v>
      </c>
      <c r="E412" s="17" t="s">
        <v>1583</v>
      </c>
      <c r="F412" s="17"/>
      <c r="G412" s="17"/>
      <c r="H412" s="17"/>
      <c r="I412" s="17"/>
      <c r="J412" s="17"/>
      <c r="K412" s="17"/>
      <c r="L412" s="17"/>
      <c r="M412" s="17"/>
      <c r="N412" s="17"/>
      <c r="O412" s="17" t="s">
        <v>1584</v>
      </c>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t="s">
        <v>101</v>
      </c>
      <c r="AW412" s="17" t="s">
        <v>76</v>
      </c>
      <c r="AX412" s="17" t="s">
        <v>76</v>
      </c>
      <c r="AY412" s="17"/>
      <c r="AZ412" s="17"/>
      <c r="BA412" s="17"/>
      <c r="BB412" s="17"/>
      <c r="BC412" s="17"/>
      <c r="BD412" s="17"/>
      <c r="BE412" s="17"/>
      <c r="BF412" s="17"/>
      <c r="BG412" s="17"/>
      <c r="BH412" s="19" t="b">
        <f t="shared" si="95"/>
        <v>0</v>
      </c>
      <c r="BI412" s="20" t="e">
        <f t="shared" ca="1" si="96"/>
        <v>#NAME?</v>
      </c>
      <c r="BJ412" s="19" t="b">
        <f t="shared" si="97"/>
        <v>1</v>
      </c>
      <c r="BK412" s="19" t="e">
        <f t="shared" ca="1" si="98"/>
        <v>#NAME?</v>
      </c>
      <c r="BL412" s="19" t="b">
        <f t="shared" si="99"/>
        <v>0</v>
      </c>
      <c r="BM412" s="20" t="str">
        <f t="shared" si="100"/>
        <v/>
      </c>
      <c r="BN412" s="21" t="e">
        <f t="shared" ca="1" si="101"/>
        <v>#NAME?</v>
      </c>
      <c r="BO412" s="21" t="e">
        <f t="shared" ca="1" si="102"/>
        <v>#NAME?</v>
      </c>
      <c r="BP412" s="17" t="str">
        <f t="shared" si="103"/>
        <v>Rondó Pasta spreader</v>
      </c>
      <c r="BQ412" s="17" t="str">
        <f t="shared" si="104"/>
        <v>Rondó Pasta spreader</v>
      </c>
      <c r="BR412" s="21" t="e">
        <f t="shared" ca="1" si="105"/>
        <v>#NAME?</v>
      </c>
      <c r="BS412" s="17">
        <f t="shared" si="106"/>
        <v>0</v>
      </c>
      <c r="BT412" s="17" t="str">
        <f t="shared" si="107"/>
        <v>0</v>
      </c>
      <c r="BU412" s="19" t="b">
        <f t="shared" si="108"/>
        <v>0</v>
      </c>
      <c r="BV412" s="17" t="str">
        <f t="shared" si="109"/>
        <v/>
      </c>
      <c r="BW412" s="17" t="str">
        <f t="shared" si="110"/>
        <v/>
      </c>
      <c r="BX412" s="17" t="str">
        <f t="shared" si="111"/>
        <v/>
      </c>
      <c r="BY412" s="19" t="e">
        <f t="shared" ca="1" si="112"/>
        <v>#NAME?</v>
      </c>
      <c r="BZ412" s="19" t="e">
        <f t="shared" ca="1" si="113"/>
        <v>#NAME?</v>
      </c>
      <c r="CA412" s="20" t="str">
        <f t="shared" si="114"/>
        <v/>
      </c>
      <c r="CB412" s="21" t="e">
        <f t="shared" ca="1" si="115"/>
        <v>#NAME?</v>
      </c>
      <c r="CC412" s="22" t="b">
        <f t="shared" ca="1" si="116"/>
        <v>0</v>
      </c>
      <c r="CD412" s="17"/>
      <c r="CE412" s="17"/>
      <c r="CF412" s="159">
        <v>45056.860348831018</v>
      </c>
      <c r="CG412" s="17"/>
      <c r="CH412" s="17"/>
      <c r="CI412" s="17"/>
      <c r="CJ412" s="17"/>
      <c r="CK412" s="17"/>
      <c r="CL412" s="17"/>
      <c r="CM412" s="17"/>
      <c r="CN412" s="17"/>
      <c r="CO412" s="17"/>
      <c r="CP412" s="17"/>
      <c r="CQ412" s="17"/>
      <c r="CR412" s="17"/>
    </row>
    <row r="413" spans="1:96" ht="39.75" customHeight="1">
      <c r="A413" s="24" t="s">
        <v>84</v>
      </c>
      <c r="B413" s="25">
        <v>15</v>
      </c>
      <c r="C413" s="24" t="s">
        <v>994</v>
      </c>
      <c r="D413" s="24" t="s">
        <v>1490</v>
      </c>
      <c r="E413" s="24" t="s">
        <v>1583</v>
      </c>
      <c r="F413" s="24"/>
      <c r="G413" s="26" t="s">
        <v>1585</v>
      </c>
      <c r="H413" s="24" t="s">
        <v>109</v>
      </c>
      <c r="I413" s="27"/>
      <c r="J413" s="27"/>
      <c r="K413" s="24" t="s">
        <v>1497</v>
      </c>
      <c r="L413" s="24"/>
      <c r="M413" s="24"/>
      <c r="N413" s="24"/>
      <c r="O413" s="24" t="s">
        <v>1586</v>
      </c>
      <c r="P413" s="24"/>
      <c r="Q413" s="24"/>
      <c r="R413" s="24"/>
      <c r="S413" s="24" t="s">
        <v>79</v>
      </c>
      <c r="T413" s="24" t="s">
        <v>79</v>
      </c>
      <c r="U413" s="24" t="s">
        <v>91</v>
      </c>
      <c r="V413" s="24" t="s">
        <v>112</v>
      </c>
      <c r="W413" s="24" t="s">
        <v>92</v>
      </c>
      <c r="X413" s="213" t="s">
        <v>93</v>
      </c>
      <c r="Y413" s="24" t="s">
        <v>94</v>
      </c>
      <c r="Z413" s="24" t="s">
        <v>94</v>
      </c>
      <c r="AA413" s="24" t="s">
        <v>94</v>
      </c>
      <c r="AB413" s="24"/>
      <c r="AC413" s="24" t="s">
        <v>94</v>
      </c>
      <c r="AD413" s="24" t="s">
        <v>94</v>
      </c>
      <c r="AE413" s="24" t="s">
        <v>94</v>
      </c>
      <c r="AF413" s="24" t="s">
        <v>79</v>
      </c>
      <c r="AG413" s="24" t="s">
        <v>79</v>
      </c>
      <c r="AH413" s="24" t="s">
        <v>79</v>
      </c>
      <c r="AI413" s="24"/>
      <c r="AJ413" s="24" t="s">
        <v>76</v>
      </c>
      <c r="AK413" s="24" t="s">
        <v>76</v>
      </c>
      <c r="AL413" s="24"/>
      <c r="AM413" s="24"/>
      <c r="AN413" s="24"/>
      <c r="AO413" s="24"/>
      <c r="AP413" s="28"/>
      <c r="AQ413" s="28"/>
      <c r="AR413" s="28"/>
      <c r="AS413" s="28"/>
      <c r="AT413" s="28"/>
      <c r="AU413" s="28"/>
      <c r="AV413" s="210" t="s">
        <v>101</v>
      </c>
      <c r="AW413" s="28" t="s">
        <v>76</v>
      </c>
      <c r="AX413" s="28" t="s">
        <v>76</v>
      </c>
      <c r="AY413" s="210"/>
      <c r="AZ413" s="210"/>
      <c r="BA413" s="210"/>
      <c r="BB413" s="210"/>
      <c r="BC413" s="210"/>
      <c r="BD413" s="210"/>
      <c r="BE413" s="210"/>
      <c r="BF413" s="210"/>
      <c r="BG413" s="28"/>
      <c r="BH413" s="30" t="b">
        <f t="shared" si="95"/>
        <v>0</v>
      </c>
      <c r="BI413" s="31" t="e">
        <f t="shared" ca="1" si="96"/>
        <v>#NAME?</v>
      </c>
      <c r="BJ413" s="30" t="b">
        <f t="shared" si="97"/>
        <v>0</v>
      </c>
      <c r="BK413" s="30" t="e">
        <f t="shared" ca="1" si="98"/>
        <v>#NAME?</v>
      </c>
      <c r="BL413" s="30" t="b">
        <f t="shared" si="99"/>
        <v>1</v>
      </c>
      <c r="BM413" s="31" t="e">
        <f t="shared" ca="1" si="100"/>
        <v>#NAME?</v>
      </c>
      <c r="BN413" s="28" t="e">
        <f t="shared" ca="1" si="101"/>
        <v>#NAME?</v>
      </c>
      <c r="BO413" s="28" t="e">
        <f t="shared" ca="1" si="102"/>
        <v>#NAME?</v>
      </c>
      <c r="BP413" s="28" t="str">
        <f t="shared" si="103"/>
        <v>Are the cylinders intact and do they turn without obstruction?</v>
      </c>
      <c r="BQ413" s="28" t="str">
        <f t="shared" si="104"/>
        <v>Are the cylinders intact and do they turn without obstruction?</v>
      </c>
      <c r="BR413" s="28" t="str">
        <f t="shared" si="105"/>
        <v/>
      </c>
      <c r="BS413" s="28" t="str">
        <f t="shared" si="106"/>
        <v/>
      </c>
      <c r="BT413" s="28" t="str">
        <f t="shared" si="107"/>
        <v/>
      </c>
      <c r="BU413" s="30" t="b">
        <f t="shared" si="108"/>
        <v>0</v>
      </c>
      <c r="BV413" s="28" t="str">
        <f t="shared" si="109"/>
        <v/>
      </c>
      <c r="BW413" s="28" t="str">
        <f t="shared" si="110"/>
        <v/>
      </c>
      <c r="BX413" s="28" t="str">
        <f t="shared" si="111"/>
        <v/>
      </c>
      <c r="BY413" s="31" t="e">
        <f t="shared" ca="1" si="112"/>
        <v>#NAME?</v>
      </c>
      <c r="BZ413" s="31" t="str">
        <f t="shared" si="113"/>
        <v/>
      </c>
      <c r="CA413" s="31" t="str">
        <f t="shared" si="114"/>
        <v/>
      </c>
      <c r="CB413" s="32" t="e">
        <f t="shared" ca="1" si="115"/>
        <v>#NAME?</v>
      </c>
      <c r="CC413" s="33" t="b">
        <f t="shared" ca="1" si="116"/>
        <v>0</v>
      </c>
      <c r="CD413" s="210"/>
      <c r="CE413" s="210"/>
      <c r="CF413" s="143">
        <v>45056.860373726857</v>
      </c>
      <c r="CG413" s="214">
        <v>45116.837597453705</v>
      </c>
      <c r="CH413" s="210"/>
      <c r="CI413" s="210"/>
      <c r="CJ413" s="210"/>
      <c r="CK413" s="210"/>
      <c r="CL413" s="210"/>
      <c r="CM413" s="210"/>
      <c r="CN413" s="210"/>
      <c r="CO413" s="210"/>
      <c r="CP413" s="210"/>
      <c r="CQ413" s="210"/>
      <c r="CR413" s="210"/>
    </row>
    <row r="414" spans="1:96" ht="39.75" customHeight="1">
      <c r="A414" s="24" t="s">
        <v>84</v>
      </c>
      <c r="B414" s="25">
        <v>15</v>
      </c>
      <c r="C414" s="24" t="s">
        <v>994</v>
      </c>
      <c r="D414" s="24" t="s">
        <v>1490</v>
      </c>
      <c r="E414" s="24" t="s">
        <v>1583</v>
      </c>
      <c r="F414" s="24"/>
      <c r="G414" s="26" t="s">
        <v>1587</v>
      </c>
      <c r="H414" s="24" t="s">
        <v>109</v>
      </c>
      <c r="I414" s="27"/>
      <c r="J414" s="27"/>
      <c r="K414" s="24" t="s">
        <v>1497</v>
      </c>
      <c r="L414" s="24"/>
      <c r="M414" s="24"/>
      <c r="N414" s="24"/>
      <c r="O414" s="24" t="s">
        <v>1588</v>
      </c>
      <c r="P414" s="24"/>
      <c r="Q414" s="24"/>
      <c r="R414" s="24"/>
      <c r="S414" s="24" t="s">
        <v>79</v>
      </c>
      <c r="T414" s="24" t="s">
        <v>79</v>
      </c>
      <c r="U414" s="24" t="s">
        <v>91</v>
      </c>
      <c r="V414" s="24" t="s">
        <v>112</v>
      </c>
      <c r="W414" s="24" t="s">
        <v>92</v>
      </c>
      <c r="X414" s="213" t="s">
        <v>93</v>
      </c>
      <c r="Y414" s="24" t="s">
        <v>94</v>
      </c>
      <c r="Z414" s="24" t="s">
        <v>94</v>
      </c>
      <c r="AA414" s="24" t="s">
        <v>94</v>
      </c>
      <c r="AB414" s="24"/>
      <c r="AC414" s="24" t="s">
        <v>94</v>
      </c>
      <c r="AD414" s="24" t="s">
        <v>94</v>
      </c>
      <c r="AE414" s="24" t="s">
        <v>94</v>
      </c>
      <c r="AF414" s="24" t="s">
        <v>79</v>
      </c>
      <c r="AG414" s="24" t="s">
        <v>79</v>
      </c>
      <c r="AH414" s="24" t="s">
        <v>79</v>
      </c>
      <c r="AI414" s="24"/>
      <c r="AJ414" s="24" t="s">
        <v>76</v>
      </c>
      <c r="AK414" s="24" t="s">
        <v>76</v>
      </c>
      <c r="AL414" s="24"/>
      <c r="AM414" s="24"/>
      <c r="AN414" s="24"/>
      <c r="AO414" s="24"/>
      <c r="AP414" s="28"/>
      <c r="AQ414" s="28"/>
      <c r="AR414" s="28"/>
      <c r="AS414" s="28"/>
      <c r="AT414" s="28"/>
      <c r="AU414" s="28"/>
      <c r="AV414" s="210" t="s">
        <v>101</v>
      </c>
      <c r="AW414" s="28" t="s">
        <v>76</v>
      </c>
      <c r="AX414" s="28" t="s">
        <v>76</v>
      </c>
      <c r="AY414" s="210"/>
      <c r="AZ414" s="210"/>
      <c r="BA414" s="210"/>
      <c r="BB414" s="210"/>
      <c r="BC414" s="210"/>
      <c r="BD414" s="210"/>
      <c r="BE414" s="210"/>
      <c r="BF414" s="210"/>
      <c r="BG414" s="28"/>
      <c r="BH414" s="30" t="b">
        <f t="shared" si="95"/>
        <v>0</v>
      </c>
      <c r="BI414" s="31" t="e">
        <f t="shared" ca="1" si="96"/>
        <v>#NAME?</v>
      </c>
      <c r="BJ414" s="30" t="b">
        <f t="shared" si="97"/>
        <v>0</v>
      </c>
      <c r="BK414" s="30" t="e">
        <f t="shared" ca="1" si="98"/>
        <v>#NAME?</v>
      </c>
      <c r="BL414" s="30" t="b">
        <f t="shared" si="99"/>
        <v>1</v>
      </c>
      <c r="BM414" s="31" t="e">
        <f t="shared" ca="1" si="100"/>
        <v>#NAME?</v>
      </c>
      <c r="BN414" s="28" t="e">
        <f t="shared" ca="1" si="101"/>
        <v>#NAME?</v>
      </c>
      <c r="BO414" s="28" t="e">
        <f t="shared" ca="1" si="102"/>
        <v>#NAME?</v>
      </c>
      <c r="BP414" s="28" t="str">
        <f t="shared" si="103"/>
        <v>Are the cylinders surfaces intact and do not stick?</v>
      </c>
      <c r="BQ414" s="28" t="str">
        <f t="shared" si="104"/>
        <v>Are the cylinders surfaces intact and do not stick?</v>
      </c>
      <c r="BR414" s="28" t="str">
        <f t="shared" si="105"/>
        <v/>
      </c>
      <c r="BS414" s="28" t="str">
        <f t="shared" si="106"/>
        <v/>
      </c>
      <c r="BT414" s="28" t="str">
        <f t="shared" si="107"/>
        <v/>
      </c>
      <c r="BU414" s="30" t="b">
        <f t="shared" si="108"/>
        <v>0</v>
      </c>
      <c r="BV414" s="28" t="str">
        <f t="shared" si="109"/>
        <v/>
      </c>
      <c r="BW414" s="28" t="str">
        <f t="shared" si="110"/>
        <v/>
      </c>
      <c r="BX414" s="28" t="str">
        <f t="shared" si="111"/>
        <v/>
      </c>
      <c r="BY414" s="31" t="e">
        <f t="shared" ca="1" si="112"/>
        <v>#NAME?</v>
      </c>
      <c r="BZ414" s="31" t="str">
        <f t="shared" si="113"/>
        <v/>
      </c>
      <c r="CA414" s="31" t="str">
        <f t="shared" si="114"/>
        <v/>
      </c>
      <c r="CB414" s="32" t="e">
        <f t="shared" ca="1" si="115"/>
        <v>#NAME?</v>
      </c>
      <c r="CC414" s="33" t="b">
        <f t="shared" ca="1" si="116"/>
        <v>0</v>
      </c>
      <c r="CD414" s="210"/>
      <c r="CE414" s="210"/>
      <c r="CF414" s="143">
        <v>45056.860390057875</v>
      </c>
      <c r="CG414" s="210"/>
      <c r="CH414" s="210"/>
      <c r="CI414" s="210"/>
      <c r="CJ414" s="210"/>
      <c r="CK414" s="210"/>
      <c r="CL414" s="210"/>
      <c r="CM414" s="210"/>
      <c r="CN414" s="210"/>
      <c r="CO414" s="210"/>
      <c r="CP414" s="210"/>
      <c r="CQ414" s="210"/>
      <c r="CR414" s="210"/>
    </row>
    <row r="415" spans="1:96" ht="39.75" customHeight="1">
      <c r="A415" s="24" t="s">
        <v>84</v>
      </c>
      <c r="B415" s="25">
        <v>15</v>
      </c>
      <c r="C415" s="24" t="s">
        <v>994</v>
      </c>
      <c r="D415" s="24" t="s">
        <v>1490</v>
      </c>
      <c r="E415" s="24" t="s">
        <v>1583</v>
      </c>
      <c r="F415" s="24"/>
      <c r="G415" s="26" t="s">
        <v>1589</v>
      </c>
      <c r="H415" s="24" t="s">
        <v>109</v>
      </c>
      <c r="I415" s="27"/>
      <c r="J415" s="27"/>
      <c r="K415" s="24" t="s">
        <v>1497</v>
      </c>
      <c r="L415" s="24"/>
      <c r="M415" s="24"/>
      <c r="N415" s="24"/>
      <c r="O415" s="24" t="s">
        <v>1590</v>
      </c>
      <c r="P415" s="24"/>
      <c r="Q415" s="24"/>
      <c r="R415" s="24"/>
      <c r="S415" s="24" t="s">
        <v>79</v>
      </c>
      <c r="T415" s="24" t="s">
        <v>79</v>
      </c>
      <c r="U415" s="24" t="s">
        <v>91</v>
      </c>
      <c r="V415" s="24" t="s">
        <v>112</v>
      </c>
      <c r="W415" s="24" t="s">
        <v>92</v>
      </c>
      <c r="X415" s="213" t="s">
        <v>93</v>
      </c>
      <c r="Y415" s="24" t="s">
        <v>94</v>
      </c>
      <c r="Z415" s="24" t="s">
        <v>94</v>
      </c>
      <c r="AA415" s="24" t="s">
        <v>94</v>
      </c>
      <c r="AB415" s="24"/>
      <c r="AC415" s="24" t="s">
        <v>94</v>
      </c>
      <c r="AD415" s="24" t="s">
        <v>94</v>
      </c>
      <c r="AE415" s="24" t="s">
        <v>94</v>
      </c>
      <c r="AF415" s="24" t="s">
        <v>79</v>
      </c>
      <c r="AG415" s="24" t="s">
        <v>79</v>
      </c>
      <c r="AH415" s="24" t="s">
        <v>79</v>
      </c>
      <c r="AI415" s="24"/>
      <c r="AJ415" s="24" t="s">
        <v>76</v>
      </c>
      <c r="AK415" s="24" t="s">
        <v>76</v>
      </c>
      <c r="AL415" s="24"/>
      <c r="AM415" s="24"/>
      <c r="AN415" s="24"/>
      <c r="AO415" s="24"/>
      <c r="AP415" s="28"/>
      <c r="AQ415" s="28"/>
      <c r="AR415" s="28"/>
      <c r="AS415" s="28"/>
      <c r="AT415" s="28"/>
      <c r="AU415" s="28"/>
      <c r="AV415" s="210" t="s">
        <v>101</v>
      </c>
      <c r="AW415" s="28" t="s">
        <v>76</v>
      </c>
      <c r="AX415" s="28" t="s">
        <v>76</v>
      </c>
      <c r="AY415" s="210"/>
      <c r="AZ415" s="210"/>
      <c r="BA415" s="210"/>
      <c r="BB415" s="210"/>
      <c r="BC415" s="210"/>
      <c r="BD415" s="210"/>
      <c r="BE415" s="210"/>
      <c r="BF415" s="210"/>
      <c r="BG415" s="28"/>
      <c r="BH415" s="30" t="b">
        <f t="shared" si="95"/>
        <v>0</v>
      </c>
      <c r="BI415" s="31" t="e">
        <f t="shared" ca="1" si="96"/>
        <v>#NAME?</v>
      </c>
      <c r="BJ415" s="30" t="b">
        <f t="shared" si="97"/>
        <v>0</v>
      </c>
      <c r="BK415" s="30" t="e">
        <f t="shared" ca="1" si="98"/>
        <v>#NAME?</v>
      </c>
      <c r="BL415" s="30" t="b">
        <f t="shared" si="99"/>
        <v>1</v>
      </c>
      <c r="BM415" s="31" t="e">
        <f t="shared" ca="1" si="100"/>
        <v>#NAME?</v>
      </c>
      <c r="BN415" s="28" t="e">
        <f t="shared" ca="1" si="101"/>
        <v>#NAME?</v>
      </c>
      <c r="BO415" s="28" t="e">
        <f t="shared" ca="1" si="102"/>
        <v>#NAME?</v>
      </c>
      <c r="BP415" s="28" t="str">
        <f t="shared" si="103"/>
        <v>Is the clip-on twin rail firmly in place and clean?</v>
      </c>
      <c r="BQ415" s="28" t="str">
        <f t="shared" si="104"/>
        <v>Is the clip-on twin rail firmly in place and clean?</v>
      </c>
      <c r="BR415" s="28" t="str">
        <f t="shared" si="105"/>
        <v/>
      </c>
      <c r="BS415" s="28" t="str">
        <f t="shared" si="106"/>
        <v/>
      </c>
      <c r="BT415" s="28" t="str">
        <f t="shared" si="107"/>
        <v/>
      </c>
      <c r="BU415" s="30" t="b">
        <f t="shared" si="108"/>
        <v>0</v>
      </c>
      <c r="BV415" s="28" t="str">
        <f t="shared" si="109"/>
        <v/>
      </c>
      <c r="BW415" s="28" t="str">
        <f t="shared" si="110"/>
        <v/>
      </c>
      <c r="BX415" s="28" t="str">
        <f t="shared" si="111"/>
        <v/>
      </c>
      <c r="BY415" s="31" t="e">
        <f t="shared" ca="1" si="112"/>
        <v>#NAME?</v>
      </c>
      <c r="BZ415" s="31" t="str">
        <f t="shared" si="113"/>
        <v/>
      </c>
      <c r="CA415" s="31" t="str">
        <f t="shared" si="114"/>
        <v/>
      </c>
      <c r="CB415" s="32" t="e">
        <f t="shared" ca="1" si="115"/>
        <v>#NAME?</v>
      </c>
      <c r="CC415" s="33" t="b">
        <f t="shared" ca="1" si="116"/>
        <v>0</v>
      </c>
      <c r="CD415" s="210"/>
      <c r="CE415" s="210"/>
      <c r="CF415" s="143">
        <v>45056.860390057875</v>
      </c>
      <c r="CG415" s="210"/>
      <c r="CH415" s="210"/>
      <c r="CI415" s="210"/>
      <c r="CJ415" s="210"/>
      <c r="CK415" s="210"/>
      <c r="CL415" s="210"/>
      <c r="CM415" s="210"/>
      <c r="CN415" s="210"/>
      <c r="CO415" s="210"/>
      <c r="CP415" s="210"/>
      <c r="CQ415" s="210"/>
      <c r="CR415" s="210"/>
    </row>
    <row r="416" spans="1:96" ht="39.75" customHeight="1">
      <c r="A416" s="24" t="s">
        <v>84</v>
      </c>
      <c r="B416" s="25">
        <v>15</v>
      </c>
      <c r="C416" s="24" t="s">
        <v>994</v>
      </c>
      <c r="D416" s="24" t="s">
        <v>1490</v>
      </c>
      <c r="E416" s="24" t="s">
        <v>1583</v>
      </c>
      <c r="F416" s="24"/>
      <c r="G416" s="26" t="s">
        <v>1591</v>
      </c>
      <c r="H416" s="24" t="s">
        <v>109</v>
      </c>
      <c r="I416" s="27"/>
      <c r="J416" s="27"/>
      <c r="K416" s="24" t="s">
        <v>1497</v>
      </c>
      <c r="L416" s="24"/>
      <c r="M416" s="24"/>
      <c r="N416" s="24"/>
      <c r="O416" s="24" t="s">
        <v>1592</v>
      </c>
      <c r="P416" s="24"/>
      <c r="Q416" s="24"/>
      <c r="R416" s="24"/>
      <c r="S416" s="24" t="s">
        <v>79</v>
      </c>
      <c r="T416" s="24" t="s">
        <v>79</v>
      </c>
      <c r="U416" s="24" t="s">
        <v>91</v>
      </c>
      <c r="V416" s="24" t="s">
        <v>112</v>
      </c>
      <c r="W416" s="24" t="s">
        <v>92</v>
      </c>
      <c r="X416" s="213" t="s">
        <v>93</v>
      </c>
      <c r="Y416" s="24" t="s">
        <v>94</v>
      </c>
      <c r="Z416" s="24" t="s">
        <v>94</v>
      </c>
      <c r="AA416" s="24" t="s">
        <v>94</v>
      </c>
      <c r="AB416" s="24"/>
      <c r="AC416" s="24" t="s">
        <v>94</v>
      </c>
      <c r="AD416" s="24" t="s">
        <v>94</v>
      </c>
      <c r="AE416" s="24" t="s">
        <v>94</v>
      </c>
      <c r="AF416" s="24" t="s">
        <v>79</v>
      </c>
      <c r="AG416" s="24" t="s">
        <v>79</v>
      </c>
      <c r="AH416" s="24" t="s">
        <v>79</v>
      </c>
      <c r="AI416" s="24"/>
      <c r="AJ416" s="24" t="s">
        <v>76</v>
      </c>
      <c r="AK416" s="24" t="s">
        <v>76</v>
      </c>
      <c r="AL416" s="24"/>
      <c r="AM416" s="24"/>
      <c r="AN416" s="24"/>
      <c r="AO416" s="24"/>
      <c r="AP416" s="28"/>
      <c r="AQ416" s="28"/>
      <c r="AR416" s="28"/>
      <c r="AS416" s="28"/>
      <c r="AT416" s="28"/>
      <c r="AU416" s="28"/>
      <c r="AV416" s="210" t="s">
        <v>101</v>
      </c>
      <c r="AW416" s="28" t="s">
        <v>76</v>
      </c>
      <c r="AX416" s="28" t="s">
        <v>76</v>
      </c>
      <c r="AY416" s="210"/>
      <c r="AZ416" s="210"/>
      <c r="BA416" s="210"/>
      <c r="BB416" s="210"/>
      <c r="BC416" s="210"/>
      <c r="BD416" s="210"/>
      <c r="BE416" s="210"/>
      <c r="BF416" s="210"/>
      <c r="BG416" s="28"/>
      <c r="BH416" s="30" t="b">
        <f t="shared" si="95"/>
        <v>0</v>
      </c>
      <c r="BI416" s="31" t="e">
        <f t="shared" ca="1" si="96"/>
        <v>#NAME?</v>
      </c>
      <c r="BJ416" s="30" t="b">
        <f t="shared" si="97"/>
        <v>0</v>
      </c>
      <c r="BK416" s="30" t="e">
        <f t="shared" ca="1" si="98"/>
        <v>#NAME?</v>
      </c>
      <c r="BL416" s="30" t="b">
        <f t="shared" si="99"/>
        <v>1</v>
      </c>
      <c r="BM416" s="31" t="e">
        <f t="shared" ca="1" si="100"/>
        <v>#NAME?</v>
      </c>
      <c r="BN416" s="28" t="e">
        <f t="shared" ca="1" si="101"/>
        <v>#NAME?</v>
      </c>
      <c r="BO416" s="28" t="e">
        <f t="shared" ca="1" si="102"/>
        <v>#NAME?</v>
      </c>
      <c r="BP416" s="28" t="str">
        <f t="shared" si="103"/>
        <v>Are the scrapers in good condition (whole, no cracks etc)?</v>
      </c>
      <c r="BQ416" s="28" t="str">
        <f t="shared" si="104"/>
        <v>Are the scrapers in good condition (whole, no cracks etc)?</v>
      </c>
      <c r="BR416" s="28" t="str">
        <f t="shared" si="105"/>
        <v/>
      </c>
      <c r="BS416" s="28" t="str">
        <f t="shared" si="106"/>
        <v/>
      </c>
      <c r="BT416" s="28" t="str">
        <f t="shared" si="107"/>
        <v/>
      </c>
      <c r="BU416" s="30" t="b">
        <f t="shared" si="108"/>
        <v>0</v>
      </c>
      <c r="BV416" s="28" t="str">
        <f t="shared" si="109"/>
        <v/>
      </c>
      <c r="BW416" s="28" t="str">
        <f t="shared" si="110"/>
        <v/>
      </c>
      <c r="BX416" s="28" t="str">
        <f t="shared" si="111"/>
        <v/>
      </c>
      <c r="BY416" s="31" t="e">
        <f t="shared" ca="1" si="112"/>
        <v>#NAME?</v>
      </c>
      <c r="BZ416" s="31" t="str">
        <f t="shared" si="113"/>
        <v/>
      </c>
      <c r="CA416" s="31" t="str">
        <f t="shared" si="114"/>
        <v/>
      </c>
      <c r="CB416" s="32" t="e">
        <f t="shared" ca="1" si="115"/>
        <v>#NAME?</v>
      </c>
      <c r="CC416" s="33" t="b">
        <f t="shared" ca="1" si="116"/>
        <v>0</v>
      </c>
      <c r="CD416" s="210"/>
      <c r="CE416" s="210"/>
      <c r="CF416" s="143">
        <v>45056.860399398152</v>
      </c>
      <c r="CG416" s="214">
        <v>45116.837534050923</v>
      </c>
      <c r="CH416" s="210"/>
      <c r="CI416" s="210"/>
      <c r="CJ416" s="210"/>
      <c r="CK416" s="210"/>
      <c r="CL416" s="210"/>
      <c r="CM416" s="210"/>
      <c r="CN416" s="210"/>
      <c r="CO416" s="210"/>
      <c r="CP416" s="210"/>
      <c r="CQ416" s="210"/>
      <c r="CR416" s="210"/>
    </row>
    <row r="417" spans="1:96" ht="39.75" customHeight="1">
      <c r="A417" s="17" t="s">
        <v>54</v>
      </c>
      <c r="B417" s="18">
        <v>15</v>
      </c>
      <c r="C417" s="17" t="s">
        <v>994</v>
      </c>
      <c r="D417" s="17" t="s">
        <v>1490</v>
      </c>
      <c r="E417" s="17" t="s">
        <v>402</v>
      </c>
      <c r="F417" s="17"/>
      <c r="G417" s="17"/>
      <c r="H417" s="17"/>
      <c r="I417" s="17"/>
      <c r="J417" s="17"/>
      <c r="K417" s="17"/>
      <c r="L417" s="17"/>
      <c r="M417" s="17"/>
      <c r="N417" s="17"/>
      <c r="O417" s="17" t="s">
        <v>1593</v>
      </c>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t="s">
        <v>101</v>
      </c>
      <c r="AW417" s="17" t="s">
        <v>76</v>
      </c>
      <c r="AX417" s="17" t="s">
        <v>76</v>
      </c>
      <c r="AY417" s="17"/>
      <c r="AZ417" s="17"/>
      <c r="BA417" s="17"/>
      <c r="BB417" s="17"/>
      <c r="BC417" s="17"/>
      <c r="BD417" s="17"/>
      <c r="BE417" s="17"/>
      <c r="BF417" s="17"/>
      <c r="BG417" s="17"/>
      <c r="BH417" s="19" t="b">
        <f t="shared" si="95"/>
        <v>0</v>
      </c>
      <c r="BI417" s="20" t="e">
        <f t="shared" ca="1" si="96"/>
        <v>#NAME?</v>
      </c>
      <c r="BJ417" s="19" t="b">
        <f t="shared" si="97"/>
        <v>1</v>
      </c>
      <c r="BK417" s="19" t="e">
        <f t="shared" ca="1" si="98"/>
        <v>#NAME?</v>
      </c>
      <c r="BL417" s="19" t="b">
        <f t="shared" si="99"/>
        <v>0</v>
      </c>
      <c r="BM417" s="20" t="str">
        <f t="shared" si="100"/>
        <v/>
      </c>
      <c r="BN417" s="21" t="e">
        <f t="shared" ca="1" si="101"/>
        <v>#NAME?</v>
      </c>
      <c r="BO417" s="21" t="e">
        <f t="shared" ca="1" si="102"/>
        <v>#NAME?</v>
      </c>
      <c r="BP417" s="17" t="str">
        <f t="shared" si="103"/>
        <v>Freezer</v>
      </c>
      <c r="BQ417" s="17" t="str">
        <f t="shared" si="104"/>
        <v>Freezer</v>
      </c>
      <c r="BR417" s="21" t="e">
        <f t="shared" ca="1" si="105"/>
        <v>#NAME?</v>
      </c>
      <c r="BS417" s="17">
        <f t="shared" si="106"/>
        <v>0</v>
      </c>
      <c r="BT417" s="17" t="str">
        <f t="shared" si="107"/>
        <v>0</v>
      </c>
      <c r="BU417" s="19" t="b">
        <f t="shared" si="108"/>
        <v>0</v>
      </c>
      <c r="BV417" s="17" t="str">
        <f t="shared" si="109"/>
        <v/>
      </c>
      <c r="BW417" s="17" t="str">
        <f t="shared" si="110"/>
        <v/>
      </c>
      <c r="BX417" s="17" t="str">
        <f t="shared" si="111"/>
        <v/>
      </c>
      <c r="BY417" s="19" t="e">
        <f t="shared" ca="1" si="112"/>
        <v>#NAME?</v>
      </c>
      <c r="BZ417" s="19" t="e">
        <f t="shared" ca="1" si="113"/>
        <v>#NAME?</v>
      </c>
      <c r="CA417" s="20" t="str">
        <f t="shared" si="114"/>
        <v/>
      </c>
      <c r="CB417" s="21" t="e">
        <f t="shared" ca="1" si="115"/>
        <v>#NAME?</v>
      </c>
      <c r="CC417" s="22" t="b">
        <f t="shared" ca="1" si="116"/>
        <v>0</v>
      </c>
      <c r="CD417" s="17"/>
      <c r="CE417" s="17"/>
      <c r="CF417" s="159">
        <v>45030.894332511569</v>
      </c>
      <c r="CG417" s="17"/>
      <c r="CH417" s="17"/>
      <c r="CI417" s="17"/>
      <c r="CJ417" s="17"/>
      <c r="CK417" s="17"/>
      <c r="CL417" s="17"/>
      <c r="CM417" s="17"/>
      <c r="CN417" s="17"/>
      <c r="CO417" s="17"/>
      <c r="CP417" s="17"/>
      <c r="CQ417" s="17"/>
      <c r="CR417" s="17"/>
    </row>
    <row r="418" spans="1:96" ht="39.75" customHeight="1">
      <c r="A418" s="24" t="s">
        <v>84</v>
      </c>
      <c r="B418" s="25">
        <v>15</v>
      </c>
      <c r="C418" s="24" t="s">
        <v>994</v>
      </c>
      <c r="D418" s="24" t="s">
        <v>1490</v>
      </c>
      <c r="E418" s="24" t="s">
        <v>402</v>
      </c>
      <c r="F418" s="24"/>
      <c r="G418" s="26" t="s">
        <v>1594</v>
      </c>
      <c r="H418" s="24" t="s">
        <v>109</v>
      </c>
      <c r="I418" s="27"/>
      <c r="J418" s="27"/>
      <c r="K418" s="24" t="s">
        <v>1497</v>
      </c>
      <c r="L418" s="24"/>
      <c r="M418" s="24"/>
      <c r="N418" s="24"/>
      <c r="O418" s="24" t="s">
        <v>1595</v>
      </c>
      <c r="P418" s="24"/>
      <c r="Q418" s="24"/>
      <c r="R418" s="24"/>
      <c r="S418" s="24" t="s">
        <v>79</v>
      </c>
      <c r="T418" s="24" t="s">
        <v>79</v>
      </c>
      <c r="U418" s="24" t="s">
        <v>91</v>
      </c>
      <c r="V418" s="24" t="s">
        <v>112</v>
      </c>
      <c r="W418" s="24" t="s">
        <v>92</v>
      </c>
      <c r="X418" s="213" t="s">
        <v>93</v>
      </c>
      <c r="Y418" s="24" t="s">
        <v>94</v>
      </c>
      <c r="Z418" s="24" t="s">
        <v>94</v>
      </c>
      <c r="AA418" s="24" t="s">
        <v>94</v>
      </c>
      <c r="AB418" s="24"/>
      <c r="AC418" s="24" t="s">
        <v>94</v>
      </c>
      <c r="AD418" s="24" t="s">
        <v>94</v>
      </c>
      <c r="AE418" s="24" t="s">
        <v>94</v>
      </c>
      <c r="AF418" s="24" t="s">
        <v>79</v>
      </c>
      <c r="AG418" s="24" t="s">
        <v>79</v>
      </c>
      <c r="AH418" s="24" t="s">
        <v>79</v>
      </c>
      <c r="AI418" s="24"/>
      <c r="AJ418" s="24" t="s">
        <v>76</v>
      </c>
      <c r="AK418" s="24" t="s">
        <v>76</v>
      </c>
      <c r="AL418" s="24"/>
      <c r="AM418" s="24"/>
      <c r="AN418" s="24"/>
      <c r="AO418" s="24"/>
      <c r="AP418" s="28"/>
      <c r="AQ418" s="28"/>
      <c r="AR418" s="28"/>
      <c r="AS418" s="28"/>
      <c r="AT418" s="28"/>
      <c r="AU418" s="28"/>
      <c r="AV418" s="210" t="s">
        <v>101</v>
      </c>
      <c r="AW418" s="28" t="s">
        <v>76</v>
      </c>
      <c r="AX418" s="28" t="s">
        <v>76</v>
      </c>
      <c r="AY418" s="210"/>
      <c r="AZ418" s="210"/>
      <c r="BA418" s="210"/>
      <c r="BB418" s="210"/>
      <c r="BC418" s="210"/>
      <c r="BD418" s="210"/>
      <c r="BE418" s="210"/>
      <c r="BF418" s="210"/>
      <c r="BG418" s="28"/>
      <c r="BH418" s="30" t="b">
        <f t="shared" si="95"/>
        <v>0</v>
      </c>
      <c r="BI418" s="31" t="e">
        <f t="shared" ca="1" si="96"/>
        <v>#NAME?</v>
      </c>
      <c r="BJ418" s="30" t="b">
        <f t="shared" si="97"/>
        <v>0</v>
      </c>
      <c r="BK418" s="30" t="e">
        <f t="shared" ca="1" si="98"/>
        <v>#NAME?</v>
      </c>
      <c r="BL418" s="30" t="b">
        <f t="shared" si="99"/>
        <v>1</v>
      </c>
      <c r="BM418" s="31" t="e">
        <f t="shared" ca="1" si="100"/>
        <v>#NAME?</v>
      </c>
      <c r="BN418" s="28" t="e">
        <f t="shared" ca="1" si="101"/>
        <v>#NAME?</v>
      </c>
      <c r="BO418" s="28" t="e">
        <f t="shared" ca="1" si="102"/>
        <v>#NAME?</v>
      </c>
      <c r="BP418" s="28" t="str">
        <f t="shared" si="103"/>
        <v>Is there any ice build up visible?</v>
      </c>
      <c r="BQ418" s="28" t="str">
        <f t="shared" si="104"/>
        <v>Is there any ice build up visible?</v>
      </c>
      <c r="BR418" s="28" t="str">
        <f t="shared" si="105"/>
        <v/>
      </c>
      <c r="BS418" s="28" t="str">
        <f t="shared" si="106"/>
        <v/>
      </c>
      <c r="BT418" s="28" t="str">
        <f t="shared" si="107"/>
        <v/>
      </c>
      <c r="BU418" s="30" t="b">
        <f t="shared" si="108"/>
        <v>0</v>
      </c>
      <c r="BV418" s="28" t="str">
        <f t="shared" si="109"/>
        <v/>
      </c>
      <c r="BW418" s="28" t="str">
        <f t="shared" si="110"/>
        <v/>
      </c>
      <c r="BX418" s="28" t="str">
        <f t="shared" si="111"/>
        <v/>
      </c>
      <c r="BY418" s="31" t="e">
        <f t="shared" ca="1" si="112"/>
        <v>#NAME?</v>
      </c>
      <c r="BZ418" s="31" t="str">
        <f t="shared" si="113"/>
        <v/>
      </c>
      <c r="CA418" s="31" t="str">
        <f t="shared" si="114"/>
        <v/>
      </c>
      <c r="CB418" s="32" t="e">
        <f t="shared" ca="1" si="115"/>
        <v>#NAME?</v>
      </c>
      <c r="CC418" s="33" t="b">
        <f t="shared" ca="1" si="116"/>
        <v>0</v>
      </c>
      <c r="CD418" s="210"/>
      <c r="CE418" s="210"/>
      <c r="CF418" s="143">
        <v>45030.994431192128</v>
      </c>
      <c r="CG418" s="214">
        <v>45116.837480335649</v>
      </c>
      <c r="CH418" s="210"/>
      <c r="CI418" s="210"/>
      <c r="CJ418" s="210"/>
      <c r="CK418" s="210"/>
      <c r="CL418" s="210"/>
      <c r="CM418" s="210"/>
      <c r="CN418" s="210"/>
      <c r="CO418" s="210"/>
      <c r="CP418" s="210"/>
      <c r="CQ418" s="210"/>
      <c r="CR418" s="210"/>
    </row>
    <row r="419" spans="1:96" ht="39.75" customHeight="1">
      <c r="A419" s="24" t="s">
        <v>84</v>
      </c>
      <c r="B419" s="25">
        <v>15</v>
      </c>
      <c r="C419" s="24" t="s">
        <v>994</v>
      </c>
      <c r="D419" s="24" t="s">
        <v>1490</v>
      </c>
      <c r="E419" s="24" t="s">
        <v>402</v>
      </c>
      <c r="F419" s="24"/>
      <c r="G419" s="26" t="s">
        <v>1596</v>
      </c>
      <c r="H419" s="24" t="s">
        <v>109</v>
      </c>
      <c r="I419" s="27"/>
      <c r="J419" s="27"/>
      <c r="K419" s="24" t="s">
        <v>1497</v>
      </c>
      <c r="L419" s="24"/>
      <c r="M419" s="24"/>
      <c r="N419" s="24"/>
      <c r="O419" s="24" t="s">
        <v>1597</v>
      </c>
      <c r="P419" s="24"/>
      <c r="Q419" s="24"/>
      <c r="R419" s="24"/>
      <c r="S419" s="24" t="s">
        <v>79</v>
      </c>
      <c r="T419" s="24" t="s">
        <v>79</v>
      </c>
      <c r="U419" s="24" t="s">
        <v>91</v>
      </c>
      <c r="V419" s="24" t="s">
        <v>112</v>
      </c>
      <c r="W419" s="24" t="s">
        <v>92</v>
      </c>
      <c r="X419" s="213" t="s">
        <v>93</v>
      </c>
      <c r="Y419" s="24" t="s">
        <v>94</v>
      </c>
      <c r="Z419" s="24" t="s">
        <v>94</v>
      </c>
      <c r="AA419" s="24" t="s">
        <v>94</v>
      </c>
      <c r="AB419" s="24"/>
      <c r="AC419" s="24" t="s">
        <v>94</v>
      </c>
      <c r="AD419" s="24" t="s">
        <v>94</v>
      </c>
      <c r="AE419" s="24" t="s">
        <v>94</v>
      </c>
      <c r="AF419" s="24" t="s">
        <v>79</v>
      </c>
      <c r="AG419" s="24" t="s">
        <v>79</v>
      </c>
      <c r="AH419" s="24" t="s">
        <v>79</v>
      </c>
      <c r="AI419" s="24"/>
      <c r="AJ419" s="24" t="s">
        <v>76</v>
      </c>
      <c r="AK419" s="24" t="s">
        <v>76</v>
      </c>
      <c r="AL419" s="24"/>
      <c r="AM419" s="24"/>
      <c r="AN419" s="24"/>
      <c r="AO419" s="24"/>
      <c r="AP419" s="28"/>
      <c r="AQ419" s="28"/>
      <c r="AR419" s="28"/>
      <c r="AS419" s="28"/>
      <c r="AT419" s="28"/>
      <c r="AU419" s="28"/>
      <c r="AV419" s="210" t="s">
        <v>101</v>
      </c>
      <c r="AW419" s="28" t="s">
        <v>76</v>
      </c>
      <c r="AX419" s="28" t="s">
        <v>76</v>
      </c>
      <c r="AY419" s="210"/>
      <c r="AZ419" s="210"/>
      <c r="BA419" s="210"/>
      <c r="BB419" s="210"/>
      <c r="BC419" s="210"/>
      <c r="BD419" s="210"/>
      <c r="BE419" s="210"/>
      <c r="BF419" s="210"/>
      <c r="BG419" s="28"/>
      <c r="BH419" s="30" t="b">
        <f t="shared" si="95"/>
        <v>0</v>
      </c>
      <c r="BI419" s="31" t="e">
        <f t="shared" ca="1" si="96"/>
        <v>#NAME?</v>
      </c>
      <c r="BJ419" s="30" t="b">
        <f t="shared" si="97"/>
        <v>0</v>
      </c>
      <c r="BK419" s="30" t="e">
        <f t="shared" ca="1" si="98"/>
        <v>#NAME?</v>
      </c>
      <c r="BL419" s="30" t="b">
        <f t="shared" si="99"/>
        <v>1</v>
      </c>
      <c r="BM419" s="31" t="e">
        <f t="shared" ca="1" si="100"/>
        <v>#NAME?</v>
      </c>
      <c r="BN419" s="28" t="e">
        <f t="shared" ca="1" si="101"/>
        <v>#NAME?</v>
      </c>
      <c r="BO419" s="28" t="e">
        <f t="shared" ca="1" si="102"/>
        <v>#NAME?</v>
      </c>
      <c r="BP419" s="28" t="str">
        <f t="shared" si="103"/>
        <v>Is the cover of the evaporator (on the ceiling) intact and no signs of damage?</v>
      </c>
      <c r="BQ419" s="28" t="str">
        <f t="shared" si="104"/>
        <v>Is the cover of the evaporator (on the ceiling) intact and no signs of damage?</v>
      </c>
      <c r="BR419" s="28" t="str">
        <f t="shared" si="105"/>
        <v/>
      </c>
      <c r="BS419" s="28" t="str">
        <f t="shared" si="106"/>
        <v/>
      </c>
      <c r="BT419" s="28" t="str">
        <f t="shared" si="107"/>
        <v/>
      </c>
      <c r="BU419" s="30" t="b">
        <f t="shared" si="108"/>
        <v>0</v>
      </c>
      <c r="BV419" s="28" t="str">
        <f t="shared" si="109"/>
        <v/>
      </c>
      <c r="BW419" s="28" t="str">
        <f t="shared" si="110"/>
        <v/>
      </c>
      <c r="BX419" s="28" t="str">
        <f t="shared" si="111"/>
        <v/>
      </c>
      <c r="BY419" s="31" t="e">
        <f t="shared" ca="1" si="112"/>
        <v>#NAME?</v>
      </c>
      <c r="BZ419" s="31" t="str">
        <f t="shared" si="113"/>
        <v/>
      </c>
      <c r="CA419" s="31" t="str">
        <f t="shared" si="114"/>
        <v/>
      </c>
      <c r="CB419" s="32" t="e">
        <f t="shared" ca="1" si="115"/>
        <v>#NAME?</v>
      </c>
      <c r="CC419" s="33" t="b">
        <f t="shared" ca="1" si="116"/>
        <v>0</v>
      </c>
      <c r="CD419" s="210"/>
      <c r="CE419" s="210"/>
      <c r="CF419" s="143">
        <v>45030.994443530093</v>
      </c>
      <c r="CG419" s="210"/>
      <c r="CH419" s="210"/>
      <c r="CI419" s="210"/>
      <c r="CJ419" s="210"/>
      <c r="CK419" s="210"/>
      <c r="CL419" s="210"/>
      <c r="CM419" s="210"/>
      <c r="CN419" s="210"/>
      <c r="CO419" s="210"/>
      <c r="CP419" s="210"/>
      <c r="CQ419" s="210"/>
      <c r="CR419" s="210"/>
    </row>
    <row r="420" spans="1:96" ht="39.75" customHeight="1">
      <c r="A420" s="24" t="s">
        <v>84</v>
      </c>
      <c r="B420" s="25">
        <v>15</v>
      </c>
      <c r="C420" s="24" t="s">
        <v>994</v>
      </c>
      <c r="D420" s="24" t="s">
        <v>1490</v>
      </c>
      <c r="E420" s="24" t="s">
        <v>402</v>
      </c>
      <c r="F420" s="24"/>
      <c r="G420" s="26" t="s">
        <v>1598</v>
      </c>
      <c r="H420" s="24" t="s">
        <v>109</v>
      </c>
      <c r="I420" s="27"/>
      <c r="J420" s="27"/>
      <c r="K420" s="24" t="s">
        <v>1497</v>
      </c>
      <c r="L420" s="24"/>
      <c r="M420" s="24"/>
      <c r="N420" s="24"/>
      <c r="O420" s="24" t="s">
        <v>1599</v>
      </c>
      <c r="P420" s="24"/>
      <c r="Q420" s="24"/>
      <c r="R420" s="24"/>
      <c r="S420" s="24" t="s">
        <v>79</v>
      </c>
      <c r="T420" s="24" t="s">
        <v>79</v>
      </c>
      <c r="U420" s="24" t="s">
        <v>91</v>
      </c>
      <c r="V420" s="24" t="s">
        <v>112</v>
      </c>
      <c r="W420" s="24" t="s">
        <v>92</v>
      </c>
      <c r="X420" s="213" t="s">
        <v>93</v>
      </c>
      <c r="Y420" s="24" t="s">
        <v>94</v>
      </c>
      <c r="Z420" s="24" t="s">
        <v>94</v>
      </c>
      <c r="AA420" s="24" t="s">
        <v>94</v>
      </c>
      <c r="AB420" s="24"/>
      <c r="AC420" s="24" t="s">
        <v>94</v>
      </c>
      <c r="AD420" s="24" t="s">
        <v>94</v>
      </c>
      <c r="AE420" s="24" t="s">
        <v>94</v>
      </c>
      <c r="AF420" s="24" t="s">
        <v>79</v>
      </c>
      <c r="AG420" s="24" t="s">
        <v>79</v>
      </c>
      <c r="AH420" s="24" t="s">
        <v>79</v>
      </c>
      <c r="AI420" s="24"/>
      <c r="AJ420" s="24" t="s">
        <v>76</v>
      </c>
      <c r="AK420" s="24" t="s">
        <v>76</v>
      </c>
      <c r="AL420" s="24"/>
      <c r="AM420" s="24"/>
      <c r="AN420" s="24"/>
      <c r="AO420" s="24"/>
      <c r="AP420" s="28"/>
      <c r="AQ420" s="28"/>
      <c r="AR420" s="28"/>
      <c r="AS420" s="28"/>
      <c r="AT420" s="28"/>
      <c r="AU420" s="28"/>
      <c r="AV420" s="210" t="s">
        <v>101</v>
      </c>
      <c r="AW420" s="28" t="s">
        <v>76</v>
      </c>
      <c r="AX420" s="28" t="s">
        <v>76</v>
      </c>
      <c r="AY420" s="210"/>
      <c r="AZ420" s="210"/>
      <c r="BA420" s="210"/>
      <c r="BB420" s="210"/>
      <c r="BC420" s="210"/>
      <c r="BD420" s="210"/>
      <c r="BE420" s="210"/>
      <c r="BF420" s="210"/>
      <c r="BG420" s="28"/>
      <c r="BH420" s="30" t="b">
        <f t="shared" si="95"/>
        <v>0</v>
      </c>
      <c r="BI420" s="31" t="e">
        <f t="shared" ca="1" si="96"/>
        <v>#NAME?</v>
      </c>
      <c r="BJ420" s="30" t="b">
        <f t="shared" si="97"/>
        <v>0</v>
      </c>
      <c r="BK420" s="30" t="e">
        <f t="shared" ca="1" si="98"/>
        <v>#NAME?</v>
      </c>
      <c r="BL420" s="30" t="b">
        <f t="shared" si="99"/>
        <v>1</v>
      </c>
      <c r="BM420" s="31" t="e">
        <f t="shared" ca="1" si="100"/>
        <v>#NAME?</v>
      </c>
      <c r="BN420" s="28" t="e">
        <f t="shared" ca="1" si="101"/>
        <v>#NAME?</v>
      </c>
      <c r="BO420" s="28" t="e">
        <f t="shared" ca="1" si="102"/>
        <v>#NAME?</v>
      </c>
      <c r="BP420" s="28" t="str">
        <f t="shared" si="103"/>
        <v>Are goods stored correctly and not above the loading level?</v>
      </c>
      <c r="BQ420" s="28" t="str">
        <f t="shared" si="104"/>
        <v>Are goods stored correctly and not above the loading level?</v>
      </c>
      <c r="BR420" s="28" t="str">
        <f t="shared" si="105"/>
        <v/>
      </c>
      <c r="BS420" s="28" t="str">
        <f t="shared" si="106"/>
        <v/>
      </c>
      <c r="BT420" s="28" t="str">
        <f t="shared" si="107"/>
        <v/>
      </c>
      <c r="BU420" s="30" t="b">
        <f t="shared" si="108"/>
        <v>0</v>
      </c>
      <c r="BV420" s="28" t="str">
        <f t="shared" si="109"/>
        <v/>
      </c>
      <c r="BW420" s="28" t="str">
        <f t="shared" si="110"/>
        <v/>
      </c>
      <c r="BX420" s="28" t="str">
        <f t="shared" si="111"/>
        <v/>
      </c>
      <c r="BY420" s="31" t="e">
        <f t="shared" ca="1" si="112"/>
        <v>#NAME?</v>
      </c>
      <c r="BZ420" s="31" t="str">
        <f t="shared" si="113"/>
        <v/>
      </c>
      <c r="CA420" s="31" t="str">
        <f t="shared" si="114"/>
        <v/>
      </c>
      <c r="CB420" s="32" t="e">
        <f t="shared" ca="1" si="115"/>
        <v>#NAME?</v>
      </c>
      <c r="CC420" s="33" t="b">
        <f t="shared" ca="1" si="116"/>
        <v>0</v>
      </c>
      <c r="CD420" s="210"/>
      <c r="CE420" s="210"/>
      <c r="CF420" s="143">
        <v>45030.994444525466</v>
      </c>
      <c r="CG420" s="214">
        <v>45116.837421238422</v>
      </c>
      <c r="CH420" s="210"/>
      <c r="CI420" s="210"/>
      <c r="CJ420" s="210"/>
      <c r="CK420" s="210"/>
      <c r="CL420" s="210"/>
      <c r="CM420" s="210"/>
      <c r="CN420" s="210"/>
      <c r="CO420" s="210"/>
      <c r="CP420" s="210"/>
      <c r="CQ420" s="210"/>
      <c r="CR420" s="210"/>
    </row>
    <row r="421" spans="1:96" ht="39.75" customHeight="1">
      <c r="A421" s="24" t="s">
        <v>84</v>
      </c>
      <c r="B421" s="25">
        <v>15</v>
      </c>
      <c r="C421" s="24" t="s">
        <v>994</v>
      </c>
      <c r="D421" s="24" t="s">
        <v>1490</v>
      </c>
      <c r="E421" s="24" t="s">
        <v>402</v>
      </c>
      <c r="F421" s="24"/>
      <c r="G421" s="26" t="s">
        <v>1600</v>
      </c>
      <c r="H421" s="24" t="s">
        <v>109</v>
      </c>
      <c r="I421" s="27"/>
      <c r="J421" s="27"/>
      <c r="K421" s="24" t="s">
        <v>1497</v>
      </c>
      <c r="L421" s="24"/>
      <c r="M421" s="24"/>
      <c r="N421" s="24"/>
      <c r="O421" s="24" t="s">
        <v>1601</v>
      </c>
      <c r="P421" s="24"/>
      <c r="Q421" s="24"/>
      <c r="R421" s="24"/>
      <c r="S421" s="24" t="s">
        <v>79</v>
      </c>
      <c r="T421" s="24" t="s">
        <v>79</v>
      </c>
      <c r="U421" s="24" t="s">
        <v>91</v>
      </c>
      <c r="V421" s="24" t="s">
        <v>112</v>
      </c>
      <c r="W421" s="24" t="s">
        <v>92</v>
      </c>
      <c r="X421" s="213" t="s">
        <v>93</v>
      </c>
      <c r="Y421" s="24" t="s">
        <v>94</v>
      </c>
      <c r="Z421" s="24" t="s">
        <v>94</v>
      </c>
      <c r="AA421" s="24" t="s">
        <v>94</v>
      </c>
      <c r="AB421" s="24"/>
      <c r="AC421" s="24" t="s">
        <v>94</v>
      </c>
      <c r="AD421" s="24" t="s">
        <v>94</v>
      </c>
      <c r="AE421" s="24" t="s">
        <v>94</v>
      </c>
      <c r="AF421" s="24" t="s">
        <v>79</v>
      </c>
      <c r="AG421" s="24" t="s">
        <v>79</v>
      </c>
      <c r="AH421" s="24" t="s">
        <v>79</v>
      </c>
      <c r="AI421" s="24"/>
      <c r="AJ421" s="24" t="s">
        <v>76</v>
      </c>
      <c r="AK421" s="24" t="s">
        <v>76</v>
      </c>
      <c r="AL421" s="24"/>
      <c r="AM421" s="24"/>
      <c r="AN421" s="24"/>
      <c r="AO421" s="24"/>
      <c r="AP421" s="28"/>
      <c r="AQ421" s="28"/>
      <c r="AR421" s="28"/>
      <c r="AS421" s="28"/>
      <c r="AT421" s="28"/>
      <c r="AU421" s="28"/>
      <c r="AV421" s="210" t="s">
        <v>101</v>
      </c>
      <c r="AW421" s="28" t="s">
        <v>76</v>
      </c>
      <c r="AX421" s="28" t="s">
        <v>76</v>
      </c>
      <c r="AY421" s="210"/>
      <c r="AZ421" s="210"/>
      <c r="BA421" s="210"/>
      <c r="BB421" s="210"/>
      <c r="BC421" s="210"/>
      <c r="BD421" s="210"/>
      <c r="BE421" s="210"/>
      <c r="BF421" s="210"/>
      <c r="BG421" s="28"/>
      <c r="BH421" s="30" t="b">
        <f t="shared" si="95"/>
        <v>0</v>
      </c>
      <c r="BI421" s="31" t="e">
        <f t="shared" ca="1" si="96"/>
        <v>#NAME?</v>
      </c>
      <c r="BJ421" s="30" t="b">
        <f t="shared" si="97"/>
        <v>0</v>
      </c>
      <c r="BK421" s="30" t="e">
        <f t="shared" ca="1" si="98"/>
        <v>#NAME?</v>
      </c>
      <c r="BL421" s="30" t="b">
        <f t="shared" si="99"/>
        <v>1</v>
      </c>
      <c r="BM421" s="31" t="e">
        <f t="shared" ca="1" si="100"/>
        <v>#NAME?</v>
      </c>
      <c r="BN421" s="28" t="e">
        <f t="shared" ca="1" si="101"/>
        <v>#NAME?</v>
      </c>
      <c r="BO421" s="28" t="e">
        <f t="shared" ca="1" si="102"/>
        <v>#NAME?</v>
      </c>
      <c r="BP421" s="28" t="str">
        <f t="shared" si="103"/>
        <v>Are the curtains in good condition and intact?</v>
      </c>
      <c r="BQ421" s="28" t="str">
        <f t="shared" si="104"/>
        <v>Are the curtains in good condition and intact?</v>
      </c>
      <c r="BR421" s="28" t="str">
        <f t="shared" si="105"/>
        <v/>
      </c>
      <c r="BS421" s="28" t="str">
        <f t="shared" si="106"/>
        <v/>
      </c>
      <c r="BT421" s="28" t="str">
        <f t="shared" si="107"/>
        <v/>
      </c>
      <c r="BU421" s="30" t="b">
        <f t="shared" si="108"/>
        <v>0</v>
      </c>
      <c r="BV421" s="28" t="str">
        <f t="shared" si="109"/>
        <v/>
      </c>
      <c r="BW421" s="28" t="str">
        <f t="shared" si="110"/>
        <v/>
      </c>
      <c r="BX421" s="28" t="str">
        <f t="shared" si="111"/>
        <v/>
      </c>
      <c r="BY421" s="31" t="e">
        <f t="shared" ca="1" si="112"/>
        <v>#NAME?</v>
      </c>
      <c r="BZ421" s="31" t="str">
        <f t="shared" si="113"/>
        <v/>
      </c>
      <c r="CA421" s="31" t="str">
        <f t="shared" si="114"/>
        <v/>
      </c>
      <c r="CB421" s="32" t="e">
        <f t="shared" ca="1" si="115"/>
        <v>#NAME?</v>
      </c>
      <c r="CC421" s="33" t="b">
        <f t="shared" ca="1" si="116"/>
        <v>0</v>
      </c>
      <c r="CD421" s="210"/>
      <c r="CE421" s="210"/>
      <c r="CF421" s="143">
        <v>45030.99445784722</v>
      </c>
      <c r="CG421" s="210"/>
      <c r="CH421" s="210"/>
      <c r="CI421" s="210"/>
      <c r="CJ421" s="210"/>
      <c r="CK421" s="210"/>
      <c r="CL421" s="210"/>
      <c r="CM421" s="210"/>
      <c r="CN421" s="210"/>
      <c r="CO421" s="210"/>
      <c r="CP421" s="210"/>
      <c r="CQ421" s="210"/>
      <c r="CR421" s="210"/>
    </row>
    <row r="422" spans="1:96" ht="39.75" customHeight="1">
      <c r="A422" s="24" t="s">
        <v>84</v>
      </c>
      <c r="B422" s="25">
        <v>15</v>
      </c>
      <c r="C422" s="24" t="s">
        <v>994</v>
      </c>
      <c r="D422" s="24" t="s">
        <v>1490</v>
      </c>
      <c r="E422" s="24" t="s">
        <v>402</v>
      </c>
      <c r="F422" s="24"/>
      <c r="G422" s="26" t="s">
        <v>1602</v>
      </c>
      <c r="H422" s="24" t="s">
        <v>109</v>
      </c>
      <c r="I422" s="27"/>
      <c r="J422" s="27"/>
      <c r="K422" s="24" t="s">
        <v>1497</v>
      </c>
      <c r="L422" s="24"/>
      <c r="M422" s="24"/>
      <c r="N422" s="24"/>
      <c r="O422" s="24" t="s">
        <v>1603</v>
      </c>
      <c r="P422" s="24"/>
      <c r="Q422" s="24"/>
      <c r="R422" s="24"/>
      <c r="S422" s="24" t="s">
        <v>79</v>
      </c>
      <c r="T422" s="24" t="s">
        <v>79</v>
      </c>
      <c r="U422" s="24" t="s">
        <v>91</v>
      </c>
      <c r="V422" s="24" t="s">
        <v>112</v>
      </c>
      <c r="W422" s="24" t="s">
        <v>92</v>
      </c>
      <c r="X422" s="213" t="s">
        <v>93</v>
      </c>
      <c r="Y422" s="24" t="s">
        <v>94</v>
      </c>
      <c r="Z422" s="24" t="s">
        <v>94</v>
      </c>
      <c r="AA422" s="24" t="s">
        <v>94</v>
      </c>
      <c r="AB422" s="24"/>
      <c r="AC422" s="24" t="s">
        <v>94</v>
      </c>
      <c r="AD422" s="24" t="s">
        <v>94</v>
      </c>
      <c r="AE422" s="24" t="s">
        <v>94</v>
      </c>
      <c r="AF422" s="24" t="s">
        <v>79</v>
      </c>
      <c r="AG422" s="24" t="s">
        <v>79</v>
      </c>
      <c r="AH422" s="24" t="s">
        <v>79</v>
      </c>
      <c r="AI422" s="24"/>
      <c r="AJ422" s="24" t="s">
        <v>76</v>
      </c>
      <c r="AK422" s="24" t="s">
        <v>76</v>
      </c>
      <c r="AL422" s="24"/>
      <c r="AM422" s="24"/>
      <c r="AN422" s="24"/>
      <c r="AO422" s="24"/>
      <c r="AP422" s="28"/>
      <c r="AQ422" s="28"/>
      <c r="AR422" s="28"/>
      <c r="AS422" s="28"/>
      <c r="AT422" s="28"/>
      <c r="AU422" s="28"/>
      <c r="AV422" s="210" t="s">
        <v>101</v>
      </c>
      <c r="AW422" s="28" t="s">
        <v>76</v>
      </c>
      <c r="AX422" s="28" t="s">
        <v>76</v>
      </c>
      <c r="AY422" s="210"/>
      <c r="AZ422" s="210"/>
      <c r="BA422" s="210"/>
      <c r="BB422" s="210"/>
      <c r="BC422" s="210"/>
      <c r="BD422" s="210"/>
      <c r="BE422" s="210"/>
      <c r="BF422" s="210"/>
      <c r="BG422" s="28"/>
      <c r="BH422" s="30" t="b">
        <f t="shared" si="95"/>
        <v>0</v>
      </c>
      <c r="BI422" s="31" t="e">
        <f t="shared" ca="1" si="96"/>
        <v>#NAME?</v>
      </c>
      <c r="BJ422" s="30" t="b">
        <f t="shared" si="97"/>
        <v>0</v>
      </c>
      <c r="BK422" s="30" t="e">
        <f t="shared" ca="1" si="98"/>
        <v>#NAME?</v>
      </c>
      <c r="BL422" s="30" t="b">
        <f t="shared" si="99"/>
        <v>1</v>
      </c>
      <c r="BM422" s="31" t="e">
        <f t="shared" ca="1" si="100"/>
        <v>#NAME?</v>
      </c>
      <c r="BN422" s="28" t="e">
        <f t="shared" ca="1" si="101"/>
        <v>#NAME?</v>
      </c>
      <c r="BO422" s="28" t="e">
        <f t="shared" ca="1" si="102"/>
        <v>#NAME?</v>
      </c>
      <c r="BP422" s="28" t="str">
        <f t="shared" si="103"/>
        <v>Are the door seals clean, intact with no damage?</v>
      </c>
      <c r="BQ422" s="28" t="str">
        <f t="shared" si="104"/>
        <v>Are the door seals clean, intact with no damage?</v>
      </c>
      <c r="BR422" s="28" t="str">
        <f t="shared" si="105"/>
        <v/>
      </c>
      <c r="BS422" s="28" t="str">
        <f t="shared" si="106"/>
        <v/>
      </c>
      <c r="BT422" s="28" t="str">
        <f t="shared" si="107"/>
        <v/>
      </c>
      <c r="BU422" s="30" t="b">
        <f t="shared" si="108"/>
        <v>0</v>
      </c>
      <c r="BV422" s="28" t="str">
        <f t="shared" si="109"/>
        <v/>
      </c>
      <c r="BW422" s="28" t="str">
        <f t="shared" si="110"/>
        <v/>
      </c>
      <c r="BX422" s="28" t="str">
        <f t="shared" si="111"/>
        <v/>
      </c>
      <c r="BY422" s="31" t="e">
        <f t="shared" ca="1" si="112"/>
        <v>#NAME?</v>
      </c>
      <c r="BZ422" s="31" t="str">
        <f t="shared" si="113"/>
        <v/>
      </c>
      <c r="CA422" s="31" t="str">
        <f t="shared" si="114"/>
        <v/>
      </c>
      <c r="CB422" s="32" t="e">
        <f t="shared" ca="1" si="115"/>
        <v>#NAME?</v>
      </c>
      <c r="CC422" s="33" t="b">
        <f t="shared" ca="1" si="116"/>
        <v>0</v>
      </c>
      <c r="CD422" s="210"/>
      <c r="CE422" s="210"/>
      <c r="CF422" s="143">
        <v>45030.994468101853</v>
      </c>
      <c r="CG422" s="210"/>
      <c r="CH422" s="210"/>
      <c r="CI422" s="210"/>
      <c r="CJ422" s="210"/>
      <c r="CK422" s="210"/>
      <c r="CL422" s="210"/>
      <c r="CM422" s="210"/>
      <c r="CN422" s="210"/>
      <c r="CO422" s="210"/>
      <c r="CP422" s="210"/>
      <c r="CQ422" s="210"/>
      <c r="CR422" s="210"/>
    </row>
    <row r="423" spans="1:96" ht="39.75" customHeight="1">
      <c r="A423" s="24" t="s">
        <v>84</v>
      </c>
      <c r="B423" s="25">
        <v>15</v>
      </c>
      <c r="C423" s="24" t="s">
        <v>994</v>
      </c>
      <c r="D423" s="24" t="s">
        <v>1490</v>
      </c>
      <c r="E423" s="24" t="s">
        <v>402</v>
      </c>
      <c r="F423" s="24"/>
      <c r="G423" s="26" t="s">
        <v>1604</v>
      </c>
      <c r="H423" s="24" t="s">
        <v>109</v>
      </c>
      <c r="I423" s="27"/>
      <c r="J423" s="27"/>
      <c r="K423" s="24" t="s">
        <v>1497</v>
      </c>
      <c r="L423" s="24"/>
      <c r="M423" s="24"/>
      <c r="N423" s="24"/>
      <c r="O423" s="24" t="s">
        <v>1605</v>
      </c>
      <c r="P423" s="24"/>
      <c r="Q423" s="24"/>
      <c r="R423" s="24"/>
      <c r="S423" s="24" t="s">
        <v>79</v>
      </c>
      <c r="T423" s="24" t="s">
        <v>79</v>
      </c>
      <c r="U423" s="24" t="s">
        <v>91</v>
      </c>
      <c r="V423" s="24" t="s">
        <v>112</v>
      </c>
      <c r="W423" s="24" t="s">
        <v>92</v>
      </c>
      <c r="X423" s="213" t="s">
        <v>93</v>
      </c>
      <c r="Y423" s="24" t="s">
        <v>94</v>
      </c>
      <c r="Z423" s="24" t="s">
        <v>94</v>
      </c>
      <c r="AA423" s="24" t="s">
        <v>94</v>
      </c>
      <c r="AB423" s="24"/>
      <c r="AC423" s="24" t="s">
        <v>94</v>
      </c>
      <c r="AD423" s="24" t="s">
        <v>94</v>
      </c>
      <c r="AE423" s="24" t="s">
        <v>94</v>
      </c>
      <c r="AF423" s="24" t="s">
        <v>79</v>
      </c>
      <c r="AG423" s="24" t="s">
        <v>79</v>
      </c>
      <c r="AH423" s="24" t="s">
        <v>79</v>
      </c>
      <c r="AI423" s="24"/>
      <c r="AJ423" s="24" t="s">
        <v>76</v>
      </c>
      <c r="AK423" s="24" t="s">
        <v>76</v>
      </c>
      <c r="AL423" s="24"/>
      <c r="AM423" s="24"/>
      <c r="AN423" s="24"/>
      <c r="AO423" s="24"/>
      <c r="AP423" s="28"/>
      <c r="AQ423" s="28"/>
      <c r="AR423" s="28"/>
      <c r="AS423" s="28"/>
      <c r="AT423" s="28"/>
      <c r="AU423" s="28"/>
      <c r="AV423" s="210" t="s">
        <v>101</v>
      </c>
      <c r="AW423" s="28" t="s">
        <v>76</v>
      </c>
      <c r="AX423" s="28" t="s">
        <v>76</v>
      </c>
      <c r="AY423" s="210"/>
      <c r="AZ423" s="210"/>
      <c r="BA423" s="210"/>
      <c r="BB423" s="210"/>
      <c r="BC423" s="210"/>
      <c r="BD423" s="210"/>
      <c r="BE423" s="210"/>
      <c r="BF423" s="210"/>
      <c r="BG423" s="28"/>
      <c r="BH423" s="30" t="b">
        <f t="shared" si="95"/>
        <v>0</v>
      </c>
      <c r="BI423" s="31" t="e">
        <f t="shared" ca="1" si="96"/>
        <v>#NAME?</v>
      </c>
      <c r="BJ423" s="30" t="b">
        <f t="shared" si="97"/>
        <v>0</v>
      </c>
      <c r="BK423" s="30" t="e">
        <f t="shared" ca="1" si="98"/>
        <v>#NAME?</v>
      </c>
      <c r="BL423" s="30" t="b">
        <f t="shared" si="99"/>
        <v>1</v>
      </c>
      <c r="BM423" s="31" t="e">
        <f t="shared" ca="1" si="100"/>
        <v>#NAME?</v>
      </c>
      <c r="BN423" s="28" t="e">
        <f t="shared" ca="1" si="101"/>
        <v>#NAME?</v>
      </c>
      <c r="BO423" s="28" t="e">
        <f t="shared" ca="1" si="102"/>
        <v>#NAME?</v>
      </c>
      <c r="BP423" s="28" t="str">
        <f t="shared" si="103"/>
        <v>Is the freezer temperature -15⁰C or below?</v>
      </c>
      <c r="BQ423" s="28" t="str">
        <f t="shared" si="104"/>
        <v>Is the freezer temperature -15⁰C or below?</v>
      </c>
      <c r="BR423" s="28" t="str">
        <f t="shared" si="105"/>
        <v/>
      </c>
      <c r="BS423" s="28" t="str">
        <f t="shared" si="106"/>
        <v/>
      </c>
      <c r="BT423" s="28" t="str">
        <f t="shared" si="107"/>
        <v/>
      </c>
      <c r="BU423" s="30" t="b">
        <f t="shared" si="108"/>
        <v>0</v>
      </c>
      <c r="BV423" s="28" t="str">
        <f t="shared" si="109"/>
        <v/>
      </c>
      <c r="BW423" s="28" t="str">
        <f t="shared" si="110"/>
        <v/>
      </c>
      <c r="BX423" s="28" t="str">
        <f t="shared" si="111"/>
        <v/>
      </c>
      <c r="BY423" s="31" t="e">
        <f t="shared" ca="1" si="112"/>
        <v>#NAME?</v>
      </c>
      <c r="BZ423" s="31" t="str">
        <f t="shared" si="113"/>
        <v/>
      </c>
      <c r="CA423" s="31" t="str">
        <f t="shared" si="114"/>
        <v/>
      </c>
      <c r="CB423" s="32" t="e">
        <f t="shared" ca="1" si="115"/>
        <v>#NAME?</v>
      </c>
      <c r="CC423" s="33" t="b">
        <f t="shared" ca="1" si="116"/>
        <v>0</v>
      </c>
      <c r="CD423" s="210"/>
      <c r="CE423" s="210"/>
      <c r="CF423" s="143">
        <v>45030.99447755787</v>
      </c>
      <c r="CG423" s="210"/>
      <c r="CH423" s="210"/>
      <c r="CI423" s="210"/>
      <c r="CJ423" s="210"/>
      <c r="CK423" s="210"/>
      <c r="CL423" s="210"/>
      <c r="CM423" s="210"/>
      <c r="CN423" s="210"/>
      <c r="CO423" s="210"/>
      <c r="CP423" s="210"/>
      <c r="CQ423" s="210"/>
      <c r="CR423" s="210"/>
    </row>
    <row r="424" spans="1:96" ht="39.75" customHeight="1">
      <c r="A424" s="24" t="s">
        <v>84</v>
      </c>
      <c r="B424" s="25">
        <v>15</v>
      </c>
      <c r="C424" s="24" t="s">
        <v>994</v>
      </c>
      <c r="D424" s="24" t="s">
        <v>1490</v>
      </c>
      <c r="E424" s="24" t="s">
        <v>402</v>
      </c>
      <c r="F424" s="24"/>
      <c r="G424" s="26" t="s">
        <v>1606</v>
      </c>
      <c r="H424" s="24" t="s">
        <v>381</v>
      </c>
      <c r="I424" s="27"/>
      <c r="J424" s="27"/>
      <c r="K424" s="24" t="s">
        <v>1497</v>
      </c>
      <c r="L424" s="24"/>
      <c r="M424" s="24"/>
      <c r="N424" s="24"/>
      <c r="O424" s="24" t="s">
        <v>1607</v>
      </c>
      <c r="P424" s="24"/>
      <c r="Q424" s="24"/>
      <c r="R424" s="24"/>
      <c r="S424" s="24" t="s">
        <v>79</v>
      </c>
      <c r="T424" s="24" t="s">
        <v>79</v>
      </c>
      <c r="U424" s="24" t="s">
        <v>91</v>
      </c>
      <c r="V424" s="24" t="s">
        <v>112</v>
      </c>
      <c r="W424" s="24" t="s">
        <v>92</v>
      </c>
      <c r="X424" s="213" t="s">
        <v>93</v>
      </c>
      <c r="Y424" s="24" t="s">
        <v>94</v>
      </c>
      <c r="Z424" s="24" t="s">
        <v>94</v>
      </c>
      <c r="AA424" s="24" t="s">
        <v>94</v>
      </c>
      <c r="AB424" s="24"/>
      <c r="AC424" s="24" t="s">
        <v>94</v>
      </c>
      <c r="AD424" s="24" t="s">
        <v>94</v>
      </c>
      <c r="AE424" s="24" t="s">
        <v>94</v>
      </c>
      <c r="AF424" s="24" t="s">
        <v>79</v>
      </c>
      <c r="AG424" s="24" t="s">
        <v>79</v>
      </c>
      <c r="AH424" s="24" t="s">
        <v>79</v>
      </c>
      <c r="AI424" s="24"/>
      <c r="AJ424" s="24" t="s">
        <v>76</v>
      </c>
      <c r="AK424" s="24" t="s">
        <v>76</v>
      </c>
      <c r="AL424" s="24"/>
      <c r="AM424" s="24"/>
      <c r="AN424" s="24"/>
      <c r="AO424" s="24"/>
      <c r="AP424" s="28"/>
      <c r="AQ424" s="28"/>
      <c r="AR424" s="28"/>
      <c r="AS424" s="28"/>
      <c r="AT424" s="28"/>
      <c r="AU424" s="28"/>
      <c r="AV424" s="210" t="s">
        <v>101</v>
      </c>
      <c r="AW424" s="28" t="s">
        <v>76</v>
      </c>
      <c r="AX424" s="28" t="s">
        <v>76</v>
      </c>
      <c r="AY424" s="210"/>
      <c r="AZ424" s="210"/>
      <c r="BA424" s="210"/>
      <c r="BB424" s="210"/>
      <c r="BC424" s="210"/>
      <c r="BD424" s="210"/>
      <c r="BE424" s="210"/>
      <c r="BF424" s="210"/>
      <c r="BG424" s="28"/>
      <c r="BH424" s="30" t="b">
        <f t="shared" si="95"/>
        <v>0</v>
      </c>
      <c r="BI424" s="31" t="e">
        <f t="shared" ca="1" si="96"/>
        <v>#NAME?</v>
      </c>
      <c r="BJ424" s="30" t="b">
        <f t="shared" si="97"/>
        <v>0</v>
      </c>
      <c r="BK424" s="30" t="e">
        <f t="shared" ca="1" si="98"/>
        <v>#NAME?</v>
      </c>
      <c r="BL424" s="30" t="b">
        <f t="shared" si="99"/>
        <v>1</v>
      </c>
      <c r="BM424" s="31" t="e">
        <f t="shared" ca="1" si="100"/>
        <v>#NAME?</v>
      </c>
      <c r="BN424" s="28" t="e">
        <f t="shared" ca="1" si="101"/>
        <v>#NAME?</v>
      </c>
      <c r="BO424" s="28" t="e">
        <f t="shared" ca="1" si="102"/>
        <v>#NAME?</v>
      </c>
      <c r="BP424" s="28" t="str">
        <f t="shared" si="103"/>
        <v>Note the freezer temperature here</v>
      </c>
      <c r="BQ424" s="28" t="str">
        <f t="shared" si="104"/>
        <v>Note the freezer temperature here</v>
      </c>
      <c r="BR424" s="28" t="str">
        <f t="shared" si="105"/>
        <v/>
      </c>
      <c r="BS424" s="28" t="str">
        <f t="shared" si="106"/>
        <v/>
      </c>
      <c r="BT424" s="28" t="str">
        <f t="shared" si="107"/>
        <v/>
      </c>
      <c r="BU424" s="30" t="b">
        <f t="shared" si="108"/>
        <v>0</v>
      </c>
      <c r="BV424" s="28" t="str">
        <f t="shared" si="109"/>
        <v/>
      </c>
      <c r="BW424" s="28" t="str">
        <f t="shared" si="110"/>
        <v/>
      </c>
      <c r="BX424" s="28" t="str">
        <f t="shared" si="111"/>
        <v/>
      </c>
      <c r="BY424" s="31" t="e">
        <f t="shared" ca="1" si="112"/>
        <v>#NAME?</v>
      </c>
      <c r="BZ424" s="31" t="str">
        <f t="shared" si="113"/>
        <v/>
      </c>
      <c r="CA424" s="31" t="str">
        <f t="shared" si="114"/>
        <v/>
      </c>
      <c r="CB424" s="32" t="e">
        <f t="shared" ca="1" si="115"/>
        <v>#NAME?</v>
      </c>
      <c r="CC424" s="33" t="b">
        <f t="shared" ca="1" si="116"/>
        <v>0</v>
      </c>
      <c r="CD424" s="210"/>
      <c r="CE424" s="210"/>
      <c r="CF424" s="143">
        <v>45030.991612997685</v>
      </c>
      <c r="CG424" s="214">
        <v>45116.837389050925</v>
      </c>
      <c r="CH424" s="210"/>
      <c r="CI424" s="210"/>
      <c r="CJ424" s="210"/>
      <c r="CK424" s="210"/>
      <c r="CL424" s="210"/>
      <c r="CM424" s="210"/>
      <c r="CN424" s="210"/>
      <c r="CO424" s="210"/>
      <c r="CP424" s="210"/>
      <c r="CQ424" s="210"/>
      <c r="CR424" s="210"/>
    </row>
    <row r="425" spans="1:96" ht="39.75" customHeight="1">
      <c r="A425" s="17" t="s">
        <v>54</v>
      </c>
      <c r="B425" s="18">
        <v>15</v>
      </c>
      <c r="C425" s="17" t="s">
        <v>994</v>
      </c>
      <c r="D425" s="17" t="s">
        <v>1490</v>
      </c>
      <c r="E425" s="17" t="s">
        <v>1608</v>
      </c>
      <c r="F425" s="17"/>
      <c r="G425" s="17"/>
      <c r="H425" s="17"/>
      <c r="I425" s="17"/>
      <c r="J425" s="17"/>
      <c r="K425" s="17"/>
      <c r="L425" s="17"/>
      <c r="M425" s="17"/>
      <c r="N425" s="17"/>
      <c r="O425" s="17" t="s">
        <v>1609</v>
      </c>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t="s">
        <v>101</v>
      </c>
      <c r="AW425" s="17" t="s">
        <v>76</v>
      </c>
      <c r="AX425" s="17" t="s">
        <v>76</v>
      </c>
      <c r="AY425" s="17"/>
      <c r="AZ425" s="17"/>
      <c r="BA425" s="17"/>
      <c r="BB425" s="17"/>
      <c r="BC425" s="17"/>
      <c r="BD425" s="17"/>
      <c r="BE425" s="17"/>
      <c r="BF425" s="17"/>
      <c r="BG425" s="17"/>
      <c r="BH425" s="19" t="b">
        <f t="shared" si="95"/>
        <v>0</v>
      </c>
      <c r="BI425" s="20" t="e">
        <f t="shared" ca="1" si="96"/>
        <v>#NAME?</v>
      </c>
      <c r="BJ425" s="19" t="b">
        <f t="shared" si="97"/>
        <v>1</v>
      </c>
      <c r="BK425" s="19" t="e">
        <f t="shared" ca="1" si="98"/>
        <v>#NAME?</v>
      </c>
      <c r="BL425" s="19" t="b">
        <f t="shared" si="99"/>
        <v>0</v>
      </c>
      <c r="BM425" s="20" t="str">
        <f t="shared" si="100"/>
        <v/>
      </c>
      <c r="BN425" s="21" t="e">
        <f t="shared" ca="1" si="101"/>
        <v>#NAME?</v>
      </c>
      <c r="BO425" s="21" t="e">
        <f t="shared" ca="1" si="102"/>
        <v>#NAME?</v>
      </c>
      <c r="BP425" s="17" t="str">
        <f t="shared" si="103"/>
        <v>Walk-in</v>
      </c>
      <c r="BQ425" s="17" t="str">
        <f t="shared" si="104"/>
        <v>Walk-in</v>
      </c>
      <c r="BR425" s="21" t="e">
        <f t="shared" ca="1" si="105"/>
        <v>#NAME?</v>
      </c>
      <c r="BS425" s="17">
        <f t="shared" si="106"/>
        <v>0</v>
      </c>
      <c r="BT425" s="17" t="str">
        <f t="shared" si="107"/>
        <v>0</v>
      </c>
      <c r="BU425" s="19" t="b">
        <f t="shared" si="108"/>
        <v>0</v>
      </c>
      <c r="BV425" s="17" t="str">
        <f t="shared" si="109"/>
        <v/>
      </c>
      <c r="BW425" s="17" t="str">
        <f t="shared" si="110"/>
        <v/>
      </c>
      <c r="BX425" s="17" t="str">
        <f t="shared" si="111"/>
        <v/>
      </c>
      <c r="BY425" s="19" t="e">
        <f t="shared" ca="1" si="112"/>
        <v>#NAME?</v>
      </c>
      <c r="BZ425" s="19" t="e">
        <f t="shared" ca="1" si="113"/>
        <v>#NAME?</v>
      </c>
      <c r="CA425" s="20" t="str">
        <f t="shared" si="114"/>
        <v/>
      </c>
      <c r="CB425" s="21" t="e">
        <f t="shared" ca="1" si="115"/>
        <v>#NAME?</v>
      </c>
      <c r="CC425" s="22" t="b">
        <f t="shared" ca="1" si="116"/>
        <v>0</v>
      </c>
      <c r="CD425" s="17"/>
      <c r="CE425" s="17"/>
      <c r="CF425" s="159">
        <v>45030.900931678239</v>
      </c>
      <c r="CG425" s="17"/>
      <c r="CH425" s="17"/>
      <c r="CI425" s="17"/>
      <c r="CJ425" s="17"/>
      <c r="CK425" s="17"/>
      <c r="CL425" s="17"/>
      <c r="CM425" s="17"/>
      <c r="CN425" s="17"/>
      <c r="CO425" s="17"/>
      <c r="CP425" s="17"/>
      <c r="CQ425" s="17"/>
      <c r="CR425" s="17"/>
    </row>
    <row r="426" spans="1:96" ht="39.75" customHeight="1">
      <c r="A426" s="24" t="s">
        <v>84</v>
      </c>
      <c r="B426" s="25">
        <v>15</v>
      </c>
      <c r="C426" s="24" t="s">
        <v>994</v>
      </c>
      <c r="D426" s="24" t="s">
        <v>1490</v>
      </c>
      <c r="E426" s="24" t="s">
        <v>1608</v>
      </c>
      <c r="F426" s="24"/>
      <c r="G426" s="26" t="s">
        <v>1594</v>
      </c>
      <c r="H426" s="24" t="s">
        <v>109</v>
      </c>
      <c r="I426" s="27"/>
      <c r="J426" s="27"/>
      <c r="K426" s="24" t="s">
        <v>1497</v>
      </c>
      <c r="L426" s="24"/>
      <c r="M426" s="24"/>
      <c r="N426" s="24"/>
      <c r="O426" s="24" t="s">
        <v>1610</v>
      </c>
      <c r="P426" s="24"/>
      <c r="Q426" s="24"/>
      <c r="R426" s="24"/>
      <c r="S426" s="24" t="s">
        <v>79</v>
      </c>
      <c r="T426" s="24" t="s">
        <v>79</v>
      </c>
      <c r="U426" s="24" t="s">
        <v>91</v>
      </c>
      <c r="V426" s="24" t="s">
        <v>112</v>
      </c>
      <c r="W426" s="24" t="s">
        <v>92</v>
      </c>
      <c r="X426" s="213" t="s">
        <v>93</v>
      </c>
      <c r="Y426" s="24" t="s">
        <v>94</v>
      </c>
      <c r="Z426" s="24" t="s">
        <v>94</v>
      </c>
      <c r="AA426" s="24" t="s">
        <v>94</v>
      </c>
      <c r="AB426" s="24"/>
      <c r="AC426" s="24" t="s">
        <v>94</v>
      </c>
      <c r="AD426" s="24" t="s">
        <v>94</v>
      </c>
      <c r="AE426" s="24" t="s">
        <v>94</v>
      </c>
      <c r="AF426" s="24" t="s">
        <v>79</v>
      </c>
      <c r="AG426" s="24" t="s">
        <v>79</v>
      </c>
      <c r="AH426" s="24" t="s">
        <v>79</v>
      </c>
      <c r="AI426" s="24"/>
      <c r="AJ426" s="24" t="s">
        <v>76</v>
      </c>
      <c r="AK426" s="24" t="s">
        <v>76</v>
      </c>
      <c r="AL426" s="24"/>
      <c r="AM426" s="24"/>
      <c r="AN426" s="24"/>
      <c r="AO426" s="24"/>
      <c r="AP426" s="28"/>
      <c r="AQ426" s="28"/>
      <c r="AR426" s="28"/>
      <c r="AS426" s="28"/>
      <c r="AT426" s="28"/>
      <c r="AU426" s="28"/>
      <c r="AV426" s="210" t="s">
        <v>101</v>
      </c>
      <c r="AW426" s="28" t="s">
        <v>76</v>
      </c>
      <c r="AX426" s="28" t="s">
        <v>76</v>
      </c>
      <c r="AY426" s="210"/>
      <c r="AZ426" s="210"/>
      <c r="BA426" s="210"/>
      <c r="BB426" s="210"/>
      <c r="BC426" s="210"/>
      <c r="BD426" s="210"/>
      <c r="BE426" s="210"/>
      <c r="BF426" s="210"/>
      <c r="BG426" s="28"/>
      <c r="BH426" s="30" t="b">
        <f t="shared" si="95"/>
        <v>0</v>
      </c>
      <c r="BI426" s="31" t="e">
        <f t="shared" ca="1" si="96"/>
        <v>#NAME?</v>
      </c>
      <c r="BJ426" s="30" t="b">
        <f t="shared" si="97"/>
        <v>0</v>
      </c>
      <c r="BK426" s="30" t="e">
        <f t="shared" ca="1" si="98"/>
        <v>#NAME?</v>
      </c>
      <c r="BL426" s="30" t="b">
        <f t="shared" si="99"/>
        <v>1</v>
      </c>
      <c r="BM426" s="31" t="e">
        <f t="shared" ca="1" si="100"/>
        <v>#NAME?</v>
      </c>
      <c r="BN426" s="28" t="e">
        <f t="shared" ca="1" si="101"/>
        <v>#NAME?</v>
      </c>
      <c r="BO426" s="28" t="e">
        <f t="shared" ca="1" si="102"/>
        <v>#NAME?</v>
      </c>
      <c r="BP426" s="28" t="str">
        <f t="shared" si="103"/>
        <v>Is there any ice build up visible?</v>
      </c>
      <c r="BQ426" s="28" t="str">
        <f t="shared" si="104"/>
        <v>Is there any ice build up visible?</v>
      </c>
      <c r="BR426" s="28" t="str">
        <f t="shared" si="105"/>
        <v/>
      </c>
      <c r="BS426" s="28" t="str">
        <f t="shared" si="106"/>
        <v/>
      </c>
      <c r="BT426" s="28" t="str">
        <f t="shared" si="107"/>
        <v/>
      </c>
      <c r="BU426" s="30" t="b">
        <f t="shared" si="108"/>
        <v>0</v>
      </c>
      <c r="BV426" s="28" t="str">
        <f t="shared" si="109"/>
        <v/>
      </c>
      <c r="BW426" s="28" t="str">
        <f t="shared" si="110"/>
        <v/>
      </c>
      <c r="BX426" s="28" t="str">
        <f t="shared" si="111"/>
        <v/>
      </c>
      <c r="BY426" s="31" t="e">
        <f t="shared" ca="1" si="112"/>
        <v>#NAME?</v>
      </c>
      <c r="BZ426" s="31" t="str">
        <f t="shared" si="113"/>
        <v/>
      </c>
      <c r="CA426" s="31" t="str">
        <f t="shared" si="114"/>
        <v/>
      </c>
      <c r="CB426" s="32" t="e">
        <f t="shared" ca="1" si="115"/>
        <v>#NAME?</v>
      </c>
      <c r="CC426" s="33" t="b">
        <f t="shared" ca="1" si="116"/>
        <v>0</v>
      </c>
      <c r="CD426" s="210"/>
      <c r="CE426" s="210"/>
      <c r="CF426" s="143">
        <v>45030.994512245372</v>
      </c>
      <c r="CG426" s="214">
        <v>45116.837367430555</v>
      </c>
      <c r="CH426" s="210"/>
      <c r="CI426" s="210"/>
      <c r="CJ426" s="210"/>
      <c r="CK426" s="210"/>
      <c r="CL426" s="210"/>
      <c r="CM426" s="210"/>
      <c r="CN426" s="210"/>
      <c r="CO426" s="210"/>
      <c r="CP426" s="210"/>
      <c r="CQ426" s="210"/>
      <c r="CR426" s="210"/>
    </row>
    <row r="427" spans="1:96" ht="39.75" customHeight="1">
      <c r="A427" s="24" t="s">
        <v>84</v>
      </c>
      <c r="B427" s="25">
        <v>15</v>
      </c>
      <c r="C427" s="24" t="s">
        <v>994</v>
      </c>
      <c r="D427" s="24" t="s">
        <v>1490</v>
      </c>
      <c r="E427" s="24" t="s">
        <v>1608</v>
      </c>
      <c r="F427" s="24"/>
      <c r="G427" s="26" t="s">
        <v>1598</v>
      </c>
      <c r="H427" s="24" t="s">
        <v>109</v>
      </c>
      <c r="I427" s="27"/>
      <c r="J427" s="27"/>
      <c r="K427" s="24" t="s">
        <v>1497</v>
      </c>
      <c r="L427" s="24"/>
      <c r="M427" s="24"/>
      <c r="N427" s="24"/>
      <c r="O427" s="24" t="s">
        <v>1611</v>
      </c>
      <c r="P427" s="24"/>
      <c r="Q427" s="24"/>
      <c r="R427" s="24"/>
      <c r="S427" s="24" t="s">
        <v>79</v>
      </c>
      <c r="T427" s="24" t="s">
        <v>79</v>
      </c>
      <c r="U427" s="24" t="s">
        <v>91</v>
      </c>
      <c r="V427" s="24" t="s">
        <v>112</v>
      </c>
      <c r="W427" s="24" t="s">
        <v>92</v>
      </c>
      <c r="X427" s="213" t="s">
        <v>93</v>
      </c>
      <c r="Y427" s="24" t="s">
        <v>94</v>
      </c>
      <c r="Z427" s="24" t="s">
        <v>94</v>
      </c>
      <c r="AA427" s="24" t="s">
        <v>94</v>
      </c>
      <c r="AB427" s="24"/>
      <c r="AC427" s="24" t="s">
        <v>94</v>
      </c>
      <c r="AD427" s="24" t="s">
        <v>94</v>
      </c>
      <c r="AE427" s="24" t="s">
        <v>94</v>
      </c>
      <c r="AF427" s="24" t="s">
        <v>79</v>
      </c>
      <c r="AG427" s="24" t="s">
        <v>79</v>
      </c>
      <c r="AH427" s="24" t="s">
        <v>79</v>
      </c>
      <c r="AI427" s="24"/>
      <c r="AJ427" s="24" t="s">
        <v>76</v>
      </c>
      <c r="AK427" s="24" t="s">
        <v>76</v>
      </c>
      <c r="AL427" s="24"/>
      <c r="AM427" s="24"/>
      <c r="AN427" s="24"/>
      <c r="AO427" s="24"/>
      <c r="AP427" s="28"/>
      <c r="AQ427" s="28"/>
      <c r="AR427" s="28"/>
      <c r="AS427" s="28"/>
      <c r="AT427" s="28"/>
      <c r="AU427" s="28"/>
      <c r="AV427" s="210" t="s">
        <v>101</v>
      </c>
      <c r="AW427" s="28" t="s">
        <v>76</v>
      </c>
      <c r="AX427" s="28" t="s">
        <v>76</v>
      </c>
      <c r="AY427" s="210"/>
      <c r="AZ427" s="210"/>
      <c r="BA427" s="210"/>
      <c r="BB427" s="210"/>
      <c r="BC427" s="210"/>
      <c r="BD427" s="210"/>
      <c r="BE427" s="210"/>
      <c r="BF427" s="210"/>
      <c r="BG427" s="28"/>
      <c r="BH427" s="30" t="b">
        <f t="shared" si="95"/>
        <v>0</v>
      </c>
      <c r="BI427" s="31" t="e">
        <f t="shared" ca="1" si="96"/>
        <v>#NAME?</v>
      </c>
      <c r="BJ427" s="30" t="b">
        <f t="shared" si="97"/>
        <v>0</v>
      </c>
      <c r="BK427" s="30" t="e">
        <f t="shared" ca="1" si="98"/>
        <v>#NAME?</v>
      </c>
      <c r="BL427" s="30" t="b">
        <f t="shared" si="99"/>
        <v>1</v>
      </c>
      <c r="BM427" s="31" t="e">
        <f t="shared" ca="1" si="100"/>
        <v>#NAME?</v>
      </c>
      <c r="BN427" s="28" t="e">
        <f t="shared" ca="1" si="101"/>
        <v>#NAME?</v>
      </c>
      <c r="BO427" s="28" t="e">
        <f t="shared" ca="1" si="102"/>
        <v>#NAME?</v>
      </c>
      <c r="BP427" s="28" t="str">
        <f t="shared" si="103"/>
        <v>Are goods stored correctly and not above the loading level?</v>
      </c>
      <c r="BQ427" s="28" t="str">
        <f t="shared" si="104"/>
        <v>Are goods stored correctly and not above the loading level?</v>
      </c>
      <c r="BR427" s="28" t="str">
        <f t="shared" si="105"/>
        <v/>
      </c>
      <c r="BS427" s="28" t="str">
        <f t="shared" si="106"/>
        <v/>
      </c>
      <c r="BT427" s="28" t="str">
        <f t="shared" si="107"/>
        <v/>
      </c>
      <c r="BU427" s="30" t="b">
        <f t="shared" si="108"/>
        <v>0</v>
      </c>
      <c r="BV427" s="28" t="str">
        <f t="shared" si="109"/>
        <v/>
      </c>
      <c r="BW427" s="28" t="str">
        <f t="shared" si="110"/>
        <v/>
      </c>
      <c r="BX427" s="28" t="str">
        <f t="shared" si="111"/>
        <v/>
      </c>
      <c r="BY427" s="31" t="e">
        <f t="shared" ca="1" si="112"/>
        <v>#NAME?</v>
      </c>
      <c r="BZ427" s="31" t="str">
        <f t="shared" si="113"/>
        <v/>
      </c>
      <c r="CA427" s="31" t="str">
        <f t="shared" si="114"/>
        <v/>
      </c>
      <c r="CB427" s="32" t="e">
        <f t="shared" ca="1" si="115"/>
        <v>#NAME?</v>
      </c>
      <c r="CC427" s="33" t="b">
        <f t="shared" ca="1" si="116"/>
        <v>0</v>
      </c>
      <c r="CD427" s="210"/>
      <c r="CE427" s="210"/>
      <c r="CF427" s="143">
        <v>45030.99451960648</v>
      </c>
      <c r="CG427" s="214">
        <v>45116.837316736113</v>
      </c>
      <c r="CH427" s="210"/>
      <c r="CI427" s="210"/>
      <c r="CJ427" s="210"/>
      <c r="CK427" s="210"/>
      <c r="CL427" s="210"/>
      <c r="CM427" s="210"/>
      <c r="CN427" s="210"/>
      <c r="CO427" s="210"/>
      <c r="CP427" s="210"/>
      <c r="CQ427" s="210"/>
      <c r="CR427" s="210"/>
    </row>
    <row r="428" spans="1:96" ht="39.75" customHeight="1">
      <c r="A428" s="24" t="s">
        <v>84</v>
      </c>
      <c r="B428" s="25">
        <v>15</v>
      </c>
      <c r="C428" s="24" t="s">
        <v>994</v>
      </c>
      <c r="D428" s="24" t="s">
        <v>1490</v>
      </c>
      <c r="E428" s="24" t="s">
        <v>1608</v>
      </c>
      <c r="F428" s="24"/>
      <c r="G428" s="26" t="s">
        <v>1602</v>
      </c>
      <c r="H428" s="24" t="s">
        <v>109</v>
      </c>
      <c r="I428" s="27"/>
      <c r="J428" s="27"/>
      <c r="K428" s="24" t="s">
        <v>1497</v>
      </c>
      <c r="L428" s="24"/>
      <c r="M428" s="24"/>
      <c r="N428" s="24"/>
      <c r="O428" s="24" t="s">
        <v>1612</v>
      </c>
      <c r="P428" s="24"/>
      <c r="Q428" s="24"/>
      <c r="R428" s="24"/>
      <c r="S428" s="24" t="s">
        <v>79</v>
      </c>
      <c r="T428" s="24" t="s">
        <v>79</v>
      </c>
      <c r="U428" s="24" t="s">
        <v>91</v>
      </c>
      <c r="V428" s="24" t="s">
        <v>112</v>
      </c>
      <c r="W428" s="24" t="s">
        <v>92</v>
      </c>
      <c r="X428" s="213" t="s">
        <v>93</v>
      </c>
      <c r="Y428" s="24" t="s">
        <v>94</v>
      </c>
      <c r="Z428" s="24" t="s">
        <v>94</v>
      </c>
      <c r="AA428" s="24" t="s">
        <v>94</v>
      </c>
      <c r="AB428" s="24"/>
      <c r="AC428" s="24" t="s">
        <v>94</v>
      </c>
      <c r="AD428" s="24" t="s">
        <v>94</v>
      </c>
      <c r="AE428" s="24" t="s">
        <v>94</v>
      </c>
      <c r="AF428" s="24" t="s">
        <v>79</v>
      </c>
      <c r="AG428" s="24" t="s">
        <v>79</v>
      </c>
      <c r="AH428" s="24" t="s">
        <v>79</v>
      </c>
      <c r="AI428" s="24"/>
      <c r="AJ428" s="24" t="s">
        <v>76</v>
      </c>
      <c r="AK428" s="24" t="s">
        <v>76</v>
      </c>
      <c r="AL428" s="24"/>
      <c r="AM428" s="24"/>
      <c r="AN428" s="24"/>
      <c r="AO428" s="24"/>
      <c r="AP428" s="28"/>
      <c r="AQ428" s="28"/>
      <c r="AR428" s="28"/>
      <c r="AS428" s="28"/>
      <c r="AT428" s="28"/>
      <c r="AU428" s="28"/>
      <c r="AV428" s="210" t="s">
        <v>101</v>
      </c>
      <c r="AW428" s="28" t="s">
        <v>76</v>
      </c>
      <c r="AX428" s="28" t="s">
        <v>76</v>
      </c>
      <c r="AY428" s="210"/>
      <c r="AZ428" s="210"/>
      <c r="BA428" s="210"/>
      <c r="BB428" s="210"/>
      <c r="BC428" s="210"/>
      <c r="BD428" s="210"/>
      <c r="BE428" s="210"/>
      <c r="BF428" s="210"/>
      <c r="BG428" s="28"/>
      <c r="BH428" s="30" t="b">
        <f t="shared" si="95"/>
        <v>0</v>
      </c>
      <c r="BI428" s="31" t="e">
        <f t="shared" ca="1" si="96"/>
        <v>#NAME?</v>
      </c>
      <c r="BJ428" s="30" t="b">
        <f t="shared" si="97"/>
        <v>0</v>
      </c>
      <c r="BK428" s="30" t="e">
        <f t="shared" ca="1" si="98"/>
        <v>#NAME?</v>
      </c>
      <c r="BL428" s="30" t="b">
        <f t="shared" si="99"/>
        <v>1</v>
      </c>
      <c r="BM428" s="31" t="e">
        <f t="shared" ca="1" si="100"/>
        <v>#NAME?</v>
      </c>
      <c r="BN428" s="28" t="e">
        <f t="shared" ca="1" si="101"/>
        <v>#NAME?</v>
      </c>
      <c r="BO428" s="28" t="e">
        <f t="shared" ca="1" si="102"/>
        <v>#NAME?</v>
      </c>
      <c r="BP428" s="28" t="str">
        <f t="shared" si="103"/>
        <v>Are the door seals clean, intact with no damage?</v>
      </c>
      <c r="BQ428" s="28" t="str">
        <f t="shared" si="104"/>
        <v>Are the door seals clean, intact with no damage?</v>
      </c>
      <c r="BR428" s="28" t="str">
        <f t="shared" si="105"/>
        <v/>
      </c>
      <c r="BS428" s="28" t="str">
        <f t="shared" si="106"/>
        <v/>
      </c>
      <c r="BT428" s="28" t="str">
        <f t="shared" si="107"/>
        <v/>
      </c>
      <c r="BU428" s="30" t="b">
        <f t="shared" si="108"/>
        <v>0</v>
      </c>
      <c r="BV428" s="28" t="str">
        <f t="shared" si="109"/>
        <v/>
      </c>
      <c r="BW428" s="28" t="str">
        <f t="shared" si="110"/>
        <v/>
      </c>
      <c r="BX428" s="28" t="str">
        <f t="shared" si="111"/>
        <v/>
      </c>
      <c r="BY428" s="31" t="e">
        <f t="shared" ca="1" si="112"/>
        <v>#NAME?</v>
      </c>
      <c r="BZ428" s="31" t="str">
        <f t="shared" si="113"/>
        <v/>
      </c>
      <c r="CA428" s="31" t="str">
        <f t="shared" si="114"/>
        <v/>
      </c>
      <c r="CB428" s="32" t="e">
        <f t="shared" ca="1" si="115"/>
        <v>#NAME?</v>
      </c>
      <c r="CC428" s="33" t="b">
        <f t="shared" ca="1" si="116"/>
        <v>0</v>
      </c>
      <c r="CD428" s="210"/>
      <c r="CE428" s="210"/>
      <c r="CF428" s="143">
        <v>45030.994543668981</v>
      </c>
      <c r="CG428" s="210"/>
      <c r="CH428" s="210"/>
      <c r="CI428" s="210"/>
      <c r="CJ428" s="210"/>
      <c r="CK428" s="210"/>
      <c r="CL428" s="210"/>
      <c r="CM428" s="210"/>
      <c r="CN428" s="210"/>
      <c r="CO428" s="210"/>
      <c r="CP428" s="210"/>
      <c r="CQ428" s="210"/>
      <c r="CR428" s="210"/>
    </row>
    <row r="429" spans="1:96" ht="39.75" customHeight="1">
      <c r="A429" s="24" t="s">
        <v>84</v>
      </c>
      <c r="B429" s="25">
        <v>15</v>
      </c>
      <c r="C429" s="24" t="s">
        <v>994</v>
      </c>
      <c r="D429" s="24" t="s">
        <v>1490</v>
      </c>
      <c r="E429" s="24" t="s">
        <v>1608</v>
      </c>
      <c r="F429" s="24"/>
      <c r="G429" s="26" t="s">
        <v>1613</v>
      </c>
      <c r="H429" s="24" t="s">
        <v>109</v>
      </c>
      <c r="I429" s="27"/>
      <c r="J429" s="27"/>
      <c r="K429" s="24" t="s">
        <v>1497</v>
      </c>
      <c r="L429" s="24"/>
      <c r="M429" s="24"/>
      <c r="N429" s="24"/>
      <c r="O429" s="24" t="s">
        <v>1614</v>
      </c>
      <c r="P429" s="24"/>
      <c r="Q429" s="24"/>
      <c r="R429" s="24"/>
      <c r="S429" s="24" t="s">
        <v>79</v>
      </c>
      <c r="T429" s="24" t="s">
        <v>79</v>
      </c>
      <c r="U429" s="24" t="s">
        <v>91</v>
      </c>
      <c r="V429" s="24" t="s">
        <v>112</v>
      </c>
      <c r="W429" s="24" t="s">
        <v>92</v>
      </c>
      <c r="X429" s="213" t="s">
        <v>93</v>
      </c>
      <c r="Y429" s="24" t="s">
        <v>94</v>
      </c>
      <c r="Z429" s="24" t="s">
        <v>94</v>
      </c>
      <c r="AA429" s="24" t="s">
        <v>94</v>
      </c>
      <c r="AB429" s="24"/>
      <c r="AC429" s="24" t="s">
        <v>94</v>
      </c>
      <c r="AD429" s="24" t="s">
        <v>94</v>
      </c>
      <c r="AE429" s="24" t="s">
        <v>94</v>
      </c>
      <c r="AF429" s="24" t="s">
        <v>79</v>
      </c>
      <c r="AG429" s="24" t="s">
        <v>79</v>
      </c>
      <c r="AH429" s="24" t="s">
        <v>79</v>
      </c>
      <c r="AI429" s="24"/>
      <c r="AJ429" s="24" t="s">
        <v>76</v>
      </c>
      <c r="AK429" s="24" t="s">
        <v>76</v>
      </c>
      <c r="AL429" s="24"/>
      <c r="AM429" s="24"/>
      <c r="AN429" s="24"/>
      <c r="AO429" s="24"/>
      <c r="AP429" s="28"/>
      <c r="AQ429" s="28"/>
      <c r="AR429" s="28"/>
      <c r="AS429" s="28"/>
      <c r="AT429" s="28"/>
      <c r="AU429" s="28"/>
      <c r="AV429" s="210" t="s">
        <v>101</v>
      </c>
      <c r="AW429" s="28" t="s">
        <v>76</v>
      </c>
      <c r="AX429" s="28" t="s">
        <v>76</v>
      </c>
      <c r="AY429" s="210"/>
      <c r="AZ429" s="210"/>
      <c r="BA429" s="210"/>
      <c r="BB429" s="210"/>
      <c r="BC429" s="210"/>
      <c r="BD429" s="210"/>
      <c r="BE429" s="210"/>
      <c r="BF429" s="210"/>
      <c r="BG429" s="28"/>
      <c r="BH429" s="30" t="b">
        <f t="shared" si="95"/>
        <v>0</v>
      </c>
      <c r="BI429" s="31" t="e">
        <f t="shared" ca="1" si="96"/>
        <v>#NAME?</v>
      </c>
      <c r="BJ429" s="30" t="b">
        <f t="shared" si="97"/>
        <v>0</v>
      </c>
      <c r="BK429" s="30" t="e">
        <f t="shared" ca="1" si="98"/>
        <v>#NAME?</v>
      </c>
      <c r="BL429" s="30" t="b">
        <f t="shared" si="99"/>
        <v>1</v>
      </c>
      <c r="BM429" s="31" t="e">
        <f t="shared" ca="1" si="100"/>
        <v>#NAME?</v>
      </c>
      <c r="BN429" s="28" t="e">
        <f t="shared" ca="1" si="101"/>
        <v>#NAME?</v>
      </c>
      <c r="BO429" s="28" t="e">
        <f t="shared" ca="1" si="102"/>
        <v>#NAME?</v>
      </c>
      <c r="BP429" s="28" t="str">
        <f t="shared" si="103"/>
        <v>Is the internal air temperature of the refrigerator between 1°C and 4°C?</v>
      </c>
      <c r="BQ429" s="28" t="str">
        <f t="shared" si="104"/>
        <v>Is the internal air temperature of the refrigerator between 1°C and 4°C?</v>
      </c>
      <c r="BR429" s="28" t="str">
        <f t="shared" si="105"/>
        <v/>
      </c>
      <c r="BS429" s="28" t="str">
        <f t="shared" si="106"/>
        <v/>
      </c>
      <c r="BT429" s="28" t="str">
        <f t="shared" si="107"/>
        <v/>
      </c>
      <c r="BU429" s="30" t="b">
        <f t="shared" si="108"/>
        <v>0</v>
      </c>
      <c r="BV429" s="28" t="str">
        <f t="shared" si="109"/>
        <v/>
      </c>
      <c r="BW429" s="28" t="str">
        <f t="shared" si="110"/>
        <v/>
      </c>
      <c r="BX429" s="28" t="str">
        <f t="shared" si="111"/>
        <v/>
      </c>
      <c r="BY429" s="31" t="e">
        <f t="shared" ca="1" si="112"/>
        <v>#NAME?</v>
      </c>
      <c r="BZ429" s="31" t="str">
        <f t="shared" si="113"/>
        <v/>
      </c>
      <c r="CA429" s="31" t="str">
        <f t="shared" si="114"/>
        <v/>
      </c>
      <c r="CB429" s="32" t="e">
        <f t="shared" ca="1" si="115"/>
        <v>#NAME?</v>
      </c>
      <c r="CC429" s="33" t="b">
        <f t="shared" ca="1" si="116"/>
        <v>0</v>
      </c>
      <c r="CD429" s="210"/>
      <c r="CE429" s="210"/>
      <c r="CF429" s="143">
        <v>45030.994541956017</v>
      </c>
      <c r="CG429" s="210"/>
      <c r="CH429" s="210"/>
      <c r="CI429" s="210"/>
      <c r="CJ429" s="210"/>
      <c r="CK429" s="210"/>
      <c r="CL429" s="210"/>
      <c r="CM429" s="210"/>
      <c r="CN429" s="210"/>
      <c r="CO429" s="210"/>
      <c r="CP429" s="210"/>
      <c r="CQ429" s="210"/>
      <c r="CR429" s="210"/>
    </row>
    <row r="430" spans="1:96" ht="39.75" customHeight="1">
      <c r="A430" s="24" t="s">
        <v>84</v>
      </c>
      <c r="B430" s="25">
        <v>15</v>
      </c>
      <c r="C430" s="24" t="s">
        <v>994</v>
      </c>
      <c r="D430" s="24" t="s">
        <v>1490</v>
      </c>
      <c r="E430" s="24" t="s">
        <v>1608</v>
      </c>
      <c r="F430" s="24"/>
      <c r="G430" s="26" t="s">
        <v>1615</v>
      </c>
      <c r="H430" s="24" t="s">
        <v>381</v>
      </c>
      <c r="I430" s="27"/>
      <c r="J430" s="27"/>
      <c r="K430" s="24" t="s">
        <v>1497</v>
      </c>
      <c r="L430" s="24"/>
      <c r="M430" s="24"/>
      <c r="N430" s="24"/>
      <c r="O430" s="24" t="s">
        <v>1616</v>
      </c>
      <c r="P430" s="24"/>
      <c r="Q430" s="24"/>
      <c r="R430" s="24"/>
      <c r="S430" s="24" t="s">
        <v>79</v>
      </c>
      <c r="T430" s="24" t="s">
        <v>79</v>
      </c>
      <c r="U430" s="24" t="s">
        <v>91</v>
      </c>
      <c r="V430" s="24" t="s">
        <v>112</v>
      </c>
      <c r="W430" s="24" t="s">
        <v>92</v>
      </c>
      <c r="X430" s="213" t="s">
        <v>93</v>
      </c>
      <c r="Y430" s="24" t="s">
        <v>94</v>
      </c>
      <c r="Z430" s="24" t="s">
        <v>94</v>
      </c>
      <c r="AA430" s="24" t="s">
        <v>94</v>
      </c>
      <c r="AB430" s="24"/>
      <c r="AC430" s="24" t="s">
        <v>94</v>
      </c>
      <c r="AD430" s="24" t="s">
        <v>94</v>
      </c>
      <c r="AE430" s="24" t="s">
        <v>94</v>
      </c>
      <c r="AF430" s="24" t="s">
        <v>79</v>
      </c>
      <c r="AG430" s="24" t="s">
        <v>79</v>
      </c>
      <c r="AH430" s="24" t="s">
        <v>79</v>
      </c>
      <c r="AI430" s="24"/>
      <c r="AJ430" s="24" t="s">
        <v>76</v>
      </c>
      <c r="AK430" s="24" t="s">
        <v>76</v>
      </c>
      <c r="AL430" s="24"/>
      <c r="AM430" s="24"/>
      <c r="AN430" s="24"/>
      <c r="AO430" s="24"/>
      <c r="AP430" s="28"/>
      <c r="AQ430" s="28"/>
      <c r="AR430" s="28"/>
      <c r="AS430" s="28"/>
      <c r="AT430" s="28"/>
      <c r="AU430" s="28"/>
      <c r="AV430" s="210" t="s">
        <v>101</v>
      </c>
      <c r="AW430" s="28" t="s">
        <v>76</v>
      </c>
      <c r="AX430" s="28" t="s">
        <v>76</v>
      </c>
      <c r="AY430" s="210"/>
      <c r="AZ430" s="210"/>
      <c r="BA430" s="210"/>
      <c r="BB430" s="210"/>
      <c r="BC430" s="210"/>
      <c r="BD430" s="210"/>
      <c r="BE430" s="210"/>
      <c r="BF430" s="210"/>
      <c r="BG430" s="28"/>
      <c r="BH430" s="30" t="b">
        <f t="shared" si="95"/>
        <v>0</v>
      </c>
      <c r="BI430" s="31" t="e">
        <f t="shared" ca="1" si="96"/>
        <v>#NAME?</v>
      </c>
      <c r="BJ430" s="30" t="b">
        <f t="shared" si="97"/>
        <v>0</v>
      </c>
      <c r="BK430" s="30" t="e">
        <f t="shared" ca="1" si="98"/>
        <v>#NAME?</v>
      </c>
      <c r="BL430" s="30" t="b">
        <f t="shared" si="99"/>
        <v>1</v>
      </c>
      <c r="BM430" s="31" t="e">
        <f t="shared" ca="1" si="100"/>
        <v>#NAME?</v>
      </c>
      <c r="BN430" s="28" t="e">
        <f t="shared" ca="1" si="101"/>
        <v>#NAME?</v>
      </c>
      <c r="BO430" s="28" t="e">
        <f t="shared" ca="1" si="102"/>
        <v>#NAME?</v>
      </c>
      <c r="BP430" s="28" t="str">
        <f t="shared" si="103"/>
        <v>Note the Walk-in temperature here</v>
      </c>
      <c r="BQ430" s="28" t="str">
        <f t="shared" si="104"/>
        <v>Note the Walk-in temperature here</v>
      </c>
      <c r="BR430" s="28" t="str">
        <f t="shared" si="105"/>
        <v/>
      </c>
      <c r="BS430" s="28" t="str">
        <f t="shared" si="106"/>
        <v/>
      </c>
      <c r="BT430" s="28" t="str">
        <f t="shared" si="107"/>
        <v/>
      </c>
      <c r="BU430" s="30" t="b">
        <f t="shared" si="108"/>
        <v>0</v>
      </c>
      <c r="BV430" s="28" t="str">
        <f t="shared" si="109"/>
        <v/>
      </c>
      <c r="BW430" s="28" t="str">
        <f t="shared" si="110"/>
        <v/>
      </c>
      <c r="BX430" s="28" t="str">
        <f t="shared" si="111"/>
        <v/>
      </c>
      <c r="BY430" s="31" t="e">
        <f t="shared" ca="1" si="112"/>
        <v>#NAME?</v>
      </c>
      <c r="BZ430" s="31" t="str">
        <f t="shared" si="113"/>
        <v/>
      </c>
      <c r="CA430" s="31" t="str">
        <f t="shared" si="114"/>
        <v/>
      </c>
      <c r="CB430" s="32" t="e">
        <f t="shared" ca="1" si="115"/>
        <v>#NAME?</v>
      </c>
      <c r="CC430" s="33" t="b">
        <f t="shared" ca="1" si="116"/>
        <v>0</v>
      </c>
      <c r="CD430" s="210"/>
      <c r="CE430" s="210"/>
      <c r="CF430" s="143">
        <v>45030.99454190972</v>
      </c>
      <c r="CG430" s="214">
        <v>45116.837285902773</v>
      </c>
      <c r="CH430" s="210"/>
      <c r="CI430" s="210"/>
      <c r="CJ430" s="210"/>
      <c r="CK430" s="210"/>
      <c r="CL430" s="210"/>
      <c r="CM430" s="210"/>
      <c r="CN430" s="210"/>
      <c r="CO430" s="210"/>
      <c r="CP430" s="210"/>
      <c r="CQ430" s="210"/>
      <c r="CR430" s="210"/>
    </row>
    <row r="431" spans="1:96" ht="39.75" customHeight="1">
      <c r="A431" s="17" t="s">
        <v>54</v>
      </c>
      <c r="B431" s="18">
        <v>15</v>
      </c>
      <c r="C431" s="17" t="s">
        <v>994</v>
      </c>
      <c r="D431" s="17" t="s">
        <v>1490</v>
      </c>
      <c r="E431" s="17" t="s">
        <v>1617</v>
      </c>
      <c r="F431" s="17"/>
      <c r="G431" s="17"/>
      <c r="H431" s="17"/>
      <c r="I431" s="17"/>
      <c r="J431" s="17"/>
      <c r="K431" s="17"/>
      <c r="L431" s="17"/>
      <c r="M431" s="17"/>
      <c r="N431" s="17"/>
      <c r="O431" s="17" t="s">
        <v>1618</v>
      </c>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t="s">
        <v>101</v>
      </c>
      <c r="AW431" s="17" t="s">
        <v>76</v>
      </c>
      <c r="AX431" s="17" t="s">
        <v>76</v>
      </c>
      <c r="AY431" s="17"/>
      <c r="AZ431" s="17"/>
      <c r="BA431" s="17"/>
      <c r="BB431" s="17"/>
      <c r="BC431" s="17"/>
      <c r="BD431" s="17"/>
      <c r="BE431" s="17"/>
      <c r="BF431" s="17"/>
      <c r="BG431" s="17"/>
      <c r="BH431" s="19" t="b">
        <f t="shared" si="95"/>
        <v>0</v>
      </c>
      <c r="BI431" s="20" t="e">
        <f t="shared" ca="1" si="96"/>
        <v>#NAME?</v>
      </c>
      <c r="BJ431" s="19" t="b">
        <f t="shared" si="97"/>
        <v>1</v>
      </c>
      <c r="BK431" s="19" t="e">
        <f t="shared" ca="1" si="98"/>
        <v>#NAME?</v>
      </c>
      <c r="BL431" s="19" t="b">
        <f t="shared" si="99"/>
        <v>0</v>
      </c>
      <c r="BM431" s="20" t="str">
        <f t="shared" si="100"/>
        <v/>
      </c>
      <c r="BN431" s="21" t="e">
        <f t="shared" ca="1" si="101"/>
        <v>#NAME?</v>
      </c>
      <c r="BO431" s="21" t="e">
        <f t="shared" ca="1" si="102"/>
        <v>#NAME?</v>
      </c>
      <c r="BP431" s="17" t="str">
        <f t="shared" si="103"/>
        <v>Floor drain</v>
      </c>
      <c r="BQ431" s="17" t="str">
        <f t="shared" si="104"/>
        <v>Floor drain</v>
      </c>
      <c r="BR431" s="21" t="e">
        <f t="shared" ca="1" si="105"/>
        <v>#NAME?</v>
      </c>
      <c r="BS431" s="17">
        <f t="shared" si="106"/>
        <v>0</v>
      </c>
      <c r="BT431" s="17" t="str">
        <f t="shared" si="107"/>
        <v>0</v>
      </c>
      <c r="BU431" s="19" t="b">
        <f t="shared" si="108"/>
        <v>0</v>
      </c>
      <c r="BV431" s="17" t="str">
        <f t="shared" si="109"/>
        <v/>
      </c>
      <c r="BW431" s="17" t="str">
        <f t="shared" si="110"/>
        <v/>
      </c>
      <c r="BX431" s="17" t="str">
        <f t="shared" si="111"/>
        <v/>
      </c>
      <c r="BY431" s="19" t="e">
        <f t="shared" ca="1" si="112"/>
        <v>#NAME?</v>
      </c>
      <c r="BZ431" s="19" t="e">
        <f t="shared" ca="1" si="113"/>
        <v>#NAME?</v>
      </c>
      <c r="CA431" s="20" t="str">
        <f t="shared" si="114"/>
        <v/>
      </c>
      <c r="CB431" s="21" t="e">
        <f t="shared" ca="1" si="115"/>
        <v>#NAME?</v>
      </c>
      <c r="CC431" s="22" t="b">
        <f t="shared" ca="1" si="116"/>
        <v>0</v>
      </c>
      <c r="CD431" s="17"/>
      <c r="CE431" s="17"/>
      <c r="CF431" s="159">
        <v>45030.908098217595</v>
      </c>
      <c r="CG431" s="17"/>
      <c r="CH431" s="17"/>
      <c r="CI431" s="17"/>
      <c r="CJ431" s="17"/>
      <c r="CK431" s="17"/>
      <c r="CL431" s="17"/>
      <c r="CM431" s="17"/>
      <c r="CN431" s="17"/>
      <c r="CO431" s="17"/>
      <c r="CP431" s="17"/>
      <c r="CQ431" s="17"/>
      <c r="CR431" s="17"/>
    </row>
    <row r="432" spans="1:96" ht="39.75" customHeight="1">
      <c r="A432" s="24" t="s">
        <v>84</v>
      </c>
      <c r="B432" s="25">
        <v>15</v>
      </c>
      <c r="C432" s="24" t="s">
        <v>994</v>
      </c>
      <c r="D432" s="24" t="s">
        <v>1490</v>
      </c>
      <c r="E432" s="24" t="s">
        <v>1617</v>
      </c>
      <c r="F432" s="24"/>
      <c r="G432" s="26" t="s">
        <v>1619</v>
      </c>
      <c r="H432" s="24" t="s">
        <v>109</v>
      </c>
      <c r="I432" s="27"/>
      <c r="J432" s="27"/>
      <c r="K432" s="24" t="s">
        <v>1497</v>
      </c>
      <c r="L432" s="24"/>
      <c r="M432" s="24"/>
      <c r="N432" s="24"/>
      <c r="O432" s="24" t="s">
        <v>1620</v>
      </c>
      <c r="P432" s="24"/>
      <c r="Q432" s="24"/>
      <c r="R432" s="24"/>
      <c r="S432" s="24" t="s">
        <v>79</v>
      </c>
      <c r="T432" s="24" t="s">
        <v>79</v>
      </c>
      <c r="U432" s="24" t="s">
        <v>91</v>
      </c>
      <c r="V432" s="24" t="s">
        <v>112</v>
      </c>
      <c r="W432" s="24" t="s">
        <v>92</v>
      </c>
      <c r="X432" s="213" t="s">
        <v>93</v>
      </c>
      <c r="Y432" s="24" t="s">
        <v>94</v>
      </c>
      <c r="Z432" s="24" t="s">
        <v>94</v>
      </c>
      <c r="AA432" s="24" t="s">
        <v>94</v>
      </c>
      <c r="AB432" s="24"/>
      <c r="AC432" s="24" t="s">
        <v>94</v>
      </c>
      <c r="AD432" s="24" t="s">
        <v>94</v>
      </c>
      <c r="AE432" s="24" t="s">
        <v>94</v>
      </c>
      <c r="AF432" s="24" t="s">
        <v>79</v>
      </c>
      <c r="AG432" s="24" t="s">
        <v>79</v>
      </c>
      <c r="AH432" s="24" t="s">
        <v>79</v>
      </c>
      <c r="AI432" s="24"/>
      <c r="AJ432" s="24" t="s">
        <v>76</v>
      </c>
      <c r="AK432" s="24" t="s">
        <v>76</v>
      </c>
      <c r="AL432" s="24"/>
      <c r="AM432" s="24"/>
      <c r="AN432" s="24"/>
      <c r="AO432" s="24"/>
      <c r="AP432" s="28"/>
      <c r="AQ432" s="28"/>
      <c r="AR432" s="28"/>
      <c r="AS432" s="28"/>
      <c r="AT432" s="28"/>
      <c r="AU432" s="28"/>
      <c r="AV432" s="210" t="s">
        <v>101</v>
      </c>
      <c r="AW432" s="28" t="s">
        <v>76</v>
      </c>
      <c r="AX432" s="28" t="s">
        <v>76</v>
      </c>
      <c r="AY432" s="210"/>
      <c r="AZ432" s="210"/>
      <c r="BA432" s="210"/>
      <c r="BB432" s="210"/>
      <c r="BC432" s="210"/>
      <c r="BD432" s="210"/>
      <c r="BE432" s="210"/>
      <c r="BF432" s="210"/>
      <c r="BG432" s="28"/>
      <c r="BH432" s="30" t="b">
        <f t="shared" si="95"/>
        <v>0</v>
      </c>
      <c r="BI432" s="31" t="e">
        <f t="shared" ca="1" si="96"/>
        <v>#NAME?</v>
      </c>
      <c r="BJ432" s="30" t="b">
        <f t="shared" si="97"/>
        <v>0</v>
      </c>
      <c r="BK432" s="30" t="e">
        <f t="shared" ca="1" si="98"/>
        <v>#NAME?</v>
      </c>
      <c r="BL432" s="30" t="b">
        <f t="shared" si="99"/>
        <v>1</v>
      </c>
      <c r="BM432" s="31" t="e">
        <f t="shared" ca="1" si="100"/>
        <v>#NAME?</v>
      </c>
      <c r="BN432" s="28" t="e">
        <f t="shared" ca="1" si="101"/>
        <v>#NAME?</v>
      </c>
      <c r="BO432" s="28" t="e">
        <f t="shared" ca="1" si="102"/>
        <v>#NAME?</v>
      </c>
      <c r="BP432" s="28" t="str">
        <f t="shared" si="103"/>
        <v>Is there any backflow around the metal plate?</v>
      </c>
      <c r="BQ432" s="28" t="str">
        <f t="shared" si="104"/>
        <v>Is there any backflow around the metal plate?</v>
      </c>
      <c r="BR432" s="28" t="str">
        <f t="shared" si="105"/>
        <v/>
      </c>
      <c r="BS432" s="28" t="str">
        <f t="shared" si="106"/>
        <v/>
      </c>
      <c r="BT432" s="28" t="str">
        <f t="shared" si="107"/>
        <v/>
      </c>
      <c r="BU432" s="30" t="b">
        <f t="shared" si="108"/>
        <v>0</v>
      </c>
      <c r="BV432" s="28" t="str">
        <f t="shared" si="109"/>
        <v/>
      </c>
      <c r="BW432" s="28" t="str">
        <f t="shared" si="110"/>
        <v/>
      </c>
      <c r="BX432" s="28" t="str">
        <f t="shared" si="111"/>
        <v/>
      </c>
      <c r="BY432" s="31" t="e">
        <f t="shared" ca="1" si="112"/>
        <v>#NAME?</v>
      </c>
      <c r="BZ432" s="31" t="str">
        <f t="shared" si="113"/>
        <v/>
      </c>
      <c r="CA432" s="31" t="str">
        <f t="shared" si="114"/>
        <v/>
      </c>
      <c r="CB432" s="32" t="e">
        <f t="shared" ca="1" si="115"/>
        <v>#NAME?</v>
      </c>
      <c r="CC432" s="33" t="b">
        <f t="shared" ca="1" si="116"/>
        <v>0</v>
      </c>
      <c r="CD432" s="210"/>
      <c r="CE432" s="210"/>
      <c r="CF432" s="143">
        <v>45030.9945596412</v>
      </c>
      <c r="CG432" s="214">
        <v>45116.837262384259</v>
      </c>
      <c r="CH432" s="210"/>
      <c r="CI432" s="210"/>
      <c r="CJ432" s="210"/>
      <c r="CK432" s="210"/>
      <c r="CL432" s="210"/>
      <c r="CM432" s="210"/>
      <c r="CN432" s="210"/>
      <c r="CO432" s="210"/>
      <c r="CP432" s="210"/>
      <c r="CQ432" s="210"/>
      <c r="CR432" s="210"/>
    </row>
    <row r="433" spans="1:96" ht="39.75" customHeight="1">
      <c r="A433" s="24" t="s">
        <v>84</v>
      </c>
      <c r="B433" s="25">
        <v>15</v>
      </c>
      <c r="C433" s="24" t="s">
        <v>994</v>
      </c>
      <c r="D433" s="24" t="s">
        <v>1490</v>
      </c>
      <c r="E433" s="24" t="s">
        <v>1617</v>
      </c>
      <c r="F433" s="24"/>
      <c r="G433" s="26" t="s">
        <v>1621</v>
      </c>
      <c r="H433" s="24" t="s">
        <v>109</v>
      </c>
      <c r="I433" s="27"/>
      <c r="J433" s="27"/>
      <c r="K433" s="24" t="s">
        <v>1497</v>
      </c>
      <c r="L433" s="24"/>
      <c r="M433" s="24"/>
      <c r="N433" s="24"/>
      <c r="O433" s="24" t="s">
        <v>1622</v>
      </c>
      <c r="P433" s="24"/>
      <c r="Q433" s="24"/>
      <c r="R433" s="24"/>
      <c r="S433" s="24" t="s">
        <v>79</v>
      </c>
      <c r="T433" s="24" t="s">
        <v>79</v>
      </c>
      <c r="U433" s="24" t="s">
        <v>91</v>
      </c>
      <c r="V433" s="24" t="s">
        <v>112</v>
      </c>
      <c r="W433" s="24" t="s">
        <v>92</v>
      </c>
      <c r="X433" s="213" t="s">
        <v>93</v>
      </c>
      <c r="Y433" s="24" t="s">
        <v>94</v>
      </c>
      <c r="Z433" s="24" t="s">
        <v>94</v>
      </c>
      <c r="AA433" s="24" t="s">
        <v>94</v>
      </c>
      <c r="AB433" s="24"/>
      <c r="AC433" s="24" t="s">
        <v>94</v>
      </c>
      <c r="AD433" s="24" t="s">
        <v>94</v>
      </c>
      <c r="AE433" s="24" t="s">
        <v>94</v>
      </c>
      <c r="AF433" s="24" t="s">
        <v>79</v>
      </c>
      <c r="AG433" s="24" t="s">
        <v>79</v>
      </c>
      <c r="AH433" s="24" t="s">
        <v>79</v>
      </c>
      <c r="AI433" s="24"/>
      <c r="AJ433" s="24" t="s">
        <v>76</v>
      </c>
      <c r="AK433" s="24" t="s">
        <v>76</v>
      </c>
      <c r="AL433" s="24"/>
      <c r="AM433" s="24"/>
      <c r="AN433" s="24"/>
      <c r="AO433" s="24"/>
      <c r="AP433" s="28"/>
      <c r="AQ433" s="28"/>
      <c r="AR433" s="28"/>
      <c r="AS433" s="28"/>
      <c r="AT433" s="28"/>
      <c r="AU433" s="28"/>
      <c r="AV433" s="210" t="s">
        <v>101</v>
      </c>
      <c r="AW433" s="28" t="s">
        <v>76</v>
      </c>
      <c r="AX433" s="28" t="s">
        <v>76</v>
      </c>
      <c r="AY433" s="210"/>
      <c r="AZ433" s="210"/>
      <c r="BA433" s="210"/>
      <c r="BB433" s="210"/>
      <c r="BC433" s="210"/>
      <c r="BD433" s="210"/>
      <c r="BE433" s="210"/>
      <c r="BF433" s="210"/>
      <c r="BG433" s="28"/>
      <c r="BH433" s="30" t="b">
        <f t="shared" si="95"/>
        <v>0</v>
      </c>
      <c r="BI433" s="31" t="e">
        <f t="shared" ca="1" si="96"/>
        <v>#NAME?</v>
      </c>
      <c r="BJ433" s="30" t="b">
        <f t="shared" si="97"/>
        <v>0</v>
      </c>
      <c r="BK433" s="30" t="e">
        <f t="shared" ca="1" si="98"/>
        <v>#NAME?</v>
      </c>
      <c r="BL433" s="30" t="b">
        <f t="shared" si="99"/>
        <v>1</v>
      </c>
      <c r="BM433" s="31" t="e">
        <f t="shared" ca="1" si="100"/>
        <v>#NAME?</v>
      </c>
      <c r="BN433" s="28" t="e">
        <f t="shared" ca="1" si="101"/>
        <v>#NAME?</v>
      </c>
      <c r="BO433" s="28" t="e">
        <f t="shared" ca="1" si="102"/>
        <v>#NAME?</v>
      </c>
      <c r="BP433" s="28" t="str">
        <f t="shared" si="103"/>
        <v>Does the metal sheet contain any objects/substances preventing flow?</v>
      </c>
      <c r="BQ433" s="28" t="str">
        <f t="shared" si="104"/>
        <v>Does the metal sheet contain any objects/substances preventing flow?</v>
      </c>
      <c r="BR433" s="28" t="str">
        <f t="shared" si="105"/>
        <v/>
      </c>
      <c r="BS433" s="28" t="str">
        <f t="shared" si="106"/>
        <v/>
      </c>
      <c r="BT433" s="28" t="str">
        <f t="shared" si="107"/>
        <v/>
      </c>
      <c r="BU433" s="30" t="b">
        <f t="shared" si="108"/>
        <v>0</v>
      </c>
      <c r="BV433" s="28" t="str">
        <f t="shared" si="109"/>
        <v/>
      </c>
      <c r="BW433" s="28" t="str">
        <f t="shared" si="110"/>
        <v/>
      </c>
      <c r="BX433" s="28" t="str">
        <f t="shared" si="111"/>
        <v/>
      </c>
      <c r="BY433" s="31" t="e">
        <f t="shared" ca="1" si="112"/>
        <v>#NAME?</v>
      </c>
      <c r="BZ433" s="31" t="str">
        <f t="shared" si="113"/>
        <v/>
      </c>
      <c r="CA433" s="31" t="str">
        <f t="shared" si="114"/>
        <v/>
      </c>
      <c r="CB433" s="32" t="e">
        <f t="shared" ca="1" si="115"/>
        <v>#NAME?</v>
      </c>
      <c r="CC433" s="33" t="b">
        <f t="shared" ca="1" si="116"/>
        <v>0</v>
      </c>
      <c r="CD433" s="210"/>
      <c r="CE433" s="210"/>
      <c r="CF433" s="143">
        <v>45030.994563506945</v>
      </c>
      <c r="CG433" s="210"/>
      <c r="CH433" s="210"/>
      <c r="CI433" s="210"/>
      <c r="CJ433" s="210"/>
      <c r="CK433" s="210"/>
      <c r="CL433" s="210"/>
      <c r="CM433" s="210"/>
      <c r="CN433" s="210"/>
      <c r="CO433" s="210"/>
      <c r="CP433" s="210"/>
      <c r="CQ433" s="210"/>
      <c r="CR433" s="210"/>
    </row>
    <row r="434" spans="1:96" ht="39.75" customHeight="1">
      <c r="A434" s="24" t="s">
        <v>84</v>
      </c>
      <c r="B434" s="25">
        <v>15</v>
      </c>
      <c r="C434" s="24" t="s">
        <v>994</v>
      </c>
      <c r="D434" s="24" t="s">
        <v>1490</v>
      </c>
      <c r="E434" s="24" t="s">
        <v>1617</v>
      </c>
      <c r="F434" s="24"/>
      <c r="G434" s="26" t="s">
        <v>1623</v>
      </c>
      <c r="H434" s="24" t="s">
        <v>109</v>
      </c>
      <c r="I434" s="27"/>
      <c r="J434" s="27"/>
      <c r="K434" s="24" t="s">
        <v>1497</v>
      </c>
      <c r="L434" s="24"/>
      <c r="M434" s="24"/>
      <c r="N434" s="24"/>
      <c r="O434" s="24" t="s">
        <v>1624</v>
      </c>
      <c r="P434" s="24"/>
      <c r="Q434" s="24"/>
      <c r="R434" s="24"/>
      <c r="S434" s="24" t="s">
        <v>79</v>
      </c>
      <c r="T434" s="24" t="s">
        <v>79</v>
      </c>
      <c r="U434" s="24" t="s">
        <v>91</v>
      </c>
      <c r="V434" s="24" t="s">
        <v>112</v>
      </c>
      <c r="W434" s="24" t="s">
        <v>92</v>
      </c>
      <c r="X434" s="213" t="s">
        <v>93</v>
      </c>
      <c r="Y434" s="24" t="s">
        <v>94</v>
      </c>
      <c r="Z434" s="24" t="s">
        <v>94</v>
      </c>
      <c r="AA434" s="24" t="s">
        <v>94</v>
      </c>
      <c r="AB434" s="24"/>
      <c r="AC434" s="24" t="s">
        <v>94</v>
      </c>
      <c r="AD434" s="24" t="s">
        <v>94</v>
      </c>
      <c r="AE434" s="24" t="s">
        <v>94</v>
      </c>
      <c r="AF434" s="24" t="s">
        <v>79</v>
      </c>
      <c r="AG434" s="24" t="s">
        <v>79</v>
      </c>
      <c r="AH434" s="24" t="s">
        <v>79</v>
      </c>
      <c r="AI434" s="24"/>
      <c r="AJ434" s="24" t="s">
        <v>76</v>
      </c>
      <c r="AK434" s="24" t="s">
        <v>76</v>
      </c>
      <c r="AL434" s="24"/>
      <c r="AM434" s="24"/>
      <c r="AN434" s="24"/>
      <c r="AO434" s="24"/>
      <c r="AP434" s="28"/>
      <c r="AQ434" s="28"/>
      <c r="AR434" s="28"/>
      <c r="AS434" s="28"/>
      <c r="AT434" s="28"/>
      <c r="AU434" s="28"/>
      <c r="AV434" s="210" t="s">
        <v>101</v>
      </c>
      <c r="AW434" s="28" t="s">
        <v>76</v>
      </c>
      <c r="AX434" s="28" t="s">
        <v>76</v>
      </c>
      <c r="AY434" s="210"/>
      <c r="AZ434" s="210"/>
      <c r="BA434" s="210"/>
      <c r="BB434" s="210"/>
      <c r="BC434" s="210"/>
      <c r="BD434" s="210"/>
      <c r="BE434" s="210"/>
      <c r="BF434" s="210"/>
      <c r="BG434" s="28"/>
      <c r="BH434" s="30" t="b">
        <f t="shared" si="95"/>
        <v>0</v>
      </c>
      <c r="BI434" s="31" t="e">
        <f t="shared" ca="1" si="96"/>
        <v>#NAME?</v>
      </c>
      <c r="BJ434" s="30" t="b">
        <f t="shared" si="97"/>
        <v>0</v>
      </c>
      <c r="BK434" s="30" t="e">
        <f t="shared" ca="1" si="98"/>
        <v>#NAME?</v>
      </c>
      <c r="BL434" s="30" t="b">
        <f t="shared" si="99"/>
        <v>1</v>
      </c>
      <c r="BM434" s="31" t="e">
        <f t="shared" ca="1" si="100"/>
        <v>#NAME?</v>
      </c>
      <c r="BN434" s="28" t="e">
        <f t="shared" ca="1" si="101"/>
        <v>#NAME?</v>
      </c>
      <c r="BO434" s="28" t="e">
        <f t="shared" ca="1" si="102"/>
        <v>#NAME?</v>
      </c>
      <c r="BP434" s="28" t="str">
        <f t="shared" si="103"/>
        <v>Is the siphon clean and not clogged?</v>
      </c>
      <c r="BQ434" s="28" t="str">
        <f t="shared" si="104"/>
        <v>Is the siphon clean and not clogged?</v>
      </c>
      <c r="BR434" s="28" t="str">
        <f t="shared" si="105"/>
        <v/>
      </c>
      <c r="BS434" s="28" t="str">
        <f t="shared" si="106"/>
        <v/>
      </c>
      <c r="BT434" s="28" t="str">
        <f t="shared" si="107"/>
        <v/>
      </c>
      <c r="BU434" s="30" t="b">
        <f t="shared" si="108"/>
        <v>0</v>
      </c>
      <c r="BV434" s="28" t="str">
        <f t="shared" si="109"/>
        <v/>
      </c>
      <c r="BW434" s="28" t="str">
        <f t="shared" si="110"/>
        <v/>
      </c>
      <c r="BX434" s="28" t="str">
        <f t="shared" si="111"/>
        <v/>
      </c>
      <c r="BY434" s="31" t="e">
        <f t="shared" ca="1" si="112"/>
        <v>#NAME?</v>
      </c>
      <c r="BZ434" s="31" t="str">
        <f t="shared" si="113"/>
        <v/>
      </c>
      <c r="CA434" s="31" t="str">
        <f t="shared" si="114"/>
        <v/>
      </c>
      <c r="CB434" s="32" t="e">
        <f t="shared" ca="1" si="115"/>
        <v>#NAME?</v>
      </c>
      <c r="CC434" s="33" t="b">
        <f t="shared" ca="1" si="116"/>
        <v>0</v>
      </c>
      <c r="CD434" s="210"/>
      <c r="CE434" s="210"/>
      <c r="CF434" s="143">
        <v>45030.994571967589</v>
      </c>
      <c r="CG434" s="214">
        <v>45116.837240729168</v>
      </c>
      <c r="CH434" s="210"/>
      <c r="CI434" s="210"/>
      <c r="CJ434" s="210"/>
      <c r="CK434" s="210"/>
      <c r="CL434" s="210"/>
      <c r="CM434" s="210"/>
      <c r="CN434" s="210"/>
      <c r="CO434" s="210"/>
      <c r="CP434" s="210"/>
      <c r="CQ434" s="210"/>
      <c r="CR434" s="210"/>
    </row>
    <row r="435" spans="1:96" ht="39.75" customHeight="1">
      <c r="A435" s="17" t="s">
        <v>54</v>
      </c>
      <c r="B435" s="18">
        <v>15</v>
      </c>
      <c r="C435" s="17" t="s">
        <v>994</v>
      </c>
      <c r="D435" s="17" t="s">
        <v>1490</v>
      </c>
      <c r="E435" s="17" t="s">
        <v>1625</v>
      </c>
      <c r="F435" s="17"/>
      <c r="G435" s="17"/>
      <c r="H435" s="17"/>
      <c r="I435" s="17"/>
      <c r="J435" s="17"/>
      <c r="K435" s="17"/>
      <c r="L435" s="17"/>
      <c r="M435" s="17"/>
      <c r="N435" s="17"/>
      <c r="O435" s="17" t="s">
        <v>1626</v>
      </c>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t="s">
        <v>101</v>
      </c>
      <c r="AW435" s="17" t="s">
        <v>76</v>
      </c>
      <c r="AX435" s="17" t="s">
        <v>76</v>
      </c>
      <c r="AY435" s="17"/>
      <c r="AZ435" s="17"/>
      <c r="BA435" s="17"/>
      <c r="BB435" s="17"/>
      <c r="BC435" s="17"/>
      <c r="BD435" s="17"/>
      <c r="BE435" s="17"/>
      <c r="BF435" s="17"/>
      <c r="BG435" s="17"/>
      <c r="BH435" s="19" t="b">
        <f t="shared" si="95"/>
        <v>0</v>
      </c>
      <c r="BI435" s="20" t="e">
        <f t="shared" ca="1" si="96"/>
        <v>#NAME?</v>
      </c>
      <c r="BJ435" s="19" t="b">
        <f t="shared" si="97"/>
        <v>1</v>
      </c>
      <c r="BK435" s="19" t="e">
        <f t="shared" ca="1" si="98"/>
        <v>#NAME?</v>
      </c>
      <c r="BL435" s="19" t="b">
        <f t="shared" si="99"/>
        <v>0</v>
      </c>
      <c r="BM435" s="20" t="str">
        <f t="shared" si="100"/>
        <v/>
      </c>
      <c r="BN435" s="21" t="e">
        <f t="shared" ca="1" si="101"/>
        <v>#NAME?</v>
      </c>
      <c r="BO435" s="21" t="e">
        <f t="shared" ca="1" si="102"/>
        <v>#NAME?</v>
      </c>
      <c r="BP435" s="17" t="str">
        <f t="shared" si="103"/>
        <v>POS monitor</v>
      </c>
      <c r="BQ435" s="17" t="str">
        <f t="shared" si="104"/>
        <v>POS monitor</v>
      </c>
      <c r="BR435" s="21" t="e">
        <f t="shared" ca="1" si="105"/>
        <v>#NAME?</v>
      </c>
      <c r="BS435" s="17">
        <f t="shared" si="106"/>
        <v>0</v>
      </c>
      <c r="BT435" s="17" t="str">
        <f t="shared" si="107"/>
        <v>0</v>
      </c>
      <c r="BU435" s="19" t="b">
        <f t="shared" si="108"/>
        <v>0</v>
      </c>
      <c r="BV435" s="17" t="str">
        <f t="shared" si="109"/>
        <v/>
      </c>
      <c r="BW435" s="17" t="str">
        <f t="shared" si="110"/>
        <v/>
      </c>
      <c r="BX435" s="17" t="str">
        <f t="shared" si="111"/>
        <v/>
      </c>
      <c r="BY435" s="19" t="e">
        <f t="shared" ca="1" si="112"/>
        <v>#NAME?</v>
      </c>
      <c r="BZ435" s="19" t="e">
        <f t="shared" ca="1" si="113"/>
        <v>#NAME?</v>
      </c>
      <c r="CA435" s="20" t="str">
        <f t="shared" si="114"/>
        <v/>
      </c>
      <c r="CB435" s="21" t="e">
        <f t="shared" ca="1" si="115"/>
        <v>#NAME?</v>
      </c>
      <c r="CC435" s="22" t="b">
        <f t="shared" ca="1" si="116"/>
        <v>0</v>
      </c>
      <c r="CD435" s="17"/>
      <c r="CE435" s="17"/>
      <c r="CF435" s="159">
        <v>45030.911277210645</v>
      </c>
      <c r="CG435" s="17"/>
      <c r="CH435" s="17"/>
      <c r="CI435" s="17"/>
      <c r="CJ435" s="17"/>
      <c r="CK435" s="17"/>
      <c r="CL435" s="17"/>
      <c r="CM435" s="17"/>
      <c r="CN435" s="17"/>
      <c r="CO435" s="17"/>
      <c r="CP435" s="17"/>
      <c r="CQ435" s="17"/>
      <c r="CR435" s="17"/>
    </row>
    <row r="436" spans="1:96" ht="39.75" customHeight="1">
      <c r="A436" s="24" t="s">
        <v>84</v>
      </c>
      <c r="B436" s="25">
        <v>15</v>
      </c>
      <c r="C436" s="24" t="s">
        <v>994</v>
      </c>
      <c r="D436" s="24" t="s">
        <v>1490</v>
      </c>
      <c r="E436" s="24" t="s">
        <v>1625</v>
      </c>
      <c r="F436" s="24"/>
      <c r="G436" s="26" t="s">
        <v>1627</v>
      </c>
      <c r="H436" s="24" t="s">
        <v>109</v>
      </c>
      <c r="I436" s="27"/>
      <c r="J436" s="27"/>
      <c r="K436" s="24" t="s">
        <v>1497</v>
      </c>
      <c r="L436" s="24"/>
      <c r="M436" s="24"/>
      <c r="N436" s="24"/>
      <c r="O436" s="24" t="s">
        <v>1628</v>
      </c>
      <c r="P436" s="24"/>
      <c r="Q436" s="24"/>
      <c r="R436" s="24"/>
      <c r="S436" s="24" t="s">
        <v>79</v>
      </c>
      <c r="T436" s="24" t="s">
        <v>79</v>
      </c>
      <c r="U436" s="24" t="s">
        <v>91</v>
      </c>
      <c r="V436" s="24" t="s">
        <v>112</v>
      </c>
      <c r="W436" s="24" t="s">
        <v>92</v>
      </c>
      <c r="X436" s="213" t="s">
        <v>93</v>
      </c>
      <c r="Y436" s="24" t="s">
        <v>94</v>
      </c>
      <c r="Z436" s="24" t="s">
        <v>94</v>
      </c>
      <c r="AA436" s="24" t="s">
        <v>94</v>
      </c>
      <c r="AB436" s="24"/>
      <c r="AC436" s="24" t="s">
        <v>94</v>
      </c>
      <c r="AD436" s="24" t="s">
        <v>94</v>
      </c>
      <c r="AE436" s="24" t="s">
        <v>94</v>
      </c>
      <c r="AF436" s="24" t="s">
        <v>79</v>
      </c>
      <c r="AG436" s="24" t="s">
        <v>79</v>
      </c>
      <c r="AH436" s="24" t="s">
        <v>79</v>
      </c>
      <c r="AI436" s="24"/>
      <c r="AJ436" s="24" t="s">
        <v>76</v>
      </c>
      <c r="AK436" s="24" t="s">
        <v>76</v>
      </c>
      <c r="AL436" s="24"/>
      <c r="AM436" s="24"/>
      <c r="AN436" s="24"/>
      <c r="AO436" s="24"/>
      <c r="AP436" s="28"/>
      <c r="AQ436" s="28"/>
      <c r="AR436" s="28"/>
      <c r="AS436" s="28"/>
      <c r="AT436" s="28"/>
      <c r="AU436" s="28"/>
      <c r="AV436" s="210" t="s">
        <v>101</v>
      </c>
      <c r="AW436" s="28" t="s">
        <v>76</v>
      </c>
      <c r="AX436" s="28" t="s">
        <v>76</v>
      </c>
      <c r="AY436" s="210"/>
      <c r="AZ436" s="210"/>
      <c r="BA436" s="210"/>
      <c r="BB436" s="210"/>
      <c r="BC436" s="210"/>
      <c r="BD436" s="210"/>
      <c r="BE436" s="210"/>
      <c r="BF436" s="210"/>
      <c r="BG436" s="28"/>
      <c r="BH436" s="30" t="b">
        <f t="shared" si="95"/>
        <v>0</v>
      </c>
      <c r="BI436" s="31" t="e">
        <f t="shared" ca="1" si="96"/>
        <v>#NAME?</v>
      </c>
      <c r="BJ436" s="30" t="b">
        <f t="shared" si="97"/>
        <v>0</v>
      </c>
      <c r="BK436" s="30" t="e">
        <f t="shared" ca="1" si="98"/>
        <v>#NAME?</v>
      </c>
      <c r="BL436" s="30" t="b">
        <f t="shared" si="99"/>
        <v>1</v>
      </c>
      <c r="BM436" s="31" t="e">
        <f t="shared" ca="1" si="100"/>
        <v>#NAME?</v>
      </c>
      <c r="BN436" s="28" t="e">
        <f t="shared" ca="1" si="101"/>
        <v>#NAME?</v>
      </c>
      <c r="BO436" s="28" t="e">
        <f t="shared" ca="1" si="102"/>
        <v>#NAME?</v>
      </c>
      <c r="BP436" s="28" t="str">
        <f t="shared" si="103"/>
        <v>Are equipment wires clean and free form dust?</v>
      </c>
      <c r="BQ436" s="28" t="str">
        <f t="shared" si="104"/>
        <v>Are equipment wires clean and free form dust?</v>
      </c>
      <c r="BR436" s="28" t="str">
        <f t="shared" si="105"/>
        <v/>
      </c>
      <c r="BS436" s="28" t="str">
        <f t="shared" si="106"/>
        <v/>
      </c>
      <c r="BT436" s="28" t="str">
        <f t="shared" si="107"/>
        <v/>
      </c>
      <c r="BU436" s="30" t="b">
        <f t="shared" si="108"/>
        <v>0</v>
      </c>
      <c r="BV436" s="28" t="str">
        <f t="shared" si="109"/>
        <v/>
      </c>
      <c r="BW436" s="28" t="str">
        <f t="shared" si="110"/>
        <v/>
      </c>
      <c r="BX436" s="28" t="str">
        <f t="shared" si="111"/>
        <v/>
      </c>
      <c r="BY436" s="31" t="e">
        <f t="shared" ca="1" si="112"/>
        <v>#NAME?</v>
      </c>
      <c r="BZ436" s="31" t="str">
        <f t="shared" si="113"/>
        <v/>
      </c>
      <c r="CA436" s="31" t="str">
        <f t="shared" si="114"/>
        <v/>
      </c>
      <c r="CB436" s="32" t="e">
        <f t="shared" ca="1" si="115"/>
        <v>#NAME?</v>
      </c>
      <c r="CC436" s="33" t="b">
        <f t="shared" ca="1" si="116"/>
        <v>0</v>
      </c>
      <c r="CD436" s="210"/>
      <c r="CE436" s="210"/>
      <c r="CF436" s="143">
        <v>45030.994591550931</v>
      </c>
      <c r="CG436" s="214">
        <v>45116.83720710648</v>
      </c>
      <c r="CH436" s="210"/>
      <c r="CI436" s="210"/>
      <c r="CJ436" s="210"/>
      <c r="CK436" s="210"/>
      <c r="CL436" s="210"/>
      <c r="CM436" s="210"/>
      <c r="CN436" s="210"/>
      <c r="CO436" s="210"/>
      <c r="CP436" s="210"/>
      <c r="CQ436" s="210"/>
      <c r="CR436" s="210"/>
    </row>
    <row r="437" spans="1:96" ht="39.75" customHeight="1">
      <c r="A437" s="24" t="s">
        <v>84</v>
      </c>
      <c r="B437" s="25">
        <v>15</v>
      </c>
      <c r="C437" s="24" t="s">
        <v>994</v>
      </c>
      <c r="D437" s="24" t="s">
        <v>1490</v>
      </c>
      <c r="E437" s="24" t="s">
        <v>1625</v>
      </c>
      <c r="F437" s="24"/>
      <c r="G437" s="26" t="s">
        <v>1629</v>
      </c>
      <c r="H437" s="24" t="s">
        <v>109</v>
      </c>
      <c r="I437" s="27"/>
      <c r="J437" s="27"/>
      <c r="K437" s="24" t="s">
        <v>1497</v>
      </c>
      <c r="L437" s="24"/>
      <c r="M437" s="24"/>
      <c r="N437" s="24"/>
      <c r="O437" s="24" t="s">
        <v>1630</v>
      </c>
      <c r="P437" s="24"/>
      <c r="Q437" s="24"/>
      <c r="R437" s="24"/>
      <c r="S437" s="24" t="s">
        <v>79</v>
      </c>
      <c r="T437" s="24" t="s">
        <v>79</v>
      </c>
      <c r="U437" s="24" t="s">
        <v>91</v>
      </c>
      <c r="V437" s="24" t="s">
        <v>112</v>
      </c>
      <c r="W437" s="24" t="s">
        <v>92</v>
      </c>
      <c r="X437" s="213" t="s">
        <v>93</v>
      </c>
      <c r="Y437" s="24" t="s">
        <v>94</v>
      </c>
      <c r="Z437" s="24" t="s">
        <v>94</v>
      </c>
      <c r="AA437" s="24" t="s">
        <v>94</v>
      </c>
      <c r="AB437" s="24"/>
      <c r="AC437" s="24" t="s">
        <v>94</v>
      </c>
      <c r="AD437" s="24" t="s">
        <v>94</v>
      </c>
      <c r="AE437" s="24" t="s">
        <v>94</v>
      </c>
      <c r="AF437" s="24" t="s">
        <v>79</v>
      </c>
      <c r="AG437" s="24" t="s">
        <v>79</v>
      </c>
      <c r="AH437" s="24" t="s">
        <v>79</v>
      </c>
      <c r="AI437" s="24"/>
      <c r="AJ437" s="24" t="s">
        <v>76</v>
      </c>
      <c r="AK437" s="24" t="s">
        <v>76</v>
      </c>
      <c r="AL437" s="24"/>
      <c r="AM437" s="24"/>
      <c r="AN437" s="24"/>
      <c r="AO437" s="24"/>
      <c r="AP437" s="28"/>
      <c r="AQ437" s="28"/>
      <c r="AR437" s="28"/>
      <c r="AS437" s="28"/>
      <c r="AT437" s="28"/>
      <c r="AU437" s="28"/>
      <c r="AV437" s="210" t="s">
        <v>101</v>
      </c>
      <c r="AW437" s="28" t="s">
        <v>76</v>
      </c>
      <c r="AX437" s="28" t="s">
        <v>76</v>
      </c>
      <c r="AY437" s="210"/>
      <c r="AZ437" s="210"/>
      <c r="BA437" s="210"/>
      <c r="BB437" s="210"/>
      <c r="BC437" s="210"/>
      <c r="BD437" s="210"/>
      <c r="BE437" s="210"/>
      <c r="BF437" s="210"/>
      <c r="BG437" s="28"/>
      <c r="BH437" s="30" t="b">
        <f t="shared" si="95"/>
        <v>0</v>
      </c>
      <c r="BI437" s="31" t="e">
        <f t="shared" ca="1" si="96"/>
        <v>#NAME?</v>
      </c>
      <c r="BJ437" s="30" t="b">
        <f t="shared" si="97"/>
        <v>0</v>
      </c>
      <c r="BK437" s="30" t="e">
        <f t="shared" ca="1" si="98"/>
        <v>#NAME?</v>
      </c>
      <c r="BL437" s="30" t="b">
        <f t="shared" si="99"/>
        <v>1</v>
      </c>
      <c r="BM437" s="31" t="e">
        <f t="shared" ca="1" si="100"/>
        <v>#NAME?</v>
      </c>
      <c r="BN437" s="28" t="e">
        <f t="shared" ca="1" si="101"/>
        <v>#NAME?</v>
      </c>
      <c r="BO437" s="28" t="e">
        <f t="shared" ca="1" si="102"/>
        <v>#NAME?</v>
      </c>
      <c r="BP437" s="28" t="str">
        <f t="shared" si="103"/>
        <v>Are all the monitors clean, with no visible dirt build up?</v>
      </c>
      <c r="BQ437" s="28" t="str">
        <f t="shared" si="104"/>
        <v>Are all the monitors clean, with no visible dirt build up?</v>
      </c>
      <c r="BR437" s="28" t="str">
        <f t="shared" si="105"/>
        <v/>
      </c>
      <c r="BS437" s="28" t="str">
        <f t="shared" si="106"/>
        <v/>
      </c>
      <c r="BT437" s="28" t="str">
        <f t="shared" si="107"/>
        <v/>
      </c>
      <c r="BU437" s="30" t="b">
        <f t="shared" si="108"/>
        <v>0</v>
      </c>
      <c r="BV437" s="28" t="str">
        <f t="shared" si="109"/>
        <v/>
      </c>
      <c r="BW437" s="28" t="str">
        <f t="shared" si="110"/>
        <v/>
      </c>
      <c r="BX437" s="28" t="str">
        <f t="shared" si="111"/>
        <v/>
      </c>
      <c r="BY437" s="31" t="e">
        <f t="shared" ca="1" si="112"/>
        <v>#NAME?</v>
      </c>
      <c r="BZ437" s="31" t="str">
        <f t="shared" si="113"/>
        <v/>
      </c>
      <c r="CA437" s="31" t="str">
        <f t="shared" si="114"/>
        <v/>
      </c>
      <c r="CB437" s="32" t="e">
        <f t="shared" ca="1" si="115"/>
        <v>#NAME?</v>
      </c>
      <c r="CC437" s="33" t="b">
        <f t="shared" ca="1" si="116"/>
        <v>0</v>
      </c>
      <c r="CD437" s="210"/>
      <c r="CE437" s="210"/>
      <c r="CF437" s="143">
        <v>45030.994596666671</v>
      </c>
      <c r="CG437" s="210"/>
      <c r="CH437" s="210"/>
      <c r="CI437" s="210"/>
      <c r="CJ437" s="210"/>
      <c r="CK437" s="210"/>
      <c r="CL437" s="210"/>
      <c r="CM437" s="210"/>
      <c r="CN437" s="210"/>
      <c r="CO437" s="210"/>
      <c r="CP437" s="210"/>
      <c r="CQ437" s="210"/>
      <c r="CR437" s="210"/>
    </row>
    <row r="438" spans="1:96" ht="39.75" customHeight="1">
      <c r="A438" s="24" t="s">
        <v>84</v>
      </c>
      <c r="B438" s="25">
        <v>15</v>
      </c>
      <c r="C438" s="24" t="s">
        <v>994</v>
      </c>
      <c r="D438" s="24" t="s">
        <v>1490</v>
      </c>
      <c r="E438" s="24" t="s">
        <v>1625</v>
      </c>
      <c r="F438" s="24"/>
      <c r="G438" s="26" t="s">
        <v>1631</v>
      </c>
      <c r="H438" s="24" t="s">
        <v>109</v>
      </c>
      <c r="I438" s="27"/>
      <c r="J438" s="27"/>
      <c r="K438" s="24" t="s">
        <v>1497</v>
      </c>
      <c r="L438" s="24"/>
      <c r="M438" s="24"/>
      <c r="N438" s="24"/>
      <c r="O438" s="24" t="s">
        <v>1632</v>
      </c>
      <c r="P438" s="24"/>
      <c r="Q438" s="24"/>
      <c r="R438" s="24"/>
      <c r="S438" s="24" t="s">
        <v>79</v>
      </c>
      <c r="T438" s="24" t="s">
        <v>79</v>
      </c>
      <c r="U438" s="24" t="s">
        <v>91</v>
      </c>
      <c r="V438" s="24" t="s">
        <v>112</v>
      </c>
      <c r="W438" s="24" t="s">
        <v>92</v>
      </c>
      <c r="X438" s="213" t="s">
        <v>93</v>
      </c>
      <c r="Y438" s="24" t="s">
        <v>94</v>
      </c>
      <c r="Z438" s="24" t="s">
        <v>94</v>
      </c>
      <c r="AA438" s="24" t="s">
        <v>94</v>
      </c>
      <c r="AB438" s="24"/>
      <c r="AC438" s="24" t="s">
        <v>94</v>
      </c>
      <c r="AD438" s="24" t="s">
        <v>94</v>
      </c>
      <c r="AE438" s="24" t="s">
        <v>94</v>
      </c>
      <c r="AF438" s="24" t="s">
        <v>79</v>
      </c>
      <c r="AG438" s="24" t="s">
        <v>79</v>
      </c>
      <c r="AH438" s="24" t="s">
        <v>79</v>
      </c>
      <c r="AI438" s="24"/>
      <c r="AJ438" s="24" t="s">
        <v>76</v>
      </c>
      <c r="AK438" s="24" t="s">
        <v>76</v>
      </c>
      <c r="AL438" s="24"/>
      <c r="AM438" s="24"/>
      <c r="AN438" s="24"/>
      <c r="AO438" s="24"/>
      <c r="AP438" s="28"/>
      <c r="AQ438" s="28"/>
      <c r="AR438" s="28"/>
      <c r="AS438" s="28"/>
      <c r="AT438" s="28"/>
      <c r="AU438" s="28"/>
      <c r="AV438" s="210" t="s">
        <v>101</v>
      </c>
      <c r="AW438" s="28" t="s">
        <v>76</v>
      </c>
      <c r="AX438" s="28" t="s">
        <v>76</v>
      </c>
      <c r="AY438" s="210"/>
      <c r="AZ438" s="210"/>
      <c r="BA438" s="210"/>
      <c r="BB438" s="210"/>
      <c r="BC438" s="210"/>
      <c r="BD438" s="210"/>
      <c r="BE438" s="210"/>
      <c r="BF438" s="210"/>
      <c r="BG438" s="28"/>
      <c r="BH438" s="30" t="b">
        <f t="shared" si="95"/>
        <v>0</v>
      </c>
      <c r="BI438" s="31" t="e">
        <f t="shared" ca="1" si="96"/>
        <v>#NAME?</v>
      </c>
      <c r="BJ438" s="30" t="b">
        <f t="shared" si="97"/>
        <v>0</v>
      </c>
      <c r="BK438" s="30" t="e">
        <f t="shared" ca="1" si="98"/>
        <v>#NAME?</v>
      </c>
      <c r="BL438" s="30" t="b">
        <f t="shared" si="99"/>
        <v>1</v>
      </c>
      <c r="BM438" s="31" t="e">
        <f t="shared" ca="1" si="100"/>
        <v>#NAME?</v>
      </c>
      <c r="BN438" s="28" t="e">
        <f t="shared" ca="1" si="101"/>
        <v>#NAME?</v>
      </c>
      <c r="BO438" s="28" t="e">
        <f t="shared" ca="1" si="102"/>
        <v>#NAME?</v>
      </c>
      <c r="BP438" s="28" t="str">
        <f t="shared" si="103"/>
        <v>Do the cash registers open and close without obstruction?</v>
      </c>
      <c r="BQ438" s="28" t="str">
        <f t="shared" si="104"/>
        <v>Do the cash registers open and close without obstruction?</v>
      </c>
      <c r="BR438" s="28" t="str">
        <f t="shared" si="105"/>
        <v/>
      </c>
      <c r="BS438" s="28" t="str">
        <f t="shared" si="106"/>
        <v/>
      </c>
      <c r="BT438" s="28" t="str">
        <f t="shared" si="107"/>
        <v/>
      </c>
      <c r="BU438" s="30" t="b">
        <f t="shared" si="108"/>
        <v>0</v>
      </c>
      <c r="BV438" s="28" t="str">
        <f t="shared" si="109"/>
        <v/>
      </c>
      <c r="BW438" s="28" t="str">
        <f t="shared" si="110"/>
        <v/>
      </c>
      <c r="BX438" s="28" t="str">
        <f t="shared" si="111"/>
        <v/>
      </c>
      <c r="BY438" s="31" t="e">
        <f t="shared" ca="1" si="112"/>
        <v>#NAME?</v>
      </c>
      <c r="BZ438" s="31" t="str">
        <f t="shared" si="113"/>
        <v/>
      </c>
      <c r="CA438" s="31" t="str">
        <f t="shared" si="114"/>
        <v/>
      </c>
      <c r="CB438" s="32" t="e">
        <f t="shared" ca="1" si="115"/>
        <v>#NAME?</v>
      </c>
      <c r="CC438" s="33" t="b">
        <f t="shared" ca="1" si="116"/>
        <v>0</v>
      </c>
      <c r="CD438" s="210"/>
      <c r="CE438" s="210"/>
      <c r="CF438" s="143">
        <v>45030.994601562503</v>
      </c>
      <c r="CG438" s="214">
        <v>45116.837186608798</v>
      </c>
      <c r="CH438" s="210"/>
      <c r="CI438" s="210"/>
      <c r="CJ438" s="210"/>
      <c r="CK438" s="210"/>
      <c r="CL438" s="210"/>
      <c r="CM438" s="210"/>
      <c r="CN438" s="210"/>
      <c r="CO438" s="210"/>
      <c r="CP438" s="210"/>
      <c r="CQ438" s="210"/>
      <c r="CR438" s="210"/>
    </row>
    <row r="439" spans="1:96" ht="39.75" customHeight="1">
      <c r="A439" s="17" t="s">
        <v>54</v>
      </c>
      <c r="B439" s="18">
        <v>15</v>
      </c>
      <c r="C439" s="17" t="s">
        <v>994</v>
      </c>
      <c r="D439" s="17" t="s">
        <v>1490</v>
      </c>
      <c r="E439" s="17" t="s">
        <v>1633</v>
      </c>
      <c r="F439" s="17"/>
      <c r="G439" s="17"/>
      <c r="H439" s="17"/>
      <c r="I439" s="17"/>
      <c r="J439" s="17"/>
      <c r="K439" s="17"/>
      <c r="L439" s="17"/>
      <c r="M439" s="17"/>
      <c r="N439" s="17"/>
      <c r="O439" s="17" t="s">
        <v>1634</v>
      </c>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t="s">
        <v>101</v>
      </c>
      <c r="AW439" s="17" t="s">
        <v>76</v>
      </c>
      <c r="AX439" s="17" t="s">
        <v>76</v>
      </c>
      <c r="AY439" s="17"/>
      <c r="AZ439" s="17"/>
      <c r="BA439" s="17"/>
      <c r="BB439" s="17"/>
      <c r="BC439" s="17"/>
      <c r="BD439" s="17"/>
      <c r="BE439" s="17"/>
      <c r="BF439" s="17"/>
      <c r="BG439" s="17"/>
      <c r="BH439" s="19" t="b">
        <f t="shared" si="95"/>
        <v>0</v>
      </c>
      <c r="BI439" s="20" t="e">
        <f t="shared" ca="1" si="96"/>
        <v>#NAME?</v>
      </c>
      <c r="BJ439" s="19" t="b">
        <f t="shared" si="97"/>
        <v>1</v>
      </c>
      <c r="BK439" s="19" t="e">
        <f t="shared" ca="1" si="98"/>
        <v>#NAME?</v>
      </c>
      <c r="BL439" s="19" t="b">
        <f t="shared" si="99"/>
        <v>0</v>
      </c>
      <c r="BM439" s="20" t="str">
        <f t="shared" si="100"/>
        <v/>
      </c>
      <c r="BN439" s="21" t="e">
        <f t="shared" ca="1" si="101"/>
        <v>#NAME?</v>
      </c>
      <c r="BO439" s="21" t="e">
        <f t="shared" ca="1" si="102"/>
        <v>#NAME?</v>
      </c>
      <c r="BP439" s="17" t="str">
        <f t="shared" si="103"/>
        <v>Pepsi fridge</v>
      </c>
      <c r="BQ439" s="17" t="str">
        <f t="shared" si="104"/>
        <v>Pepsi fridge</v>
      </c>
      <c r="BR439" s="21" t="e">
        <f t="shared" ca="1" si="105"/>
        <v>#NAME?</v>
      </c>
      <c r="BS439" s="17">
        <f t="shared" si="106"/>
        <v>0</v>
      </c>
      <c r="BT439" s="17" t="str">
        <f t="shared" si="107"/>
        <v>0</v>
      </c>
      <c r="BU439" s="19" t="b">
        <f t="shared" si="108"/>
        <v>0</v>
      </c>
      <c r="BV439" s="17" t="str">
        <f t="shared" si="109"/>
        <v/>
      </c>
      <c r="BW439" s="17" t="str">
        <f t="shared" si="110"/>
        <v/>
      </c>
      <c r="BX439" s="17" t="str">
        <f t="shared" si="111"/>
        <v/>
      </c>
      <c r="BY439" s="19" t="e">
        <f t="shared" ca="1" si="112"/>
        <v>#NAME?</v>
      </c>
      <c r="BZ439" s="19" t="e">
        <f t="shared" ca="1" si="113"/>
        <v>#NAME?</v>
      </c>
      <c r="CA439" s="20" t="str">
        <f t="shared" si="114"/>
        <v/>
      </c>
      <c r="CB439" s="21" t="e">
        <f t="shared" ca="1" si="115"/>
        <v>#NAME?</v>
      </c>
      <c r="CC439" s="22" t="b">
        <f t="shared" ca="1" si="116"/>
        <v>0</v>
      </c>
      <c r="CD439" s="17"/>
      <c r="CE439" s="17"/>
      <c r="CF439" s="159">
        <v>45030.913187881946</v>
      </c>
      <c r="CG439" s="17"/>
      <c r="CH439" s="17"/>
      <c r="CI439" s="17"/>
      <c r="CJ439" s="17"/>
      <c r="CK439" s="17"/>
      <c r="CL439" s="17"/>
      <c r="CM439" s="17"/>
      <c r="CN439" s="17"/>
      <c r="CO439" s="17"/>
      <c r="CP439" s="17"/>
      <c r="CQ439" s="17"/>
      <c r="CR439" s="17"/>
    </row>
    <row r="440" spans="1:96" ht="39.75" customHeight="1">
      <c r="A440" s="24" t="s">
        <v>84</v>
      </c>
      <c r="B440" s="25">
        <v>15</v>
      </c>
      <c r="C440" s="24" t="s">
        <v>994</v>
      </c>
      <c r="D440" s="24" t="s">
        <v>1490</v>
      </c>
      <c r="E440" s="24" t="s">
        <v>1633</v>
      </c>
      <c r="F440" s="24"/>
      <c r="G440" s="26" t="s">
        <v>1613</v>
      </c>
      <c r="H440" s="24" t="s">
        <v>109</v>
      </c>
      <c r="I440" s="27"/>
      <c r="J440" s="27"/>
      <c r="K440" s="24" t="s">
        <v>1497</v>
      </c>
      <c r="L440" s="24"/>
      <c r="M440" s="24"/>
      <c r="N440" s="24"/>
      <c r="O440" s="24" t="s">
        <v>1635</v>
      </c>
      <c r="P440" s="24"/>
      <c r="Q440" s="24"/>
      <c r="R440" s="24"/>
      <c r="S440" s="24" t="s">
        <v>79</v>
      </c>
      <c r="T440" s="24" t="s">
        <v>79</v>
      </c>
      <c r="U440" s="24" t="s">
        <v>91</v>
      </c>
      <c r="V440" s="24" t="s">
        <v>112</v>
      </c>
      <c r="W440" s="24" t="s">
        <v>92</v>
      </c>
      <c r="X440" s="213" t="s">
        <v>93</v>
      </c>
      <c r="Y440" s="24" t="s">
        <v>94</v>
      </c>
      <c r="Z440" s="24" t="s">
        <v>94</v>
      </c>
      <c r="AA440" s="24" t="s">
        <v>94</v>
      </c>
      <c r="AB440" s="24"/>
      <c r="AC440" s="24" t="s">
        <v>94</v>
      </c>
      <c r="AD440" s="24" t="s">
        <v>94</v>
      </c>
      <c r="AE440" s="24" t="s">
        <v>94</v>
      </c>
      <c r="AF440" s="24" t="s">
        <v>79</v>
      </c>
      <c r="AG440" s="24" t="s">
        <v>79</v>
      </c>
      <c r="AH440" s="24" t="s">
        <v>79</v>
      </c>
      <c r="AI440" s="24"/>
      <c r="AJ440" s="24" t="s">
        <v>76</v>
      </c>
      <c r="AK440" s="24" t="s">
        <v>76</v>
      </c>
      <c r="AL440" s="24"/>
      <c r="AM440" s="24"/>
      <c r="AN440" s="24"/>
      <c r="AO440" s="24"/>
      <c r="AP440" s="28"/>
      <c r="AQ440" s="28"/>
      <c r="AR440" s="28"/>
      <c r="AS440" s="28"/>
      <c r="AT440" s="28"/>
      <c r="AU440" s="28"/>
      <c r="AV440" s="210" t="s">
        <v>101</v>
      </c>
      <c r="AW440" s="28" t="s">
        <v>76</v>
      </c>
      <c r="AX440" s="28" t="s">
        <v>76</v>
      </c>
      <c r="AY440" s="210"/>
      <c r="AZ440" s="210"/>
      <c r="BA440" s="210"/>
      <c r="BB440" s="210"/>
      <c r="BC440" s="210"/>
      <c r="BD440" s="210"/>
      <c r="BE440" s="210"/>
      <c r="BF440" s="210"/>
      <c r="BG440" s="28"/>
      <c r="BH440" s="30" t="b">
        <f t="shared" si="95"/>
        <v>0</v>
      </c>
      <c r="BI440" s="31" t="e">
        <f t="shared" ca="1" si="96"/>
        <v>#NAME?</v>
      </c>
      <c r="BJ440" s="30" t="b">
        <f t="shared" si="97"/>
        <v>0</v>
      </c>
      <c r="BK440" s="30" t="e">
        <f t="shared" ca="1" si="98"/>
        <v>#NAME?</v>
      </c>
      <c r="BL440" s="30" t="b">
        <f t="shared" si="99"/>
        <v>1</v>
      </c>
      <c r="BM440" s="31" t="e">
        <f t="shared" ca="1" si="100"/>
        <v>#NAME?</v>
      </c>
      <c r="BN440" s="28" t="e">
        <f t="shared" ca="1" si="101"/>
        <v>#NAME?</v>
      </c>
      <c r="BO440" s="28" t="e">
        <f t="shared" ca="1" si="102"/>
        <v>#NAME?</v>
      </c>
      <c r="BP440" s="28" t="str">
        <f t="shared" si="103"/>
        <v>Is the internal air temperature of the refrigerator between 1°C and 4°C?</v>
      </c>
      <c r="BQ440" s="28" t="str">
        <f t="shared" si="104"/>
        <v>Is the internal air temperature of the refrigerator between 1°C and 4°C?</v>
      </c>
      <c r="BR440" s="28" t="str">
        <f t="shared" si="105"/>
        <v/>
      </c>
      <c r="BS440" s="28" t="str">
        <f t="shared" si="106"/>
        <v/>
      </c>
      <c r="BT440" s="28" t="str">
        <f t="shared" si="107"/>
        <v/>
      </c>
      <c r="BU440" s="30" t="b">
        <f t="shared" si="108"/>
        <v>0</v>
      </c>
      <c r="BV440" s="28" t="str">
        <f t="shared" si="109"/>
        <v/>
      </c>
      <c r="BW440" s="28" t="str">
        <f t="shared" si="110"/>
        <v/>
      </c>
      <c r="BX440" s="28" t="str">
        <f t="shared" si="111"/>
        <v/>
      </c>
      <c r="BY440" s="31" t="e">
        <f t="shared" ca="1" si="112"/>
        <v>#NAME?</v>
      </c>
      <c r="BZ440" s="31" t="str">
        <f t="shared" si="113"/>
        <v/>
      </c>
      <c r="CA440" s="31" t="str">
        <f t="shared" si="114"/>
        <v/>
      </c>
      <c r="CB440" s="32" t="e">
        <f t="shared" ca="1" si="115"/>
        <v>#NAME?</v>
      </c>
      <c r="CC440" s="33" t="b">
        <f t="shared" ca="1" si="116"/>
        <v>0</v>
      </c>
      <c r="CD440" s="210"/>
      <c r="CE440" s="210"/>
      <c r="CF440" s="143">
        <v>45030.994617592594</v>
      </c>
      <c r="CG440" s="214">
        <v>45116.83715092593</v>
      </c>
      <c r="CH440" s="210"/>
      <c r="CI440" s="210"/>
      <c r="CJ440" s="210"/>
      <c r="CK440" s="210"/>
      <c r="CL440" s="210"/>
      <c r="CM440" s="210"/>
      <c r="CN440" s="210"/>
      <c r="CO440" s="210"/>
      <c r="CP440" s="210"/>
      <c r="CQ440" s="210"/>
      <c r="CR440" s="210"/>
    </row>
    <row r="441" spans="1:96" ht="39.75" customHeight="1">
      <c r="A441" s="24" t="s">
        <v>84</v>
      </c>
      <c r="B441" s="25">
        <v>15</v>
      </c>
      <c r="C441" s="24" t="s">
        <v>994</v>
      </c>
      <c r="D441" s="24" t="s">
        <v>1490</v>
      </c>
      <c r="E441" s="24" t="s">
        <v>1633</v>
      </c>
      <c r="F441" s="24"/>
      <c r="G441" s="26" t="s">
        <v>1636</v>
      </c>
      <c r="H441" s="24" t="s">
        <v>381</v>
      </c>
      <c r="I441" s="27"/>
      <c r="J441" s="27"/>
      <c r="K441" s="24" t="s">
        <v>1497</v>
      </c>
      <c r="L441" s="24"/>
      <c r="M441" s="24"/>
      <c r="N441" s="24"/>
      <c r="O441" s="24" t="s">
        <v>1637</v>
      </c>
      <c r="P441" s="24"/>
      <c r="Q441" s="24"/>
      <c r="R441" s="24"/>
      <c r="S441" s="24" t="s">
        <v>79</v>
      </c>
      <c r="T441" s="24" t="s">
        <v>79</v>
      </c>
      <c r="U441" s="24" t="s">
        <v>91</v>
      </c>
      <c r="V441" s="24" t="s">
        <v>112</v>
      </c>
      <c r="W441" s="24" t="s">
        <v>92</v>
      </c>
      <c r="X441" s="213" t="s">
        <v>93</v>
      </c>
      <c r="Y441" s="24" t="s">
        <v>94</v>
      </c>
      <c r="Z441" s="24" t="s">
        <v>94</v>
      </c>
      <c r="AA441" s="24" t="s">
        <v>94</v>
      </c>
      <c r="AB441" s="24"/>
      <c r="AC441" s="24" t="s">
        <v>94</v>
      </c>
      <c r="AD441" s="24" t="s">
        <v>94</v>
      </c>
      <c r="AE441" s="24" t="s">
        <v>94</v>
      </c>
      <c r="AF441" s="24" t="s">
        <v>79</v>
      </c>
      <c r="AG441" s="24" t="s">
        <v>79</v>
      </c>
      <c r="AH441" s="24" t="s">
        <v>79</v>
      </c>
      <c r="AI441" s="24"/>
      <c r="AJ441" s="24" t="s">
        <v>76</v>
      </c>
      <c r="AK441" s="24" t="s">
        <v>76</v>
      </c>
      <c r="AL441" s="24"/>
      <c r="AM441" s="24"/>
      <c r="AN441" s="24"/>
      <c r="AO441" s="24"/>
      <c r="AP441" s="28"/>
      <c r="AQ441" s="28"/>
      <c r="AR441" s="28"/>
      <c r="AS441" s="28"/>
      <c r="AT441" s="28"/>
      <c r="AU441" s="28"/>
      <c r="AV441" s="210" t="s">
        <v>101</v>
      </c>
      <c r="AW441" s="28" t="s">
        <v>76</v>
      </c>
      <c r="AX441" s="28" t="s">
        <v>76</v>
      </c>
      <c r="AY441" s="210"/>
      <c r="AZ441" s="210"/>
      <c r="BA441" s="210"/>
      <c r="BB441" s="210"/>
      <c r="BC441" s="210"/>
      <c r="BD441" s="210"/>
      <c r="BE441" s="210"/>
      <c r="BF441" s="210"/>
      <c r="BG441" s="28"/>
      <c r="BH441" s="30" t="b">
        <f t="shared" si="95"/>
        <v>0</v>
      </c>
      <c r="BI441" s="31" t="e">
        <f t="shared" ca="1" si="96"/>
        <v>#NAME?</v>
      </c>
      <c r="BJ441" s="30" t="b">
        <f t="shared" si="97"/>
        <v>0</v>
      </c>
      <c r="BK441" s="30" t="e">
        <f t="shared" ca="1" si="98"/>
        <v>#NAME?</v>
      </c>
      <c r="BL441" s="30" t="b">
        <f t="shared" si="99"/>
        <v>1</v>
      </c>
      <c r="BM441" s="31" t="e">
        <f t="shared" ca="1" si="100"/>
        <v>#NAME?</v>
      </c>
      <c r="BN441" s="28" t="e">
        <f t="shared" ca="1" si="101"/>
        <v>#NAME?</v>
      </c>
      <c r="BO441" s="28" t="e">
        <f t="shared" ca="1" si="102"/>
        <v>#NAME?</v>
      </c>
      <c r="BP441" s="28" t="str">
        <f t="shared" si="103"/>
        <v>Note the fridge temperature here</v>
      </c>
      <c r="BQ441" s="28" t="str">
        <f t="shared" si="104"/>
        <v>Note the fridge temperature here</v>
      </c>
      <c r="BR441" s="28" t="str">
        <f t="shared" si="105"/>
        <v/>
      </c>
      <c r="BS441" s="28" t="str">
        <f t="shared" si="106"/>
        <v/>
      </c>
      <c r="BT441" s="28" t="str">
        <f t="shared" si="107"/>
        <v/>
      </c>
      <c r="BU441" s="30" t="b">
        <f t="shared" si="108"/>
        <v>0</v>
      </c>
      <c r="BV441" s="28" t="str">
        <f t="shared" si="109"/>
        <v/>
      </c>
      <c r="BW441" s="28" t="str">
        <f t="shared" si="110"/>
        <v/>
      </c>
      <c r="BX441" s="28" t="str">
        <f t="shared" si="111"/>
        <v/>
      </c>
      <c r="BY441" s="31" t="e">
        <f t="shared" ca="1" si="112"/>
        <v>#NAME?</v>
      </c>
      <c r="BZ441" s="31" t="str">
        <f t="shared" si="113"/>
        <v/>
      </c>
      <c r="CA441" s="31" t="str">
        <f t="shared" si="114"/>
        <v/>
      </c>
      <c r="CB441" s="32" t="e">
        <f t="shared" ca="1" si="115"/>
        <v>#NAME?</v>
      </c>
      <c r="CC441" s="33" t="b">
        <f t="shared" ca="1" si="116"/>
        <v>0</v>
      </c>
      <c r="CD441" s="210"/>
      <c r="CE441" s="210"/>
      <c r="CF441" s="143">
        <v>45030.994621736114</v>
      </c>
      <c r="CG441" s="210"/>
      <c r="CH441" s="210"/>
      <c r="CI441" s="210"/>
      <c r="CJ441" s="210"/>
      <c r="CK441" s="210"/>
      <c r="CL441" s="210"/>
      <c r="CM441" s="210"/>
      <c r="CN441" s="210"/>
      <c r="CO441" s="210"/>
      <c r="CP441" s="210"/>
      <c r="CQ441" s="210"/>
      <c r="CR441" s="210"/>
    </row>
    <row r="442" spans="1:96" ht="39.75" customHeight="1">
      <c r="A442" s="24" t="s">
        <v>84</v>
      </c>
      <c r="B442" s="25">
        <v>15</v>
      </c>
      <c r="C442" s="24" t="s">
        <v>994</v>
      </c>
      <c r="D442" s="24" t="s">
        <v>1490</v>
      </c>
      <c r="E442" s="24" t="s">
        <v>1633</v>
      </c>
      <c r="F442" s="24"/>
      <c r="G442" s="26" t="s">
        <v>1638</v>
      </c>
      <c r="H442" s="24" t="s">
        <v>109</v>
      </c>
      <c r="I442" s="27"/>
      <c r="J442" s="27"/>
      <c r="K442" s="24" t="s">
        <v>1497</v>
      </c>
      <c r="L442" s="24"/>
      <c r="M442" s="24"/>
      <c r="N442" s="24"/>
      <c r="O442" s="24" t="s">
        <v>1639</v>
      </c>
      <c r="P442" s="24"/>
      <c r="Q442" s="24"/>
      <c r="R442" s="24"/>
      <c r="S442" s="24" t="s">
        <v>79</v>
      </c>
      <c r="T442" s="24" t="s">
        <v>79</v>
      </c>
      <c r="U442" s="24" t="s">
        <v>91</v>
      </c>
      <c r="V442" s="24" t="s">
        <v>112</v>
      </c>
      <c r="W442" s="24" t="s">
        <v>92</v>
      </c>
      <c r="X442" s="213" t="s">
        <v>93</v>
      </c>
      <c r="Y442" s="24" t="s">
        <v>94</v>
      </c>
      <c r="Z442" s="24" t="s">
        <v>94</v>
      </c>
      <c r="AA442" s="24" t="s">
        <v>94</v>
      </c>
      <c r="AB442" s="24"/>
      <c r="AC442" s="24" t="s">
        <v>94</v>
      </c>
      <c r="AD442" s="24" t="s">
        <v>94</v>
      </c>
      <c r="AE442" s="24" t="s">
        <v>94</v>
      </c>
      <c r="AF442" s="24" t="s">
        <v>79</v>
      </c>
      <c r="AG442" s="24" t="s">
        <v>79</v>
      </c>
      <c r="AH442" s="24" t="s">
        <v>79</v>
      </c>
      <c r="AI442" s="24"/>
      <c r="AJ442" s="24" t="s">
        <v>76</v>
      </c>
      <c r="AK442" s="24" t="s">
        <v>76</v>
      </c>
      <c r="AL442" s="24"/>
      <c r="AM442" s="24"/>
      <c r="AN442" s="24"/>
      <c r="AO442" s="24"/>
      <c r="AP442" s="28"/>
      <c r="AQ442" s="28"/>
      <c r="AR442" s="28"/>
      <c r="AS442" s="28"/>
      <c r="AT442" s="28"/>
      <c r="AU442" s="28"/>
      <c r="AV442" s="210" t="s">
        <v>101</v>
      </c>
      <c r="AW442" s="28" t="s">
        <v>76</v>
      </c>
      <c r="AX442" s="28" t="s">
        <v>76</v>
      </c>
      <c r="AY442" s="210"/>
      <c r="AZ442" s="210"/>
      <c r="BA442" s="210"/>
      <c r="BB442" s="210"/>
      <c r="BC442" s="210"/>
      <c r="BD442" s="210"/>
      <c r="BE442" s="210"/>
      <c r="BF442" s="210"/>
      <c r="BG442" s="28"/>
      <c r="BH442" s="30" t="b">
        <f t="shared" si="95"/>
        <v>0</v>
      </c>
      <c r="BI442" s="31" t="e">
        <f t="shared" ca="1" si="96"/>
        <v>#NAME?</v>
      </c>
      <c r="BJ442" s="30" t="b">
        <f t="shared" si="97"/>
        <v>0</v>
      </c>
      <c r="BK442" s="30" t="e">
        <f t="shared" ca="1" si="98"/>
        <v>#NAME?</v>
      </c>
      <c r="BL442" s="30" t="b">
        <f t="shared" si="99"/>
        <v>1</v>
      </c>
      <c r="BM442" s="31" t="e">
        <f t="shared" ca="1" si="100"/>
        <v>#NAME?</v>
      </c>
      <c r="BN442" s="28" t="e">
        <f t="shared" ca="1" si="101"/>
        <v>#NAME?</v>
      </c>
      <c r="BO442" s="28" t="e">
        <f t="shared" ca="1" si="102"/>
        <v>#NAME?</v>
      </c>
      <c r="BP442" s="28" t="str">
        <f t="shared" si="103"/>
        <v>Are the glass surfaces intact, crack-free and clean?</v>
      </c>
      <c r="BQ442" s="28" t="str">
        <f t="shared" si="104"/>
        <v>Are the glass surfaces intact, crack-free and clean?</v>
      </c>
      <c r="BR442" s="28" t="str">
        <f t="shared" si="105"/>
        <v/>
      </c>
      <c r="BS442" s="28" t="str">
        <f t="shared" si="106"/>
        <v/>
      </c>
      <c r="BT442" s="28" t="str">
        <f t="shared" si="107"/>
        <v/>
      </c>
      <c r="BU442" s="30" t="b">
        <f t="shared" si="108"/>
        <v>0</v>
      </c>
      <c r="BV442" s="28" t="str">
        <f t="shared" si="109"/>
        <v/>
      </c>
      <c r="BW442" s="28" t="str">
        <f t="shared" si="110"/>
        <v/>
      </c>
      <c r="BX442" s="28" t="str">
        <f t="shared" si="111"/>
        <v/>
      </c>
      <c r="BY442" s="31" t="e">
        <f t="shared" ca="1" si="112"/>
        <v>#NAME?</v>
      </c>
      <c r="BZ442" s="31" t="str">
        <f t="shared" si="113"/>
        <v/>
      </c>
      <c r="CA442" s="31" t="str">
        <f t="shared" si="114"/>
        <v/>
      </c>
      <c r="CB442" s="32" t="e">
        <f t="shared" ca="1" si="115"/>
        <v>#NAME?</v>
      </c>
      <c r="CC442" s="33" t="b">
        <f t="shared" ca="1" si="116"/>
        <v>0</v>
      </c>
      <c r="CD442" s="210"/>
      <c r="CE442" s="210"/>
      <c r="CF442" s="143">
        <v>45030.994634375005</v>
      </c>
      <c r="CG442" s="210"/>
      <c r="CH442" s="210"/>
      <c r="CI442" s="210"/>
      <c r="CJ442" s="210"/>
      <c r="CK442" s="210"/>
      <c r="CL442" s="210"/>
      <c r="CM442" s="210"/>
      <c r="CN442" s="210"/>
      <c r="CO442" s="210"/>
      <c r="CP442" s="210"/>
      <c r="CQ442" s="210"/>
      <c r="CR442" s="210"/>
    </row>
    <row r="443" spans="1:96" ht="39.75" customHeight="1">
      <c r="A443" s="24" t="s">
        <v>84</v>
      </c>
      <c r="B443" s="25">
        <v>15</v>
      </c>
      <c r="C443" s="24" t="s">
        <v>994</v>
      </c>
      <c r="D443" s="24" t="s">
        <v>1490</v>
      </c>
      <c r="E443" s="24" t="s">
        <v>1633</v>
      </c>
      <c r="F443" s="24"/>
      <c r="G443" s="26" t="s">
        <v>1640</v>
      </c>
      <c r="H443" s="24" t="s">
        <v>109</v>
      </c>
      <c r="I443" s="27"/>
      <c r="J443" s="27"/>
      <c r="K443" s="24" t="s">
        <v>1497</v>
      </c>
      <c r="L443" s="24"/>
      <c r="M443" s="24"/>
      <c r="N443" s="24"/>
      <c r="O443" s="24" t="s">
        <v>1641</v>
      </c>
      <c r="P443" s="24"/>
      <c r="Q443" s="24"/>
      <c r="R443" s="24"/>
      <c r="S443" s="24" t="s">
        <v>79</v>
      </c>
      <c r="T443" s="24" t="s">
        <v>79</v>
      </c>
      <c r="U443" s="24" t="s">
        <v>91</v>
      </c>
      <c r="V443" s="24" t="s">
        <v>112</v>
      </c>
      <c r="W443" s="24" t="s">
        <v>92</v>
      </c>
      <c r="X443" s="213" t="s">
        <v>93</v>
      </c>
      <c r="Y443" s="24" t="s">
        <v>94</v>
      </c>
      <c r="Z443" s="24" t="s">
        <v>94</v>
      </c>
      <c r="AA443" s="24" t="s">
        <v>94</v>
      </c>
      <c r="AB443" s="24"/>
      <c r="AC443" s="24" t="s">
        <v>94</v>
      </c>
      <c r="AD443" s="24" t="s">
        <v>94</v>
      </c>
      <c r="AE443" s="24" t="s">
        <v>94</v>
      </c>
      <c r="AF443" s="24" t="s">
        <v>79</v>
      </c>
      <c r="AG443" s="24" t="s">
        <v>79</v>
      </c>
      <c r="AH443" s="24" t="s">
        <v>79</v>
      </c>
      <c r="AI443" s="24"/>
      <c r="AJ443" s="24" t="s">
        <v>76</v>
      </c>
      <c r="AK443" s="24" t="s">
        <v>76</v>
      </c>
      <c r="AL443" s="24"/>
      <c r="AM443" s="24"/>
      <c r="AN443" s="24"/>
      <c r="AO443" s="24"/>
      <c r="AP443" s="28"/>
      <c r="AQ443" s="28"/>
      <c r="AR443" s="28"/>
      <c r="AS443" s="28"/>
      <c r="AT443" s="28"/>
      <c r="AU443" s="28"/>
      <c r="AV443" s="210" t="s">
        <v>101</v>
      </c>
      <c r="AW443" s="28" t="s">
        <v>76</v>
      </c>
      <c r="AX443" s="28" t="s">
        <v>76</v>
      </c>
      <c r="AY443" s="210"/>
      <c r="AZ443" s="210"/>
      <c r="BA443" s="210"/>
      <c r="BB443" s="210"/>
      <c r="BC443" s="210"/>
      <c r="BD443" s="210"/>
      <c r="BE443" s="210"/>
      <c r="BF443" s="210"/>
      <c r="BG443" s="28"/>
      <c r="BH443" s="30" t="b">
        <f t="shared" si="95"/>
        <v>0</v>
      </c>
      <c r="BI443" s="31" t="e">
        <f t="shared" ca="1" si="96"/>
        <v>#NAME?</v>
      </c>
      <c r="BJ443" s="30" t="b">
        <f t="shared" si="97"/>
        <v>0</v>
      </c>
      <c r="BK443" s="30" t="e">
        <f t="shared" ca="1" si="98"/>
        <v>#NAME?</v>
      </c>
      <c r="BL443" s="30" t="b">
        <f t="shared" si="99"/>
        <v>1</v>
      </c>
      <c r="BM443" s="31" t="e">
        <f t="shared" ca="1" si="100"/>
        <v>#NAME?</v>
      </c>
      <c r="BN443" s="28" t="e">
        <f t="shared" ca="1" si="101"/>
        <v>#NAME?</v>
      </c>
      <c r="BO443" s="28" t="e">
        <f t="shared" ca="1" si="102"/>
        <v>#NAME?</v>
      </c>
      <c r="BP443" s="28" t="str">
        <f t="shared" si="103"/>
        <v>Are the rubber seals intact, free from damage and clean?</v>
      </c>
      <c r="BQ443" s="28" t="str">
        <f t="shared" si="104"/>
        <v>Are the rubber seals intact, free from damage and clean?</v>
      </c>
      <c r="BR443" s="28" t="str">
        <f t="shared" si="105"/>
        <v/>
      </c>
      <c r="BS443" s="28" t="str">
        <f t="shared" si="106"/>
        <v/>
      </c>
      <c r="BT443" s="28" t="str">
        <f t="shared" si="107"/>
        <v/>
      </c>
      <c r="BU443" s="30" t="b">
        <f t="shared" si="108"/>
        <v>0</v>
      </c>
      <c r="BV443" s="28" t="str">
        <f t="shared" si="109"/>
        <v/>
      </c>
      <c r="BW443" s="28" t="str">
        <f t="shared" si="110"/>
        <v/>
      </c>
      <c r="BX443" s="28" t="str">
        <f t="shared" si="111"/>
        <v/>
      </c>
      <c r="BY443" s="31" t="e">
        <f t="shared" ca="1" si="112"/>
        <v>#NAME?</v>
      </c>
      <c r="BZ443" s="31" t="str">
        <f t="shared" si="113"/>
        <v/>
      </c>
      <c r="CA443" s="31" t="str">
        <f t="shared" si="114"/>
        <v/>
      </c>
      <c r="CB443" s="32" t="e">
        <f t="shared" ca="1" si="115"/>
        <v>#NAME?</v>
      </c>
      <c r="CC443" s="33" t="b">
        <f t="shared" ca="1" si="116"/>
        <v>0</v>
      </c>
      <c r="CD443" s="210"/>
      <c r="CE443" s="210"/>
      <c r="CF443" s="143">
        <v>45030.994651909721</v>
      </c>
      <c r="CG443" s="214">
        <v>45116.837126724538</v>
      </c>
      <c r="CH443" s="210"/>
      <c r="CI443" s="210"/>
      <c r="CJ443" s="210"/>
      <c r="CK443" s="210"/>
      <c r="CL443" s="210"/>
      <c r="CM443" s="210"/>
      <c r="CN443" s="210"/>
      <c r="CO443" s="210"/>
      <c r="CP443" s="210"/>
      <c r="CQ443" s="210"/>
      <c r="CR443" s="210"/>
    </row>
    <row r="444" spans="1:96" ht="39.75" customHeight="1">
      <c r="A444" s="17" t="s">
        <v>54</v>
      </c>
      <c r="B444" s="18">
        <v>15</v>
      </c>
      <c r="C444" s="17" t="s">
        <v>994</v>
      </c>
      <c r="D444" s="17" t="s">
        <v>1490</v>
      </c>
      <c r="E444" s="17" t="s">
        <v>452</v>
      </c>
      <c r="F444" s="17"/>
      <c r="G444" s="17"/>
      <c r="H444" s="17"/>
      <c r="I444" s="17"/>
      <c r="J444" s="17"/>
      <c r="K444" s="17"/>
      <c r="L444" s="17"/>
      <c r="M444" s="17"/>
      <c r="N444" s="17"/>
      <c r="O444" s="17" t="s">
        <v>1642</v>
      </c>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t="s">
        <v>101</v>
      </c>
      <c r="AW444" s="17" t="s">
        <v>76</v>
      </c>
      <c r="AX444" s="17" t="s">
        <v>76</v>
      </c>
      <c r="AY444" s="17"/>
      <c r="AZ444" s="17"/>
      <c r="BA444" s="17"/>
      <c r="BB444" s="17"/>
      <c r="BC444" s="17"/>
      <c r="BD444" s="17"/>
      <c r="BE444" s="17"/>
      <c r="BF444" s="17"/>
      <c r="BG444" s="17"/>
      <c r="BH444" s="19" t="b">
        <f t="shared" si="95"/>
        <v>0</v>
      </c>
      <c r="BI444" s="20" t="e">
        <f t="shared" ca="1" si="96"/>
        <v>#NAME?</v>
      </c>
      <c r="BJ444" s="19" t="b">
        <f t="shared" si="97"/>
        <v>1</v>
      </c>
      <c r="BK444" s="19" t="e">
        <f t="shared" ca="1" si="98"/>
        <v>#NAME?</v>
      </c>
      <c r="BL444" s="19" t="b">
        <f t="shared" si="99"/>
        <v>0</v>
      </c>
      <c r="BM444" s="20" t="str">
        <f t="shared" si="100"/>
        <v/>
      </c>
      <c r="BN444" s="21" t="e">
        <f t="shared" ca="1" si="101"/>
        <v>#NAME?</v>
      </c>
      <c r="BO444" s="21" t="e">
        <f t="shared" ca="1" si="102"/>
        <v>#NAME?</v>
      </c>
      <c r="BP444" s="17" t="str">
        <f t="shared" si="103"/>
        <v>Make table</v>
      </c>
      <c r="BQ444" s="17" t="str">
        <f t="shared" si="104"/>
        <v>Make table</v>
      </c>
      <c r="BR444" s="21" t="e">
        <f t="shared" ca="1" si="105"/>
        <v>#NAME?</v>
      </c>
      <c r="BS444" s="17">
        <f t="shared" si="106"/>
        <v>0</v>
      </c>
      <c r="BT444" s="17" t="str">
        <f t="shared" si="107"/>
        <v>0</v>
      </c>
      <c r="BU444" s="19" t="b">
        <f t="shared" si="108"/>
        <v>0</v>
      </c>
      <c r="BV444" s="17" t="str">
        <f t="shared" si="109"/>
        <v/>
      </c>
      <c r="BW444" s="17" t="str">
        <f t="shared" si="110"/>
        <v/>
      </c>
      <c r="BX444" s="17" t="str">
        <f t="shared" si="111"/>
        <v/>
      </c>
      <c r="BY444" s="19" t="e">
        <f t="shared" ca="1" si="112"/>
        <v>#NAME?</v>
      </c>
      <c r="BZ444" s="19" t="e">
        <f t="shared" ca="1" si="113"/>
        <v>#NAME?</v>
      </c>
      <c r="CA444" s="20" t="str">
        <f t="shared" si="114"/>
        <v/>
      </c>
      <c r="CB444" s="21" t="e">
        <f t="shared" ca="1" si="115"/>
        <v>#NAME?</v>
      </c>
      <c r="CC444" s="22" t="b">
        <f t="shared" ca="1" si="116"/>
        <v>0</v>
      </c>
      <c r="CD444" s="17"/>
      <c r="CE444" s="17"/>
      <c r="CF444" s="159">
        <v>45030.974836921298</v>
      </c>
      <c r="CG444" s="17"/>
      <c r="CH444" s="17"/>
      <c r="CI444" s="17"/>
      <c r="CJ444" s="17"/>
      <c r="CK444" s="17"/>
      <c r="CL444" s="17"/>
      <c r="CM444" s="17"/>
      <c r="CN444" s="17"/>
      <c r="CO444" s="17"/>
      <c r="CP444" s="17"/>
      <c r="CQ444" s="17"/>
      <c r="CR444" s="17"/>
    </row>
    <row r="445" spans="1:96" ht="39.75" customHeight="1">
      <c r="A445" s="24" t="s">
        <v>84</v>
      </c>
      <c r="B445" s="25">
        <v>15</v>
      </c>
      <c r="C445" s="24" t="s">
        <v>994</v>
      </c>
      <c r="D445" s="24" t="s">
        <v>1490</v>
      </c>
      <c r="E445" s="24" t="s">
        <v>452</v>
      </c>
      <c r="F445" s="24"/>
      <c r="G445" s="26" t="s">
        <v>1643</v>
      </c>
      <c r="H445" s="24" t="s">
        <v>109</v>
      </c>
      <c r="I445" s="27"/>
      <c r="J445" s="27"/>
      <c r="K445" s="24" t="s">
        <v>1497</v>
      </c>
      <c r="L445" s="24"/>
      <c r="M445" s="24"/>
      <c r="N445" s="24"/>
      <c r="O445" s="24" t="s">
        <v>1644</v>
      </c>
      <c r="P445" s="24"/>
      <c r="Q445" s="24"/>
      <c r="R445" s="24"/>
      <c r="S445" s="24" t="s">
        <v>79</v>
      </c>
      <c r="T445" s="24" t="s">
        <v>79</v>
      </c>
      <c r="U445" s="24" t="s">
        <v>91</v>
      </c>
      <c r="V445" s="24" t="s">
        <v>112</v>
      </c>
      <c r="W445" s="24" t="s">
        <v>92</v>
      </c>
      <c r="X445" s="213" t="s">
        <v>93</v>
      </c>
      <c r="Y445" s="24" t="s">
        <v>94</v>
      </c>
      <c r="Z445" s="24" t="s">
        <v>94</v>
      </c>
      <c r="AA445" s="24" t="s">
        <v>94</v>
      </c>
      <c r="AB445" s="24"/>
      <c r="AC445" s="24" t="s">
        <v>94</v>
      </c>
      <c r="AD445" s="24" t="s">
        <v>94</v>
      </c>
      <c r="AE445" s="24" t="s">
        <v>94</v>
      </c>
      <c r="AF445" s="24" t="s">
        <v>79</v>
      </c>
      <c r="AG445" s="24" t="s">
        <v>79</v>
      </c>
      <c r="AH445" s="24" t="s">
        <v>79</v>
      </c>
      <c r="AI445" s="24"/>
      <c r="AJ445" s="24" t="s">
        <v>76</v>
      </c>
      <c r="AK445" s="24" t="s">
        <v>76</v>
      </c>
      <c r="AL445" s="24"/>
      <c r="AM445" s="24"/>
      <c r="AN445" s="24"/>
      <c r="AO445" s="24"/>
      <c r="AP445" s="28"/>
      <c r="AQ445" s="28"/>
      <c r="AR445" s="28"/>
      <c r="AS445" s="28"/>
      <c r="AT445" s="28"/>
      <c r="AU445" s="28"/>
      <c r="AV445" s="210" t="s">
        <v>101</v>
      </c>
      <c r="AW445" s="28" t="s">
        <v>76</v>
      </c>
      <c r="AX445" s="28" t="s">
        <v>76</v>
      </c>
      <c r="AY445" s="210"/>
      <c r="AZ445" s="210"/>
      <c r="BA445" s="210"/>
      <c r="BB445" s="210"/>
      <c r="BC445" s="210"/>
      <c r="BD445" s="210"/>
      <c r="BE445" s="210"/>
      <c r="BF445" s="210"/>
      <c r="BG445" s="28"/>
      <c r="BH445" s="30" t="b">
        <f t="shared" si="95"/>
        <v>0</v>
      </c>
      <c r="BI445" s="31" t="e">
        <f t="shared" ca="1" si="96"/>
        <v>#NAME?</v>
      </c>
      <c r="BJ445" s="30" t="b">
        <f t="shared" si="97"/>
        <v>0</v>
      </c>
      <c r="BK445" s="30" t="e">
        <f t="shared" ca="1" si="98"/>
        <v>#NAME?</v>
      </c>
      <c r="BL445" s="30" t="b">
        <f t="shared" si="99"/>
        <v>1</v>
      </c>
      <c r="BM445" s="31" t="e">
        <f t="shared" ca="1" si="100"/>
        <v>#NAME?</v>
      </c>
      <c r="BN445" s="28" t="e">
        <f t="shared" ca="1" si="101"/>
        <v>#NAME?</v>
      </c>
      <c r="BO445" s="28" t="e">
        <f t="shared" ca="1" si="102"/>
        <v>#NAME?</v>
      </c>
      <c r="BP445" s="28" t="str">
        <f t="shared" si="103"/>
        <v>Are the green/yellow ground wires connected?</v>
      </c>
      <c r="BQ445" s="28" t="str">
        <f t="shared" si="104"/>
        <v>Are the green/yellow ground wires connected?</v>
      </c>
      <c r="BR445" s="28" t="str">
        <f t="shared" si="105"/>
        <v/>
      </c>
      <c r="BS445" s="28" t="str">
        <f t="shared" si="106"/>
        <v/>
      </c>
      <c r="BT445" s="28" t="str">
        <f t="shared" si="107"/>
        <v/>
      </c>
      <c r="BU445" s="30" t="b">
        <f t="shared" si="108"/>
        <v>0</v>
      </c>
      <c r="BV445" s="28" t="str">
        <f t="shared" si="109"/>
        <v/>
      </c>
      <c r="BW445" s="28" t="str">
        <f t="shared" si="110"/>
        <v/>
      </c>
      <c r="BX445" s="28" t="str">
        <f t="shared" si="111"/>
        <v/>
      </c>
      <c r="BY445" s="31" t="e">
        <f t="shared" ca="1" si="112"/>
        <v>#NAME?</v>
      </c>
      <c r="BZ445" s="31" t="str">
        <f t="shared" si="113"/>
        <v/>
      </c>
      <c r="CA445" s="31" t="str">
        <f t="shared" si="114"/>
        <v/>
      </c>
      <c r="CB445" s="32" t="e">
        <f t="shared" ca="1" si="115"/>
        <v>#NAME?</v>
      </c>
      <c r="CC445" s="33" t="b">
        <f t="shared" ca="1" si="116"/>
        <v>0</v>
      </c>
      <c r="CD445" s="210"/>
      <c r="CE445" s="210"/>
      <c r="CF445" s="143">
        <v>45030.994675196758</v>
      </c>
      <c r="CG445" s="214">
        <v>45116.837088530097</v>
      </c>
      <c r="CH445" s="210"/>
      <c r="CI445" s="210"/>
      <c r="CJ445" s="210"/>
      <c r="CK445" s="210"/>
      <c r="CL445" s="210"/>
      <c r="CM445" s="210"/>
      <c r="CN445" s="210"/>
      <c r="CO445" s="210"/>
      <c r="CP445" s="210"/>
      <c r="CQ445" s="210"/>
      <c r="CR445" s="210"/>
    </row>
    <row r="446" spans="1:96" ht="39.75" customHeight="1">
      <c r="A446" s="24" t="s">
        <v>84</v>
      </c>
      <c r="B446" s="25">
        <v>15</v>
      </c>
      <c r="C446" s="24" t="s">
        <v>994</v>
      </c>
      <c r="D446" s="24" t="s">
        <v>1490</v>
      </c>
      <c r="E446" s="24" t="s">
        <v>452</v>
      </c>
      <c r="F446" s="24"/>
      <c r="G446" s="26" t="s">
        <v>1645</v>
      </c>
      <c r="H446" s="24" t="s">
        <v>109</v>
      </c>
      <c r="I446" s="27"/>
      <c r="J446" s="27"/>
      <c r="K446" s="24" t="s">
        <v>1497</v>
      </c>
      <c r="L446" s="24"/>
      <c r="M446" s="24"/>
      <c r="N446" s="24"/>
      <c r="O446" s="24" t="s">
        <v>1646</v>
      </c>
      <c r="P446" s="24"/>
      <c r="Q446" s="24"/>
      <c r="R446" s="24"/>
      <c r="S446" s="24" t="s">
        <v>79</v>
      </c>
      <c r="T446" s="24" t="s">
        <v>79</v>
      </c>
      <c r="U446" s="24" t="s">
        <v>91</v>
      </c>
      <c r="V446" s="24" t="s">
        <v>112</v>
      </c>
      <c r="W446" s="24" t="s">
        <v>92</v>
      </c>
      <c r="X446" s="213" t="s">
        <v>93</v>
      </c>
      <c r="Y446" s="24" t="s">
        <v>94</v>
      </c>
      <c r="Z446" s="24" t="s">
        <v>94</v>
      </c>
      <c r="AA446" s="24" t="s">
        <v>94</v>
      </c>
      <c r="AB446" s="24"/>
      <c r="AC446" s="24" t="s">
        <v>94</v>
      </c>
      <c r="AD446" s="24" t="s">
        <v>94</v>
      </c>
      <c r="AE446" s="24" t="s">
        <v>94</v>
      </c>
      <c r="AF446" s="24" t="s">
        <v>79</v>
      </c>
      <c r="AG446" s="24" t="s">
        <v>79</v>
      </c>
      <c r="AH446" s="24" t="s">
        <v>79</v>
      </c>
      <c r="AI446" s="24"/>
      <c r="AJ446" s="24" t="s">
        <v>76</v>
      </c>
      <c r="AK446" s="24" t="s">
        <v>76</v>
      </c>
      <c r="AL446" s="24"/>
      <c r="AM446" s="24"/>
      <c r="AN446" s="24"/>
      <c r="AO446" s="24"/>
      <c r="AP446" s="28"/>
      <c r="AQ446" s="28"/>
      <c r="AR446" s="28"/>
      <c r="AS446" s="28"/>
      <c r="AT446" s="28"/>
      <c r="AU446" s="28"/>
      <c r="AV446" s="210" t="s">
        <v>101</v>
      </c>
      <c r="AW446" s="28" t="s">
        <v>76</v>
      </c>
      <c r="AX446" s="28" t="s">
        <v>76</v>
      </c>
      <c r="AY446" s="210"/>
      <c r="AZ446" s="210"/>
      <c r="BA446" s="210"/>
      <c r="BB446" s="210"/>
      <c r="BC446" s="210"/>
      <c r="BD446" s="210"/>
      <c r="BE446" s="210"/>
      <c r="BF446" s="210"/>
      <c r="BG446" s="28"/>
      <c r="BH446" s="30" t="b">
        <f t="shared" si="95"/>
        <v>0</v>
      </c>
      <c r="BI446" s="31" t="e">
        <f t="shared" ca="1" si="96"/>
        <v>#NAME?</v>
      </c>
      <c r="BJ446" s="30" t="b">
        <f t="shared" si="97"/>
        <v>0</v>
      </c>
      <c r="BK446" s="30" t="e">
        <f t="shared" ca="1" si="98"/>
        <v>#NAME?</v>
      </c>
      <c r="BL446" s="30" t="b">
        <f t="shared" si="99"/>
        <v>1</v>
      </c>
      <c r="BM446" s="31" t="e">
        <f t="shared" ca="1" si="100"/>
        <v>#NAME?</v>
      </c>
      <c r="BN446" s="28" t="e">
        <f t="shared" ca="1" si="101"/>
        <v>#NAME?</v>
      </c>
      <c r="BO446" s="28" t="e">
        <f t="shared" ca="1" si="102"/>
        <v>#NAME?</v>
      </c>
      <c r="BP446" s="28" t="str">
        <f t="shared" si="103"/>
        <v>Is the capacitor clean and free from dust?</v>
      </c>
      <c r="BQ446" s="28" t="str">
        <f t="shared" si="104"/>
        <v>Is the capacitor clean and free from dust?</v>
      </c>
      <c r="BR446" s="28" t="str">
        <f t="shared" si="105"/>
        <v/>
      </c>
      <c r="BS446" s="28" t="str">
        <f t="shared" si="106"/>
        <v/>
      </c>
      <c r="BT446" s="28" t="str">
        <f t="shared" si="107"/>
        <v/>
      </c>
      <c r="BU446" s="30" t="b">
        <f t="shared" si="108"/>
        <v>0</v>
      </c>
      <c r="BV446" s="28" t="str">
        <f t="shared" si="109"/>
        <v/>
      </c>
      <c r="BW446" s="28" t="str">
        <f t="shared" si="110"/>
        <v/>
      </c>
      <c r="BX446" s="28" t="str">
        <f t="shared" si="111"/>
        <v/>
      </c>
      <c r="BY446" s="31" t="e">
        <f t="shared" ca="1" si="112"/>
        <v>#NAME?</v>
      </c>
      <c r="BZ446" s="31" t="str">
        <f t="shared" si="113"/>
        <v/>
      </c>
      <c r="CA446" s="31" t="str">
        <f t="shared" si="114"/>
        <v/>
      </c>
      <c r="CB446" s="32" t="e">
        <f t="shared" ca="1" si="115"/>
        <v>#NAME?</v>
      </c>
      <c r="CC446" s="33" t="b">
        <f t="shared" ca="1" si="116"/>
        <v>0</v>
      </c>
      <c r="CD446" s="210"/>
      <c r="CE446" s="210"/>
      <c r="CF446" s="143">
        <v>45030.994684907404</v>
      </c>
      <c r="CG446" s="210"/>
      <c r="CH446" s="210"/>
      <c r="CI446" s="210"/>
      <c r="CJ446" s="210"/>
      <c r="CK446" s="210"/>
      <c r="CL446" s="210"/>
      <c r="CM446" s="210"/>
      <c r="CN446" s="210"/>
      <c r="CO446" s="210"/>
      <c r="CP446" s="210"/>
      <c r="CQ446" s="210"/>
      <c r="CR446" s="210"/>
    </row>
    <row r="447" spans="1:96" ht="39.75" customHeight="1">
      <c r="A447" s="24" t="s">
        <v>84</v>
      </c>
      <c r="B447" s="25">
        <v>15</v>
      </c>
      <c r="C447" s="24" t="s">
        <v>994</v>
      </c>
      <c r="D447" s="24" t="s">
        <v>1490</v>
      </c>
      <c r="E447" s="24" t="s">
        <v>452</v>
      </c>
      <c r="F447" s="24"/>
      <c r="G447" s="26" t="s">
        <v>1647</v>
      </c>
      <c r="H447" s="24" t="s">
        <v>109</v>
      </c>
      <c r="I447" s="27"/>
      <c r="J447" s="27"/>
      <c r="K447" s="24" t="s">
        <v>1497</v>
      </c>
      <c r="L447" s="24"/>
      <c r="M447" s="24"/>
      <c r="N447" s="24"/>
      <c r="O447" s="24" t="s">
        <v>1648</v>
      </c>
      <c r="P447" s="24"/>
      <c r="Q447" s="24"/>
      <c r="R447" s="24"/>
      <c r="S447" s="24" t="s">
        <v>79</v>
      </c>
      <c r="T447" s="24" t="s">
        <v>79</v>
      </c>
      <c r="U447" s="24" t="s">
        <v>91</v>
      </c>
      <c r="V447" s="24" t="s">
        <v>112</v>
      </c>
      <c r="W447" s="24" t="s">
        <v>92</v>
      </c>
      <c r="X447" s="213" t="s">
        <v>93</v>
      </c>
      <c r="Y447" s="24" t="s">
        <v>94</v>
      </c>
      <c r="Z447" s="24" t="s">
        <v>94</v>
      </c>
      <c r="AA447" s="24" t="s">
        <v>94</v>
      </c>
      <c r="AB447" s="24"/>
      <c r="AC447" s="24" t="s">
        <v>94</v>
      </c>
      <c r="AD447" s="24" t="s">
        <v>94</v>
      </c>
      <c r="AE447" s="24" t="s">
        <v>94</v>
      </c>
      <c r="AF447" s="24" t="s">
        <v>79</v>
      </c>
      <c r="AG447" s="24" t="s">
        <v>79</v>
      </c>
      <c r="AH447" s="24" t="s">
        <v>79</v>
      </c>
      <c r="AI447" s="24"/>
      <c r="AJ447" s="24" t="s">
        <v>76</v>
      </c>
      <c r="AK447" s="24" t="s">
        <v>76</v>
      </c>
      <c r="AL447" s="24"/>
      <c r="AM447" s="24"/>
      <c r="AN447" s="24"/>
      <c r="AO447" s="24"/>
      <c r="AP447" s="28"/>
      <c r="AQ447" s="28"/>
      <c r="AR447" s="28"/>
      <c r="AS447" s="28"/>
      <c r="AT447" s="28"/>
      <c r="AU447" s="28"/>
      <c r="AV447" s="210" t="s">
        <v>101</v>
      </c>
      <c r="AW447" s="28" t="s">
        <v>76</v>
      </c>
      <c r="AX447" s="28" t="s">
        <v>76</v>
      </c>
      <c r="AY447" s="210"/>
      <c r="AZ447" s="210"/>
      <c r="BA447" s="210"/>
      <c r="BB447" s="210"/>
      <c r="BC447" s="210"/>
      <c r="BD447" s="210"/>
      <c r="BE447" s="210"/>
      <c r="BF447" s="210"/>
      <c r="BG447" s="28"/>
      <c r="BH447" s="30" t="b">
        <f t="shared" si="95"/>
        <v>0</v>
      </c>
      <c r="BI447" s="31" t="e">
        <f t="shared" ca="1" si="96"/>
        <v>#NAME?</v>
      </c>
      <c r="BJ447" s="30" t="b">
        <f t="shared" si="97"/>
        <v>0</v>
      </c>
      <c r="BK447" s="30" t="e">
        <f t="shared" ca="1" si="98"/>
        <v>#NAME?</v>
      </c>
      <c r="BL447" s="30" t="b">
        <f t="shared" si="99"/>
        <v>1</v>
      </c>
      <c r="BM447" s="31" t="e">
        <f t="shared" ca="1" si="100"/>
        <v>#NAME?</v>
      </c>
      <c r="BN447" s="28" t="e">
        <f t="shared" ca="1" si="101"/>
        <v>#NAME?</v>
      </c>
      <c r="BO447" s="28" t="e">
        <f t="shared" ca="1" si="102"/>
        <v>#NAME?</v>
      </c>
      <c r="BP447" s="28" t="str">
        <f t="shared" si="103"/>
        <v>All the inserts in place with no gaps or bent corners (allowing no air to escape)?</v>
      </c>
      <c r="BQ447" s="28" t="str">
        <f t="shared" si="104"/>
        <v>All the inserts in place with no gaps or bent corners (allowing no air to escape)?</v>
      </c>
      <c r="BR447" s="28" t="str">
        <f t="shared" si="105"/>
        <v/>
      </c>
      <c r="BS447" s="28" t="str">
        <f t="shared" si="106"/>
        <v/>
      </c>
      <c r="BT447" s="28" t="str">
        <f t="shared" si="107"/>
        <v/>
      </c>
      <c r="BU447" s="30" t="b">
        <f t="shared" si="108"/>
        <v>0</v>
      </c>
      <c r="BV447" s="28" t="str">
        <f t="shared" si="109"/>
        <v/>
      </c>
      <c r="BW447" s="28" t="str">
        <f t="shared" si="110"/>
        <v/>
      </c>
      <c r="BX447" s="28" t="str">
        <f t="shared" si="111"/>
        <v/>
      </c>
      <c r="BY447" s="31" t="e">
        <f t="shared" ca="1" si="112"/>
        <v>#NAME?</v>
      </c>
      <c r="BZ447" s="31" t="str">
        <f t="shared" si="113"/>
        <v/>
      </c>
      <c r="CA447" s="31" t="str">
        <f t="shared" si="114"/>
        <v/>
      </c>
      <c r="CB447" s="32" t="e">
        <f t="shared" ca="1" si="115"/>
        <v>#NAME?</v>
      </c>
      <c r="CC447" s="33" t="b">
        <f t="shared" ca="1" si="116"/>
        <v>0</v>
      </c>
      <c r="CD447" s="210"/>
      <c r="CE447" s="210"/>
      <c r="CF447" s="143">
        <v>45030.994689733794</v>
      </c>
      <c r="CG447" s="210"/>
      <c r="CH447" s="210"/>
      <c r="CI447" s="210"/>
      <c r="CJ447" s="210"/>
      <c r="CK447" s="210"/>
      <c r="CL447" s="210"/>
      <c r="CM447" s="210"/>
      <c r="CN447" s="210"/>
      <c r="CO447" s="210"/>
      <c r="CP447" s="210"/>
      <c r="CQ447" s="210"/>
      <c r="CR447" s="210"/>
    </row>
    <row r="448" spans="1:96" ht="39.75" customHeight="1">
      <c r="A448" s="24" t="s">
        <v>84</v>
      </c>
      <c r="B448" s="25">
        <v>15</v>
      </c>
      <c r="C448" s="24" t="s">
        <v>994</v>
      </c>
      <c r="D448" s="24" t="s">
        <v>1490</v>
      </c>
      <c r="E448" s="24" t="s">
        <v>452</v>
      </c>
      <c r="F448" s="24"/>
      <c r="G448" s="26" t="s">
        <v>1649</v>
      </c>
      <c r="H448" s="24" t="s">
        <v>109</v>
      </c>
      <c r="I448" s="27"/>
      <c r="J448" s="27"/>
      <c r="K448" s="24" t="s">
        <v>1497</v>
      </c>
      <c r="L448" s="24"/>
      <c r="M448" s="24"/>
      <c r="N448" s="24"/>
      <c r="O448" s="24" t="s">
        <v>1650</v>
      </c>
      <c r="P448" s="24"/>
      <c r="Q448" s="24"/>
      <c r="R448" s="24"/>
      <c r="S448" s="24" t="s">
        <v>79</v>
      </c>
      <c r="T448" s="24" t="s">
        <v>79</v>
      </c>
      <c r="U448" s="24" t="s">
        <v>91</v>
      </c>
      <c r="V448" s="24" t="s">
        <v>112</v>
      </c>
      <c r="W448" s="24" t="s">
        <v>92</v>
      </c>
      <c r="X448" s="213" t="s">
        <v>93</v>
      </c>
      <c r="Y448" s="24" t="s">
        <v>94</v>
      </c>
      <c r="Z448" s="24" t="s">
        <v>94</v>
      </c>
      <c r="AA448" s="24" t="s">
        <v>94</v>
      </c>
      <c r="AB448" s="24"/>
      <c r="AC448" s="24" t="s">
        <v>94</v>
      </c>
      <c r="AD448" s="24" t="s">
        <v>94</v>
      </c>
      <c r="AE448" s="24" t="s">
        <v>94</v>
      </c>
      <c r="AF448" s="24" t="s">
        <v>79</v>
      </c>
      <c r="AG448" s="24" t="s">
        <v>79</v>
      </c>
      <c r="AH448" s="24" t="s">
        <v>79</v>
      </c>
      <c r="AI448" s="24"/>
      <c r="AJ448" s="24" t="s">
        <v>76</v>
      </c>
      <c r="AK448" s="24" t="s">
        <v>76</v>
      </c>
      <c r="AL448" s="24"/>
      <c r="AM448" s="24"/>
      <c r="AN448" s="24"/>
      <c r="AO448" s="24"/>
      <c r="AP448" s="28"/>
      <c r="AQ448" s="28"/>
      <c r="AR448" s="28"/>
      <c r="AS448" s="28"/>
      <c r="AT448" s="28"/>
      <c r="AU448" s="28"/>
      <c r="AV448" s="210" t="s">
        <v>101</v>
      </c>
      <c r="AW448" s="28" t="s">
        <v>76</v>
      </c>
      <c r="AX448" s="28" t="s">
        <v>76</v>
      </c>
      <c r="AY448" s="210"/>
      <c r="AZ448" s="210"/>
      <c r="BA448" s="210"/>
      <c r="BB448" s="210"/>
      <c r="BC448" s="210"/>
      <c r="BD448" s="210"/>
      <c r="BE448" s="210"/>
      <c r="BF448" s="210"/>
      <c r="BG448" s="28"/>
      <c r="BH448" s="30" t="b">
        <f t="shared" si="95"/>
        <v>0</v>
      </c>
      <c r="BI448" s="31" t="e">
        <f t="shared" ca="1" si="96"/>
        <v>#NAME?</v>
      </c>
      <c r="BJ448" s="30" t="b">
        <f t="shared" si="97"/>
        <v>0</v>
      </c>
      <c r="BK448" s="30" t="e">
        <f t="shared" ca="1" si="98"/>
        <v>#NAME?</v>
      </c>
      <c r="BL448" s="30" t="b">
        <f t="shared" si="99"/>
        <v>1</v>
      </c>
      <c r="BM448" s="31" t="e">
        <f t="shared" ca="1" si="100"/>
        <v>#NAME?</v>
      </c>
      <c r="BN448" s="28" t="e">
        <f t="shared" ca="1" si="101"/>
        <v>#NAME?</v>
      </c>
      <c r="BO448" s="28" t="e">
        <f t="shared" ca="1" si="102"/>
        <v>#NAME?</v>
      </c>
      <c r="BP448" s="28" t="str">
        <f t="shared" si="103"/>
        <v>Is the cooling temperature of the equipment is between 1°C and 4°C?</v>
      </c>
      <c r="BQ448" s="28" t="str">
        <f t="shared" si="104"/>
        <v>Is the cooling temperature of the equipment is between 1°C and 4°C?</v>
      </c>
      <c r="BR448" s="28" t="str">
        <f t="shared" si="105"/>
        <v/>
      </c>
      <c r="BS448" s="28" t="str">
        <f t="shared" si="106"/>
        <v/>
      </c>
      <c r="BT448" s="28" t="str">
        <f t="shared" si="107"/>
        <v/>
      </c>
      <c r="BU448" s="30" t="b">
        <f t="shared" si="108"/>
        <v>0</v>
      </c>
      <c r="BV448" s="28" t="str">
        <f t="shared" si="109"/>
        <v/>
      </c>
      <c r="BW448" s="28" t="str">
        <f t="shared" si="110"/>
        <v/>
      </c>
      <c r="BX448" s="28" t="str">
        <f t="shared" si="111"/>
        <v/>
      </c>
      <c r="BY448" s="31" t="e">
        <f t="shared" ca="1" si="112"/>
        <v>#NAME?</v>
      </c>
      <c r="BZ448" s="31" t="str">
        <f t="shared" si="113"/>
        <v/>
      </c>
      <c r="CA448" s="31" t="str">
        <f t="shared" si="114"/>
        <v/>
      </c>
      <c r="CB448" s="32" t="e">
        <f t="shared" ca="1" si="115"/>
        <v>#NAME?</v>
      </c>
      <c r="CC448" s="33" t="b">
        <f t="shared" ca="1" si="116"/>
        <v>0</v>
      </c>
      <c r="CD448" s="210"/>
      <c r="CE448" s="210"/>
      <c r="CF448" s="143">
        <v>45030.994697905087</v>
      </c>
      <c r="CG448" s="210"/>
      <c r="CH448" s="210"/>
      <c r="CI448" s="210"/>
      <c r="CJ448" s="210"/>
      <c r="CK448" s="210"/>
      <c r="CL448" s="210"/>
      <c r="CM448" s="210"/>
      <c r="CN448" s="210"/>
      <c r="CO448" s="210"/>
      <c r="CP448" s="210"/>
      <c r="CQ448" s="210"/>
      <c r="CR448" s="210"/>
    </row>
    <row r="449" spans="1:96" ht="39.75" customHeight="1">
      <c r="A449" s="24" t="s">
        <v>84</v>
      </c>
      <c r="B449" s="25">
        <v>15</v>
      </c>
      <c r="C449" s="24" t="s">
        <v>994</v>
      </c>
      <c r="D449" s="24" t="s">
        <v>1490</v>
      </c>
      <c r="E449" s="24" t="s">
        <v>452</v>
      </c>
      <c r="F449" s="24"/>
      <c r="G449" s="26" t="s">
        <v>1636</v>
      </c>
      <c r="H449" s="24" t="s">
        <v>381</v>
      </c>
      <c r="I449" s="27"/>
      <c r="J449" s="27"/>
      <c r="K449" s="24" t="s">
        <v>1497</v>
      </c>
      <c r="L449" s="24"/>
      <c r="M449" s="24"/>
      <c r="N449" s="24"/>
      <c r="O449" s="24" t="s">
        <v>1651</v>
      </c>
      <c r="P449" s="24"/>
      <c r="Q449" s="24"/>
      <c r="R449" s="24"/>
      <c r="S449" s="24" t="s">
        <v>79</v>
      </c>
      <c r="T449" s="24" t="s">
        <v>79</v>
      </c>
      <c r="U449" s="24" t="s">
        <v>91</v>
      </c>
      <c r="V449" s="24" t="s">
        <v>112</v>
      </c>
      <c r="W449" s="24" t="s">
        <v>92</v>
      </c>
      <c r="X449" s="213" t="s">
        <v>93</v>
      </c>
      <c r="Y449" s="24" t="s">
        <v>94</v>
      </c>
      <c r="Z449" s="24" t="s">
        <v>94</v>
      </c>
      <c r="AA449" s="24" t="s">
        <v>94</v>
      </c>
      <c r="AB449" s="24"/>
      <c r="AC449" s="24" t="s">
        <v>94</v>
      </c>
      <c r="AD449" s="24" t="s">
        <v>94</v>
      </c>
      <c r="AE449" s="24" t="s">
        <v>94</v>
      </c>
      <c r="AF449" s="24" t="s">
        <v>79</v>
      </c>
      <c r="AG449" s="24" t="s">
        <v>79</v>
      </c>
      <c r="AH449" s="24" t="s">
        <v>79</v>
      </c>
      <c r="AI449" s="24"/>
      <c r="AJ449" s="24" t="s">
        <v>76</v>
      </c>
      <c r="AK449" s="24" t="s">
        <v>76</v>
      </c>
      <c r="AL449" s="24"/>
      <c r="AM449" s="24"/>
      <c r="AN449" s="24"/>
      <c r="AO449" s="24"/>
      <c r="AP449" s="28"/>
      <c r="AQ449" s="28"/>
      <c r="AR449" s="28"/>
      <c r="AS449" s="28"/>
      <c r="AT449" s="28"/>
      <c r="AU449" s="28"/>
      <c r="AV449" s="210" t="s">
        <v>101</v>
      </c>
      <c r="AW449" s="28" t="s">
        <v>76</v>
      </c>
      <c r="AX449" s="28" t="s">
        <v>76</v>
      </c>
      <c r="AY449" s="210"/>
      <c r="AZ449" s="210"/>
      <c r="BA449" s="210"/>
      <c r="BB449" s="210"/>
      <c r="BC449" s="210"/>
      <c r="BD449" s="210"/>
      <c r="BE449" s="210"/>
      <c r="BF449" s="210"/>
      <c r="BG449" s="28"/>
      <c r="BH449" s="30" t="b">
        <f t="shared" si="95"/>
        <v>0</v>
      </c>
      <c r="BI449" s="31" t="e">
        <f t="shared" ca="1" si="96"/>
        <v>#NAME?</v>
      </c>
      <c r="BJ449" s="30" t="b">
        <f t="shared" si="97"/>
        <v>0</v>
      </c>
      <c r="BK449" s="30" t="e">
        <f t="shared" ca="1" si="98"/>
        <v>#NAME?</v>
      </c>
      <c r="BL449" s="30" t="b">
        <f t="shared" si="99"/>
        <v>1</v>
      </c>
      <c r="BM449" s="31" t="e">
        <f t="shared" ca="1" si="100"/>
        <v>#NAME?</v>
      </c>
      <c r="BN449" s="28" t="e">
        <f t="shared" ca="1" si="101"/>
        <v>#NAME?</v>
      </c>
      <c r="BO449" s="28" t="e">
        <f t="shared" ca="1" si="102"/>
        <v>#NAME?</v>
      </c>
      <c r="BP449" s="28" t="str">
        <f t="shared" si="103"/>
        <v>Note the fridge temperature here</v>
      </c>
      <c r="BQ449" s="28" t="str">
        <f t="shared" si="104"/>
        <v>Note the fridge temperature here</v>
      </c>
      <c r="BR449" s="28" t="str">
        <f t="shared" si="105"/>
        <v/>
      </c>
      <c r="BS449" s="28" t="str">
        <f t="shared" si="106"/>
        <v/>
      </c>
      <c r="BT449" s="28" t="str">
        <f t="shared" si="107"/>
        <v/>
      </c>
      <c r="BU449" s="30" t="b">
        <f t="shared" si="108"/>
        <v>0</v>
      </c>
      <c r="BV449" s="28" t="str">
        <f t="shared" si="109"/>
        <v/>
      </c>
      <c r="BW449" s="28" t="str">
        <f t="shared" si="110"/>
        <v/>
      </c>
      <c r="BX449" s="28" t="str">
        <f t="shared" si="111"/>
        <v/>
      </c>
      <c r="BY449" s="31" t="e">
        <f t="shared" ca="1" si="112"/>
        <v>#NAME?</v>
      </c>
      <c r="BZ449" s="31" t="str">
        <f t="shared" si="113"/>
        <v/>
      </c>
      <c r="CA449" s="31" t="str">
        <f t="shared" si="114"/>
        <v/>
      </c>
      <c r="CB449" s="32" t="e">
        <f t="shared" ca="1" si="115"/>
        <v>#NAME?</v>
      </c>
      <c r="CC449" s="33" t="b">
        <f t="shared" ca="1" si="116"/>
        <v>0</v>
      </c>
      <c r="CD449" s="210"/>
      <c r="CE449" s="210"/>
      <c r="CF449" s="143">
        <v>45030.994719861112</v>
      </c>
      <c r="CG449" s="210"/>
      <c r="CH449" s="210"/>
      <c r="CI449" s="210"/>
      <c r="CJ449" s="210"/>
      <c r="CK449" s="210"/>
      <c r="CL449" s="210"/>
      <c r="CM449" s="210"/>
      <c r="CN449" s="210"/>
      <c r="CO449" s="210"/>
      <c r="CP449" s="210"/>
      <c r="CQ449" s="210"/>
      <c r="CR449" s="210"/>
    </row>
    <row r="450" spans="1:96" ht="39.75" customHeight="1">
      <c r="A450" s="24" t="s">
        <v>84</v>
      </c>
      <c r="B450" s="25">
        <v>15</v>
      </c>
      <c r="C450" s="24" t="s">
        <v>994</v>
      </c>
      <c r="D450" s="24" t="s">
        <v>1490</v>
      </c>
      <c r="E450" s="24" t="s">
        <v>452</v>
      </c>
      <c r="F450" s="24"/>
      <c r="G450" s="26" t="s">
        <v>1640</v>
      </c>
      <c r="H450" s="24" t="s">
        <v>109</v>
      </c>
      <c r="I450" s="27"/>
      <c r="J450" s="27"/>
      <c r="K450" s="24" t="s">
        <v>1497</v>
      </c>
      <c r="L450" s="24"/>
      <c r="M450" s="24"/>
      <c r="N450" s="24"/>
      <c r="O450" s="24" t="s">
        <v>1652</v>
      </c>
      <c r="P450" s="24"/>
      <c r="Q450" s="24"/>
      <c r="R450" s="24"/>
      <c r="S450" s="24" t="s">
        <v>79</v>
      </c>
      <c r="T450" s="24" t="s">
        <v>79</v>
      </c>
      <c r="U450" s="24" t="s">
        <v>91</v>
      </c>
      <c r="V450" s="24" t="s">
        <v>112</v>
      </c>
      <c r="W450" s="24" t="s">
        <v>92</v>
      </c>
      <c r="X450" s="213" t="s">
        <v>93</v>
      </c>
      <c r="Y450" s="24" t="s">
        <v>94</v>
      </c>
      <c r="Z450" s="24" t="s">
        <v>94</v>
      </c>
      <c r="AA450" s="24" t="s">
        <v>94</v>
      </c>
      <c r="AB450" s="24"/>
      <c r="AC450" s="24" t="s">
        <v>94</v>
      </c>
      <c r="AD450" s="24" t="s">
        <v>94</v>
      </c>
      <c r="AE450" s="24" t="s">
        <v>94</v>
      </c>
      <c r="AF450" s="24" t="s">
        <v>79</v>
      </c>
      <c r="AG450" s="24" t="s">
        <v>79</v>
      </c>
      <c r="AH450" s="24" t="s">
        <v>79</v>
      </c>
      <c r="AI450" s="24"/>
      <c r="AJ450" s="24" t="s">
        <v>76</v>
      </c>
      <c r="AK450" s="24" t="s">
        <v>76</v>
      </c>
      <c r="AL450" s="24"/>
      <c r="AM450" s="24"/>
      <c r="AN450" s="24"/>
      <c r="AO450" s="24"/>
      <c r="AP450" s="28"/>
      <c r="AQ450" s="28"/>
      <c r="AR450" s="28"/>
      <c r="AS450" s="28"/>
      <c r="AT450" s="28"/>
      <c r="AU450" s="28"/>
      <c r="AV450" s="210" t="s">
        <v>101</v>
      </c>
      <c r="AW450" s="28" t="s">
        <v>76</v>
      </c>
      <c r="AX450" s="28" t="s">
        <v>76</v>
      </c>
      <c r="AY450" s="210"/>
      <c r="AZ450" s="210"/>
      <c r="BA450" s="210"/>
      <c r="BB450" s="210"/>
      <c r="BC450" s="210"/>
      <c r="BD450" s="210"/>
      <c r="BE450" s="210"/>
      <c r="BF450" s="210"/>
      <c r="BG450" s="28"/>
      <c r="BH450" s="30" t="b">
        <f t="shared" si="95"/>
        <v>0</v>
      </c>
      <c r="BI450" s="31" t="e">
        <f t="shared" ca="1" si="96"/>
        <v>#NAME?</v>
      </c>
      <c r="BJ450" s="30" t="b">
        <f t="shared" si="97"/>
        <v>0</v>
      </c>
      <c r="BK450" s="30" t="e">
        <f t="shared" ca="1" si="98"/>
        <v>#NAME?</v>
      </c>
      <c r="BL450" s="30" t="b">
        <f t="shared" si="99"/>
        <v>1</v>
      </c>
      <c r="BM450" s="31" t="e">
        <f t="shared" ca="1" si="100"/>
        <v>#NAME?</v>
      </c>
      <c r="BN450" s="28" t="e">
        <f t="shared" ca="1" si="101"/>
        <v>#NAME?</v>
      </c>
      <c r="BO450" s="28" t="e">
        <f t="shared" ca="1" si="102"/>
        <v>#NAME?</v>
      </c>
      <c r="BP450" s="28" t="str">
        <f t="shared" si="103"/>
        <v>Are the rubber seals intact, free from damage and clean?</v>
      </c>
      <c r="BQ450" s="28" t="str">
        <f t="shared" si="104"/>
        <v>Are the rubber seals intact, free from damage and clean?</v>
      </c>
      <c r="BR450" s="28" t="str">
        <f t="shared" si="105"/>
        <v/>
      </c>
      <c r="BS450" s="28" t="str">
        <f t="shared" si="106"/>
        <v/>
      </c>
      <c r="BT450" s="28" t="str">
        <f t="shared" si="107"/>
        <v/>
      </c>
      <c r="BU450" s="30" t="b">
        <f t="shared" si="108"/>
        <v>0</v>
      </c>
      <c r="BV450" s="28" t="str">
        <f t="shared" si="109"/>
        <v/>
      </c>
      <c r="BW450" s="28" t="str">
        <f t="shared" si="110"/>
        <v/>
      </c>
      <c r="BX450" s="28" t="str">
        <f t="shared" si="111"/>
        <v/>
      </c>
      <c r="BY450" s="31" t="e">
        <f t="shared" ca="1" si="112"/>
        <v>#NAME?</v>
      </c>
      <c r="BZ450" s="31" t="str">
        <f t="shared" si="113"/>
        <v/>
      </c>
      <c r="CA450" s="31" t="str">
        <f t="shared" si="114"/>
        <v/>
      </c>
      <c r="CB450" s="32" t="e">
        <f t="shared" ca="1" si="115"/>
        <v>#NAME?</v>
      </c>
      <c r="CC450" s="33" t="b">
        <f t="shared" ca="1" si="116"/>
        <v>0</v>
      </c>
      <c r="CD450" s="210"/>
      <c r="CE450" s="210"/>
      <c r="CF450" s="143">
        <v>45030.994720196759</v>
      </c>
      <c r="CG450" s="214">
        <v>45116.837004953704</v>
      </c>
      <c r="CH450" s="210"/>
      <c r="CI450" s="210"/>
      <c r="CJ450" s="210"/>
      <c r="CK450" s="210"/>
      <c r="CL450" s="210"/>
      <c r="CM450" s="210"/>
      <c r="CN450" s="210"/>
      <c r="CO450" s="210"/>
      <c r="CP450" s="210"/>
      <c r="CQ450" s="210"/>
      <c r="CR450" s="210"/>
    </row>
    <row r="451" spans="1:96" ht="39.75" customHeight="1">
      <c r="A451" s="17" t="s">
        <v>54</v>
      </c>
      <c r="B451" s="18">
        <v>15</v>
      </c>
      <c r="C451" s="17" t="s">
        <v>994</v>
      </c>
      <c r="D451" s="17" t="s">
        <v>1490</v>
      </c>
      <c r="E451" s="17" t="s">
        <v>1653</v>
      </c>
      <c r="F451" s="17"/>
      <c r="G451" s="17"/>
      <c r="H451" s="17"/>
      <c r="I451" s="17"/>
      <c r="J451" s="17"/>
      <c r="K451" s="17"/>
      <c r="L451" s="17"/>
      <c r="M451" s="17"/>
      <c r="N451" s="17"/>
      <c r="O451" s="17" t="s">
        <v>1654</v>
      </c>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t="s">
        <v>101</v>
      </c>
      <c r="AW451" s="17" t="s">
        <v>76</v>
      </c>
      <c r="AX451" s="17" t="s">
        <v>76</v>
      </c>
      <c r="AY451" s="17"/>
      <c r="AZ451" s="17"/>
      <c r="BA451" s="17"/>
      <c r="BB451" s="17"/>
      <c r="BC451" s="17"/>
      <c r="BD451" s="17"/>
      <c r="BE451" s="17"/>
      <c r="BF451" s="17"/>
      <c r="BG451" s="17"/>
      <c r="BH451" s="19" t="b">
        <f t="shared" si="95"/>
        <v>0</v>
      </c>
      <c r="BI451" s="20" t="e">
        <f t="shared" ca="1" si="96"/>
        <v>#NAME?</v>
      </c>
      <c r="BJ451" s="19" t="b">
        <f t="shared" si="97"/>
        <v>1</v>
      </c>
      <c r="BK451" s="19" t="e">
        <f t="shared" ca="1" si="98"/>
        <v>#NAME?</v>
      </c>
      <c r="BL451" s="19" t="b">
        <f t="shared" si="99"/>
        <v>0</v>
      </c>
      <c r="BM451" s="20" t="str">
        <f t="shared" si="100"/>
        <v/>
      </c>
      <c r="BN451" s="21" t="e">
        <f t="shared" ca="1" si="101"/>
        <v>#NAME?</v>
      </c>
      <c r="BO451" s="21" t="e">
        <f t="shared" ca="1" si="102"/>
        <v>#NAME?</v>
      </c>
      <c r="BP451" s="17" t="str">
        <f t="shared" si="103"/>
        <v>Foster Proofer</v>
      </c>
      <c r="BQ451" s="17" t="str">
        <f t="shared" si="104"/>
        <v>Foster Proofer</v>
      </c>
      <c r="BR451" s="21" t="e">
        <f t="shared" ca="1" si="105"/>
        <v>#NAME?</v>
      </c>
      <c r="BS451" s="17">
        <f t="shared" si="106"/>
        <v>0</v>
      </c>
      <c r="BT451" s="17" t="str">
        <f t="shared" si="107"/>
        <v>0</v>
      </c>
      <c r="BU451" s="19" t="b">
        <f t="shared" si="108"/>
        <v>0</v>
      </c>
      <c r="BV451" s="17" t="str">
        <f t="shared" si="109"/>
        <v/>
      </c>
      <c r="BW451" s="17" t="str">
        <f t="shared" si="110"/>
        <v/>
      </c>
      <c r="BX451" s="17" t="str">
        <f t="shared" si="111"/>
        <v/>
      </c>
      <c r="BY451" s="19" t="e">
        <f t="shared" ca="1" si="112"/>
        <v>#NAME?</v>
      </c>
      <c r="BZ451" s="19" t="e">
        <f t="shared" ca="1" si="113"/>
        <v>#NAME?</v>
      </c>
      <c r="CA451" s="20" t="str">
        <f t="shared" si="114"/>
        <v/>
      </c>
      <c r="CB451" s="21" t="e">
        <f t="shared" ca="1" si="115"/>
        <v>#NAME?</v>
      </c>
      <c r="CC451" s="22" t="b">
        <f t="shared" ca="1" si="116"/>
        <v>0</v>
      </c>
      <c r="CD451" s="17"/>
      <c r="CE451" s="17"/>
      <c r="CF451" s="159">
        <v>45030.978615104163</v>
      </c>
      <c r="CG451" s="17"/>
      <c r="CH451" s="17"/>
      <c r="CI451" s="17"/>
      <c r="CJ451" s="17"/>
      <c r="CK451" s="17"/>
      <c r="CL451" s="17"/>
      <c r="CM451" s="17"/>
      <c r="CN451" s="17"/>
      <c r="CO451" s="17"/>
      <c r="CP451" s="17"/>
      <c r="CQ451" s="17"/>
      <c r="CR451" s="17"/>
    </row>
    <row r="452" spans="1:96" ht="39.75" customHeight="1">
      <c r="A452" s="24" t="s">
        <v>84</v>
      </c>
      <c r="B452" s="25">
        <v>15</v>
      </c>
      <c r="C452" s="24" t="s">
        <v>994</v>
      </c>
      <c r="D452" s="24" t="s">
        <v>1490</v>
      </c>
      <c r="E452" s="24" t="s">
        <v>1653</v>
      </c>
      <c r="F452" s="24"/>
      <c r="G452" s="26" t="s">
        <v>1655</v>
      </c>
      <c r="H452" s="24" t="s">
        <v>109</v>
      </c>
      <c r="I452" s="27"/>
      <c r="J452" s="27"/>
      <c r="K452" s="24" t="s">
        <v>1497</v>
      </c>
      <c r="L452" s="24"/>
      <c r="M452" s="24"/>
      <c r="N452" s="24"/>
      <c r="O452" s="24" t="s">
        <v>1656</v>
      </c>
      <c r="P452" s="24"/>
      <c r="Q452" s="24"/>
      <c r="R452" s="24"/>
      <c r="S452" s="24" t="s">
        <v>79</v>
      </c>
      <c r="T452" s="24" t="s">
        <v>79</v>
      </c>
      <c r="U452" s="24" t="s">
        <v>91</v>
      </c>
      <c r="V452" s="24" t="s">
        <v>112</v>
      </c>
      <c r="W452" s="24" t="s">
        <v>92</v>
      </c>
      <c r="X452" s="213" t="s">
        <v>93</v>
      </c>
      <c r="Y452" s="24" t="s">
        <v>94</v>
      </c>
      <c r="Z452" s="24" t="s">
        <v>94</v>
      </c>
      <c r="AA452" s="24" t="s">
        <v>94</v>
      </c>
      <c r="AB452" s="24"/>
      <c r="AC452" s="24" t="s">
        <v>94</v>
      </c>
      <c r="AD452" s="24" t="s">
        <v>94</v>
      </c>
      <c r="AE452" s="24" t="s">
        <v>94</v>
      </c>
      <c r="AF452" s="24" t="s">
        <v>79</v>
      </c>
      <c r="AG452" s="24" t="s">
        <v>79</v>
      </c>
      <c r="AH452" s="24" t="s">
        <v>79</v>
      </c>
      <c r="AI452" s="24"/>
      <c r="AJ452" s="24" t="s">
        <v>76</v>
      </c>
      <c r="AK452" s="24" t="s">
        <v>76</v>
      </c>
      <c r="AL452" s="24"/>
      <c r="AM452" s="24"/>
      <c r="AN452" s="24"/>
      <c r="AO452" s="24"/>
      <c r="AP452" s="28"/>
      <c r="AQ452" s="28"/>
      <c r="AR452" s="28"/>
      <c r="AS452" s="28"/>
      <c r="AT452" s="28"/>
      <c r="AU452" s="28"/>
      <c r="AV452" s="210" t="s">
        <v>101</v>
      </c>
      <c r="AW452" s="28" t="s">
        <v>76</v>
      </c>
      <c r="AX452" s="28" t="s">
        <v>76</v>
      </c>
      <c r="AY452" s="210"/>
      <c r="AZ452" s="210"/>
      <c r="BA452" s="210"/>
      <c r="BB452" s="210"/>
      <c r="BC452" s="210"/>
      <c r="BD452" s="210"/>
      <c r="BE452" s="210"/>
      <c r="BF452" s="210"/>
      <c r="BG452" s="28"/>
      <c r="BH452" s="30" t="b">
        <f t="shared" si="95"/>
        <v>0</v>
      </c>
      <c r="BI452" s="31" t="e">
        <f t="shared" ca="1" si="96"/>
        <v>#NAME?</v>
      </c>
      <c r="BJ452" s="30" t="b">
        <f t="shared" si="97"/>
        <v>0</v>
      </c>
      <c r="BK452" s="30" t="e">
        <f t="shared" ca="1" si="98"/>
        <v>#NAME?</v>
      </c>
      <c r="BL452" s="30" t="b">
        <f t="shared" si="99"/>
        <v>1</v>
      </c>
      <c r="BM452" s="31" t="e">
        <f t="shared" ca="1" si="100"/>
        <v>#NAME?</v>
      </c>
      <c r="BN452" s="28" t="e">
        <f t="shared" ca="1" si="101"/>
        <v>#NAME?</v>
      </c>
      <c r="BO452" s="28" t="e">
        <f t="shared" ca="1" si="102"/>
        <v>#NAME?</v>
      </c>
      <c r="BP452" s="28" t="str">
        <f t="shared" si="103"/>
        <v>Are the proofing carts are intact, free from damage and the rollers/wheels work correctly?</v>
      </c>
      <c r="BQ452" s="28" t="str">
        <f t="shared" si="104"/>
        <v>Are the proofing carts are intact, free from damage and the rollers/wheels work correctly?</v>
      </c>
      <c r="BR452" s="28" t="str">
        <f t="shared" si="105"/>
        <v/>
      </c>
      <c r="BS452" s="28" t="str">
        <f t="shared" si="106"/>
        <v/>
      </c>
      <c r="BT452" s="28" t="str">
        <f t="shared" si="107"/>
        <v/>
      </c>
      <c r="BU452" s="30" t="b">
        <f t="shared" si="108"/>
        <v>0</v>
      </c>
      <c r="BV452" s="28" t="str">
        <f t="shared" si="109"/>
        <v/>
      </c>
      <c r="BW452" s="28" t="str">
        <f t="shared" si="110"/>
        <v/>
      </c>
      <c r="BX452" s="28" t="str">
        <f t="shared" si="111"/>
        <v/>
      </c>
      <c r="BY452" s="31" t="e">
        <f t="shared" ca="1" si="112"/>
        <v>#NAME?</v>
      </c>
      <c r="BZ452" s="31" t="str">
        <f t="shared" si="113"/>
        <v/>
      </c>
      <c r="CA452" s="31" t="str">
        <f t="shared" si="114"/>
        <v/>
      </c>
      <c r="CB452" s="32" t="e">
        <f t="shared" ca="1" si="115"/>
        <v>#NAME?</v>
      </c>
      <c r="CC452" s="33" t="b">
        <f t="shared" ca="1" si="116"/>
        <v>0</v>
      </c>
      <c r="CD452" s="210"/>
      <c r="CE452" s="210"/>
      <c r="CF452" s="143">
        <v>45030.99474436343</v>
      </c>
      <c r="CG452" s="214">
        <v>45116.836953495367</v>
      </c>
      <c r="CH452" s="210"/>
      <c r="CI452" s="210"/>
      <c r="CJ452" s="210"/>
      <c r="CK452" s="210"/>
      <c r="CL452" s="210"/>
      <c r="CM452" s="210"/>
      <c r="CN452" s="210"/>
      <c r="CO452" s="210"/>
      <c r="CP452" s="210"/>
      <c r="CQ452" s="210"/>
      <c r="CR452" s="210"/>
    </row>
    <row r="453" spans="1:96" ht="39.75" customHeight="1">
      <c r="A453" s="24" t="s">
        <v>84</v>
      </c>
      <c r="B453" s="25">
        <v>15</v>
      </c>
      <c r="C453" s="24" t="s">
        <v>994</v>
      </c>
      <c r="D453" s="24" t="s">
        <v>1490</v>
      </c>
      <c r="E453" s="24" t="s">
        <v>1653</v>
      </c>
      <c r="F453" s="24"/>
      <c r="G453" s="26" t="s">
        <v>1657</v>
      </c>
      <c r="H453" s="24" t="s">
        <v>109</v>
      </c>
      <c r="I453" s="27"/>
      <c r="J453" s="27"/>
      <c r="K453" s="24" t="s">
        <v>1497</v>
      </c>
      <c r="L453" s="24"/>
      <c r="M453" s="24"/>
      <c r="N453" s="24"/>
      <c r="O453" s="24" t="s">
        <v>1658</v>
      </c>
      <c r="P453" s="24"/>
      <c r="Q453" s="24"/>
      <c r="R453" s="24"/>
      <c r="S453" s="24" t="s">
        <v>79</v>
      </c>
      <c r="T453" s="24" t="s">
        <v>79</v>
      </c>
      <c r="U453" s="24" t="s">
        <v>91</v>
      </c>
      <c r="V453" s="24" t="s">
        <v>112</v>
      </c>
      <c r="W453" s="24" t="s">
        <v>92</v>
      </c>
      <c r="X453" s="213" t="s">
        <v>93</v>
      </c>
      <c r="Y453" s="24" t="s">
        <v>94</v>
      </c>
      <c r="Z453" s="24" t="s">
        <v>94</v>
      </c>
      <c r="AA453" s="24" t="s">
        <v>94</v>
      </c>
      <c r="AB453" s="24"/>
      <c r="AC453" s="24" t="s">
        <v>94</v>
      </c>
      <c r="AD453" s="24" t="s">
        <v>94</v>
      </c>
      <c r="AE453" s="24" t="s">
        <v>94</v>
      </c>
      <c r="AF453" s="24" t="s">
        <v>79</v>
      </c>
      <c r="AG453" s="24" t="s">
        <v>79</v>
      </c>
      <c r="AH453" s="24" t="s">
        <v>79</v>
      </c>
      <c r="AI453" s="24"/>
      <c r="AJ453" s="24" t="s">
        <v>76</v>
      </c>
      <c r="AK453" s="24" t="s">
        <v>76</v>
      </c>
      <c r="AL453" s="24"/>
      <c r="AM453" s="24"/>
      <c r="AN453" s="24"/>
      <c r="AO453" s="24"/>
      <c r="AP453" s="28"/>
      <c r="AQ453" s="28"/>
      <c r="AR453" s="28"/>
      <c r="AS453" s="28"/>
      <c r="AT453" s="28"/>
      <c r="AU453" s="28"/>
      <c r="AV453" s="210" t="s">
        <v>101</v>
      </c>
      <c r="AW453" s="28" t="s">
        <v>76</v>
      </c>
      <c r="AX453" s="28" t="s">
        <v>76</v>
      </c>
      <c r="AY453" s="210"/>
      <c r="AZ453" s="210"/>
      <c r="BA453" s="210"/>
      <c r="BB453" s="210"/>
      <c r="BC453" s="210"/>
      <c r="BD453" s="210"/>
      <c r="BE453" s="210"/>
      <c r="BF453" s="210"/>
      <c r="BG453" s="28"/>
      <c r="BH453" s="30" t="b">
        <f t="shared" si="95"/>
        <v>0</v>
      </c>
      <c r="BI453" s="31" t="e">
        <f t="shared" ca="1" si="96"/>
        <v>#NAME?</v>
      </c>
      <c r="BJ453" s="30" t="b">
        <f t="shared" si="97"/>
        <v>0</v>
      </c>
      <c r="BK453" s="30" t="e">
        <f t="shared" ca="1" si="98"/>
        <v>#NAME?</v>
      </c>
      <c r="BL453" s="30" t="b">
        <f t="shared" si="99"/>
        <v>1</v>
      </c>
      <c r="BM453" s="31" t="e">
        <f t="shared" ca="1" si="100"/>
        <v>#NAME?</v>
      </c>
      <c r="BN453" s="28" t="e">
        <f t="shared" ca="1" si="101"/>
        <v>#NAME?</v>
      </c>
      <c r="BO453" s="28" t="e">
        <f t="shared" ca="1" si="102"/>
        <v>#NAME?</v>
      </c>
      <c r="BP453" s="28" t="str">
        <f t="shared" si="103"/>
        <v>Is the filter plate clean?</v>
      </c>
      <c r="BQ453" s="28" t="str">
        <f t="shared" si="104"/>
        <v>Is the filter plate clean?</v>
      </c>
      <c r="BR453" s="28" t="str">
        <f t="shared" si="105"/>
        <v/>
      </c>
      <c r="BS453" s="28" t="str">
        <f t="shared" si="106"/>
        <v/>
      </c>
      <c r="BT453" s="28" t="str">
        <f t="shared" si="107"/>
        <v/>
      </c>
      <c r="BU453" s="30" t="b">
        <f t="shared" si="108"/>
        <v>0</v>
      </c>
      <c r="BV453" s="28" t="str">
        <f t="shared" si="109"/>
        <v/>
      </c>
      <c r="BW453" s="28" t="str">
        <f t="shared" si="110"/>
        <v/>
      </c>
      <c r="BX453" s="28" t="str">
        <f t="shared" si="111"/>
        <v/>
      </c>
      <c r="BY453" s="31" t="e">
        <f t="shared" ca="1" si="112"/>
        <v>#NAME?</v>
      </c>
      <c r="BZ453" s="31" t="str">
        <f t="shared" si="113"/>
        <v/>
      </c>
      <c r="CA453" s="31" t="str">
        <f t="shared" si="114"/>
        <v/>
      </c>
      <c r="CB453" s="32" t="e">
        <f t="shared" ca="1" si="115"/>
        <v>#NAME?</v>
      </c>
      <c r="CC453" s="33" t="b">
        <f t="shared" ca="1" si="116"/>
        <v>0</v>
      </c>
      <c r="CD453" s="210"/>
      <c r="CE453" s="210"/>
      <c r="CF453" s="143">
        <v>45030.994752453698</v>
      </c>
      <c r="CG453" s="210"/>
      <c r="CH453" s="210"/>
      <c r="CI453" s="210"/>
      <c r="CJ453" s="210"/>
      <c r="CK453" s="210"/>
      <c r="CL453" s="210"/>
      <c r="CM453" s="210"/>
      <c r="CN453" s="210"/>
      <c r="CO453" s="210"/>
      <c r="CP453" s="210"/>
      <c r="CQ453" s="210"/>
      <c r="CR453" s="210"/>
    </row>
    <row r="454" spans="1:96" ht="39.75" customHeight="1">
      <c r="A454" s="24" t="s">
        <v>84</v>
      </c>
      <c r="B454" s="25">
        <v>15</v>
      </c>
      <c r="C454" s="24" t="s">
        <v>994</v>
      </c>
      <c r="D454" s="24" t="s">
        <v>1490</v>
      </c>
      <c r="E454" s="24" t="s">
        <v>1653</v>
      </c>
      <c r="F454" s="24"/>
      <c r="G454" s="26" t="s">
        <v>1659</v>
      </c>
      <c r="H454" s="24" t="s">
        <v>109</v>
      </c>
      <c r="I454" s="27"/>
      <c r="J454" s="27"/>
      <c r="K454" s="24" t="s">
        <v>1497</v>
      </c>
      <c r="L454" s="24"/>
      <c r="M454" s="24"/>
      <c r="N454" s="24"/>
      <c r="O454" s="24" t="s">
        <v>1660</v>
      </c>
      <c r="P454" s="24"/>
      <c r="Q454" s="24"/>
      <c r="R454" s="24"/>
      <c r="S454" s="24" t="s">
        <v>79</v>
      </c>
      <c r="T454" s="24" t="s">
        <v>79</v>
      </c>
      <c r="U454" s="24" t="s">
        <v>91</v>
      </c>
      <c r="V454" s="24" t="s">
        <v>112</v>
      </c>
      <c r="W454" s="24" t="s">
        <v>92</v>
      </c>
      <c r="X454" s="213" t="s">
        <v>93</v>
      </c>
      <c r="Y454" s="24" t="s">
        <v>94</v>
      </c>
      <c r="Z454" s="24" t="s">
        <v>94</v>
      </c>
      <c r="AA454" s="24" t="s">
        <v>94</v>
      </c>
      <c r="AB454" s="24"/>
      <c r="AC454" s="24" t="s">
        <v>94</v>
      </c>
      <c r="AD454" s="24" t="s">
        <v>94</v>
      </c>
      <c r="AE454" s="24" t="s">
        <v>94</v>
      </c>
      <c r="AF454" s="24" t="s">
        <v>79</v>
      </c>
      <c r="AG454" s="24" t="s">
        <v>79</v>
      </c>
      <c r="AH454" s="24" t="s">
        <v>79</v>
      </c>
      <c r="AI454" s="24"/>
      <c r="AJ454" s="24" t="s">
        <v>76</v>
      </c>
      <c r="AK454" s="24" t="s">
        <v>76</v>
      </c>
      <c r="AL454" s="24"/>
      <c r="AM454" s="24"/>
      <c r="AN454" s="24"/>
      <c r="AO454" s="24"/>
      <c r="AP454" s="28"/>
      <c r="AQ454" s="28"/>
      <c r="AR454" s="28"/>
      <c r="AS454" s="28"/>
      <c r="AT454" s="28"/>
      <c r="AU454" s="28"/>
      <c r="AV454" s="210" t="s">
        <v>101</v>
      </c>
      <c r="AW454" s="28" t="s">
        <v>76</v>
      </c>
      <c r="AX454" s="28" t="s">
        <v>76</v>
      </c>
      <c r="AY454" s="210"/>
      <c r="AZ454" s="210"/>
      <c r="BA454" s="210"/>
      <c r="BB454" s="210"/>
      <c r="BC454" s="210"/>
      <c r="BD454" s="210"/>
      <c r="BE454" s="210"/>
      <c r="BF454" s="210"/>
      <c r="BG454" s="28"/>
      <c r="BH454" s="30" t="b">
        <f t="shared" si="95"/>
        <v>0</v>
      </c>
      <c r="BI454" s="31" t="e">
        <f t="shared" ca="1" si="96"/>
        <v>#NAME?</v>
      </c>
      <c r="BJ454" s="30" t="b">
        <f t="shared" si="97"/>
        <v>0</v>
      </c>
      <c r="BK454" s="30" t="e">
        <f t="shared" ca="1" si="98"/>
        <v>#NAME?</v>
      </c>
      <c r="BL454" s="30" t="b">
        <f t="shared" si="99"/>
        <v>1</v>
      </c>
      <c r="BM454" s="31" t="e">
        <f t="shared" ca="1" si="100"/>
        <v>#NAME?</v>
      </c>
      <c r="BN454" s="28" t="e">
        <f t="shared" ca="1" si="101"/>
        <v>#NAME?</v>
      </c>
      <c r="BO454" s="28" t="e">
        <f t="shared" ca="1" si="102"/>
        <v>#NAME?</v>
      </c>
      <c r="BP454" s="28" t="str">
        <f t="shared" si="103"/>
        <v>Is the panel functioning correctly and free from damage?</v>
      </c>
      <c r="BQ454" s="28" t="str">
        <f t="shared" si="104"/>
        <v>Is the panel functioning correctly and free from damage?</v>
      </c>
      <c r="BR454" s="28" t="str">
        <f t="shared" si="105"/>
        <v/>
      </c>
      <c r="BS454" s="28" t="str">
        <f t="shared" si="106"/>
        <v/>
      </c>
      <c r="BT454" s="28" t="str">
        <f t="shared" si="107"/>
        <v/>
      </c>
      <c r="BU454" s="30" t="b">
        <f t="shared" si="108"/>
        <v>0</v>
      </c>
      <c r="BV454" s="28" t="str">
        <f t="shared" si="109"/>
        <v/>
      </c>
      <c r="BW454" s="28" t="str">
        <f t="shared" si="110"/>
        <v/>
      </c>
      <c r="BX454" s="28" t="str">
        <f t="shared" si="111"/>
        <v/>
      </c>
      <c r="BY454" s="31" t="e">
        <f t="shared" ca="1" si="112"/>
        <v>#NAME?</v>
      </c>
      <c r="BZ454" s="31" t="str">
        <f t="shared" si="113"/>
        <v/>
      </c>
      <c r="CA454" s="31" t="str">
        <f t="shared" si="114"/>
        <v/>
      </c>
      <c r="CB454" s="32" t="e">
        <f t="shared" ca="1" si="115"/>
        <v>#NAME?</v>
      </c>
      <c r="CC454" s="33" t="b">
        <f t="shared" ca="1" si="116"/>
        <v>0</v>
      </c>
      <c r="CD454" s="210"/>
      <c r="CE454" s="210"/>
      <c r="CF454" s="143">
        <v>45030.994759317131</v>
      </c>
      <c r="CG454" s="214">
        <v>45116.836897766203</v>
      </c>
      <c r="CH454" s="210"/>
      <c r="CI454" s="210"/>
      <c r="CJ454" s="210"/>
      <c r="CK454" s="210"/>
      <c r="CL454" s="210"/>
      <c r="CM454" s="210"/>
      <c r="CN454" s="210"/>
      <c r="CO454" s="210"/>
      <c r="CP454" s="210"/>
      <c r="CQ454" s="210"/>
      <c r="CR454" s="210"/>
    </row>
    <row r="455" spans="1:96" ht="39.75" customHeight="1">
      <c r="A455" s="24" t="s">
        <v>84</v>
      </c>
      <c r="B455" s="25">
        <v>15</v>
      </c>
      <c r="C455" s="24" t="s">
        <v>994</v>
      </c>
      <c r="D455" s="24" t="s">
        <v>1490</v>
      </c>
      <c r="E455" s="24" t="s">
        <v>1653</v>
      </c>
      <c r="F455" s="24"/>
      <c r="G455" s="26" t="s">
        <v>1661</v>
      </c>
      <c r="H455" s="24" t="s">
        <v>109</v>
      </c>
      <c r="I455" s="27"/>
      <c r="J455" s="27"/>
      <c r="K455" s="24" t="s">
        <v>1497</v>
      </c>
      <c r="L455" s="24"/>
      <c r="M455" s="24"/>
      <c r="N455" s="24"/>
      <c r="O455" s="24" t="s">
        <v>1662</v>
      </c>
      <c r="P455" s="24"/>
      <c r="Q455" s="24"/>
      <c r="R455" s="24"/>
      <c r="S455" s="24" t="s">
        <v>79</v>
      </c>
      <c r="T455" s="24" t="s">
        <v>79</v>
      </c>
      <c r="U455" s="24" t="s">
        <v>91</v>
      </c>
      <c r="V455" s="24" t="s">
        <v>112</v>
      </c>
      <c r="W455" s="24" t="s">
        <v>92</v>
      </c>
      <c r="X455" s="213" t="s">
        <v>93</v>
      </c>
      <c r="Y455" s="24" t="s">
        <v>94</v>
      </c>
      <c r="Z455" s="24" t="s">
        <v>94</v>
      </c>
      <c r="AA455" s="24" t="s">
        <v>94</v>
      </c>
      <c r="AB455" s="24"/>
      <c r="AC455" s="24" t="s">
        <v>94</v>
      </c>
      <c r="AD455" s="24" t="s">
        <v>94</v>
      </c>
      <c r="AE455" s="24" t="s">
        <v>94</v>
      </c>
      <c r="AF455" s="24" t="s">
        <v>79</v>
      </c>
      <c r="AG455" s="24" t="s">
        <v>79</v>
      </c>
      <c r="AH455" s="24" t="s">
        <v>79</v>
      </c>
      <c r="AI455" s="24"/>
      <c r="AJ455" s="24" t="s">
        <v>76</v>
      </c>
      <c r="AK455" s="24" t="s">
        <v>76</v>
      </c>
      <c r="AL455" s="24"/>
      <c r="AM455" s="24"/>
      <c r="AN455" s="24"/>
      <c r="AO455" s="24"/>
      <c r="AP455" s="28"/>
      <c r="AQ455" s="28"/>
      <c r="AR455" s="28"/>
      <c r="AS455" s="28"/>
      <c r="AT455" s="28"/>
      <c r="AU455" s="28"/>
      <c r="AV455" s="210" t="s">
        <v>101</v>
      </c>
      <c r="AW455" s="28" t="s">
        <v>76</v>
      </c>
      <c r="AX455" s="28" t="s">
        <v>76</v>
      </c>
      <c r="AY455" s="210"/>
      <c r="AZ455" s="210"/>
      <c r="BA455" s="210"/>
      <c r="BB455" s="210"/>
      <c r="BC455" s="210"/>
      <c r="BD455" s="210"/>
      <c r="BE455" s="210"/>
      <c r="BF455" s="210"/>
      <c r="BG455" s="28"/>
      <c r="BH455" s="30" t="b">
        <f t="shared" si="95"/>
        <v>0</v>
      </c>
      <c r="BI455" s="31" t="e">
        <f t="shared" ca="1" si="96"/>
        <v>#NAME?</v>
      </c>
      <c r="BJ455" s="30" t="b">
        <f t="shared" si="97"/>
        <v>0</v>
      </c>
      <c r="BK455" s="30" t="e">
        <f t="shared" ca="1" si="98"/>
        <v>#NAME?</v>
      </c>
      <c r="BL455" s="30" t="b">
        <f t="shared" si="99"/>
        <v>1</v>
      </c>
      <c r="BM455" s="31" t="e">
        <f t="shared" ca="1" si="100"/>
        <v>#NAME?</v>
      </c>
      <c r="BN455" s="28" t="e">
        <f t="shared" ca="1" si="101"/>
        <v>#NAME?</v>
      </c>
      <c r="BO455" s="28" t="e">
        <f t="shared" ca="1" si="102"/>
        <v>#NAME?</v>
      </c>
      <c r="BP455" s="28" t="str">
        <f t="shared" si="103"/>
        <v>Is there no discoloration on the inner wall of the chamber?</v>
      </c>
      <c r="BQ455" s="28" t="str">
        <f t="shared" si="104"/>
        <v>Is there no discoloration on the inner wall of the chamber?</v>
      </c>
      <c r="BR455" s="28" t="str">
        <f t="shared" si="105"/>
        <v/>
      </c>
      <c r="BS455" s="28" t="str">
        <f t="shared" si="106"/>
        <v/>
      </c>
      <c r="BT455" s="28" t="str">
        <f t="shared" si="107"/>
        <v/>
      </c>
      <c r="BU455" s="30" t="b">
        <f t="shared" si="108"/>
        <v>0</v>
      </c>
      <c r="BV455" s="28" t="str">
        <f t="shared" si="109"/>
        <v/>
      </c>
      <c r="BW455" s="28" t="str">
        <f t="shared" si="110"/>
        <v/>
      </c>
      <c r="BX455" s="28" t="str">
        <f t="shared" si="111"/>
        <v/>
      </c>
      <c r="BY455" s="31" t="e">
        <f t="shared" ca="1" si="112"/>
        <v>#NAME?</v>
      </c>
      <c r="BZ455" s="31" t="str">
        <f t="shared" si="113"/>
        <v/>
      </c>
      <c r="CA455" s="31" t="str">
        <f t="shared" si="114"/>
        <v/>
      </c>
      <c r="CB455" s="32" t="e">
        <f t="shared" ca="1" si="115"/>
        <v>#NAME?</v>
      </c>
      <c r="CC455" s="33" t="b">
        <f t="shared" ca="1" si="116"/>
        <v>0</v>
      </c>
      <c r="CD455" s="210"/>
      <c r="CE455" s="210"/>
      <c r="CF455" s="143">
        <v>45030.994783993054</v>
      </c>
      <c r="CG455" s="210"/>
      <c r="CH455" s="210"/>
      <c r="CI455" s="210"/>
      <c r="CJ455" s="210"/>
      <c r="CK455" s="210"/>
      <c r="CL455" s="210"/>
      <c r="CM455" s="210"/>
      <c r="CN455" s="210"/>
      <c r="CO455" s="210"/>
      <c r="CP455" s="210"/>
      <c r="CQ455" s="210"/>
      <c r="CR455" s="210"/>
    </row>
    <row r="456" spans="1:96" ht="39.75" customHeight="1">
      <c r="A456" s="24" t="s">
        <v>84</v>
      </c>
      <c r="B456" s="25">
        <v>15</v>
      </c>
      <c r="C456" s="24" t="s">
        <v>994</v>
      </c>
      <c r="D456" s="24" t="s">
        <v>1490</v>
      </c>
      <c r="E456" s="24" t="s">
        <v>1653</v>
      </c>
      <c r="F456" s="24"/>
      <c r="G456" s="26" t="s">
        <v>1663</v>
      </c>
      <c r="H456" s="24" t="s">
        <v>109</v>
      </c>
      <c r="I456" s="27"/>
      <c r="J456" s="27"/>
      <c r="K456" s="24" t="s">
        <v>1497</v>
      </c>
      <c r="L456" s="24"/>
      <c r="M456" s="24"/>
      <c r="N456" s="24"/>
      <c r="O456" s="24" t="s">
        <v>1664</v>
      </c>
      <c r="P456" s="24"/>
      <c r="Q456" s="24"/>
      <c r="R456" s="24"/>
      <c r="S456" s="24" t="s">
        <v>79</v>
      </c>
      <c r="T456" s="24" t="s">
        <v>79</v>
      </c>
      <c r="U456" s="24" t="s">
        <v>91</v>
      </c>
      <c r="V456" s="24" t="s">
        <v>112</v>
      </c>
      <c r="W456" s="24" t="s">
        <v>92</v>
      </c>
      <c r="X456" s="213" t="s">
        <v>93</v>
      </c>
      <c r="Y456" s="24" t="s">
        <v>94</v>
      </c>
      <c r="Z456" s="24" t="s">
        <v>94</v>
      </c>
      <c r="AA456" s="24" t="s">
        <v>94</v>
      </c>
      <c r="AB456" s="24"/>
      <c r="AC456" s="24" t="s">
        <v>94</v>
      </c>
      <c r="AD456" s="24" t="s">
        <v>94</v>
      </c>
      <c r="AE456" s="24" t="s">
        <v>94</v>
      </c>
      <c r="AF456" s="24" t="s">
        <v>79</v>
      </c>
      <c r="AG456" s="24" t="s">
        <v>79</v>
      </c>
      <c r="AH456" s="24" t="s">
        <v>79</v>
      </c>
      <c r="AI456" s="24"/>
      <c r="AJ456" s="24" t="s">
        <v>76</v>
      </c>
      <c r="AK456" s="24" t="s">
        <v>76</v>
      </c>
      <c r="AL456" s="24"/>
      <c r="AM456" s="24"/>
      <c r="AN456" s="24"/>
      <c r="AO456" s="24"/>
      <c r="AP456" s="28"/>
      <c r="AQ456" s="28"/>
      <c r="AR456" s="28"/>
      <c r="AS456" s="28"/>
      <c r="AT456" s="28"/>
      <c r="AU456" s="28"/>
      <c r="AV456" s="210" t="s">
        <v>101</v>
      </c>
      <c r="AW456" s="28" t="s">
        <v>76</v>
      </c>
      <c r="AX456" s="28" t="s">
        <v>76</v>
      </c>
      <c r="AY456" s="210"/>
      <c r="AZ456" s="210"/>
      <c r="BA456" s="210"/>
      <c r="BB456" s="210"/>
      <c r="BC456" s="210"/>
      <c r="BD456" s="210"/>
      <c r="BE456" s="210"/>
      <c r="BF456" s="210"/>
      <c r="BG456" s="28"/>
      <c r="BH456" s="30" t="b">
        <f t="shared" si="95"/>
        <v>0</v>
      </c>
      <c r="BI456" s="31" t="e">
        <f t="shared" ca="1" si="96"/>
        <v>#NAME?</v>
      </c>
      <c r="BJ456" s="30" t="b">
        <f t="shared" si="97"/>
        <v>0</v>
      </c>
      <c r="BK456" s="30" t="e">
        <f t="shared" ca="1" si="98"/>
        <v>#NAME?</v>
      </c>
      <c r="BL456" s="30" t="b">
        <f t="shared" si="99"/>
        <v>1</v>
      </c>
      <c r="BM456" s="31" t="e">
        <f t="shared" ca="1" si="100"/>
        <v>#NAME?</v>
      </c>
      <c r="BN456" s="28" t="e">
        <f t="shared" ca="1" si="101"/>
        <v>#NAME?</v>
      </c>
      <c r="BO456" s="28" t="e">
        <f t="shared" ca="1" si="102"/>
        <v>#NAME?</v>
      </c>
      <c r="BP456" s="28" t="str">
        <f t="shared" si="103"/>
        <v>Are the proofing trays clean and they do not stick?</v>
      </c>
      <c r="BQ456" s="28" t="str">
        <f t="shared" si="104"/>
        <v>Are the proofing trays clean and they do not stick?</v>
      </c>
      <c r="BR456" s="28" t="str">
        <f t="shared" si="105"/>
        <v/>
      </c>
      <c r="BS456" s="28" t="str">
        <f t="shared" si="106"/>
        <v/>
      </c>
      <c r="BT456" s="28" t="str">
        <f t="shared" si="107"/>
        <v/>
      </c>
      <c r="BU456" s="30" t="b">
        <f t="shared" si="108"/>
        <v>0</v>
      </c>
      <c r="BV456" s="28" t="str">
        <f t="shared" si="109"/>
        <v/>
      </c>
      <c r="BW456" s="28" t="str">
        <f t="shared" si="110"/>
        <v/>
      </c>
      <c r="BX456" s="28" t="str">
        <f t="shared" si="111"/>
        <v/>
      </c>
      <c r="BY456" s="31" t="e">
        <f t="shared" ca="1" si="112"/>
        <v>#NAME?</v>
      </c>
      <c r="BZ456" s="31" t="str">
        <f t="shared" si="113"/>
        <v/>
      </c>
      <c r="CA456" s="31" t="str">
        <f t="shared" si="114"/>
        <v/>
      </c>
      <c r="CB456" s="32" t="e">
        <f t="shared" ca="1" si="115"/>
        <v>#NAME?</v>
      </c>
      <c r="CC456" s="33" t="b">
        <f t="shared" ca="1" si="116"/>
        <v>0</v>
      </c>
      <c r="CD456" s="210"/>
      <c r="CE456" s="210"/>
      <c r="CF456" s="143">
        <v>45030.994787511576</v>
      </c>
      <c r="CG456" s="210"/>
      <c r="CH456" s="210"/>
      <c r="CI456" s="210"/>
      <c r="CJ456" s="210"/>
      <c r="CK456" s="210"/>
      <c r="CL456" s="210"/>
      <c r="CM456" s="210"/>
      <c r="CN456" s="210"/>
      <c r="CO456" s="210"/>
      <c r="CP456" s="210"/>
      <c r="CQ456" s="210"/>
      <c r="CR456" s="210"/>
    </row>
    <row r="457" spans="1:96" ht="39.75" customHeight="1">
      <c r="A457" s="24" t="s">
        <v>84</v>
      </c>
      <c r="B457" s="25">
        <v>15</v>
      </c>
      <c r="C457" s="24" t="s">
        <v>994</v>
      </c>
      <c r="D457" s="24" t="s">
        <v>1490</v>
      </c>
      <c r="E457" s="24" t="s">
        <v>1653</v>
      </c>
      <c r="F457" s="24"/>
      <c r="G457" s="26" t="s">
        <v>1665</v>
      </c>
      <c r="H457" s="24" t="s">
        <v>109</v>
      </c>
      <c r="I457" s="27"/>
      <c r="J457" s="27"/>
      <c r="K457" s="24" t="s">
        <v>1497</v>
      </c>
      <c r="L457" s="24"/>
      <c r="M457" s="24"/>
      <c r="N457" s="24"/>
      <c r="O457" s="24" t="s">
        <v>1666</v>
      </c>
      <c r="P457" s="24"/>
      <c r="Q457" s="24"/>
      <c r="R457" s="24"/>
      <c r="S457" s="24" t="s">
        <v>79</v>
      </c>
      <c r="T457" s="24" t="s">
        <v>79</v>
      </c>
      <c r="U457" s="24" t="s">
        <v>91</v>
      </c>
      <c r="V457" s="24" t="s">
        <v>112</v>
      </c>
      <c r="W457" s="24" t="s">
        <v>92</v>
      </c>
      <c r="X457" s="213" t="s">
        <v>93</v>
      </c>
      <c r="Y457" s="24" t="s">
        <v>94</v>
      </c>
      <c r="Z457" s="24" t="s">
        <v>94</v>
      </c>
      <c r="AA457" s="24" t="s">
        <v>94</v>
      </c>
      <c r="AB457" s="24"/>
      <c r="AC457" s="24" t="s">
        <v>94</v>
      </c>
      <c r="AD457" s="24" t="s">
        <v>94</v>
      </c>
      <c r="AE457" s="24" t="s">
        <v>94</v>
      </c>
      <c r="AF457" s="24" t="s">
        <v>79</v>
      </c>
      <c r="AG457" s="24" t="s">
        <v>79</v>
      </c>
      <c r="AH457" s="24" t="s">
        <v>79</v>
      </c>
      <c r="AI457" s="24"/>
      <c r="AJ457" s="24" t="s">
        <v>76</v>
      </c>
      <c r="AK457" s="24" t="s">
        <v>76</v>
      </c>
      <c r="AL457" s="24"/>
      <c r="AM457" s="24"/>
      <c r="AN457" s="24"/>
      <c r="AO457" s="24"/>
      <c r="AP457" s="28"/>
      <c r="AQ457" s="28"/>
      <c r="AR457" s="28"/>
      <c r="AS457" s="28"/>
      <c r="AT457" s="28"/>
      <c r="AU457" s="28"/>
      <c r="AV457" s="210" t="s">
        <v>101</v>
      </c>
      <c r="AW457" s="28" t="s">
        <v>76</v>
      </c>
      <c r="AX457" s="28" t="s">
        <v>76</v>
      </c>
      <c r="AY457" s="210"/>
      <c r="AZ457" s="210"/>
      <c r="BA457" s="210"/>
      <c r="BB457" s="210"/>
      <c r="BC457" s="210"/>
      <c r="BD457" s="210"/>
      <c r="BE457" s="210"/>
      <c r="BF457" s="210"/>
      <c r="BG457" s="28"/>
      <c r="BH457" s="30" t="b">
        <f t="shared" si="95"/>
        <v>0</v>
      </c>
      <c r="BI457" s="31" t="e">
        <f t="shared" ca="1" si="96"/>
        <v>#NAME?</v>
      </c>
      <c r="BJ457" s="30" t="b">
        <f t="shared" si="97"/>
        <v>0</v>
      </c>
      <c r="BK457" s="30" t="e">
        <f t="shared" ca="1" si="98"/>
        <v>#NAME?</v>
      </c>
      <c r="BL457" s="30" t="b">
        <f t="shared" si="99"/>
        <v>1</v>
      </c>
      <c r="BM457" s="31" t="e">
        <f t="shared" ca="1" si="100"/>
        <v>#NAME?</v>
      </c>
      <c r="BN457" s="28" t="e">
        <f t="shared" ca="1" si="101"/>
        <v>#NAME?</v>
      </c>
      <c r="BO457" s="28" t="e">
        <f t="shared" ca="1" si="102"/>
        <v>#NAME?</v>
      </c>
      <c r="BP457" s="28" t="str">
        <f t="shared" si="103"/>
        <v>Is the door insulation in good condition (seals are not cracked or damaged)?</v>
      </c>
      <c r="BQ457" s="28" t="str">
        <f t="shared" si="104"/>
        <v>Is the door insulation in good condition (seals are not cracked or damaged)?</v>
      </c>
      <c r="BR457" s="28" t="str">
        <f t="shared" si="105"/>
        <v/>
      </c>
      <c r="BS457" s="28" t="str">
        <f t="shared" si="106"/>
        <v/>
      </c>
      <c r="BT457" s="28" t="str">
        <f t="shared" si="107"/>
        <v/>
      </c>
      <c r="BU457" s="30" t="b">
        <f t="shared" si="108"/>
        <v>0</v>
      </c>
      <c r="BV457" s="28" t="str">
        <f t="shared" si="109"/>
        <v/>
      </c>
      <c r="BW457" s="28" t="str">
        <f t="shared" si="110"/>
        <v/>
      </c>
      <c r="BX457" s="28" t="str">
        <f t="shared" si="111"/>
        <v/>
      </c>
      <c r="BY457" s="31" t="e">
        <f t="shared" ca="1" si="112"/>
        <v>#NAME?</v>
      </c>
      <c r="BZ457" s="31" t="str">
        <f t="shared" si="113"/>
        <v/>
      </c>
      <c r="CA457" s="31" t="str">
        <f t="shared" si="114"/>
        <v/>
      </c>
      <c r="CB457" s="32" t="e">
        <f t="shared" ca="1" si="115"/>
        <v>#NAME?</v>
      </c>
      <c r="CC457" s="33" t="b">
        <f t="shared" ca="1" si="116"/>
        <v>0</v>
      </c>
      <c r="CD457" s="210"/>
      <c r="CE457" s="210"/>
      <c r="CF457" s="143">
        <v>45030.994790671291</v>
      </c>
      <c r="CG457" s="214">
        <v>45116.836815682866</v>
      </c>
      <c r="CH457" s="210"/>
      <c r="CI457" s="210"/>
      <c r="CJ457" s="210"/>
      <c r="CK457" s="210"/>
      <c r="CL457" s="210"/>
      <c r="CM457" s="210"/>
      <c r="CN457" s="210"/>
      <c r="CO457" s="210"/>
      <c r="CP457" s="210"/>
      <c r="CQ457" s="210"/>
      <c r="CR457" s="210"/>
    </row>
    <row r="458" spans="1:96" ht="39.75" customHeight="1">
      <c r="A458" s="17" t="s">
        <v>54</v>
      </c>
      <c r="B458" s="18">
        <v>15</v>
      </c>
      <c r="C458" s="17" t="s">
        <v>994</v>
      </c>
      <c r="D458" s="17" t="s">
        <v>1490</v>
      </c>
      <c r="E458" s="17" t="s">
        <v>1667</v>
      </c>
      <c r="F458" s="17"/>
      <c r="G458" s="17"/>
      <c r="H458" s="17"/>
      <c r="I458" s="17"/>
      <c r="J458" s="17"/>
      <c r="K458" s="17"/>
      <c r="L458" s="17"/>
      <c r="M458" s="17"/>
      <c r="N458" s="17"/>
      <c r="O458" s="17" t="s">
        <v>1668</v>
      </c>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t="s">
        <v>101</v>
      </c>
      <c r="AW458" s="17" t="s">
        <v>76</v>
      </c>
      <c r="AX458" s="17" t="s">
        <v>76</v>
      </c>
      <c r="AY458" s="17"/>
      <c r="AZ458" s="17"/>
      <c r="BA458" s="17"/>
      <c r="BB458" s="17"/>
      <c r="BC458" s="17"/>
      <c r="BD458" s="17"/>
      <c r="BE458" s="17"/>
      <c r="BF458" s="17"/>
      <c r="BG458" s="17"/>
      <c r="BH458" s="19" t="b">
        <f t="shared" si="95"/>
        <v>0</v>
      </c>
      <c r="BI458" s="20" t="e">
        <f t="shared" ca="1" si="96"/>
        <v>#NAME?</v>
      </c>
      <c r="BJ458" s="19" t="b">
        <f t="shared" si="97"/>
        <v>1</v>
      </c>
      <c r="BK458" s="19" t="e">
        <f t="shared" ca="1" si="98"/>
        <v>#NAME?</v>
      </c>
      <c r="BL458" s="19" t="b">
        <f t="shared" si="99"/>
        <v>0</v>
      </c>
      <c r="BM458" s="20" t="str">
        <f t="shared" si="100"/>
        <v/>
      </c>
      <c r="BN458" s="21" t="e">
        <f t="shared" ca="1" si="101"/>
        <v>#NAME?</v>
      </c>
      <c r="BO458" s="21" t="e">
        <f t="shared" ca="1" si="102"/>
        <v>#NAME?</v>
      </c>
      <c r="BP458" s="17" t="str">
        <f t="shared" si="103"/>
        <v>Winterhalter dishwasher</v>
      </c>
      <c r="BQ458" s="17" t="str">
        <f t="shared" si="104"/>
        <v>Winterhalter dishwasher</v>
      </c>
      <c r="BR458" s="21" t="e">
        <f t="shared" ca="1" si="105"/>
        <v>#NAME?</v>
      </c>
      <c r="BS458" s="17">
        <f t="shared" si="106"/>
        <v>0</v>
      </c>
      <c r="BT458" s="17" t="str">
        <f t="shared" si="107"/>
        <v>0</v>
      </c>
      <c r="BU458" s="19" t="b">
        <f t="shared" si="108"/>
        <v>0</v>
      </c>
      <c r="BV458" s="17" t="str">
        <f t="shared" si="109"/>
        <v/>
      </c>
      <c r="BW458" s="17" t="str">
        <f t="shared" si="110"/>
        <v/>
      </c>
      <c r="BX458" s="17" t="str">
        <f t="shared" si="111"/>
        <v/>
      </c>
      <c r="BY458" s="19" t="e">
        <f t="shared" ca="1" si="112"/>
        <v>#NAME?</v>
      </c>
      <c r="BZ458" s="19" t="e">
        <f t="shared" ca="1" si="113"/>
        <v>#NAME?</v>
      </c>
      <c r="CA458" s="20" t="str">
        <f t="shared" si="114"/>
        <v/>
      </c>
      <c r="CB458" s="21" t="e">
        <f t="shared" ca="1" si="115"/>
        <v>#NAME?</v>
      </c>
      <c r="CC458" s="22" t="b">
        <f t="shared" ca="1" si="116"/>
        <v>0</v>
      </c>
      <c r="CD458" s="17"/>
      <c r="CE458" s="17"/>
      <c r="CF458" s="159">
        <v>45030.982417164356</v>
      </c>
      <c r="CG458" s="17"/>
      <c r="CH458" s="17"/>
      <c r="CI458" s="17"/>
      <c r="CJ458" s="17"/>
      <c r="CK458" s="17"/>
      <c r="CL458" s="17"/>
      <c r="CM458" s="17"/>
      <c r="CN458" s="17"/>
      <c r="CO458" s="17"/>
      <c r="CP458" s="17"/>
      <c r="CQ458" s="17"/>
      <c r="CR458" s="17"/>
    </row>
    <row r="459" spans="1:96" ht="39.75" customHeight="1">
      <c r="A459" s="24" t="s">
        <v>84</v>
      </c>
      <c r="B459" s="25">
        <v>15</v>
      </c>
      <c r="C459" s="24" t="s">
        <v>994</v>
      </c>
      <c r="D459" s="24" t="s">
        <v>1490</v>
      </c>
      <c r="E459" s="24" t="s">
        <v>1667</v>
      </c>
      <c r="F459" s="24"/>
      <c r="G459" s="26" t="s">
        <v>1669</v>
      </c>
      <c r="H459" s="24" t="s">
        <v>109</v>
      </c>
      <c r="I459" s="27"/>
      <c r="J459" s="27"/>
      <c r="K459" s="24" t="s">
        <v>1497</v>
      </c>
      <c r="L459" s="24"/>
      <c r="M459" s="24"/>
      <c r="N459" s="24"/>
      <c r="O459" s="24" t="s">
        <v>1670</v>
      </c>
      <c r="P459" s="24"/>
      <c r="Q459" s="24"/>
      <c r="R459" s="24"/>
      <c r="S459" s="24" t="s">
        <v>79</v>
      </c>
      <c r="T459" s="24" t="s">
        <v>79</v>
      </c>
      <c r="U459" s="24" t="s">
        <v>91</v>
      </c>
      <c r="V459" s="24" t="s">
        <v>112</v>
      </c>
      <c r="W459" s="24" t="s">
        <v>92</v>
      </c>
      <c r="X459" s="213" t="s">
        <v>93</v>
      </c>
      <c r="Y459" s="24" t="s">
        <v>94</v>
      </c>
      <c r="Z459" s="24" t="s">
        <v>94</v>
      </c>
      <c r="AA459" s="24" t="s">
        <v>94</v>
      </c>
      <c r="AB459" s="24"/>
      <c r="AC459" s="24" t="s">
        <v>94</v>
      </c>
      <c r="AD459" s="24" t="s">
        <v>94</v>
      </c>
      <c r="AE459" s="24" t="s">
        <v>94</v>
      </c>
      <c r="AF459" s="24" t="s">
        <v>79</v>
      </c>
      <c r="AG459" s="24" t="s">
        <v>79</v>
      </c>
      <c r="AH459" s="24" t="s">
        <v>79</v>
      </c>
      <c r="AI459" s="24"/>
      <c r="AJ459" s="24" t="s">
        <v>76</v>
      </c>
      <c r="AK459" s="24" t="s">
        <v>76</v>
      </c>
      <c r="AL459" s="24"/>
      <c r="AM459" s="24"/>
      <c r="AN459" s="24"/>
      <c r="AO459" s="24"/>
      <c r="AP459" s="28"/>
      <c r="AQ459" s="28"/>
      <c r="AR459" s="28"/>
      <c r="AS459" s="28"/>
      <c r="AT459" s="28"/>
      <c r="AU459" s="28"/>
      <c r="AV459" s="210" t="s">
        <v>101</v>
      </c>
      <c r="AW459" s="28" t="s">
        <v>76</v>
      </c>
      <c r="AX459" s="28" t="s">
        <v>76</v>
      </c>
      <c r="AY459" s="210"/>
      <c r="AZ459" s="210"/>
      <c r="BA459" s="210"/>
      <c r="BB459" s="210"/>
      <c r="BC459" s="210"/>
      <c r="BD459" s="210"/>
      <c r="BE459" s="210"/>
      <c r="BF459" s="210"/>
      <c r="BG459" s="28"/>
      <c r="BH459" s="30" t="b">
        <f t="shared" si="95"/>
        <v>0</v>
      </c>
      <c r="BI459" s="31" t="e">
        <f t="shared" ca="1" si="96"/>
        <v>#NAME?</v>
      </c>
      <c r="BJ459" s="30" t="b">
        <f t="shared" si="97"/>
        <v>0</v>
      </c>
      <c r="BK459" s="30" t="e">
        <f t="shared" ca="1" si="98"/>
        <v>#NAME?</v>
      </c>
      <c r="BL459" s="30" t="b">
        <f t="shared" si="99"/>
        <v>1</v>
      </c>
      <c r="BM459" s="31" t="e">
        <f t="shared" ca="1" si="100"/>
        <v>#NAME?</v>
      </c>
      <c r="BN459" s="28" t="e">
        <f t="shared" ca="1" si="101"/>
        <v>#NAME?</v>
      </c>
      <c r="BO459" s="28" t="e">
        <f t="shared" ca="1" si="102"/>
        <v>#NAME?</v>
      </c>
      <c r="BP459" s="28" t="str">
        <f t="shared" si="103"/>
        <v>Are all the water circulation rods and white support pins present?</v>
      </c>
      <c r="BQ459" s="28" t="str">
        <f t="shared" si="104"/>
        <v>Are all the water circulation rods and white support pins present?</v>
      </c>
      <c r="BR459" s="28" t="str">
        <f t="shared" si="105"/>
        <v/>
      </c>
      <c r="BS459" s="28" t="str">
        <f t="shared" si="106"/>
        <v/>
      </c>
      <c r="BT459" s="28" t="str">
        <f t="shared" si="107"/>
        <v/>
      </c>
      <c r="BU459" s="30" t="b">
        <f t="shared" si="108"/>
        <v>0</v>
      </c>
      <c r="BV459" s="28" t="str">
        <f t="shared" si="109"/>
        <v/>
      </c>
      <c r="BW459" s="28" t="str">
        <f t="shared" si="110"/>
        <v/>
      </c>
      <c r="BX459" s="28" t="str">
        <f t="shared" si="111"/>
        <v/>
      </c>
      <c r="BY459" s="31" t="e">
        <f t="shared" ca="1" si="112"/>
        <v>#NAME?</v>
      </c>
      <c r="BZ459" s="31" t="str">
        <f t="shared" si="113"/>
        <v/>
      </c>
      <c r="CA459" s="31" t="str">
        <f t="shared" si="114"/>
        <v/>
      </c>
      <c r="CB459" s="32" t="e">
        <f t="shared" ca="1" si="115"/>
        <v>#NAME?</v>
      </c>
      <c r="CC459" s="33" t="b">
        <f t="shared" ca="1" si="116"/>
        <v>0</v>
      </c>
      <c r="CD459" s="210"/>
      <c r="CE459" s="210"/>
      <c r="CF459" s="143">
        <v>45030.994879479171</v>
      </c>
      <c r="CG459" s="214">
        <v>45116.836755763885</v>
      </c>
      <c r="CH459" s="210"/>
      <c r="CI459" s="210"/>
      <c r="CJ459" s="210"/>
      <c r="CK459" s="210"/>
      <c r="CL459" s="210"/>
      <c r="CM459" s="210"/>
      <c r="CN459" s="210"/>
      <c r="CO459" s="210"/>
      <c r="CP459" s="210"/>
      <c r="CQ459" s="210"/>
      <c r="CR459" s="210"/>
    </row>
    <row r="460" spans="1:96" ht="39.75" customHeight="1">
      <c r="A460" s="24" t="s">
        <v>84</v>
      </c>
      <c r="B460" s="25">
        <v>15</v>
      </c>
      <c r="C460" s="24" t="s">
        <v>994</v>
      </c>
      <c r="D460" s="24" t="s">
        <v>1490</v>
      </c>
      <c r="E460" s="24" t="s">
        <v>1667</v>
      </c>
      <c r="F460" s="24"/>
      <c r="G460" s="26" t="s">
        <v>1671</v>
      </c>
      <c r="H460" s="24" t="s">
        <v>109</v>
      </c>
      <c r="I460" s="27"/>
      <c r="J460" s="27"/>
      <c r="K460" s="24" t="s">
        <v>1497</v>
      </c>
      <c r="L460" s="24"/>
      <c r="M460" s="24"/>
      <c r="N460" s="24"/>
      <c r="O460" s="24" t="s">
        <v>1672</v>
      </c>
      <c r="P460" s="24"/>
      <c r="Q460" s="24"/>
      <c r="R460" s="24"/>
      <c r="S460" s="24" t="s">
        <v>79</v>
      </c>
      <c r="T460" s="24" t="s">
        <v>79</v>
      </c>
      <c r="U460" s="24" t="s">
        <v>91</v>
      </c>
      <c r="V460" s="24" t="s">
        <v>112</v>
      </c>
      <c r="W460" s="24" t="s">
        <v>92</v>
      </c>
      <c r="X460" s="213" t="s">
        <v>93</v>
      </c>
      <c r="Y460" s="24" t="s">
        <v>94</v>
      </c>
      <c r="Z460" s="24" t="s">
        <v>94</v>
      </c>
      <c r="AA460" s="24" t="s">
        <v>94</v>
      </c>
      <c r="AB460" s="24"/>
      <c r="AC460" s="24" t="s">
        <v>94</v>
      </c>
      <c r="AD460" s="24" t="s">
        <v>94</v>
      </c>
      <c r="AE460" s="24" t="s">
        <v>94</v>
      </c>
      <c r="AF460" s="24" t="s">
        <v>79</v>
      </c>
      <c r="AG460" s="24" t="s">
        <v>79</v>
      </c>
      <c r="AH460" s="24" t="s">
        <v>79</v>
      </c>
      <c r="AI460" s="24"/>
      <c r="AJ460" s="24" t="s">
        <v>76</v>
      </c>
      <c r="AK460" s="24" t="s">
        <v>76</v>
      </c>
      <c r="AL460" s="24"/>
      <c r="AM460" s="24"/>
      <c r="AN460" s="24"/>
      <c r="AO460" s="24"/>
      <c r="AP460" s="28"/>
      <c r="AQ460" s="28"/>
      <c r="AR460" s="28"/>
      <c r="AS460" s="28"/>
      <c r="AT460" s="28"/>
      <c r="AU460" s="28"/>
      <c r="AV460" s="210" t="s">
        <v>101</v>
      </c>
      <c r="AW460" s="28" t="s">
        <v>76</v>
      </c>
      <c r="AX460" s="28" t="s">
        <v>76</v>
      </c>
      <c r="AY460" s="210"/>
      <c r="AZ460" s="210"/>
      <c r="BA460" s="210"/>
      <c r="BB460" s="210"/>
      <c r="BC460" s="210"/>
      <c r="BD460" s="210"/>
      <c r="BE460" s="210"/>
      <c r="BF460" s="210"/>
      <c r="BG460" s="28"/>
      <c r="BH460" s="30" t="b">
        <f t="shared" si="95"/>
        <v>0</v>
      </c>
      <c r="BI460" s="31" t="e">
        <f t="shared" ca="1" si="96"/>
        <v>#NAME?</v>
      </c>
      <c r="BJ460" s="30" t="b">
        <f t="shared" si="97"/>
        <v>0</v>
      </c>
      <c r="BK460" s="30" t="e">
        <f t="shared" ca="1" si="98"/>
        <v>#NAME?</v>
      </c>
      <c r="BL460" s="30" t="b">
        <f t="shared" si="99"/>
        <v>1</v>
      </c>
      <c r="BM460" s="31" t="e">
        <f t="shared" ca="1" si="100"/>
        <v>#NAME?</v>
      </c>
      <c r="BN460" s="28" t="e">
        <f t="shared" ca="1" si="101"/>
        <v>#NAME?</v>
      </c>
      <c r="BO460" s="28" t="e">
        <f t="shared" ca="1" si="102"/>
        <v>#NAME?</v>
      </c>
      <c r="BP460" s="28" t="str">
        <f t="shared" si="103"/>
        <v>Are all the filter tanks and internal casing elements intact and free of limescale?</v>
      </c>
      <c r="BQ460" s="28" t="str">
        <f t="shared" si="104"/>
        <v>Are all the filter tanks and internal casing elements intact and free of limescale?</v>
      </c>
      <c r="BR460" s="28" t="str">
        <f t="shared" si="105"/>
        <v/>
      </c>
      <c r="BS460" s="28" t="str">
        <f t="shared" si="106"/>
        <v/>
      </c>
      <c r="BT460" s="28" t="str">
        <f t="shared" si="107"/>
        <v/>
      </c>
      <c r="BU460" s="30" t="b">
        <f t="shared" si="108"/>
        <v>0</v>
      </c>
      <c r="BV460" s="28" t="str">
        <f t="shared" si="109"/>
        <v/>
      </c>
      <c r="BW460" s="28" t="str">
        <f t="shared" si="110"/>
        <v/>
      </c>
      <c r="BX460" s="28" t="str">
        <f t="shared" si="111"/>
        <v/>
      </c>
      <c r="BY460" s="31" t="e">
        <f t="shared" ca="1" si="112"/>
        <v>#NAME?</v>
      </c>
      <c r="BZ460" s="31" t="str">
        <f t="shared" si="113"/>
        <v/>
      </c>
      <c r="CA460" s="31" t="str">
        <f t="shared" si="114"/>
        <v/>
      </c>
      <c r="CB460" s="32" t="e">
        <f t="shared" ca="1" si="115"/>
        <v>#NAME?</v>
      </c>
      <c r="CC460" s="33" t="b">
        <f t="shared" ca="1" si="116"/>
        <v>0</v>
      </c>
      <c r="CD460" s="210"/>
      <c r="CE460" s="210"/>
      <c r="CF460" s="143">
        <v>45030.994898379635</v>
      </c>
      <c r="CG460" s="210"/>
      <c r="CH460" s="210"/>
      <c r="CI460" s="210"/>
      <c r="CJ460" s="210"/>
      <c r="CK460" s="210"/>
      <c r="CL460" s="210"/>
      <c r="CM460" s="210"/>
      <c r="CN460" s="210"/>
      <c r="CO460" s="210"/>
      <c r="CP460" s="210"/>
      <c r="CQ460" s="210"/>
      <c r="CR460" s="210"/>
    </row>
    <row r="461" spans="1:96" ht="39.75" customHeight="1">
      <c r="A461" s="24" t="s">
        <v>84</v>
      </c>
      <c r="B461" s="25">
        <v>15</v>
      </c>
      <c r="C461" s="24" t="s">
        <v>994</v>
      </c>
      <c r="D461" s="24" t="s">
        <v>1490</v>
      </c>
      <c r="E461" s="24" t="s">
        <v>1667</v>
      </c>
      <c r="F461" s="24"/>
      <c r="G461" s="26" t="s">
        <v>1673</v>
      </c>
      <c r="H461" s="24" t="s">
        <v>109</v>
      </c>
      <c r="I461" s="27"/>
      <c r="J461" s="27"/>
      <c r="K461" s="24" t="s">
        <v>1497</v>
      </c>
      <c r="L461" s="24"/>
      <c r="M461" s="24"/>
      <c r="N461" s="24"/>
      <c r="O461" s="24" t="s">
        <v>1674</v>
      </c>
      <c r="P461" s="24"/>
      <c r="Q461" s="24"/>
      <c r="R461" s="24"/>
      <c r="S461" s="24" t="s">
        <v>79</v>
      </c>
      <c r="T461" s="24" t="s">
        <v>79</v>
      </c>
      <c r="U461" s="24" t="s">
        <v>91</v>
      </c>
      <c r="V461" s="24" t="s">
        <v>112</v>
      </c>
      <c r="W461" s="24" t="s">
        <v>92</v>
      </c>
      <c r="X461" s="213" t="s">
        <v>93</v>
      </c>
      <c r="Y461" s="24" t="s">
        <v>94</v>
      </c>
      <c r="Z461" s="24" t="s">
        <v>94</v>
      </c>
      <c r="AA461" s="24" t="s">
        <v>94</v>
      </c>
      <c r="AB461" s="24"/>
      <c r="AC461" s="24" t="s">
        <v>94</v>
      </c>
      <c r="AD461" s="24" t="s">
        <v>94</v>
      </c>
      <c r="AE461" s="24" t="s">
        <v>94</v>
      </c>
      <c r="AF461" s="24" t="s">
        <v>79</v>
      </c>
      <c r="AG461" s="24" t="s">
        <v>79</v>
      </c>
      <c r="AH461" s="24" t="s">
        <v>79</v>
      </c>
      <c r="AI461" s="24"/>
      <c r="AJ461" s="24" t="s">
        <v>76</v>
      </c>
      <c r="AK461" s="24" t="s">
        <v>76</v>
      </c>
      <c r="AL461" s="24"/>
      <c r="AM461" s="24"/>
      <c r="AN461" s="24"/>
      <c r="AO461" s="24"/>
      <c r="AP461" s="28"/>
      <c r="AQ461" s="28"/>
      <c r="AR461" s="28"/>
      <c r="AS461" s="28"/>
      <c r="AT461" s="28"/>
      <c r="AU461" s="28"/>
      <c r="AV461" s="210" t="s">
        <v>101</v>
      </c>
      <c r="AW461" s="28" t="s">
        <v>76</v>
      </c>
      <c r="AX461" s="28" t="s">
        <v>76</v>
      </c>
      <c r="AY461" s="210"/>
      <c r="AZ461" s="210"/>
      <c r="BA461" s="210"/>
      <c r="BB461" s="210"/>
      <c r="BC461" s="210"/>
      <c r="BD461" s="210"/>
      <c r="BE461" s="210"/>
      <c r="BF461" s="210"/>
      <c r="BG461" s="28"/>
      <c r="BH461" s="30" t="b">
        <f t="shared" si="95"/>
        <v>0</v>
      </c>
      <c r="BI461" s="31" t="e">
        <f t="shared" ca="1" si="96"/>
        <v>#NAME?</v>
      </c>
      <c r="BJ461" s="30" t="b">
        <f t="shared" si="97"/>
        <v>0</v>
      </c>
      <c r="BK461" s="30" t="e">
        <f t="shared" ca="1" si="98"/>
        <v>#NAME?</v>
      </c>
      <c r="BL461" s="30" t="b">
        <f t="shared" si="99"/>
        <v>1</v>
      </c>
      <c r="BM461" s="31" t="e">
        <f t="shared" ca="1" si="100"/>
        <v>#NAME?</v>
      </c>
      <c r="BN461" s="28" t="e">
        <f t="shared" ca="1" si="101"/>
        <v>#NAME?</v>
      </c>
      <c r="BO461" s="28" t="e">
        <f t="shared" ca="1" si="102"/>
        <v>#NAME?</v>
      </c>
      <c r="BP461" s="28" t="str">
        <f t="shared" si="103"/>
        <v>Is there enough water softener (can is at least half full)?</v>
      </c>
      <c r="BQ461" s="28" t="str">
        <f t="shared" si="104"/>
        <v>Is there enough water softener (can is at least half full)?</v>
      </c>
      <c r="BR461" s="28" t="str">
        <f t="shared" si="105"/>
        <v/>
      </c>
      <c r="BS461" s="28" t="str">
        <f t="shared" si="106"/>
        <v/>
      </c>
      <c r="BT461" s="28" t="str">
        <f t="shared" si="107"/>
        <v/>
      </c>
      <c r="BU461" s="30" t="b">
        <f t="shared" si="108"/>
        <v>0</v>
      </c>
      <c r="BV461" s="28" t="str">
        <f t="shared" si="109"/>
        <v/>
      </c>
      <c r="BW461" s="28" t="str">
        <f t="shared" si="110"/>
        <v/>
      </c>
      <c r="BX461" s="28" t="str">
        <f t="shared" si="111"/>
        <v/>
      </c>
      <c r="BY461" s="31" t="e">
        <f t="shared" ca="1" si="112"/>
        <v>#NAME?</v>
      </c>
      <c r="BZ461" s="31" t="str">
        <f t="shared" si="113"/>
        <v/>
      </c>
      <c r="CA461" s="31" t="str">
        <f t="shared" si="114"/>
        <v/>
      </c>
      <c r="CB461" s="32" t="e">
        <f t="shared" ca="1" si="115"/>
        <v>#NAME?</v>
      </c>
      <c r="CC461" s="33" t="b">
        <f t="shared" ca="1" si="116"/>
        <v>0</v>
      </c>
      <c r="CD461" s="210"/>
      <c r="CE461" s="210"/>
      <c r="CF461" s="143">
        <v>45030.994917303236</v>
      </c>
      <c r="CG461" s="210"/>
      <c r="CH461" s="210"/>
      <c r="CI461" s="210"/>
      <c r="CJ461" s="210"/>
      <c r="CK461" s="210"/>
      <c r="CL461" s="210"/>
      <c r="CM461" s="210"/>
      <c r="CN461" s="210"/>
      <c r="CO461" s="210"/>
      <c r="CP461" s="210"/>
      <c r="CQ461" s="210"/>
      <c r="CR461" s="210"/>
    </row>
    <row r="462" spans="1:96" ht="39.75" customHeight="1">
      <c r="A462" s="24" t="s">
        <v>84</v>
      </c>
      <c r="B462" s="25">
        <v>15</v>
      </c>
      <c r="C462" s="24" t="s">
        <v>994</v>
      </c>
      <c r="D462" s="24" t="s">
        <v>1490</v>
      </c>
      <c r="E462" s="24" t="s">
        <v>1667</v>
      </c>
      <c r="F462" s="24"/>
      <c r="G462" s="26" t="s">
        <v>1675</v>
      </c>
      <c r="H462" s="24" t="s">
        <v>109</v>
      </c>
      <c r="I462" s="27"/>
      <c r="J462" s="27"/>
      <c r="K462" s="24" t="s">
        <v>1497</v>
      </c>
      <c r="L462" s="24"/>
      <c r="M462" s="24"/>
      <c r="N462" s="24"/>
      <c r="O462" s="24" t="s">
        <v>1676</v>
      </c>
      <c r="P462" s="24"/>
      <c r="Q462" s="24"/>
      <c r="R462" s="24"/>
      <c r="S462" s="24" t="s">
        <v>79</v>
      </c>
      <c r="T462" s="24" t="s">
        <v>79</v>
      </c>
      <c r="U462" s="24" t="s">
        <v>91</v>
      </c>
      <c r="V462" s="24" t="s">
        <v>112</v>
      </c>
      <c r="W462" s="24" t="s">
        <v>92</v>
      </c>
      <c r="X462" s="213" t="s">
        <v>93</v>
      </c>
      <c r="Y462" s="24" t="s">
        <v>94</v>
      </c>
      <c r="Z462" s="24" t="s">
        <v>94</v>
      </c>
      <c r="AA462" s="24" t="s">
        <v>94</v>
      </c>
      <c r="AB462" s="24"/>
      <c r="AC462" s="24" t="s">
        <v>94</v>
      </c>
      <c r="AD462" s="24" t="s">
        <v>94</v>
      </c>
      <c r="AE462" s="24" t="s">
        <v>94</v>
      </c>
      <c r="AF462" s="24" t="s">
        <v>79</v>
      </c>
      <c r="AG462" s="24" t="s">
        <v>79</v>
      </c>
      <c r="AH462" s="24" t="s">
        <v>79</v>
      </c>
      <c r="AI462" s="24"/>
      <c r="AJ462" s="24" t="s">
        <v>76</v>
      </c>
      <c r="AK462" s="24" t="s">
        <v>76</v>
      </c>
      <c r="AL462" s="24"/>
      <c r="AM462" s="24"/>
      <c r="AN462" s="24"/>
      <c r="AO462" s="24"/>
      <c r="AP462" s="28"/>
      <c r="AQ462" s="28"/>
      <c r="AR462" s="28"/>
      <c r="AS462" s="28"/>
      <c r="AT462" s="28"/>
      <c r="AU462" s="28"/>
      <c r="AV462" s="210" t="s">
        <v>101</v>
      </c>
      <c r="AW462" s="28" t="s">
        <v>76</v>
      </c>
      <c r="AX462" s="28" t="s">
        <v>76</v>
      </c>
      <c r="AY462" s="210"/>
      <c r="AZ462" s="210"/>
      <c r="BA462" s="210"/>
      <c r="BB462" s="210"/>
      <c r="BC462" s="210"/>
      <c r="BD462" s="210"/>
      <c r="BE462" s="210"/>
      <c r="BF462" s="210"/>
      <c r="BG462" s="28"/>
      <c r="BH462" s="30" t="b">
        <f t="shared" si="95"/>
        <v>0</v>
      </c>
      <c r="BI462" s="31" t="e">
        <f t="shared" ca="1" si="96"/>
        <v>#NAME?</v>
      </c>
      <c r="BJ462" s="30" t="b">
        <f t="shared" si="97"/>
        <v>0</v>
      </c>
      <c r="BK462" s="30" t="e">
        <f t="shared" ca="1" si="98"/>
        <v>#NAME?</v>
      </c>
      <c r="BL462" s="30" t="b">
        <f t="shared" si="99"/>
        <v>1</v>
      </c>
      <c r="BM462" s="31" t="e">
        <f t="shared" ca="1" si="100"/>
        <v>#NAME?</v>
      </c>
      <c r="BN462" s="28" t="e">
        <f t="shared" ca="1" si="101"/>
        <v>#NAME?</v>
      </c>
      <c r="BO462" s="28" t="e">
        <f t="shared" ca="1" si="102"/>
        <v>#NAME?</v>
      </c>
      <c r="BP462" s="28" t="str">
        <f t="shared" si="103"/>
        <v>Is there enough antifoam (can is at least half full)?</v>
      </c>
      <c r="BQ462" s="28" t="str">
        <f t="shared" si="104"/>
        <v>Is there enough antifoam (can is at least half full)?</v>
      </c>
      <c r="BR462" s="28" t="str">
        <f t="shared" si="105"/>
        <v/>
      </c>
      <c r="BS462" s="28" t="str">
        <f t="shared" si="106"/>
        <v/>
      </c>
      <c r="BT462" s="28" t="str">
        <f t="shared" si="107"/>
        <v/>
      </c>
      <c r="BU462" s="30" t="b">
        <f t="shared" si="108"/>
        <v>0</v>
      </c>
      <c r="BV462" s="28" t="str">
        <f t="shared" si="109"/>
        <v/>
      </c>
      <c r="BW462" s="28" t="str">
        <f t="shared" si="110"/>
        <v/>
      </c>
      <c r="BX462" s="28" t="str">
        <f t="shared" si="111"/>
        <v/>
      </c>
      <c r="BY462" s="31" t="e">
        <f t="shared" ca="1" si="112"/>
        <v>#NAME?</v>
      </c>
      <c r="BZ462" s="31" t="str">
        <f t="shared" si="113"/>
        <v/>
      </c>
      <c r="CA462" s="31" t="str">
        <f t="shared" si="114"/>
        <v/>
      </c>
      <c r="CB462" s="32" t="e">
        <f t="shared" ca="1" si="115"/>
        <v>#NAME?</v>
      </c>
      <c r="CC462" s="33" t="b">
        <f t="shared" ca="1" si="116"/>
        <v>0</v>
      </c>
      <c r="CD462" s="210"/>
      <c r="CE462" s="210"/>
      <c r="CF462" s="143">
        <v>45030.994924837963</v>
      </c>
      <c r="CG462" s="210"/>
      <c r="CH462" s="210"/>
      <c r="CI462" s="210"/>
      <c r="CJ462" s="210"/>
      <c r="CK462" s="210"/>
      <c r="CL462" s="210"/>
      <c r="CM462" s="210"/>
      <c r="CN462" s="210"/>
      <c r="CO462" s="210"/>
      <c r="CP462" s="210"/>
      <c r="CQ462" s="210"/>
      <c r="CR462" s="210"/>
    </row>
    <row r="463" spans="1:96" ht="39.75" customHeight="1">
      <c r="A463" s="24" t="s">
        <v>84</v>
      </c>
      <c r="B463" s="25">
        <v>15</v>
      </c>
      <c r="C463" s="24" t="s">
        <v>994</v>
      </c>
      <c r="D463" s="24" t="s">
        <v>1490</v>
      </c>
      <c r="E463" s="24" t="s">
        <v>1667</v>
      </c>
      <c r="F463" s="24"/>
      <c r="G463" s="26" t="s">
        <v>1677</v>
      </c>
      <c r="H463" s="24" t="s">
        <v>109</v>
      </c>
      <c r="I463" s="27"/>
      <c r="J463" s="27"/>
      <c r="K463" s="24" t="s">
        <v>1497</v>
      </c>
      <c r="L463" s="24"/>
      <c r="M463" s="24"/>
      <c r="N463" s="24"/>
      <c r="O463" s="24" t="s">
        <v>1678</v>
      </c>
      <c r="P463" s="24"/>
      <c r="Q463" s="24"/>
      <c r="R463" s="24"/>
      <c r="S463" s="24" t="s">
        <v>79</v>
      </c>
      <c r="T463" s="24" t="s">
        <v>79</v>
      </c>
      <c r="U463" s="24" t="s">
        <v>91</v>
      </c>
      <c r="V463" s="24" t="s">
        <v>112</v>
      </c>
      <c r="W463" s="24" t="s">
        <v>92</v>
      </c>
      <c r="X463" s="213" t="s">
        <v>93</v>
      </c>
      <c r="Y463" s="24" t="s">
        <v>94</v>
      </c>
      <c r="Z463" s="24" t="s">
        <v>94</v>
      </c>
      <c r="AA463" s="24" t="s">
        <v>94</v>
      </c>
      <c r="AB463" s="24"/>
      <c r="AC463" s="24" t="s">
        <v>94</v>
      </c>
      <c r="AD463" s="24" t="s">
        <v>94</v>
      </c>
      <c r="AE463" s="24" t="s">
        <v>94</v>
      </c>
      <c r="AF463" s="24" t="s">
        <v>79</v>
      </c>
      <c r="AG463" s="24" t="s">
        <v>79</v>
      </c>
      <c r="AH463" s="24" t="s">
        <v>79</v>
      </c>
      <c r="AI463" s="24"/>
      <c r="AJ463" s="24" t="s">
        <v>76</v>
      </c>
      <c r="AK463" s="24" t="s">
        <v>76</v>
      </c>
      <c r="AL463" s="24"/>
      <c r="AM463" s="24"/>
      <c r="AN463" s="24"/>
      <c r="AO463" s="24"/>
      <c r="AP463" s="28"/>
      <c r="AQ463" s="28"/>
      <c r="AR463" s="28"/>
      <c r="AS463" s="28"/>
      <c r="AT463" s="28"/>
      <c r="AU463" s="28"/>
      <c r="AV463" s="210" t="s">
        <v>101</v>
      </c>
      <c r="AW463" s="28" t="s">
        <v>76</v>
      </c>
      <c r="AX463" s="28" t="s">
        <v>76</v>
      </c>
      <c r="AY463" s="210"/>
      <c r="AZ463" s="210"/>
      <c r="BA463" s="210"/>
      <c r="BB463" s="210"/>
      <c r="BC463" s="210"/>
      <c r="BD463" s="210"/>
      <c r="BE463" s="210"/>
      <c r="BF463" s="210"/>
      <c r="BG463" s="28"/>
      <c r="BH463" s="30" t="b">
        <f t="shared" si="95"/>
        <v>0</v>
      </c>
      <c r="BI463" s="31" t="e">
        <f t="shared" ca="1" si="96"/>
        <v>#NAME?</v>
      </c>
      <c r="BJ463" s="30" t="b">
        <f t="shared" si="97"/>
        <v>0</v>
      </c>
      <c r="BK463" s="30" t="e">
        <f t="shared" ca="1" si="98"/>
        <v>#NAME?</v>
      </c>
      <c r="BL463" s="30" t="b">
        <f t="shared" si="99"/>
        <v>1</v>
      </c>
      <c r="BM463" s="31" t="e">
        <f t="shared" ca="1" si="100"/>
        <v>#NAME?</v>
      </c>
      <c r="BN463" s="28" t="e">
        <f t="shared" ca="1" si="101"/>
        <v>#NAME?</v>
      </c>
      <c r="BO463" s="28" t="e">
        <f t="shared" ca="1" si="102"/>
        <v>#NAME?</v>
      </c>
      <c r="BP463" s="28" t="str">
        <f t="shared" si="103"/>
        <v>Is there enough washing liquid (can is at least half full)?</v>
      </c>
      <c r="BQ463" s="28" t="str">
        <f t="shared" si="104"/>
        <v>Is there enough washing liquid (can is at least half full)?</v>
      </c>
      <c r="BR463" s="28" t="str">
        <f t="shared" si="105"/>
        <v/>
      </c>
      <c r="BS463" s="28" t="str">
        <f t="shared" si="106"/>
        <v/>
      </c>
      <c r="BT463" s="28" t="str">
        <f t="shared" si="107"/>
        <v/>
      </c>
      <c r="BU463" s="30" t="b">
        <f t="shared" si="108"/>
        <v>0</v>
      </c>
      <c r="BV463" s="28" t="str">
        <f t="shared" si="109"/>
        <v/>
      </c>
      <c r="BW463" s="28" t="str">
        <f t="shared" si="110"/>
        <v/>
      </c>
      <c r="BX463" s="28" t="str">
        <f t="shared" si="111"/>
        <v/>
      </c>
      <c r="BY463" s="31" t="e">
        <f t="shared" ca="1" si="112"/>
        <v>#NAME?</v>
      </c>
      <c r="BZ463" s="31" t="str">
        <f t="shared" si="113"/>
        <v/>
      </c>
      <c r="CA463" s="31" t="str">
        <f t="shared" si="114"/>
        <v/>
      </c>
      <c r="CB463" s="32" t="e">
        <f t="shared" ca="1" si="115"/>
        <v>#NAME?</v>
      </c>
      <c r="CC463" s="33" t="b">
        <f t="shared" ca="1" si="116"/>
        <v>0</v>
      </c>
      <c r="CD463" s="210"/>
      <c r="CE463" s="210"/>
      <c r="CF463" s="143">
        <v>45030.994929594905</v>
      </c>
      <c r="CG463" s="214">
        <v>45116.836719710649</v>
      </c>
      <c r="CH463" s="210"/>
      <c r="CI463" s="210"/>
      <c r="CJ463" s="210"/>
      <c r="CK463" s="210"/>
      <c r="CL463" s="210"/>
      <c r="CM463" s="210"/>
      <c r="CN463" s="210"/>
      <c r="CO463" s="210"/>
      <c r="CP463" s="210"/>
      <c r="CQ463" s="210"/>
      <c r="CR463" s="210"/>
    </row>
    <row r="464" spans="1:96" ht="39.75" customHeight="1">
      <c r="A464" s="24" t="s">
        <v>84</v>
      </c>
      <c r="B464" s="25">
        <v>15</v>
      </c>
      <c r="C464" s="24" t="s">
        <v>994</v>
      </c>
      <c r="D464" s="24" t="s">
        <v>1490</v>
      </c>
      <c r="E464" s="24" t="s">
        <v>1667</v>
      </c>
      <c r="F464" s="24"/>
      <c r="G464" s="26" t="s">
        <v>1679</v>
      </c>
      <c r="H464" s="24" t="s">
        <v>109</v>
      </c>
      <c r="I464" s="27"/>
      <c r="J464" s="27"/>
      <c r="K464" s="24" t="s">
        <v>1497</v>
      </c>
      <c r="L464" s="24"/>
      <c r="M464" s="24"/>
      <c r="N464" s="24"/>
      <c r="O464" s="24" t="s">
        <v>1680</v>
      </c>
      <c r="P464" s="24"/>
      <c r="Q464" s="24"/>
      <c r="R464" s="24"/>
      <c r="S464" s="24" t="s">
        <v>79</v>
      </c>
      <c r="T464" s="24" t="s">
        <v>79</v>
      </c>
      <c r="U464" s="24" t="s">
        <v>91</v>
      </c>
      <c r="V464" s="24" t="s">
        <v>112</v>
      </c>
      <c r="W464" s="24" t="s">
        <v>92</v>
      </c>
      <c r="X464" s="213" t="s">
        <v>93</v>
      </c>
      <c r="Y464" s="24" t="s">
        <v>94</v>
      </c>
      <c r="Z464" s="24" t="s">
        <v>94</v>
      </c>
      <c r="AA464" s="24" t="s">
        <v>94</v>
      </c>
      <c r="AB464" s="24"/>
      <c r="AC464" s="24" t="s">
        <v>94</v>
      </c>
      <c r="AD464" s="24" t="s">
        <v>94</v>
      </c>
      <c r="AE464" s="24" t="s">
        <v>94</v>
      </c>
      <c r="AF464" s="24" t="s">
        <v>79</v>
      </c>
      <c r="AG464" s="24" t="s">
        <v>79</v>
      </c>
      <c r="AH464" s="24" t="s">
        <v>79</v>
      </c>
      <c r="AI464" s="24"/>
      <c r="AJ464" s="24" t="s">
        <v>76</v>
      </c>
      <c r="AK464" s="24" t="s">
        <v>76</v>
      </c>
      <c r="AL464" s="24"/>
      <c r="AM464" s="24"/>
      <c r="AN464" s="24"/>
      <c r="AO464" s="24"/>
      <c r="AP464" s="28"/>
      <c r="AQ464" s="28"/>
      <c r="AR464" s="28"/>
      <c r="AS464" s="28"/>
      <c r="AT464" s="28"/>
      <c r="AU464" s="28"/>
      <c r="AV464" s="210" t="s">
        <v>101</v>
      </c>
      <c r="AW464" s="28" t="s">
        <v>76</v>
      </c>
      <c r="AX464" s="28" t="s">
        <v>76</v>
      </c>
      <c r="AY464" s="210"/>
      <c r="AZ464" s="210"/>
      <c r="BA464" s="210"/>
      <c r="BB464" s="210"/>
      <c r="BC464" s="210"/>
      <c r="BD464" s="210"/>
      <c r="BE464" s="210"/>
      <c r="BF464" s="210"/>
      <c r="BG464" s="28"/>
      <c r="BH464" s="30" t="b">
        <f t="shared" si="95"/>
        <v>0</v>
      </c>
      <c r="BI464" s="31" t="e">
        <f t="shared" ca="1" si="96"/>
        <v>#NAME?</v>
      </c>
      <c r="BJ464" s="30" t="b">
        <f t="shared" si="97"/>
        <v>0</v>
      </c>
      <c r="BK464" s="30" t="e">
        <f t="shared" ca="1" si="98"/>
        <v>#NAME?</v>
      </c>
      <c r="BL464" s="30" t="b">
        <f t="shared" si="99"/>
        <v>1</v>
      </c>
      <c r="BM464" s="31" t="e">
        <f t="shared" ca="1" si="100"/>
        <v>#NAME?</v>
      </c>
      <c r="BN464" s="28" t="e">
        <f t="shared" ca="1" si="101"/>
        <v>#NAME?</v>
      </c>
      <c r="BO464" s="28" t="e">
        <f t="shared" ca="1" si="102"/>
        <v>#NAME?</v>
      </c>
      <c r="BP464" s="28" t="str">
        <f t="shared" si="103"/>
        <v>There is enough softening salt (can is at least half full)</v>
      </c>
      <c r="BQ464" s="28" t="str">
        <f t="shared" si="104"/>
        <v>There is enough softening salt (can is at least half full)</v>
      </c>
      <c r="BR464" s="28" t="str">
        <f t="shared" si="105"/>
        <v/>
      </c>
      <c r="BS464" s="28" t="str">
        <f t="shared" si="106"/>
        <v/>
      </c>
      <c r="BT464" s="28" t="str">
        <f t="shared" si="107"/>
        <v/>
      </c>
      <c r="BU464" s="30" t="b">
        <f t="shared" si="108"/>
        <v>0</v>
      </c>
      <c r="BV464" s="28" t="str">
        <f t="shared" si="109"/>
        <v/>
      </c>
      <c r="BW464" s="28" t="str">
        <f t="shared" si="110"/>
        <v/>
      </c>
      <c r="BX464" s="28" t="str">
        <f t="shared" si="111"/>
        <v/>
      </c>
      <c r="BY464" s="31" t="e">
        <f t="shared" ca="1" si="112"/>
        <v>#NAME?</v>
      </c>
      <c r="BZ464" s="31" t="str">
        <f t="shared" si="113"/>
        <v/>
      </c>
      <c r="CA464" s="31" t="str">
        <f t="shared" si="114"/>
        <v/>
      </c>
      <c r="CB464" s="32" t="e">
        <f t="shared" ca="1" si="115"/>
        <v>#NAME?</v>
      </c>
      <c r="CC464" s="33" t="b">
        <f t="shared" ca="1" si="116"/>
        <v>0</v>
      </c>
      <c r="CD464" s="210"/>
      <c r="CE464" s="210"/>
      <c r="CF464" s="143">
        <v>45030.992131377316</v>
      </c>
      <c r="CG464" s="214">
        <v>45116.83632934028</v>
      </c>
      <c r="CH464" s="210"/>
      <c r="CI464" s="210"/>
      <c r="CJ464" s="210"/>
      <c r="CK464" s="210"/>
      <c r="CL464" s="210"/>
      <c r="CM464" s="210"/>
      <c r="CN464" s="210"/>
      <c r="CO464" s="210"/>
      <c r="CP464" s="210"/>
      <c r="CQ464" s="210"/>
      <c r="CR464" s="210"/>
    </row>
    <row r="465" spans="1:96" ht="39.75" customHeight="1">
      <c r="A465" s="24" t="s">
        <v>84</v>
      </c>
      <c r="B465" s="25">
        <v>15</v>
      </c>
      <c r="C465" s="24" t="s">
        <v>994</v>
      </c>
      <c r="D465" s="24" t="s">
        <v>1490</v>
      </c>
      <c r="E465" s="24" t="s">
        <v>1667</v>
      </c>
      <c r="F465" s="24"/>
      <c r="G465" s="26" t="s">
        <v>1681</v>
      </c>
      <c r="H465" s="24" t="s">
        <v>109</v>
      </c>
      <c r="I465" s="27"/>
      <c r="J465" s="27"/>
      <c r="K465" s="24" t="s">
        <v>1497</v>
      </c>
      <c r="L465" s="24"/>
      <c r="M465" s="24"/>
      <c r="N465" s="24"/>
      <c r="O465" s="24" t="s">
        <v>1682</v>
      </c>
      <c r="P465" s="24"/>
      <c r="Q465" s="24"/>
      <c r="R465" s="24"/>
      <c r="S465" s="24" t="s">
        <v>79</v>
      </c>
      <c r="T465" s="24" t="s">
        <v>79</v>
      </c>
      <c r="U465" s="24" t="s">
        <v>91</v>
      </c>
      <c r="V465" s="24" t="s">
        <v>112</v>
      </c>
      <c r="W465" s="24" t="s">
        <v>92</v>
      </c>
      <c r="X465" s="215" t="s">
        <v>93</v>
      </c>
      <c r="Y465" s="24" t="s">
        <v>94</v>
      </c>
      <c r="Z465" s="24" t="s">
        <v>94</v>
      </c>
      <c r="AA465" s="24" t="s">
        <v>94</v>
      </c>
      <c r="AB465" s="24"/>
      <c r="AC465" s="24" t="s">
        <v>94</v>
      </c>
      <c r="AD465" s="24" t="s">
        <v>94</v>
      </c>
      <c r="AE465" s="24" t="s">
        <v>94</v>
      </c>
      <c r="AF465" s="24" t="s">
        <v>79</v>
      </c>
      <c r="AG465" s="24" t="s">
        <v>79</v>
      </c>
      <c r="AH465" s="24" t="s">
        <v>79</v>
      </c>
      <c r="AI465" s="24"/>
      <c r="AJ465" s="24" t="s">
        <v>76</v>
      </c>
      <c r="AK465" s="24" t="s">
        <v>76</v>
      </c>
      <c r="AL465" s="24"/>
      <c r="AM465" s="24"/>
      <c r="AN465" s="24"/>
      <c r="AO465" s="24"/>
      <c r="AP465" s="28"/>
      <c r="AQ465" s="28"/>
      <c r="AR465" s="28"/>
      <c r="AS465" s="28"/>
      <c r="AT465" s="28"/>
      <c r="AU465" s="28"/>
      <c r="AV465" s="210" t="s">
        <v>101</v>
      </c>
      <c r="AW465" s="28" t="s">
        <v>76</v>
      </c>
      <c r="AX465" s="28" t="s">
        <v>76</v>
      </c>
      <c r="AY465" s="210"/>
      <c r="AZ465" s="210"/>
      <c r="BA465" s="210"/>
      <c r="BB465" s="210"/>
      <c r="BC465" s="210"/>
      <c r="BD465" s="210"/>
      <c r="BE465" s="210"/>
      <c r="BF465" s="210"/>
      <c r="BG465" s="28"/>
      <c r="BH465" s="30" t="b">
        <f t="shared" si="95"/>
        <v>0</v>
      </c>
      <c r="BI465" s="31" t="e">
        <f t="shared" ca="1" si="96"/>
        <v>#NAME?</v>
      </c>
      <c r="BJ465" s="30" t="b">
        <f t="shared" si="97"/>
        <v>0</v>
      </c>
      <c r="BK465" s="30" t="e">
        <f t="shared" ca="1" si="98"/>
        <v>#NAME?</v>
      </c>
      <c r="BL465" s="30" t="b">
        <f t="shared" si="99"/>
        <v>1</v>
      </c>
      <c r="BM465" s="31" t="e">
        <f t="shared" ca="1" si="100"/>
        <v>#NAME?</v>
      </c>
      <c r="BN465" s="28" t="e">
        <f t="shared" ca="1" si="101"/>
        <v>#NAME?</v>
      </c>
      <c r="BO465" s="28" t="e">
        <f t="shared" ca="1" si="102"/>
        <v>#NAME?</v>
      </c>
      <c r="BP465" s="28" t="str">
        <f t="shared" si="103"/>
        <v>Is there enough detergent type: F865?</v>
      </c>
      <c r="BQ465" s="28" t="str">
        <f t="shared" si="104"/>
        <v>Is there enough detergent type: F865?</v>
      </c>
      <c r="BR465" s="28" t="str">
        <f t="shared" si="105"/>
        <v/>
      </c>
      <c r="BS465" s="28" t="str">
        <f t="shared" si="106"/>
        <v/>
      </c>
      <c r="BT465" s="28" t="str">
        <f t="shared" si="107"/>
        <v/>
      </c>
      <c r="BU465" s="30" t="b">
        <f t="shared" si="108"/>
        <v>0</v>
      </c>
      <c r="BV465" s="28" t="str">
        <f t="shared" si="109"/>
        <v/>
      </c>
      <c r="BW465" s="28" t="str">
        <f t="shared" si="110"/>
        <v/>
      </c>
      <c r="BX465" s="28" t="str">
        <f t="shared" si="111"/>
        <v/>
      </c>
      <c r="BY465" s="31" t="e">
        <f t="shared" ca="1" si="112"/>
        <v>#NAME?</v>
      </c>
      <c r="BZ465" s="31" t="str">
        <f t="shared" si="113"/>
        <v/>
      </c>
      <c r="CA465" s="31" t="str">
        <f t="shared" si="114"/>
        <v/>
      </c>
      <c r="CB465" s="32" t="e">
        <f t="shared" ca="1" si="115"/>
        <v>#NAME?</v>
      </c>
      <c r="CC465" s="33" t="b">
        <f t="shared" ca="1" si="116"/>
        <v>0</v>
      </c>
      <c r="CD465" s="210"/>
      <c r="CE465" s="210"/>
      <c r="CF465" s="143">
        <v>45030.984555532406</v>
      </c>
      <c r="CG465" s="210"/>
      <c r="CH465" s="210"/>
      <c r="CI465" s="210"/>
      <c r="CJ465" s="210"/>
      <c r="CK465" s="210"/>
      <c r="CL465" s="210"/>
      <c r="CM465" s="210"/>
      <c r="CN465" s="210"/>
      <c r="CO465" s="210"/>
      <c r="CP465" s="210"/>
      <c r="CQ465" s="210"/>
      <c r="CR465" s="210"/>
    </row>
    <row r="466" spans="1:96" ht="39.75" customHeight="1">
      <c r="A466" s="24" t="s">
        <v>84</v>
      </c>
      <c r="B466" s="25">
        <v>15</v>
      </c>
      <c r="C466" s="24" t="s">
        <v>994</v>
      </c>
      <c r="D466" s="24" t="s">
        <v>1490</v>
      </c>
      <c r="E466" s="24" t="s">
        <v>1667</v>
      </c>
      <c r="F466" s="24"/>
      <c r="G466" s="26" t="s">
        <v>1683</v>
      </c>
      <c r="H466" s="24" t="s">
        <v>158</v>
      </c>
      <c r="I466" s="27"/>
      <c r="J466" s="27"/>
      <c r="K466" s="24" t="s">
        <v>1497</v>
      </c>
      <c r="L466" s="24"/>
      <c r="M466" s="24"/>
      <c r="N466" s="24"/>
      <c r="O466" s="24" t="s">
        <v>1684</v>
      </c>
      <c r="P466" s="24"/>
      <c r="Q466" s="24"/>
      <c r="R466" s="24"/>
      <c r="S466" s="24" t="s">
        <v>79</v>
      </c>
      <c r="T466" s="24" t="s">
        <v>79</v>
      </c>
      <c r="U466" s="24" t="s">
        <v>91</v>
      </c>
      <c r="V466" s="24" t="s">
        <v>112</v>
      </c>
      <c r="W466" s="24" t="s">
        <v>92</v>
      </c>
      <c r="X466" s="215" t="s">
        <v>93</v>
      </c>
      <c r="Y466" s="24" t="s">
        <v>94</v>
      </c>
      <c r="Z466" s="24" t="s">
        <v>94</v>
      </c>
      <c r="AA466" s="24" t="s">
        <v>94</v>
      </c>
      <c r="AB466" s="24"/>
      <c r="AC466" s="24" t="s">
        <v>94</v>
      </c>
      <c r="AD466" s="24" t="s">
        <v>94</v>
      </c>
      <c r="AE466" s="24" t="s">
        <v>94</v>
      </c>
      <c r="AF466" s="24" t="s">
        <v>79</v>
      </c>
      <c r="AG466" s="24" t="s">
        <v>79</v>
      </c>
      <c r="AH466" s="24" t="s">
        <v>79</v>
      </c>
      <c r="AI466" s="24"/>
      <c r="AJ466" s="24" t="s">
        <v>76</v>
      </c>
      <c r="AK466" s="24" t="s">
        <v>76</v>
      </c>
      <c r="AL466" s="24"/>
      <c r="AM466" s="24"/>
      <c r="AN466" s="24"/>
      <c r="AO466" s="24"/>
      <c r="AP466" s="28"/>
      <c r="AQ466" s="28"/>
      <c r="AR466" s="28"/>
      <c r="AS466" s="28"/>
      <c r="AT466" s="28"/>
      <c r="AU466" s="28"/>
      <c r="AV466" s="210" t="s">
        <v>101</v>
      </c>
      <c r="AW466" s="28" t="s">
        <v>76</v>
      </c>
      <c r="AX466" s="28" t="s">
        <v>76</v>
      </c>
      <c r="AY466" s="210"/>
      <c r="AZ466" s="210"/>
      <c r="BA466" s="210"/>
      <c r="BB466" s="210"/>
      <c r="BC466" s="210"/>
      <c r="BD466" s="210"/>
      <c r="BE466" s="210"/>
      <c r="BF466" s="210"/>
      <c r="BG466" s="28"/>
      <c r="BH466" s="30" t="b">
        <f t="shared" si="95"/>
        <v>0</v>
      </c>
      <c r="BI466" s="31" t="e">
        <f t="shared" ca="1" si="96"/>
        <v>#NAME?</v>
      </c>
      <c r="BJ466" s="30" t="b">
        <f t="shared" si="97"/>
        <v>0</v>
      </c>
      <c r="BK466" s="30" t="e">
        <f t="shared" ca="1" si="98"/>
        <v>#NAME?</v>
      </c>
      <c r="BL466" s="30" t="b">
        <f t="shared" si="99"/>
        <v>1</v>
      </c>
      <c r="BM466" s="31" t="e">
        <f t="shared" ca="1" si="100"/>
        <v>#NAME?</v>
      </c>
      <c r="BN466" s="28" t="e">
        <f t="shared" ca="1" si="101"/>
        <v>#NAME?</v>
      </c>
      <c r="BO466" s="28" t="e">
        <f t="shared" ca="1" si="102"/>
        <v>#NAME?</v>
      </c>
      <c r="BP466" s="28" t="str">
        <f t="shared" si="103"/>
        <v>Is there no error message on the display. If there is, then note the message and take action</v>
      </c>
      <c r="BQ466" s="28" t="str">
        <f t="shared" si="104"/>
        <v>Is there no error message on the display. If there is, then note the message and take action</v>
      </c>
      <c r="BR466" s="28" t="str">
        <f t="shared" si="105"/>
        <v/>
      </c>
      <c r="BS466" s="28" t="str">
        <f t="shared" si="106"/>
        <v/>
      </c>
      <c r="BT466" s="28" t="str">
        <f t="shared" si="107"/>
        <v/>
      </c>
      <c r="BU466" s="30" t="b">
        <f t="shared" si="108"/>
        <v>0</v>
      </c>
      <c r="BV466" s="28" t="str">
        <f t="shared" si="109"/>
        <v/>
      </c>
      <c r="BW466" s="28" t="str">
        <f t="shared" si="110"/>
        <v/>
      </c>
      <c r="BX466" s="28" t="str">
        <f t="shared" si="111"/>
        <v/>
      </c>
      <c r="BY466" s="31" t="e">
        <f t="shared" ca="1" si="112"/>
        <v>#NAME?</v>
      </c>
      <c r="BZ466" s="31" t="str">
        <f t="shared" si="113"/>
        <v/>
      </c>
      <c r="CA466" s="31" t="str">
        <f t="shared" si="114"/>
        <v/>
      </c>
      <c r="CB466" s="32" t="e">
        <f t="shared" ca="1" si="115"/>
        <v>#NAME?</v>
      </c>
      <c r="CC466" s="33" t="b">
        <f t="shared" ca="1" si="116"/>
        <v>0</v>
      </c>
      <c r="CD466" s="210"/>
      <c r="CE466" s="210"/>
      <c r="CF466" s="143">
        <v>45030.994935405091</v>
      </c>
      <c r="CG466" s="210"/>
      <c r="CH466" s="210"/>
      <c r="CI466" s="210"/>
      <c r="CJ466" s="210"/>
      <c r="CK466" s="210"/>
      <c r="CL466" s="210"/>
      <c r="CM466" s="210"/>
      <c r="CN466" s="210"/>
      <c r="CO466" s="210"/>
      <c r="CP466" s="210"/>
      <c r="CQ466" s="210"/>
      <c r="CR466" s="210"/>
    </row>
    <row r="467" spans="1:96" ht="39.75" customHeight="1">
      <c r="A467" s="24" t="s">
        <v>84</v>
      </c>
      <c r="B467" s="25">
        <v>15</v>
      </c>
      <c r="C467" s="24" t="s">
        <v>994</v>
      </c>
      <c r="D467" s="24" t="s">
        <v>1490</v>
      </c>
      <c r="E467" s="24" t="s">
        <v>1667</v>
      </c>
      <c r="F467" s="24"/>
      <c r="G467" s="26" t="s">
        <v>1685</v>
      </c>
      <c r="H467" s="24" t="s">
        <v>109</v>
      </c>
      <c r="I467" s="27"/>
      <c r="J467" s="27"/>
      <c r="K467" s="24" t="s">
        <v>1497</v>
      </c>
      <c r="L467" s="24"/>
      <c r="M467" s="24"/>
      <c r="N467" s="24"/>
      <c r="O467" s="24" t="s">
        <v>1686</v>
      </c>
      <c r="P467" s="24"/>
      <c r="Q467" s="24"/>
      <c r="R467" s="24"/>
      <c r="S467" s="24" t="s">
        <v>79</v>
      </c>
      <c r="T467" s="24" t="s">
        <v>79</v>
      </c>
      <c r="U467" s="24" t="s">
        <v>91</v>
      </c>
      <c r="V467" s="24" t="s">
        <v>112</v>
      </c>
      <c r="W467" s="24" t="s">
        <v>92</v>
      </c>
      <c r="X467" s="215" t="s">
        <v>93</v>
      </c>
      <c r="Y467" s="24" t="s">
        <v>94</v>
      </c>
      <c r="Z467" s="24" t="s">
        <v>94</v>
      </c>
      <c r="AA467" s="24" t="s">
        <v>94</v>
      </c>
      <c r="AB467" s="24"/>
      <c r="AC467" s="24" t="s">
        <v>94</v>
      </c>
      <c r="AD467" s="24" t="s">
        <v>94</v>
      </c>
      <c r="AE467" s="24" t="s">
        <v>94</v>
      </c>
      <c r="AF467" s="24" t="s">
        <v>79</v>
      </c>
      <c r="AG467" s="24" t="s">
        <v>79</v>
      </c>
      <c r="AH467" s="24" t="s">
        <v>79</v>
      </c>
      <c r="AI467" s="24"/>
      <c r="AJ467" s="24" t="s">
        <v>76</v>
      </c>
      <c r="AK467" s="24" t="s">
        <v>76</v>
      </c>
      <c r="AL467" s="24"/>
      <c r="AM467" s="24"/>
      <c r="AN467" s="24"/>
      <c r="AO467" s="24"/>
      <c r="AP467" s="28"/>
      <c r="AQ467" s="28"/>
      <c r="AR467" s="28"/>
      <c r="AS467" s="28"/>
      <c r="AT467" s="28"/>
      <c r="AU467" s="28"/>
      <c r="AV467" s="210" t="s">
        <v>101</v>
      </c>
      <c r="AW467" s="28" t="s">
        <v>76</v>
      </c>
      <c r="AX467" s="28" t="s">
        <v>76</v>
      </c>
      <c r="AY467" s="210"/>
      <c r="AZ467" s="210"/>
      <c r="BA467" s="210"/>
      <c r="BB467" s="210"/>
      <c r="BC467" s="210"/>
      <c r="BD467" s="210"/>
      <c r="BE467" s="210"/>
      <c r="BF467" s="210"/>
      <c r="BG467" s="28"/>
      <c r="BH467" s="30" t="b">
        <f t="shared" si="95"/>
        <v>0</v>
      </c>
      <c r="BI467" s="31" t="e">
        <f t="shared" ca="1" si="96"/>
        <v>#NAME?</v>
      </c>
      <c r="BJ467" s="30" t="b">
        <f t="shared" si="97"/>
        <v>0</v>
      </c>
      <c r="BK467" s="30" t="e">
        <f t="shared" ca="1" si="98"/>
        <v>#NAME?</v>
      </c>
      <c r="BL467" s="30" t="b">
        <f t="shared" si="99"/>
        <v>1</v>
      </c>
      <c r="BM467" s="31" t="e">
        <f t="shared" ca="1" si="100"/>
        <v>#NAME?</v>
      </c>
      <c r="BN467" s="28" t="e">
        <f t="shared" ca="1" si="101"/>
        <v>#NAME?</v>
      </c>
      <c r="BO467" s="28" t="e">
        <f t="shared" ca="1" si="102"/>
        <v>#NAME?</v>
      </c>
      <c r="BP467" s="28" t="str">
        <f t="shared" si="103"/>
        <v>Is the filter at the rear water connection clean?</v>
      </c>
      <c r="BQ467" s="28" t="str">
        <f t="shared" si="104"/>
        <v>Is the filter at the rear water connection clean?</v>
      </c>
      <c r="BR467" s="28" t="str">
        <f t="shared" si="105"/>
        <v/>
      </c>
      <c r="BS467" s="28" t="str">
        <f t="shared" si="106"/>
        <v/>
      </c>
      <c r="BT467" s="28" t="str">
        <f t="shared" si="107"/>
        <v/>
      </c>
      <c r="BU467" s="30" t="b">
        <f t="shared" si="108"/>
        <v>0</v>
      </c>
      <c r="BV467" s="28" t="str">
        <f t="shared" si="109"/>
        <v/>
      </c>
      <c r="BW467" s="28" t="str">
        <f t="shared" si="110"/>
        <v/>
      </c>
      <c r="BX467" s="28" t="str">
        <f t="shared" si="111"/>
        <v/>
      </c>
      <c r="BY467" s="31" t="e">
        <f t="shared" ca="1" si="112"/>
        <v>#NAME?</v>
      </c>
      <c r="BZ467" s="31" t="str">
        <f t="shared" si="113"/>
        <v/>
      </c>
      <c r="CA467" s="31" t="str">
        <f t="shared" si="114"/>
        <v/>
      </c>
      <c r="CB467" s="32" t="e">
        <f t="shared" ca="1" si="115"/>
        <v>#NAME?</v>
      </c>
      <c r="CC467" s="33" t="b">
        <f t="shared" ca="1" si="116"/>
        <v>0</v>
      </c>
      <c r="CD467" s="210"/>
      <c r="CE467" s="210"/>
      <c r="CF467" s="143">
        <v>45030.995002106487</v>
      </c>
      <c r="CG467" s="210"/>
      <c r="CH467" s="210"/>
      <c r="CI467" s="210"/>
      <c r="CJ467" s="210"/>
      <c r="CK467" s="210"/>
      <c r="CL467" s="210"/>
      <c r="CM467" s="210"/>
      <c r="CN467" s="210"/>
      <c r="CO467" s="210"/>
      <c r="CP467" s="210"/>
      <c r="CQ467" s="210"/>
      <c r="CR467" s="210"/>
    </row>
    <row r="468" spans="1:96" ht="39.75" customHeight="1">
      <c r="A468" s="24" t="s">
        <v>84</v>
      </c>
      <c r="B468" s="25">
        <v>15</v>
      </c>
      <c r="C468" s="24" t="s">
        <v>994</v>
      </c>
      <c r="D468" s="24" t="s">
        <v>1490</v>
      </c>
      <c r="E468" s="24" t="s">
        <v>1667</v>
      </c>
      <c r="F468" s="24"/>
      <c r="G468" s="26" t="s">
        <v>1687</v>
      </c>
      <c r="H468" s="24" t="s">
        <v>109</v>
      </c>
      <c r="I468" s="27"/>
      <c r="J468" s="27"/>
      <c r="K468" s="24" t="s">
        <v>1497</v>
      </c>
      <c r="L468" s="24"/>
      <c r="M468" s="24"/>
      <c r="N468" s="24"/>
      <c r="O468" s="24" t="s">
        <v>1688</v>
      </c>
      <c r="P468" s="24"/>
      <c r="Q468" s="24"/>
      <c r="R468" s="24"/>
      <c r="S468" s="24" t="s">
        <v>79</v>
      </c>
      <c r="T468" s="24" t="s">
        <v>79</v>
      </c>
      <c r="U468" s="24" t="s">
        <v>91</v>
      </c>
      <c r="V468" s="24" t="s">
        <v>112</v>
      </c>
      <c r="W468" s="24" t="s">
        <v>92</v>
      </c>
      <c r="X468" s="215" t="s">
        <v>93</v>
      </c>
      <c r="Y468" s="24" t="s">
        <v>94</v>
      </c>
      <c r="Z468" s="24" t="s">
        <v>94</v>
      </c>
      <c r="AA468" s="24" t="s">
        <v>94</v>
      </c>
      <c r="AB468" s="24"/>
      <c r="AC468" s="24" t="s">
        <v>94</v>
      </c>
      <c r="AD468" s="24" t="s">
        <v>94</v>
      </c>
      <c r="AE468" s="24" t="s">
        <v>94</v>
      </c>
      <c r="AF468" s="24" t="s">
        <v>79</v>
      </c>
      <c r="AG468" s="24" t="s">
        <v>79</v>
      </c>
      <c r="AH468" s="24" t="s">
        <v>79</v>
      </c>
      <c r="AI468" s="24"/>
      <c r="AJ468" s="24" t="s">
        <v>76</v>
      </c>
      <c r="AK468" s="24" t="s">
        <v>76</v>
      </c>
      <c r="AL468" s="24"/>
      <c r="AM468" s="24"/>
      <c r="AN468" s="24"/>
      <c r="AO468" s="24"/>
      <c r="AP468" s="28"/>
      <c r="AQ468" s="28"/>
      <c r="AR468" s="28"/>
      <c r="AS468" s="28"/>
      <c r="AT468" s="28"/>
      <c r="AU468" s="28"/>
      <c r="AV468" s="210" t="s">
        <v>101</v>
      </c>
      <c r="AW468" s="28" t="s">
        <v>76</v>
      </c>
      <c r="AX468" s="28" t="s">
        <v>76</v>
      </c>
      <c r="AY468" s="210"/>
      <c r="AZ468" s="210"/>
      <c r="BA468" s="210"/>
      <c r="BB468" s="210"/>
      <c r="BC468" s="210"/>
      <c r="BD468" s="210"/>
      <c r="BE468" s="210"/>
      <c r="BF468" s="210"/>
      <c r="BG468" s="28"/>
      <c r="BH468" s="30" t="b">
        <f t="shared" si="95"/>
        <v>0</v>
      </c>
      <c r="BI468" s="31" t="e">
        <f t="shared" ca="1" si="96"/>
        <v>#NAME?</v>
      </c>
      <c r="BJ468" s="30" t="b">
        <f t="shared" si="97"/>
        <v>0</v>
      </c>
      <c r="BK468" s="30" t="e">
        <f t="shared" ca="1" si="98"/>
        <v>#NAME?</v>
      </c>
      <c r="BL468" s="30" t="b">
        <f t="shared" si="99"/>
        <v>1</v>
      </c>
      <c r="BM468" s="31" t="e">
        <f t="shared" ca="1" si="100"/>
        <v>#NAME?</v>
      </c>
      <c r="BN468" s="28" t="e">
        <f t="shared" ca="1" si="101"/>
        <v>#NAME?</v>
      </c>
      <c r="BO468" s="28" t="e">
        <f t="shared" ca="1" si="102"/>
        <v>#NAME?</v>
      </c>
      <c r="BP468" s="28" t="str">
        <f t="shared" si="103"/>
        <v>Is the inside of the machine clean, free of scale and flour deposits?</v>
      </c>
      <c r="BQ468" s="28" t="str">
        <f t="shared" si="104"/>
        <v>Is the inside of the machine clean, free of scale and flour deposits?</v>
      </c>
      <c r="BR468" s="28" t="str">
        <f t="shared" si="105"/>
        <v/>
      </c>
      <c r="BS468" s="28" t="str">
        <f t="shared" si="106"/>
        <v/>
      </c>
      <c r="BT468" s="28" t="str">
        <f t="shared" si="107"/>
        <v/>
      </c>
      <c r="BU468" s="30" t="b">
        <f t="shared" si="108"/>
        <v>0</v>
      </c>
      <c r="BV468" s="28" t="str">
        <f t="shared" si="109"/>
        <v/>
      </c>
      <c r="BW468" s="28" t="str">
        <f t="shared" si="110"/>
        <v/>
      </c>
      <c r="BX468" s="28" t="str">
        <f t="shared" si="111"/>
        <v/>
      </c>
      <c r="BY468" s="31" t="e">
        <f t="shared" ca="1" si="112"/>
        <v>#NAME?</v>
      </c>
      <c r="BZ468" s="31" t="str">
        <f t="shared" si="113"/>
        <v/>
      </c>
      <c r="CA468" s="31" t="str">
        <f t="shared" si="114"/>
        <v/>
      </c>
      <c r="CB468" s="32" t="e">
        <f t="shared" ca="1" si="115"/>
        <v>#NAME?</v>
      </c>
      <c r="CC468" s="33" t="b">
        <f t="shared" ca="1" si="116"/>
        <v>0</v>
      </c>
      <c r="CD468" s="210"/>
      <c r="CE468" s="210"/>
      <c r="CF468" s="143">
        <v>45030.99505243056</v>
      </c>
      <c r="CG468" s="214">
        <v>45116.836301307871</v>
      </c>
      <c r="CH468" s="210"/>
      <c r="CI468" s="210"/>
      <c r="CJ468" s="210"/>
      <c r="CK468" s="210"/>
      <c r="CL468" s="210"/>
      <c r="CM468" s="210"/>
      <c r="CN468" s="210"/>
      <c r="CO468" s="210"/>
      <c r="CP468" s="210"/>
      <c r="CQ468" s="210"/>
      <c r="CR468" s="210"/>
    </row>
    <row r="469" spans="1:96" ht="39.75" customHeight="1">
      <c r="A469" s="17" t="s">
        <v>54</v>
      </c>
      <c r="B469" s="18">
        <v>15</v>
      </c>
      <c r="C469" s="17" t="s">
        <v>994</v>
      </c>
      <c r="D469" s="17" t="s">
        <v>1490</v>
      </c>
      <c r="E469" s="17" t="s">
        <v>1689</v>
      </c>
      <c r="F469" s="17"/>
      <c r="G469" s="17"/>
      <c r="H469" s="17"/>
      <c r="I469" s="17"/>
      <c r="J469" s="17"/>
      <c r="K469" s="17"/>
      <c r="L469" s="17"/>
      <c r="M469" s="17"/>
      <c r="N469" s="17"/>
      <c r="O469" s="17" t="s">
        <v>1690</v>
      </c>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t="s">
        <v>101</v>
      </c>
      <c r="AW469" s="17" t="s">
        <v>76</v>
      </c>
      <c r="AX469" s="17" t="s">
        <v>76</v>
      </c>
      <c r="AY469" s="17"/>
      <c r="AZ469" s="17"/>
      <c r="BA469" s="17"/>
      <c r="BB469" s="17"/>
      <c r="BC469" s="17"/>
      <c r="BD469" s="17"/>
      <c r="BE469" s="17"/>
      <c r="BF469" s="17"/>
      <c r="BG469" s="17"/>
      <c r="BH469" s="19" t="b">
        <f t="shared" si="95"/>
        <v>0</v>
      </c>
      <c r="BI469" s="20" t="e">
        <f t="shared" ca="1" si="96"/>
        <v>#NAME?</v>
      </c>
      <c r="BJ469" s="19" t="b">
        <f t="shared" si="97"/>
        <v>1</v>
      </c>
      <c r="BK469" s="19" t="e">
        <f t="shared" ca="1" si="98"/>
        <v>#NAME?</v>
      </c>
      <c r="BL469" s="19" t="b">
        <f t="shared" si="99"/>
        <v>0</v>
      </c>
      <c r="BM469" s="20" t="str">
        <f t="shared" si="100"/>
        <v/>
      </c>
      <c r="BN469" s="21" t="e">
        <f t="shared" ca="1" si="101"/>
        <v>#NAME?</v>
      </c>
      <c r="BO469" s="21" t="e">
        <f t="shared" ca="1" si="102"/>
        <v>#NAME?</v>
      </c>
      <c r="BP469" s="17" t="str">
        <f t="shared" si="103"/>
        <v>Bakony Elektronika HVAC panel</v>
      </c>
      <c r="BQ469" s="17" t="str">
        <f t="shared" si="104"/>
        <v>Bakony Elektronika HVAC panel</v>
      </c>
      <c r="BR469" s="21" t="e">
        <f t="shared" ca="1" si="105"/>
        <v>#NAME?</v>
      </c>
      <c r="BS469" s="17">
        <f t="shared" si="106"/>
        <v>0</v>
      </c>
      <c r="BT469" s="17" t="str">
        <f t="shared" si="107"/>
        <v>0</v>
      </c>
      <c r="BU469" s="19" t="b">
        <f t="shared" si="108"/>
        <v>0</v>
      </c>
      <c r="BV469" s="17" t="str">
        <f t="shared" si="109"/>
        <v/>
      </c>
      <c r="BW469" s="17" t="str">
        <f t="shared" si="110"/>
        <v/>
      </c>
      <c r="BX469" s="17" t="str">
        <f t="shared" si="111"/>
        <v/>
      </c>
      <c r="BY469" s="19" t="e">
        <f t="shared" ca="1" si="112"/>
        <v>#NAME?</v>
      </c>
      <c r="BZ469" s="19" t="e">
        <f t="shared" ca="1" si="113"/>
        <v>#NAME?</v>
      </c>
      <c r="CA469" s="20" t="str">
        <f t="shared" si="114"/>
        <v/>
      </c>
      <c r="CB469" s="21" t="e">
        <f t="shared" ca="1" si="115"/>
        <v>#NAME?</v>
      </c>
      <c r="CC469" s="22" t="b">
        <f t="shared" ca="1" si="116"/>
        <v>0</v>
      </c>
      <c r="CD469" s="17"/>
      <c r="CE469" s="17"/>
      <c r="CF469" s="159">
        <v>45030.989515729161</v>
      </c>
      <c r="CG469" s="17"/>
      <c r="CH469" s="17"/>
      <c r="CI469" s="17"/>
      <c r="CJ469" s="17"/>
      <c r="CK469" s="17"/>
      <c r="CL469" s="17"/>
      <c r="CM469" s="17"/>
      <c r="CN469" s="17"/>
      <c r="CO469" s="17"/>
      <c r="CP469" s="17"/>
      <c r="CQ469" s="17"/>
      <c r="CR469" s="17"/>
    </row>
    <row r="470" spans="1:96" ht="39.75" customHeight="1">
      <c r="A470" s="24" t="s">
        <v>84</v>
      </c>
      <c r="B470" s="25">
        <v>15</v>
      </c>
      <c r="C470" s="24" t="s">
        <v>994</v>
      </c>
      <c r="D470" s="24" t="s">
        <v>1490</v>
      </c>
      <c r="E470" s="24" t="s">
        <v>1689</v>
      </c>
      <c r="F470" s="24"/>
      <c r="G470" s="26" t="s">
        <v>1691</v>
      </c>
      <c r="H470" s="24" t="s">
        <v>109</v>
      </c>
      <c r="I470" s="27"/>
      <c r="J470" s="27"/>
      <c r="K470" s="24" t="s">
        <v>1497</v>
      </c>
      <c r="L470" s="24"/>
      <c r="M470" s="24"/>
      <c r="N470" s="24"/>
      <c r="O470" s="24" t="s">
        <v>1692</v>
      </c>
      <c r="P470" s="24"/>
      <c r="Q470" s="24"/>
      <c r="R470" s="24"/>
      <c r="S470" s="24" t="s">
        <v>79</v>
      </c>
      <c r="T470" s="24" t="s">
        <v>79</v>
      </c>
      <c r="U470" s="24" t="s">
        <v>91</v>
      </c>
      <c r="V470" s="24" t="s">
        <v>112</v>
      </c>
      <c r="W470" s="24" t="s">
        <v>92</v>
      </c>
      <c r="X470" s="215" t="s">
        <v>93</v>
      </c>
      <c r="Y470" s="24" t="s">
        <v>94</v>
      </c>
      <c r="Z470" s="24" t="s">
        <v>94</v>
      </c>
      <c r="AA470" s="24" t="s">
        <v>94</v>
      </c>
      <c r="AB470" s="24"/>
      <c r="AC470" s="24" t="s">
        <v>94</v>
      </c>
      <c r="AD470" s="24" t="s">
        <v>94</v>
      </c>
      <c r="AE470" s="24" t="s">
        <v>94</v>
      </c>
      <c r="AF470" s="24" t="s">
        <v>79</v>
      </c>
      <c r="AG470" s="24" t="s">
        <v>79</v>
      </c>
      <c r="AH470" s="24" t="s">
        <v>79</v>
      </c>
      <c r="AI470" s="24"/>
      <c r="AJ470" s="24" t="s">
        <v>76</v>
      </c>
      <c r="AK470" s="24" t="s">
        <v>76</v>
      </c>
      <c r="AL470" s="24"/>
      <c r="AM470" s="24"/>
      <c r="AN470" s="24"/>
      <c r="AO470" s="24"/>
      <c r="AP470" s="28"/>
      <c r="AQ470" s="28"/>
      <c r="AR470" s="28"/>
      <c r="AS470" s="28"/>
      <c r="AT470" s="28"/>
      <c r="AU470" s="28"/>
      <c r="AV470" s="210" t="s">
        <v>101</v>
      </c>
      <c r="AW470" s="28" t="s">
        <v>76</v>
      </c>
      <c r="AX470" s="28" t="s">
        <v>76</v>
      </c>
      <c r="AY470" s="210"/>
      <c r="AZ470" s="210"/>
      <c r="BA470" s="210"/>
      <c r="BB470" s="210"/>
      <c r="BC470" s="210"/>
      <c r="BD470" s="210"/>
      <c r="BE470" s="210"/>
      <c r="BF470" s="210"/>
      <c r="BG470" s="28"/>
      <c r="BH470" s="30" t="b">
        <f t="shared" si="95"/>
        <v>0</v>
      </c>
      <c r="BI470" s="31" t="e">
        <f t="shared" ca="1" si="96"/>
        <v>#NAME?</v>
      </c>
      <c r="BJ470" s="30" t="b">
        <f t="shared" si="97"/>
        <v>0</v>
      </c>
      <c r="BK470" s="30" t="e">
        <f t="shared" ca="1" si="98"/>
        <v>#NAME?</v>
      </c>
      <c r="BL470" s="30" t="b">
        <f t="shared" si="99"/>
        <v>1</v>
      </c>
      <c r="BM470" s="31" t="e">
        <f t="shared" ca="1" si="100"/>
        <v>#NAME?</v>
      </c>
      <c r="BN470" s="28" t="e">
        <f t="shared" ca="1" si="101"/>
        <v>#NAME?</v>
      </c>
      <c r="BO470" s="28" t="e">
        <f t="shared" ca="1" si="102"/>
        <v>#NAME?</v>
      </c>
      <c r="BP470" s="28" t="str">
        <f t="shared" si="103"/>
        <v>Is the panel flashing and indicating a fault?</v>
      </c>
      <c r="BQ470" s="28" t="str">
        <f t="shared" si="104"/>
        <v>Is the panel flashing and indicating a fault?</v>
      </c>
      <c r="BR470" s="28" t="str">
        <f t="shared" si="105"/>
        <v/>
      </c>
      <c r="BS470" s="28" t="str">
        <f t="shared" si="106"/>
        <v/>
      </c>
      <c r="BT470" s="28" t="str">
        <f t="shared" si="107"/>
        <v/>
      </c>
      <c r="BU470" s="30" t="b">
        <f t="shared" si="108"/>
        <v>0</v>
      </c>
      <c r="BV470" s="28" t="str">
        <f t="shared" si="109"/>
        <v/>
      </c>
      <c r="BW470" s="28" t="str">
        <f t="shared" si="110"/>
        <v/>
      </c>
      <c r="BX470" s="28" t="str">
        <f t="shared" si="111"/>
        <v/>
      </c>
      <c r="BY470" s="31" t="e">
        <f t="shared" ca="1" si="112"/>
        <v>#NAME?</v>
      </c>
      <c r="BZ470" s="31" t="str">
        <f t="shared" si="113"/>
        <v/>
      </c>
      <c r="CA470" s="31" t="str">
        <f t="shared" si="114"/>
        <v/>
      </c>
      <c r="CB470" s="32" t="e">
        <f t="shared" ca="1" si="115"/>
        <v>#NAME?</v>
      </c>
      <c r="CC470" s="33" t="b">
        <f t="shared" ca="1" si="116"/>
        <v>0</v>
      </c>
      <c r="CD470" s="210"/>
      <c r="CE470" s="210"/>
      <c r="CF470" s="143">
        <v>45030.99502869213</v>
      </c>
      <c r="CG470" s="214">
        <v>45116.836289884261</v>
      </c>
      <c r="CH470" s="210"/>
      <c r="CI470" s="210"/>
      <c r="CJ470" s="210"/>
      <c r="CK470" s="210"/>
      <c r="CL470" s="210"/>
      <c r="CM470" s="210"/>
      <c r="CN470" s="210"/>
      <c r="CO470" s="210"/>
      <c r="CP470" s="210"/>
      <c r="CQ470" s="210"/>
      <c r="CR470" s="210"/>
    </row>
    <row r="471" spans="1:96" ht="39.75" customHeight="1">
      <c r="A471" s="17" t="s">
        <v>54</v>
      </c>
      <c r="B471" s="18">
        <v>15</v>
      </c>
      <c r="C471" s="17" t="s">
        <v>994</v>
      </c>
      <c r="D471" s="17" t="s">
        <v>1490</v>
      </c>
      <c r="E471" s="17" t="s">
        <v>1693</v>
      </c>
      <c r="F471" s="17"/>
      <c r="G471" s="17"/>
      <c r="H471" s="17"/>
      <c r="I471" s="17"/>
      <c r="J471" s="17"/>
      <c r="K471" s="17"/>
      <c r="L471" s="17"/>
      <c r="M471" s="17"/>
      <c r="N471" s="17"/>
      <c r="O471" s="17" t="s">
        <v>1694</v>
      </c>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t="s">
        <v>101</v>
      </c>
      <c r="AW471" s="17" t="s">
        <v>76</v>
      </c>
      <c r="AX471" s="17" t="s">
        <v>76</v>
      </c>
      <c r="AY471" s="17"/>
      <c r="AZ471" s="17"/>
      <c r="BA471" s="17"/>
      <c r="BB471" s="17"/>
      <c r="BC471" s="17"/>
      <c r="BD471" s="17"/>
      <c r="BE471" s="17"/>
      <c r="BF471" s="17"/>
      <c r="BG471" s="17"/>
      <c r="BH471" s="19" t="b">
        <f t="shared" si="95"/>
        <v>0</v>
      </c>
      <c r="BI471" s="20" t="e">
        <f t="shared" ca="1" si="96"/>
        <v>#NAME?</v>
      </c>
      <c r="BJ471" s="19" t="b">
        <f t="shared" si="97"/>
        <v>1</v>
      </c>
      <c r="BK471" s="19" t="e">
        <f t="shared" ca="1" si="98"/>
        <v>#NAME?</v>
      </c>
      <c r="BL471" s="19" t="b">
        <f t="shared" si="99"/>
        <v>0</v>
      </c>
      <c r="BM471" s="20" t="str">
        <f t="shared" si="100"/>
        <v/>
      </c>
      <c r="BN471" s="21" t="e">
        <f t="shared" ca="1" si="101"/>
        <v>#NAME?</v>
      </c>
      <c r="BO471" s="21" t="e">
        <f t="shared" ca="1" si="102"/>
        <v>#NAME?</v>
      </c>
      <c r="BP471" s="17" t="str">
        <f t="shared" si="103"/>
        <v>Maintenance documentation</v>
      </c>
      <c r="BQ471" s="17" t="str">
        <f t="shared" si="104"/>
        <v>Maintenance documentation</v>
      </c>
      <c r="BR471" s="21" t="e">
        <f t="shared" ca="1" si="105"/>
        <v>#NAME?</v>
      </c>
      <c r="BS471" s="17">
        <f t="shared" si="106"/>
        <v>0</v>
      </c>
      <c r="BT471" s="17" t="str">
        <f t="shared" si="107"/>
        <v>0</v>
      </c>
      <c r="BU471" s="19" t="b">
        <f t="shared" si="108"/>
        <v>0</v>
      </c>
      <c r="BV471" s="17" t="str">
        <f t="shared" si="109"/>
        <v/>
      </c>
      <c r="BW471" s="17" t="str">
        <f t="shared" si="110"/>
        <v/>
      </c>
      <c r="BX471" s="17" t="str">
        <f t="shared" si="111"/>
        <v/>
      </c>
      <c r="BY471" s="19" t="e">
        <f t="shared" ca="1" si="112"/>
        <v>#NAME?</v>
      </c>
      <c r="BZ471" s="19" t="e">
        <f t="shared" ca="1" si="113"/>
        <v>#NAME?</v>
      </c>
      <c r="CA471" s="20" t="str">
        <f t="shared" si="114"/>
        <v/>
      </c>
      <c r="CB471" s="21" t="e">
        <f t="shared" ca="1" si="115"/>
        <v>#NAME?</v>
      </c>
      <c r="CC471" s="22" t="b">
        <f t="shared" ca="1" si="116"/>
        <v>0</v>
      </c>
      <c r="CD471" s="17"/>
      <c r="CE471" s="17"/>
      <c r="CF471" s="159">
        <v>45030.988664849538</v>
      </c>
      <c r="CG471" s="17"/>
      <c r="CH471" s="17"/>
      <c r="CI471" s="17"/>
      <c r="CJ471" s="17"/>
      <c r="CK471" s="17"/>
      <c r="CL471" s="17"/>
      <c r="CM471" s="17"/>
      <c r="CN471" s="17"/>
      <c r="CO471" s="17"/>
      <c r="CP471" s="17"/>
      <c r="CQ471" s="17"/>
      <c r="CR471" s="17"/>
    </row>
    <row r="472" spans="1:96" ht="39.75" customHeight="1">
      <c r="A472" s="24" t="s">
        <v>84</v>
      </c>
      <c r="B472" s="25">
        <v>15</v>
      </c>
      <c r="C472" s="24" t="s">
        <v>994</v>
      </c>
      <c r="D472" s="24" t="s">
        <v>1490</v>
      </c>
      <c r="E472" s="24" t="s">
        <v>1693</v>
      </c>
      <c r="F472" s="24"/>
      <c r="G472" s="26" t="s">
        <v>1695</v>
      </c>
      <c r="H472" s="24" t="s">
        <v>109</v>
      </c>
      <c r="I472" s="27"/>
      <c r="J472" s="27"/>
      <c r="K472" s="24" t="s">
        <v>1497</v>
      </c>
      <c r="L472" s="24"/>
      <c r="M472" s="24"/>
      <c r="N472" s="24"/>
      <c r="O472" s="24" t="s">
        <v>1696</v>
      </c>
      <c r="P472" s="24"/>
      <c r="Q472" s="24"/>
      <c r="R472" s="24"/>
      <c r="S472" s="24" t="s">
        <v>79</v>
      </c>
      <c r="T472" s="24" t="s">
        <v>79</v>
      </c>
      <c r="U472" s="24" t="s">
        <v>91</v>
      </c>
      <c r="V472" s="24" t="s">
        <v>112</v>
      </c>
      <c r="W472" s="24" t="s">
        <v>92</v>
      </c>
      <c r="X472" s="215" t="s">
        <v>93</v>
      </c>
      <c r="Y472" s="24" t="s">
        <v>94</v>
      </c>
      <c r="Z472" s="24" t="s">
        <v>94</v>
      </c>
      <c r="AA472" s="24" t="s">
        <v>94</v>
      </c>
      <c r="AB472" s="24"/>
      <c r="AC472" s="24" t="s">
        <v>94</v>
      </c>
      <c r="AD472" s="24" t="s">
        <v>94</v>
      </c>
      <c r="AE472" s="24" t="s">
        <v>94</v>
      </c>
      <c r="AF472" s="24" t="s">
        <v>79</v>
      </c>
      <c r="AG472" s="24" t="s">
        <v>79</v>
      </c>
      <c r="AH472" s="24" t="s">
        <v>79</v>
      </c>
      <c r="AI472" s="24"/>
      <c r="AJ472" s="24" t="s">
        <v>76</v>
      </c>
      <c r="AK472" s="24" t="s">
        <v>76</v>
      </c>
      <c r="AL472" s="24"/>
      <c r="AM472" s="24"/>
      <c r="AN472" s="24"/>
      <c r="AO472" s="24"/>
      <c r="AP472" s="28"/>
      <c r="AQ472" s="28"/>
      <c r="AR472" s="28"/>
      <c r="AS472" s="28"/>
      <c r="AT472" s="28"/>
      <c r="AU472" s="28"/>
      <c r="AV472" s="210" t="s">
        <v>101</v>
      </c>
      <c r="AW472" s="28" t="s">
        <v>76</v>
      </c>
      <c r="AX472" s="28" t="s">
        <v>76</v>
      </c>
      <c r="AY472" s="210"/>
      <c r="AZ472" s="210"/>
      <c r="BA472" s="210"/>
      <c r="BB472" s="210"/>
      <c r="BC472" s="210"/>
      <c r="BD472" s="210"/>
      <c r="BE472" s="210"/>
      <c r="BF472" s="210"/>
      <c r="BG472" s="28"/>
      <c r="BH472" s="30" t="b">
        <f t="shared" si="95"/>
        <v>0</v>
      </c>
      <c r="BI472" s="31" t="e">
        <f t="shared" ca="1" si="96"/>
        <v>#NAME?</v>
      </c>
      <c r="BJ472" s="30" t="b">
        <f t="shared" si="97"/>
        <v>0</v>
      </c>
      <c r="BK472" s="30" t="e">
        <f t="shared" ca="1" si="98"/>
        <v>#NAME?</v>
      </c>
      <c r="BL472" s="30" t="b">
        <f t="shared" si="99"/>
        <v>1</v>
      </c>
      <c r="BM472" s="31" t="e">
        <f t="shared" ca="1" si="100"/>
        <v>#NAME?</v>
      </c>
      <c r="BN472" s="28" t="e">
        <f t="shared" ca="1" si="101"/>
        <v>#NAME?</v>
      </c>
      <c r="BO472" s="28" t="e">
        <f t="shared" ca="1" si="102"/>
        <v>#NAME?</v>
      </c>
      <c r="BP472" s="28" t="str">
        <f t="shared" si="103"/>
        <v>Is the facility folder updated, worksheets, Ambuy delivery notes checked and organized?</v>
      </c>
      <c r="BQ472" s="28" t="str">
        <f t="shared" si="104"/>
        <v>Is the facility folder updated, worksheets, Ambuy delivery notes checked and organized?</v>
      </c>
      <c r="BR472" s="28" t="str">
        <f t="shared" si="105"/>
        <v/>
      </c>
      <c r="BS472" s="28" t="str">
        <f t="shared" si="106"/>
        <v/>
      </c>
      <c r="BT472" s="28" t="str">
        <f t="shared" si="107"/>
        <v/>
      </c>
      <c r="BU472" s="30" t="b">
        <f t="shared" si="108"/>
        <v>0</v>
      </c>
      <c r="BV472" s="28" t="str">
        <f t="shared" si="109"/>
        <v/>
      </c>
      <c r="BW472" s="28" t="str">
        <f t="shared" si="110"/>
        <v/>
      </c>
      <c r="BX472" s="28" t="str">
        <f t="shared" si="111"/>
        <v/>
      </c>
      <c r="BY472" s="31" t="e">
        <f t="shared" ca="1" si="112"/>
        <v>#NAME?</v>
      </c>
      <c r="BZ472" s="31" t="str">
        <f t="shared" si="113"/>
        <v/>
      </c>
      <c r="CA472" s="31" t="str">
        <f t="shared" si="114"/>
        <v/>
      </c>
      <c r="CB472" s="32" t="e">
        <f t="shared" ca="1" si="115"/>
        <v>#NAME?</v>
      </c>
      <c r="CC472" s="33" t="b">
        <f t="shared" ca="1" si="116"/>
        <v>0</v>
      </c>
      <c r="CD472" s="210"/>
      <c r="CE472" s="210"/>
      <c r="CF472" s="143">
        <v>45030.995048993056</v>
      </c>
      <c r="CG472" s="214">
        <v>45116.836035567132</v>
      </c>
      <c r="CH472" s="210"/>
      <c r="CI472" s="210"/>
      <c r="CJ472" s="210"/>
      <c r="CK472" s="210"/>
      <c r="CL472" s="210"/>
      <c r="CM472" s="210"/>
      <c r="CN472" s="210"/>
      <c r="CO472" s="210"/>
      <c r="CP472" s="210"/>
      <c r="CQ472" s="210"/>
      <c r="CR472" s="210"/>
    </row>
    <row r="473" spans="1:96" ht="39.75" customHeight="1">
      <c r="A473" s="10" t="s">
        <v>52</v>
      </c>
      <c r="B473" s="216">
        <v>16</v>
      </c>
      <c r="C473" s="10" t="s">
        <v>994</v>
      </c>
      <c r="D473" s="10" t="s">
        <v>1697</v>
      </c>
      <c r="E473" s="10"/>
      <c r="F473" s="10"/>
      <c r="G473" s="10" t="s">
        <v>1698</v>
      </c>
      <c r="H473" s="10"/>
      <c r="I473" s="10"/>
      <c r="J473" s="10"/>
      <c r="K473" s="10"/>
      <c r="L473" s="10"/>
      <c r="M473" s="10"/>
      <c r="N473" s="10"/>
      <c r="O473" s="10" t="s">
        <v>1699</v>
      </c>
      <c r="P473" s="10" t="s">
        <v>1700</v>
      </c>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217" t="b">
        <f t="shared" si="95"/>
        <v>1</v>
      </c>
      <c r="BI473" s="218" t="e">
        <f t="shared" ca="1" si="96"/>
        <v>#NAME?</v>
      </c>
      <c r="BJ473" s="217" t="b">
        <f t="shared" si="97"/>
        <v>0</v>
      </c>
      <c r="BK473" s="218" t="str">
        <f t="shared" si="98"/>
        <v/>
      </c>
      <c r="BL473" s="217" t="b">
        <f t="shared" si="99"/>
        <v>0</v>
      </c>
      <c r="BM473" s="218" t="str">
        <f t="shared" si="100"/>
        <v/>
      </c>
      <c r="BN473" s="10" t="e">
        <f t="shared" ca="1" si="101"/>
        <v>#NAME?</v>
      </c>
      <c r="BO473" s="10" t="e">
        <f t="shared" ca="1" si="102"/>
        <v>#NAME?</v>
      </c>
      <c r="BP473" s="10" t="str">
        <f t="shared" si="103"/>
        <v>Breakfast</v>
      </c>
      <c r="BQ473" s="10" t="str">
        <f t="shared" si="104"/>
        <v>Breakfast</v>
      </c>
      <c r="BR473" s="10" t="e">
        <f t="shared" ca="1" si="105"/>
        <v>#NAME?</v>
      </c>
      <c r="BS473" s="10" t="str">
        <f t="shared" si="106"/>
        <v>Daily Food Safety Checklist</v>
      </c>
      <c r="BT473" s="10" t="str">
        <f t="shared" si="107"/>
        <v>Daily Food Safety Checklist</v>
      </c>
      <c r="BU473" s="217" t="b">
        <f t="shared" si="108"/>
        <v>0</v>
      </c>
      <c r="BV473" s="10" t="str">
        <f t="shared" si="109"/>
        <v/>
      </c>
      <c r="BW473" s="10" t="str">
        <f t="shared" si="110"/>
        <v/>
      </c>
      <c r="BX473" s="10" t="str">
        <f t="shared" si="111"/>
        <v/>
      </c>
      <c r="BY473" s="218" t="e">
        <f t="shared" ca="1" si="112"/>
        <v>#NAME?</v>
      </c>
      <c r="BZ473" s="218" t="e">
        <f t="shared" ca="1" si="113"/>
        <v>#NAME?</v>
      </c>
      <c r="CA473" s="218" t="str">
        <f t="shared" si="114"/>
        <v/>
      </c>
      <c r="CB473" s="219" t="e">
        <f t="shared" ca="1" si="115"/>
        <v>#NAME?</v>
      </c>
      <c r="CC473" s="15" t="b">
        <f t="shared" ca="1" si="116"/>
        <v>0</v>
      </c>
      <c r="CD473" s="10"/>
      <c r="CE473" s="10"/>
      <c r="CF473" s="220">
        <v>45064.338314328706</v>
      </c>
      <c r="CG473" s="10"/>
      <c r="CH473" s="10"/>
      <c r="CI473" s="10"/>
      <c r="CJ473" s="10"/>
      <c r="CK473" s="10"/>
      <c r="CL473" s="10"/>
      <c r="CM473" s="10"/>
      <c r="CN473" s="10"/>
      <c r="CO473" s="10"/>
      <c r="CP473" s="10"/>
      <c r="CQ473" s="10"/>
      <c r="CR473" s="10"/>
    </row>
    <row r="474" spans="1:96" ht="39.75" customHeight="1">
      <c r="A474" s="144" t="s">
        <v>54</v>
      </c>
      <c r="B474" s="221">
        <v>16</v>
      </c>
      <c r="C474" s="144" t="s">
        <v>994</v>
      </c>
      <c r="D474" s="144" t="s">
        <v>1697</v>
      </c>
      <c r="E474" s="144" t="s">
        <v>1701</v>
      </c>
      <c r="F474" s="144"/>
      <c r="G474" s="144" t="s">
        <v>81</v>
      </c>
      <c r="H474" s="144"/>
      <c r="I474" s="144"/>
      <c r="J474" s="144"/>
      <c r="K474" s="144"/>
      <c r="L474" s="144"/>
      <c r="M474" s="144"/>
      <c r="N474" s="144"/>
      <c r="O474" s="144" t="s">
        <v>1702</v>
      </c>
      <c r="P474" s="144" t="s">
        <v>1703</v>
      </c>
      <c r="Q474" s="144"/>
      <c r="R474" s="144"/>
      <c r="S474" s="144"/>
      <c r="T474" s="144"/>
      <c r="U474" s="144"/>
      <c r="V474" s="144"/>
      <c r="W474" s="144"/>
      <c r="X474" s="144"/>
      <c r="Y474" s="144"/>
      <c r="Z474" s="144"/>
      <c r="AA474" s="144"/>
      <c r="AB474" s="144"/>
      <c r="AC474" s="144"/>
      <c r="AD474" s="144"/>
      <c r="AE474" s="144"/>
      <c r="AF474" s="144"/>
      <c r="AG474" s="144"/>
      <c r="AH474" s="144"/>
      <c r="AI474" s="144"/>
      <c r="AJ474" s="144"/>
      <c r="AK474" s="144"/>
      <c r="AL474" s="144"/>
      <c r="AM474" s="144"/>
      <c r="AN474" s="144"/>
      <c r="AO474" s="144"/>
      <c r="AP474" s="144"/>
      <c r="AQ474" s="144"/>
      <c r="AR474" s="144"/>
      <c r="AS474" s="144"/>
      <c r="AT474" s="144"/>
      <c r="AU474" s="144"/>
      <c r="AV474" s="144" t="s">
        <v>101</v>
      </c>
      <c r="AW474" s="144" t="s">
        <v>76</v>
      </c>
      <c r="AX474" s="144" t="s">
        <v>76</v>
      </c>
      <c r="AY474" s="144"/>
      <c r="AZ474" s="144"/>
      <c r="BA474" s="144"/>
      <c r="BB474" s="144"/>
      <c r="BC474" s="144"/>
      <c r="BD474" s="144"/>
      <c r="BE474" s="144"/>
      <c r="BF474" s="144"/>
      <c r="BG474" s="144"/>
      <c r="BH474" s="222" t="b">
        <f t="shared" si="95"/>
        <v>0</v>
      </c>
      <c r="BI474" s="223" t="e">
        <f t="shared" ca="1" si="96"/>
        <v>#NAME?</v>
      </c>
      <c r="BJ474" s="222" t="b">
        <f t="shared" si="97"/>
        <v>1</v>
      </c>
      <c r="BK474" s="222" t="e">
        <f t="shared" ca="1" si="98"/>
        <v>#NAME?</v>
      </c>
      <c r="BL474" s="222" t="b">
        <f t="shared" si="99"/>
        <v>0</v>
      </c>
      <c r="BM474" s="223" t="str">
        <f t="shared" si="100"/>
        <v/>
      </c>
      <c r="BN474" s="224" t="e">
        <f t="shared" ca="1" si="101"/>
        <v>#NAME?</v>
      </c>
      <c r="BO474" s="224" t="e">
        <f t="shared" ca="1" si="102"/>
        <v>#NAME?</v>
      </c>
      <c r="BP474" s="144" t="str">
        <f t="shared" si="103"/>
        <v>CCP</v>
      </c>
      <c r="BQ474" s="144" t="str">
        <f t="shared" si="104"/>
        <v>CCP</v>
      </c>
      <c r="BR474" s="224" t="e">
        <f t="shared" ca="1" si="105"/>
        <v>#NAME?</v>
      </c>
      <c r="BS474" s="144" t="str">
        <f t="shared" si="106"/>
        <v>Please enter the following forecast information for your shift</v>
      </c>
      <c r="BT474" s="144" t="str">
        <f t="shared" si="107"/>
        <v>Please enter the following forecast information for your shift</v>
      </c>
      <c r="BU474" s="222" t="b">
        <f t="shared" si="108"/>
        <v>0</v>
      </c>
      <c r="BV474" s="144" t="str">
        <f t="shared" si="109"/>
        <v/>
      </c>
      <c r="BW474" s="144" t="str">
        <f t="shared" si="110"/>
        <v/>
      </c>
      <c r="BX474" s="144" t="str">
        <f t="shared" si="111"/>
        <v/>
      </c>
      <c r="BY474" s="222" t="e">
        <f t="shared" ca="1" si="112"/>
        <v>#NAME?</v>
      </c>
      <c r="BZ474" s="222" t="e">
        <f t="shared" ca="1" si="113"/>
        <v>#NAME?</v>
      </c>
      <c r="CA474" s="223" t="str">
        <f t="shared" si="114"/>
        <v/>
      </c>
      <c r="CB474" s="224" t="e">
        <f t="shared" ca="1" si="115"/>
        <v>#NAME?</v>
      </c>
      <c r="CC474" s="22" t="b">
        <f t="shared" ca="1" si="116"/>
        <v>0</v>
      </c>
      <c r="CD474" s="144"/>
      <c r="CE474" s="144"/>
      <c r="CF474" s="159">
        <v>45064.336986423616</v>
      </c>
      <c r="CG474" s="144"/>
      <c r="CH474" s="144"/>
      <c r="CI474" s="144"/>
      <c r="CJ474" s="144"/>
      <c r="CK474" s="144"/>
      <c r="CL474" s="144"/>
      <c r="CM474" s="144"/>
      <c r="CN474" s="144"/>
      <c r="CO474" s="144"/>
      <c r="CP474" s="144"/>
      <c r="CQ474" s="144"/>
      <c r="CR474" s="144"/>
    </row>
    <row r="475" spans="1:96" ht="39.75" customHeight="1">
      <c r="A475" s="225" t="s">
        <v>84</v>
      </c>
      <c r="B475" s="226">
        <v>16</v>
      </c>
      <c r="C475" s="225" t="s">
        <v>994</v>
      </c>
      <c r="D475" s="225" t="s">
        <v>1697</v>
      </c>
      <c r="E475" s="225" t="s">
        <v>1701</v>
      </c>
      <c r="F475" s="225"/>
      <c r="G475" s="227" t="s">
        <v>1704</v>
      </c>
      <c r="H475" s="225" t="s">
        <v>381</v>
      </c>
      <c r="I475" s="146"/>
      <c r="J475" s="146"/>
      <c r="K475" s="225"/>
      <c r="L475" s="225"/>
      <c r="M475" s="225"/>
      <c r="N475" s="225"/>
      <c r="O475" s="225" t="s">
        <v>1705</v>
      </c>
      <c r="P475" s="225"/>
      <c r="Q475" s="225" t="s">
        <v>1706</v>
      </c>
      <c r="R475" s="225" t="s">
        <v>1707</v>
      </c>
      <c r="S475" s="24" t="s">
        <v>79</v>
      </c>
      <c r="T475" s="24" t="s">
        <v>79</v>
      </c>
      <c r="U475" s="225" t="s">
        <v>91</v>
      </c>
      <c r="V475" s="24" t="s">
        <v>112</v>
      </c>
      <c r="W475" s="24" t="s">
        <v>92</v>
      </c>
      <c r="X475" s="225" t="s">
        <v>93</v>
      </c>
      <c r="Y475" s="225" t="s">
        <v>94</v>
      </c>
      <c r="Z475" s="225" t="s">
        <v>94</v>
      </c>
      <c r="AA475" s="225" t="s">
        <v>94</v>
      </c>
      <c r="AB475" s="225"/>
      <c r="AC475" s="225" t="s">
        <v>94</v>
      </c>
      <c r="AD475" s="225" t="s">
        <v>94</v>
      </c>
      <c r="AE475" s="225" t="s">
        <v>94</v>
      </c>
      <c r="AF475" s="225" t="s">
        <v>79</v>
      </c>
      <c r="AG475" s="225" t="s">
        <v>79</v>
      </c>
      <c r="AH475" s="225" t="s">
        <v>79</v>
      </c>
      <c r="AI475" s="225"/>
      <c r="AJ475" s="225" t="s">
        <v>76</v>
      </c>
      <c r="AK475" s="225" t="s">
        <v>76</v>
      </c>
      <c r="AL475" s="225" t="s">
        <v>1697</v>
      </c>
      <c r="AM475" s="225"/>
      <c r="AN475" s="225"/>
      <c r="AO475" s="225"/>
      <c r="AP475" s="101"/>
      <c r="AQ475" s="101"/>
      <c r="AR475" s="101"/>
      <c r="AS475" s="101"/>
      <c r="AT475" s="101"/>
      <c r="AU475" s="101"/>
      <c r="AV475" s="210" t="s">
        <v>101</v>
      </c>
      <c r="AW475" s="101" t="s">
        <v>76</v>
      </c>
      <c r="AX475" s="101" t="s">
        <v>76</v>
      </c>
      <c r="AY475" s="210"/>
      <c r="AZ475" s="210"/>
      <c r="BA475" s="210"/>
      <c r="BB475" s="210"/>
      <c r="BC475" s="210"/>
      <c r="BD475" s="210"/>
      <c r="BE475" s="210"/>
      <c r="BF475" s="210"/>
      <c r="BG475" s="101"/>
      <c r="BH475" s="228" t="b">
        <f t="shared" si="95"/>
        <v>0</v>
      </c>
      <c r="BI475" s="229" t="e">
        <f t="shared" ca="1" si="96"/>
        <v>#NAME?</v>
      </c>
      <c r="BJ475" s="228" t="b">
        <f t="shared" si="97"/>
        <v>0</v>
      </c>
      <c r="BK475" s="228" t="e">
        <f t="shared" ca="1" si="98"/>
        <v>#NAME?</v>
      </c>
      <c r="BL475" s="228" t="b">
        <f t="shared" si="99"/>
        <v>1</v>
      </c>
      <c r="BM475" s="229" t="e">
        <f t="shared" ca="1" si="100"/>
        <v>#NAME?</v>
      </c>
      <c r="BN475" s="101" t="e">
        <f t="shared" ca="1" si="101"/>
        <v>#NAME?</v>
      </c>
      <c r="BO475" s="101" t="e">
        <f t="shared" ca="1" si="102"/>
        <v>#NAME?</v>
      </c>
      <c r="BP475" s="101" t="str">
        <f t="shared" si="103"/>
        <v>What is the temperature of the hot table ingredient?</v>
      </c>
      <c r="BQ475" s="101" t="str">
        <f t="shared" si="104"/>
        <v>What is the temperature of the hot table ingredient?</v>
      </c>
      <c r="BR475" s="101" t="str">
        <f t="shared" si="105"/>
        <v/>
      </c>
      <c r="BS475" s="101" t="str">
        <f t="shared" si="106"/>
        <v/>
      </c>
      <c r="BT475" s="101" t="str">
        <f t="shared" si="107"/>
        <v/>
      </c>
      <c r="BU475" s="228" t="b">
        <f t="shared" si="108"/>
        <v>0</v>
      </c>
      <c r="BV475" s="101" t="str">
        <f t="shared" si="109"/>
        <v/>
      </c>
      <c r="BW475" s="101" t="str">
        <f t="shared" si="110"/>
        <v/>
      </c>
      <c r="BX475" s="101" t="str">
        <f t="shared" si="111"/>
        <v/>
      </c>
      <c r="BY475" s="229" t="e">
        <f t="shared" ca="1" si="112"/>
        <v>#NAME?</v>
      </c>
      <c r="BZ475" s="229" t="str">
        <f t="shared" si="113"/>
        <v/>
      </c>
      <c r="CA475" s="229" t="str">
        <f t="shared" si="114"/>
        <v/>
      </c>
      <c r="CB475" s="230" t="e">
        <f t="shared" ca="1" si="115"/>
        <v>#NAME?</v>
      </c>
      <c r="CC475" s="33" t="b">
        <f t="shared" ca="1" si="116"/>
        <v>0</v>
      </c>
      <c r="CD475" s="210"/>
      <c r="CE475" s="210"/>
      <c r="CF475" s="143">
        <v>45064.339428587962</v>
      </c>
      <c r="CG475" s="214">
        <v>45069.281854537039</v>
      </c>
      <c r="CH475" s="210"/>
      <c r="CI475" s="210"/>
      <c r="CJ475" s="210"/>
      <c r="CK475" s="210"/>
      <c r="CL475" s="210"/>
      <c r="CM475" s="210"/>
      <c r="CN475" s="210"/>
      <c r="CO475" s="210"/>
      <c r="CP475" s="210"/>
      <c r="CQ475" s="210"/>
      <c r="CR475" s="210"/>
    </row>
    <row r="476" spans="1:96" ht="39.75" customHeight="1">
      <c r="A476" s="225" t="s">
        <v>84</v>
      </c>
      <c r="B476" s="226">
        <v>16</v>
      </c>
      <c r="C476" s="225" t="s">
        <v>994</v>
      </c>
      <c r="D476" s="225" t="s">
        <v>1697</v>
      </c>
      <c r="E476" s="225" t="s">
        <v>1701</v>
      </c>
      <c r="F476" s="225"/>
      <c r="G476" s="227" t="s">
        <v>1708</v>
      </c>
      <c r="H476" s="225" t="s">
        <v>109</v>
      </c>
      <c r="I476" s="146"/>
      <c r="J476" s="146"/>
      <c r="K476" s="225"/>
      <c r="L476" s="225"/>
      <c r="M476" s="225"/>
      <c r="N476" s="225"/>
      <c r="O476" s="225" t="s">
        <v>1709</v>
      </c>
      <c r="P476" s="225"/>
      <c r="Q476" s="225" t="s">
        <v>1706</v>
      </c>
      <c r="R476" s="225" t="s">
        <v>1710</v>
      </c>
      <c r="S476" s="24" t="s">
        <v>79</v>
      </c>
      <c r="T476" s="24" t="s">
        <v>79</v>
      </c>
      <c r="U476" s="225" t="s">
        <v>91</v>
      </c>
      <c r="V476" s="24" t="s">
        <v>112</v>
      </c>
      <c r="W476" s="24" t="s">
        <v>92</v>
      </c>
      <c r="X476" s="225" t="s">
        <v>93</v>
      </c>
      <c r="Y476" s="225" t="s">
        <v>94</v>
      </c>
      <c r="Z476" s="225" t="s">
        <v>94</v>
      </c>
      <c r="AA476" s="225" t="s">
        <v>94</v>
      </c>
      <c r="AB476" s="225"/>
      <c r="AC476" s="225" t="s">
        <v>94</v>
      </c>
      <c r="AD476" s="225" t="s">
        <v>94</v>
      </c>
      <c r="AE476" s="225" t="s">
        <v>94</v>
      </c>
      <c r="AF476" s="225" t="s">
        <v>79</v>
      </c>
      <c r="AG476" s="225" t="s">
        <v>79</v>
      </c>
      <c r="AH476" s="225" t="s">
        <v>79</v>
      </c>
      <c r="AI476" s="225"/>
      <c r="AJ476" s="225" t="s">
        <v>76</v>
      </c>
      <c r="AK476" s="225" t="s">
        <v>76</v>
      </c>
      <c r="AL476" s="225" t="s">
        <v>1697</v>
      </c>
      <c r="AM476" s="225"/>
      <c r="AN476" s="225"/>
      <c r="AO476" s="225"/>
      <c r="AP476" s="101"/>
      <c r="AQ476" s="101"/>
      <c r="AR476" s="101"/>
      <c r="AS476" s="101"/>
      <c r="AT476" s="101"/>
      <c r="AU476" s="101"/>
      <c r="AV476" s="210" t="s">
        <v>101</v>
      </c>
      <c r="AW476" s="101" t="s">
        <v>76</v>
      </c>
      <c r="AX476" s="101" t="s">
        <v>76</v>
      </c>
      <c r="AY476" s="210"/>
      <c r="AZ476" s="210"/>
      <c r="BA476" s="210"/>
      <c r="BB476" s="210"/>
      <c r="BC476" s="210"/>
      <c r="BD476" s="210"/>
      <c r="BE476" s="210"/>
      <c r="BF476" s="210"/>
      <c r="BG476" s="101"/>
      <c r="BH476" s="228" t="b">
        <f t="shared" si="95"/>
        <v>0</v>
      </c>
      <c r="BI476" s="229" t="e">
        <f t="shared" ca="1" si="96"/>
        <v>#NAME?</v>
      </c>
      <c r="BJ476" s="228" t="b">
        <f t="shared" si="97"/>
        <v>0</v>
      </c>
      <c r="BK476" s="228" t="e">
        <f t="shared" ca="1" si="98"/>
        <v>#NAME?</v>
      </c>
      <c r="BL476" s="228" t="b">
        <f t="shared" si="99"/>
        <v>1</v>
      </c>
      <c r="BM476" s="229" t="e">
        <f t="shared" ca="1" si="100"/>
        <v>#NAME?</v>
      </c>
      <c r="BN476" s="101" t="e">
        <f t="shared" ca="1" si="101"/>
        <v>#NAME?</v>
      </c>
      <c r="BO476" s="101" t="e">
        <f t="shared" ca="1" si="102"/>
        <v>#NAME?</v>
      </c>
      <c r="BP476" s="101" t="str">
        <f t="shared" si="103"/>
        <v>Does the temperature of the hot table ingredient meet standard?</v>
      </c>
      <c r="BQ476" s="101" t="str">
        <f t="shared" si="104"/>
        <v>Does the temperature of the hot table ingredient meet standard?</v>
      </c>
      <c r="BR476" s="101" t="str">
        <f t="shared" si="105"/>
        <v/>
      </c>
      <c r="BS476" s="101" t="str">
        <f t="shared" si="106"/>
        <v/>
      </c>
      <c r="BT476" s="101" t="str">
        <f t="shared" si="107"/>
        <v/>
      </c>
      <c r="BU476" s="228" t="b">
        <f t="shared" si="108"/>
        <v>0</v>
      </c>
      <c r="BV476" s="101" t="str">
        <f t="shared" si="109"/>
        <v/>
      </c>
      <c r="BW476" s="101" t="str">
        <f t="shared" si="110"/>
        <v/>
      </c>
      <c r="BX476" s="101" t="str">
        <f t="shared" si="111"/>
        <v/>
      </c>
      <c r="BY476" s="229" t="e">
        <f t="shared" ca="1" si="112"/>
        <v>#NAME?</v>
      </c>
      <c r="BZ476" s="229" t="str">
        <f t="shared" si="113"/>
        <v/>
      </c>
      <c r="CA476" s="229" t="str">
        <f t="shared" si="114"/>
        <v/>
      </c>
      <c r="CB476" s="230" t="e">
        <f t="shared" ca="1" si="115"/>
        <v>#NAME?</v>
      </c>
      <c r="CC476" s="33" t="b">
        <f t="shared" ca="1" si="116"/>
        <v>0</v>
      </c>
      <c r="CD476" s="210"/>
      <c r="CE476" s="210"/>
      <c r="CF476" s="143">
        <v>45064.339450023152</v>
      </c>
      <c r="CG476" s="214">
        <v>45069.281863611111</v>
      </c>
      <c r="CH476" s="210"/>
      <c r="CI476" s="210"/>
      <c r="CJ476" s="210"/>
      <c r="CK476" s="210"/>
      <c r="CL476" s="210"/>
      <c r="CM476" s="210"/>
      <c r="CN476" s="210"/>
      <c r="CO476" s="210"/>
      <c r="CP476" s="210"/>
      <c r="CQ476" s="210"/>
      <c r="CR476" s="210"/>
    </row>
    <row r="477" spans="1:96" ht="39.75" customHeight="1">
      <c r="A477" s="225" t="s">
        <v>84</v>
      </c>
      <c r="B477" s="226">
        <v>16</v>
      </c>
      <c r="C477" s="225" t="s">
        <v>994</v>
      </c>
      <c r="D477" s="225" t="s">
        <v>1697</v>
      </c>
      <c r="E477" s="225" t="s">
        <v>1701</v>
      </c>
      <c r="F477" s="225"/>
      <c r="G477" s="227" t="s">
        <v>1711</v>
      </c>
      <c r="H477" s="225" t="s">
        <v>381</v>
      </c>
      <c r="I477" s="146"/>
      <c r="J477" s="146"/>
      <c r="K477" s="225"/>
      <c r="L477" s="225"/>
      <c r="M477" s="225"/>
      <c r="N477" s="225"/>
      <c r="O477" s="225" t="s">
        <v>1712</v>
      </c>
      <c r="P477" s="225"/>
      <c r="Q477" s="225" t="s">
        <v>1713</v>
      </c>
      <c r="R477" s="225" t="s">
        <v>1714</v>
      </c>
      <c r="S477" s="24" t="s">
        <v>79</v>
      </c>
      <c r="T477" s="24" t="s">
        <v>79</v>
      </c>
      <c r="U477" s="225" t="s">
        <v>91</v>
      </c>
      <c r="V477" s="24" t="s">
        <v>112</v>
      </c>
      <c r="W477" s="24" t="s">
        <v>92</v>
      </c>
      <c r="X477" s="225" t="s">
        <v>93</v>
      </c>
      <c r="Y477" s="225" t="s">
        <v>94</v>
      </c>
      <c r="Z477" s="225" t="s">
        <v>94</v>
      </c>
      <c r="AA477" s="225" t="s">
        <v>94</v>
      </c>
      <c r="AB477" s="225"/>
      <c r="AC477" s="225" t="s">
        <v>94</v>
      </c>
      <c r="AD477" s="225" t="s">
        <v>94</v>
      </c>
      <c r="AE477" s="225" t="s">
        <v>94</v>
      </c>
      <c r="AF477" s="225" t="s">
        <v>79</v>
      </c>
      <c r="AG477" s="225" t="s">
        <v>79</v>
      </c>
      <c r="AH477" s="225" t="s">
        <v>79</v>
      </c>
      <c r="AI477" s="225"/>
      <c r="AJ477" s="225" t="s">
        <v>76</v>
      </c>
      <c r="AK477" s="225" t="s">
        <v>76</v>
      </c>
      <c r="AL477" s="225" t="s">
        <v>1697</v>
      </c>
      <c r="AM477" s="225"/>
      <c r="AN477" s="225"/>
      <c r="AO477" s="225"/>
      <c r="AP477" s="101"/>
      <c r="AQ477" s="101"/>
      <c r="AR477" s="101"/>
      <c r="AS477" s="101"/>
      <c r="AT477" s="101"/>
      <c r="AU477" s="101"/>
      <c r="AV477" s="210" t="s">
        <v>101</v>
      </c>
      <c r="AW477" s="101" t="s">
        <v>76</v>
      </c>
      <c r="AX477" s="101" t="s">
        <v>76</v>
      </c>
      <c r="AY477" s="210"/>
      <c r="AZ477" s="210"/>
      <c r="BA477" s="210"/>
      <c r="BB477" s="210"/>
      <c r="BC477" s="210"/>
      <c r="BD477" s="210"/>
      <c r="BE477" s="210"/>
      <c r="BF477" s="210"/>
      <c r="BG477" s="101"/>
      <c r="BH477" s="228" t="b">
        <f t="shared" si="95"/>
        <v>0</v>
      </c>
      <c r="BI477" s="229" t="e">
        <f t="shared" ca="1" si="96"/>
        <v>#NAME?</v>
      </c>
      <c r="BJ477" s="228" t="b">
        <f t="shared" si="97"/>
        <v>0</v>
      </c>
      <c r="BK477" s="228" t="e">
        <f t="shared" ca="1" si="98"/>
        <v>#NAME?</v>
      </c>
      <c r="BL477" s="228" t="b">
        <f t="shared" si="99"/>
        <v>1</v>
      </c>
      <c r="BM477" s="229" t="e">
        <f t="shared" ca="1" si="100"/>
        <v>#NAME?</v>
      </c>
      <c r="BN477" s="101" t="e">
        <f t="shared" ca="1" si="101"/>
        <v>#NAME?</v>
      </c>
      <c r="BO477" s="101" t="e">
        <f t="shared" ca="1" si="102"/>
        <v>#NAME?</v>
      </c>
      <c r="BP477" s="101" t="str">
        <f t="shared" si="103"/>
        <v>What is the temperature of the Hot table water?</v>
      </c>
      <c r="BQ477" s="101" t="str">
        <f t="shared" si="104"/>
        <v>What is the temperature of the Hot table water?</v>
      </c>
      <c r="BR477" s="101" t="str">
        <f t="shared" si="105"/>
        <v/>
      </c>
      <c r="BS477" s="101" t="str">
        <f t="shared" si="106"/>
        <v/>
      </c>
      <c r="BT477" s="101" t="str">
        <f t="shared" si="107"/>
        <v/>
      </c>
      <c r="BU477" s="228" t="b">
        <f t="shared" si="108"/>
        <v>0</v>
      </c>
      <c r="BV477" s="101" t="str">
        <f t="shared" si="109"/>
        <v/>
      </c>
      <c r="BW477" s="101" t="str">
        <f t="shared" si="110"/>
        <v/>
      </c>
      <c r="BX477" s="101" t="str">
        <f t="shared" si="111"/>
        <v/>
      </c>
      <c r="BY477" s="229" t="e">
        <f t="shared" ca="1" si="112"/>
        <v>#NAME?</v>
      </c>
      <c r="BZ477" s="229" t="str">
        <f t="shared" si="113"/>
        <v/>
      </c>
      <c r="CA477" s="229" t="str">
        <f t="shared" si="114"/>
        <v/>
      </c>
      <c r="CB477" s="230" t="e">
        <f t="shared" ca="1" si="115"/>
        <v>#NAME?</v>
      </c>
      <c r="CC477" s="33" t="b">
        <f t="shared" ca="1" si="116"/>
        <v>0</v>
      </c>
      <c r="CD477" s="210"/>
      <c r="CE477" s="210"/>
      <c r="CF477" s="143">
        <v>45064.339484317126</v>
      </c>
      <c r="CG477" s="214">
        <v>45069.281875601853</v>
      </c>
      <c r="CH477" s="210"/>
      <c r="CI477" s="210"/>
      <c r="CJ477" s="210"/>
      <c r="CK477" s="210"/>
      <c r="CL477" s="210"/>
      <c r="CM477" s="210"/>
      <c r="CN477" s="210"/>
      <c r="CO477" s="210"/>
      <c r="CP477" s="210"/>
      <c r="CQ477" s="210"/>
      <c r="CR477" s="210"/>
    </row>
    <row r="478" spans="1:96" ht="39.75" customHeight="1">
      <c r="A478" s="225" t="s">
        <v>84</v>
      </c>
      <c r="B478" s="226">
        <v>16</v>
      </c>
      <c r="C478" s="225" t="s">
        <v>994</v>
      </c>
      <c r="D478" s="225" t="s">
        <v>1697</v>
      </c>
      <c r="E478" s="225" t="s">
        <v>1701</v>
      </c>
      <c r="F478" s="225"/>
      <c r="G478" s="227" t="s">
        <v>1715</v>
      </c>
      <c r="H478" s="225" t="s">
        <v>109</v>
      </c>
      <c r="I478" s="146"/>
      <c r="J478" s="146"/>
      <c r="K478" s="225"/>
      <c r="L478" s="225"/>
      <c r="M478" s="225"/>
      <c r="N478" s="225"/>
      <c r="O478" s="225" t="s">
        <v>1716</v>
      </c>
      <c r="P478" s="225"/>
      <c r="Q478" s="225" t="s">
        <v>1713</v>
      </c>
      <c r="R478" s="225" t="s">
        <v>1717</v>
      </c>
      <c r="S478" s="24" t="s">
        <v>79</v>
      </c>
      <c r="T478" s="24" t="s">
        <v>79</v>
      </c>
      <c r="U478" s="225" t="s">
        <v>91</v>
      </c>
      <c r="V478" s="24" t="s">
        <v>112</v>
      </c>
      <c r="W478" s="24" t="s">
        <v>92</v>
      </c>
      <c r="X478" s="225" t="s">
        <v>93</v>
      </c>
      <c r="Y478" s="225" t="s">
        <v>94</v>
      </c>
      <c r="Z478" s="225" t="s">
        <v>94</v>
      </c>
      <c r="AA478" s="225" t="s">
        <v>94</v>
      </c>
      <c r="AB478" s="225"/>
      <c r="AC478" s="225" t="s">
        <v>94</v>
      </c>
      <c r="AD478" s="225" t="s">
        <v>94</v>
      </c>
      <c r="AE478" s="225" t="s">
        <v>94</v>
      </c>
      <c r="AF478" s="225" t="s">
        <v>79</v>
      </c>
      <c r="AG478" s="225" t="s">
        <v>79</v>
      </c>
      <c r="AH478" s="225" t="s">
        <v>79</v>
      </c>
      <c r="AI478" s="225"/>
      <c r="AJ478" s="225" t="s">
        <v>76</v>
      </c>
      <c r="AK478" s="225" t="s">
        <v>76</v>
      </c>
      <c r="AL478" s="225" t="s">
        <v>1697</v>
      </c>
      <c r="AM478" s="225"/>
      <c r="AN478" s="225"/>
      <c r="AO478" s="225"/>
      <c r="AP478" s="101"/>
      <c r="AQ478" s="101"/>
      <c r="AR478" s="101"/>
      <c r="AS478" s="101"/>
      <c r="AT478" s="101"/>
      <c r="AU478" s="101"/>
      <c r="AV478" s="210" t="s">
        <v>101</v>
      </c>
      <c r="AW478" s="101" t="s">
        <v>76</v>
      </c>
      <c r="AX478" s="101" t="s">
        <v>76</v>
      </c>
      <c r="AY478" s="210"/>
      <c r="AZ478" s="210"/>
      <c r="BA478" s="210"/>
      <c r="BB478" s="210"/>
      <c r="BC478" s="210"/>
      <c r="BD478" s="210"/>
      <c r="BE478" s="210"/>
      <c r="BF478" s="210"/>
      <c r="BG478" s="101"/>
      <c r="BH478" s="228" t="b">
        <f t="shared" si="95"/>
        <v>0</v>
      </c>
      <c r="BI478" s="229" t="e">
        <f t="shared" ca="1" si="96"/>
        <v>#NAME?</v>
      </c>
      <c r="BJ478" s="228" t="b">
        <f t="shared" si="97"/>
        <v>0</v>
      </c>
      <c r="BK478" s="228" t="e">
        <f t="shared" ca="1" si="98"/>
        <v>#NAME?</v>
      </c>
      <c r="BL478" s="228" t="b">
        <f t="shared" si="99"/>
        <v>1</v>
      </c>
      <c r="BM478" s="229" t="e">
        <f t="shared" ca="1" si="100"/>
        <v>#NAME?</v>
      </c>
      <c r="BN478" s="101" t="e">
        <f t="shared" ca="1" si="101"/>
        <v>#NAME?</v>
      </c>
      <c r="BO478" s="101" t="e">
        <f t="shared" ca="1" si="102"/>
        <v>#NAME?</v>
      </c>
      <c r="BP478" s="101" t="str">
        <f t="shared" si="103"/>
        <v>Does the temperature of the Hot table water meet standard?</v>
      </c>
      <c r="BQ478" s="101" t="str">
        <f t="shared" si="104"/>
        <v>Does the temperature of the Hot table water meet standard?</v>
      </c>
      <c r="BR478" s="101" t="str">
        <f t="shared" si="105"/>
        <v/>
      </c>
      <c r="BS478" s="101" t="str">
        <f t="shared" si="106"/>
        <v/>
      </c>
      <c r="BT478" s="101" t="str">
        <f t="shared" si="107"/>
        <v/>
      </c>
      <c r="BU478" s="228" t="b">
        <f t="shared" si="108"/>
        <v>0</v>
      </c>
      <c r="BV478" s="101" t="str">
        <f t="shared" si="109"/>
        <v/>
      </c>
      <c r="BW478" s="101" t="str">
        <f t="shared" si="110"/>
        <v/>
      </c>
      <c r="BX478" s="101" t="str">
        <f t="shared" si="111"/>
        <v/>
      </c>
      <c r="BY478" s="229" t="e">
        <f t="shared" ca="1" si="112"/>
        <v>#NAME?</v>
      </c>
      <c r="BZ478" s="229" t="str">
        <f t="shared" si="113"/>
        <v/>
      </c>
      <c r="CA478" s="229" t="str">
        <f t="shared" si="114"/>
        <v/>
      </c>
      <c r="CB478" s="230" t="e">
        <f t="shared" ca="1" si="115"/>
        <v>#NAME?</v>
      </c>
      <c r="CC478" s="33" t="b">
        <f t="shared" ca="1" si="116"/>
        <v>0</v>
      </c>
      <c r="CD478" s="210"/>
      <c r="CE478" s="210"/>
      <c r="CF478" s="143">
        <v>45064.339515439817</v>
      </c>
      <c r="CG478" s="214">
        <v>45069.281883587959</v>
      </c>
      <c r="CH478" s="210"/>
      <c r="CI478" s="210"/>
      <c r="CJ478" s="210"/>
      <c r="CK478" s="210"/>
      <c r="CL478" s="210"/>
      <c r="CM478" s="210"/>
      <c r="CN478" s="210"/>
      <c r="CO478" s="210"/>
      <c r="CP478" s="210"/>
      <c r="CQ478" s="210"/>
      <c r="CR478" s="210"/>
    </row>
    <row r="479" spans="1:96" ht="39.75" customHeight="1">
      <c r="A479" s="225" t="s">
        <v>84</v>
      </c>
      <c r="B479" s="226">
        <v>16</v>
      </c>
      <c r="C479" s="225" t="s">
        <v>994</v>
      </c>
      <c r="D479" s="225" t="s">
        <v>1697</v>
      </c>
      <c r="E479" s="225" t="s">
        <v>1701</v>
      </c>
      <c r="F479" s="225"/>
      <c r="G479" s="227" t="s">
        <v>1718</v>
      </c>
      <c r="H479" s="225" t="s">
        <v>109</v>
      </c>
      <c r="I479" s="146"/>
      <c r="J479" s="146"/>
      <c r="K479" s="225"/>
      <c r="L479" s="225"/>
      <c r="M479" s="225"/>
      <c r="N479" s="225"/>
      <c r="O479" s="225" t="s">
        <v>1719</v>
      </c>
      <c r="P479" s="225"/>
      <c r="Q479" s="225" t="s">
        <v>1720</v>
      </c>
      <c r="R479" s="225" t="s">
        <v>1721</v>
      </c>
      <c r="S479" s="24" t="s">
        <v>79</v>
      </c>
      <c r="T479" s="24" t="s">
        <v>79</v>
      </c>
      <c r="U479" s="225" t="s">
        <v>91</v>
      </c>
      <c r="V479" s="24" t="s">
        <v>112</v>
      </c>
      <c r="W479" s="24" t="s">
        <v>92</v>
      </c>
      <c r="X479" s="225" t="s">
        <v>93</v>
      </c>
      <c r="Y479" s="225" t="s">
        <v>94</v>
      </c>
      <c r="Z479" s="225" t="s">
        <v>94</v>
      </c>
      <c r="AA479" s="225" t="s">
        <v>94</v>
      </c>
      <c r="AB479" s="225"/>
      <c r="AC479" s="225" t="s">
        <v>94</v>
      </c>
      <c r="AD479" s="225" t="s">
        <v>94</v>
      </c>
      <c r="AE479" s="225" t="s">
        <v>94</v>
      </c>
      <c r="AF479" s="225" t="s">
        <v>79</v>
      </c>
      <c r="AG479" s="225" t="s">
        <v>79</v>
      </c>
      <c r="AH479" s="225" t="s">
        <v>79</v>
      </c>
      <c r="AI479" s="225"/>
      <c r="AJ479" s="225" t="s">
        <v>76</v>
      </c>
      <c r="AK479" s="225" t="s">
        <v>76</v>
      </c>
      <c r="AL479" s="225" t="s">
        <v>1697</v>
      </c>
      <c r="AM479" s="225"/>
      <c r="AN479" s="225"/>
      <c r="AO479" s="225"/>
      <c r="AP479" s="101"/>
      <c r="AQ479" s="101"/>
      <c r="AR479" s="101"/>
      <c r="AS479" s="101"/>
      <c r="AT479" s="101"/>
      <c r="AU479" s="101"/>
      <c r="AV479" s="210" t="s">
        <v>101</v>
      </c>
      <c r="AW479" s="101" t="s">
        <v>76</v>
      </c>
      <c r="AX479" s="101" t="s">
        <v>76</v>
      </c>
      <c r="AY479" s="210"/>
      <c r="AZ479" s="210"/>
      <c r="BA479" s="210"/>
      <c r="BB479" s="210"/>
      <c r="BC479" s="210"/>
      <c r="BD479" s="210"/>
      <c r="BE479" s="210"/>
      <c r="BF479" s="210"/>
      <c r="BG479" s="101"/>
      <c r="BH479" s="228" t="b">
        <f t="shared" si="95"/>
        <v>0</v>
      </c>
      <c r="BI479" s="229" t="e">
        <f t="shared" ca="1" si="96"/>
        <v>#NAME?</v>
      </c>
      <c r="BJ479" s="228" t="b">
        <f t="shared" si="97"/>
        <v>0</v>
      </c>
      <c r="BK479" s="228" t="e">
        <f t="shared" ca="1" si="98"/>
        <v>#NAME?</v>
      </c>
      <c r="BL479" s="228" t="b">
        <f t="shared" si="99"/>
        <v>1</v>
      </c>
      <c r="BM479" s="229" t="e">
        <f t="shared" ca="1" si="100"/>
        <v>#NAME?</v>
      </c>
      <c r="BN479" s="101" t="e">
        <f t="shared" ca="1" si="101"/>
        <v>#NAME?</v>
      </c>
      <c r="BO479" s="101" t="e">
        <f t="shared" ca="1" si="102"/>
        <v>#NAME?</v>
      </c>
      <c r="BP479" s="101" t="str">
        <f t="shared" si="103"/>
        <v>Are the thermometers calibrated and in use in the work stations? (Hot/cold table)</v>
      </c>
      <c r="BQ479" s="101" t="str">
        <f t="shared" si="104"/>
        <v>Are the thermometers calibrated and in use in the work stations? (Hot/cold table)</v>
      </c>
      <c r="BR479" s="101" t="str">
        <f t="shared" si="105"/>
        <v/>
      </c>
      <c r="BS479" s="101" t="str">
        <f t="shared" si="106"/>
        <v/>
      </c>
      <c r="BT479" s="101" t="str">
        <f t="shared" si="107"/>
        <v/>
      </c>
      <c r="BU479" s="228" t="b">
        <f t="shared" si="108"/>
        <v>0</v>
      </c>
      <c r="BV479" s="101" t="str">
        <f t="shared" si="109"/>
        <v/>
      </c>
      <c r="BW479" s="101" t="str">
        <f t="shared" si="110"/>
        <v/>
      </c>
      <c r="BX479" s="101" t="str">
        <f t="shared" si="111"/>
        <v/>
      </c>
      <c r="BY479" s="229" t="e">
        <f t="shared" ca="1" si="112"/>
        <v>#NAME?</v>
      </c>
      <c r="BZ479" s="229" t="str">
        <f t="shared" si="113"/>
        <v/>
      </c>
      <c r="CA479" s="229" t="str">
        <f t="shared" si="114"/>
        <v/>
      </c>
      <c r="CB479" s="230" t="e">
        <f t="shared" ca="1" si="115"/>
        <v>#NAME?</v>
      </c>
      <c r="CC479" s="33" t="b">
        <f t="shared" ca="1" si="116"/>
        <v>0</v>
      </c>
      <c r="CD479" s="210"/>
      <c r="CE479" s="210"/>
      <c r="CF479" s="143">
        <v>45064.339539837965</v>
      </c>
      <c r="CG479" s="214">
        <v>45069.281911689817</v>
      </c>
      <c r="CH479" s="210"/>
      <c r="CI479" s="210"/>
      <c r="CJ479" s="210"/>
      <c r="CK479" s="210"/>
      <c r="CL479" s="210"/>
      <c r="CM479" s="210"/>
      <c r="CN479" s="210"/>
      <c r="CO479" s="210"/>
      <c r="CP479" s="210"/>
      <c r="CQ479" s="210"/>
      <c r="CR479" s="210"/>
    </row>
    <row r="480" spans="1:96" ht="39.75" customHeight="1">
      <c r="A480" s="144" t="s">
        <v>54</v>
      </c>
      <c r="B480" s="221">
        <v>16</v>
      </c>
      <c r="C480" s="144" t="s">
        <v>994</v>
      </c>
      <c r="D480" s="144" t="s">
        <v>1697</v>
      </c>
      <c r="E480" s="144" t="s">
        <v>1722</v>
      </c>
      <c r="F480" s="144"/>
      <c r="G480" s="144" t="s">
        <v>1723</v>
      </c>
      <c r="H480" s="144"/>
      <c r="I480" s="144"/>
      <c r="J480" s="144"/>
      <c r="K480" s="144"/>
      <c r="L480" s="144"/>
      <c r="M480" s="144"/>
      <c r="N480" s="144"/>
      <c r="O480" s="144" t="s">
        <v>1724</v>
      </c>
      <c r="P480" s="144" t="s">
        <v>1725</v>
      </c>
      <c r="Q480" s="144"/>
      <c r="R480" s="144"/>
      <c r="S480" s="144"/>
      <c r="T480" s="144"/>
      <c r="U480" s="144"/>
      <c r="V480" s="144"/>
      <c r="W480" s="144"/>
      <c r="X480" s="144"/>
      <c r="Y480" s="144"/>
      <c r="Z480" s="144"/>
      <c r="AA480" s="144"/>
      <c r="AB480" s="144"/>
      <c r="AC480" s="144"/>
      <c r="AD480" s="144"/>
      <c r="AE480" s="144"/>
      <c r="AF480" s="144"/>
      <c r="AG480" s="144"/>
      <c r="AH480" s="144"/>
      <c r="AI480" s="144"/>
      <c r="AJ480" s="144"/>
      <c r="AK480" s="144"/>
      <c r="AL480" s="144"/>
      <c r="AM480" s="144"/>
      <c r="AN480" s="144"/>
      <c r="AO480" s="144"/>
      <c r="AP480" s="144"/>
      <c r="AQ480" s="144"/>
      <c r="AR480" s="144"/>
      <c r="AS480" s="144"/>
      <c r="AT480" s="144"/>
      <c r="AU480" s="144"/>
      <c r="AV480" s="144" t="s">
        <v>101</v>
      </c>
      <c r="AW480" s="144" t="s">
        <v>76</v>
      </c>
      <c r="AX480" s="144" t="s">
        <v>76</v>
      </c>
      <c r="AY480" s="144"/>
      <c r="AZ480" s="144"/>
      <c r="BA480" s="144"/>
      <c r="BB480" s="144"/>
      <c r="BC480" s="144"/>
      <c r="BD480" s="144"/>
      <c r="BE480" s="144"/>
      <c r="BF480" s="144"/>
      <c r="BG480" s="144"/>
      <c r="BH480" s="222" t="b">
        <f t="shared" si="95"/>
        <v>0</v>
      </c>
      <c r="BI480" s="223" t="e">
        <f t="shared" ca="1" si="96"/>
        <v>#NAME?</v>
      </c>
      <c r="BJ480" s="222" t="b">
        <f t="shared" si="97"/>
        <v>1</v>
      </c>
      <c r="BK480" s="222" t="e">
        <f t="shared" ca="1" si="98"/>
        <v>#NAME?</v>
      </c>
      <c r="BL480" s="222" t="b">
        <f t="shared" si="99"/>
        <v>0</v>
      </c>
      <c r="BM480" s="223" t="str">
        <f t="shared" si="100"/>
        <v/>
      </c>
      <c r="BN480" s="224" t="e">
        <f t="shared" ca="1" si="101"/>
        <v>#NAME?</v>
      </c>
      <c r="BO480" s="224" t="e">
        <f t="shared" ca="1" si="102"/>
        <v>#NAME?</v>
      </c>
      <c r="BP480" s="144" t="str">
        <f t="shared" si="103"/>
        <v>Hot &amp; Cold Table</v>
      </c>
      <c r="BQ480" s="144" t="str">
        <f t="shared" si="104"/>
        <v>Hot &amp; Cold Table</v>
      </c>
      <c r="BR480" s="224" t="e">
        <f t="shared" ca="1" si="105"/>
        <v>#NAME?</v>
      </c>
      <c r="BS480" s="144" t="str">
        <f t="shared" si="106"/>
        <v>Temperatures and procedures</v>
      </c>
      <c r="BT480" s="144" t="str">
        <f t="shared" si="107"/>
        <v>Temperatures and procedures</v>
      </c>
      <c r="BU480" s="222" t="b">
        <f t="shared" si="108"/>
        <v>0</v>
      </c>
      <c r="BV480" s="144" t="str">
        <f t="shared" si="109"/>
        <v/>
      </c>
      <c r="BW480" s="144" t="str">
        <f t="shared" si="110"/>
        <v/>
      </c>
      <c r="BX480" s="144" t="str">
        <f t="shared" si="111"/>
        <v/>
      </c>
      <c r="BY480" s="222" t="e">
        <f t="shared" ca="1" si="112"/>
        <v>#NAME?</v>
      </c>
      <c r="BZ480" s="222" t="e">
        <f t="shared" ca="1" si="113"/>
        <v>#NAME?</v>
      </c>
      <c r="CA480" s="223" t="str">
        <f t="shared" si="114"/>
        <v/>
      </c>
      <c r="CB480" s="224" t="e">
        <f t="shared" ca="1" si="115"/>
        <v>#NAME?</v>
      </c>
      <c r="CC480" s="22" t="b">
        <f t="shared" ca="1" si="116"/>
        <v>0</v>
      </c>
      <c r="CD480" s="144"/>
      <c r="CE480" s="144"/>
      <c r="CF480" s="159">
        <v>45064.337281423606</v>
      </c>
      <c r="CG480" s="144"/>
      <c r="CH480" s="144"/>
      <c r="CI480" s="144"/>
      <c r="CJ480" s="144"/>
      <c r="CK480" s="144"/>
      <c r="CL480" s="144"/>
      <c r="CM480" s="144"/>
      <c r="CN480" s="144"/>
      <c r="CO480" s="144"/>
      <c r="CP480" s="144"/>
      <c r="CQ480" s="144"/>
      <c r="CR480" s="144"/>
    </row>
    <row r="481" spans="1:96" ht="39.75" customHeight="1">
      <c r="A481" s="225" t="s">
        <v>84</v>
      </c>
      <c r="B481" s="226">
        <v>16</v>
      </c>
      <c r="C481" s="225" t="s">
        <v>994</v>
      </c>
      <c r="D481" s="225" t="s">
        <v>1697</v>
      </c>
      <c r="E481" s="225" t="s">
        <v>1722</v>
      </c>
      <c r="F481" s="225"/>
      <c r="G481" s="227" t="s">
        <v>1726</v>
      </c>
      <c r="H481" s="225" t="s">
        <v>381</v>
      </c>
      <c r="I481" s="146"/>
      <c r="J481" s="146"/>
      <c r="K481" s="225"/>
      <c r="L481" s="225"/>
      <c r="M481" s="225"/>
      <c r="N481" s="225"/>
      <c r="O481" s="225" t="s">
        <v>1727</v>
      </c>
      <c r="P481" s="225"/>
      <c r="Q481" s="231" t="s">
        <v>1728</v>
      </c>
      <c r="R481" s="225" t="s">
        <v>1729</v>
      </c>
      <c r="S481" s="24" t="s">
        <v>79</v>
      </c>
      <c r="T481" s="24" t="s">
        <v>79</v>
      </c>
      <c r="U481" s="225" t="s">
        <v>91</v>
      </c>
      <c r="V481" s="24" t="s">
        <v>112</v>
      </c>
      <c r="W481" s="24" t="s">
        <v>92</v>
      </c>
      <c r="X481" s="225" t="s">
        <v>93</v>
      </c>
      <c r="Y481" s="225" t="s">
        <v>94</v>
      </c>
      <c r="Z481" s="225" t="s">
        <v>94</v>
      </c>
      <c r="AA481" s="225" t="s">
        <v>94</v>
      </c>
      <c r="AB481" s="225"/>
      <c r="AC481" s="225" t="s">
        <v>94</v>
      </c>
      <c r="AD481" s="225" t="s">
        <v>94</v>
      </c>
      <c r="AE481" s="225" t="s">
        <v>94</v>
      </c>
      <c r="AF481" s="225" t="s">
        <v>79</v>
      </c>
      <c r="AG481" s="225" t="s">
        <v>79</v>
      </c>
      <c r="AH481" s="225" t="s">
        <v>79</v>
      </c>
      <c r="AI481" s="225"/>
      <c r="AJ481" s="225" t="s">
        <v>76</v>
      </c>
      <c r="AK481" s="225" t="s">
        <v>76</v>
      </c>
      <c r="AL481" s="225" t="s">
        <v>1697</v>
      </c>
      <c r="AM481" s="225"/>
      <c r="AN481" s="225"/>
      <c r="AO481" s="225"/>
      <c r="AP481" s="101"/>
      <c r="AQ481" s="101"/>
      <c r="AR481" s="101"/>
      <c r="AS481" s="101"/>
      <c r="AT481" s="101"/>
      <c r="AU481" s="101"/>
      <c r="AV481" s="210" t="s">
        <v>101</v>
      </c>
      <c r="AW481" s="101" t="s">
        <v>76</v>
      </c>
      <c r="AX481" s="101" t="s">
        <v>76</v>
      </c>
      <c r="AY481" s="210"/>
      <c r="AZ481" s="210"/>
      <c r="BA481" s="210"/>
      <c r="BB481" s="210"/>
      <c r="BC481" s="210"/>
      <c r="BD481" s="210"/>
      <c r="BE481" s="210"/>
      <c r="BF481" s="210"/>
      <c r="BG481" s="101"/>
      <c r="BH481" s="228" t="b">
        <f t="shared" si="95"/>
        <v>0</v>
      </c>
      <c r="BI481" s="229" t="e">
        <f t="shared" ca="1" si="96"/>
        <v>#NAME?</v>
      </c>
      <c r="BJ481" s="228" t="b">
        <f t="shared" si="97"/>
        <v>0</v>
      </c>
      <c r="BK481" s="228" t="e">
        <f t="shared" ca="1" si="98"/>
        <v>#NAME?</v>
      </c>
      <c r="BL481" s="228" t="b">
        <f t="shared" si="99"/>
        <v>1</v>
      </c>
      <c r="BM481" s="229" t="e">
        <f t="shared" ca="1" si="100"/>
        <v>#NAME?</v>
      </c>
      <c r="BN481" s="101" t="e">
        <f t="shared" ca="1" si="101"/>
        <v>#NAME?</v>
      </c>
      <c r="BO481" s="101" t="e">
        <f t="shared" ca="1" si="102"/>
        <v>#NAME?</v>
      </c>
      <c r="BP481" s="101" t="str">
        <f t="shared" si="103"/>
        <v>What is the temperature of the Lower reach-in (Drawers)?</v>
      </c>
      <c r="BQ481" s="101" t="str">
        <f t="shared" si="104"/>
        <v>What is the temperature of the Lower reach-in (Drawers)?</v>
      </c>
      <c r="BR481" s="101" t="str">
        <f t="shared" si="105"/>
        <v/>
      </c>
      <c r="BS481" s="101" t="str">
        <f t="shared" si="106"/>
        <v/>
      </c>
      <c r="BT481" s="101" t="str">
        <f t="shared" si="107"/>
        <v/>
      </c>
      <c r="BU481" s="228" t="b">
        <f t="shared" si="108"/>
        <v>0</v>
      </c>
      <c r="BV481" s="101" t="str">
        <f t="shared" si="109"/>
        <v/>
      </c>
      <c r="BW481" s="101" t="str">
        <f t="shared" si="110"/>
        <v/>
      </c>
      <c r="BX481" s="101" t="str">
        <f t="shared" si="111"/>
        <v/>
      </c>
      <c r="BY481" s="229" t="e">
        <f t="shared" ca="1" si="112"/>
        <v>#NAME?</v>
      </c>
      <c r="BZ481" s="229" t="str">
        <f t="shared" si="113"/>
        <v/>
      </c>
      <c r="CA481" s="229" t="str">
        <f t="shared" si="114"/>
        <v/>
      </c>
      <c r="CB481" s="230" t="e">
        <f t="shared" ca="1" si="115"/>
        <v>#NAME?</v>
      </c>
      <c r="CC481" s="33" t="b">
        <f t="shared" ca="1" si="116"/>
        <v>0</v>
      </c>
      <c r="CD481" s="210"/>
      <c r="CE481" s="210"/>
      <c r="CF481" s="143">
        <v>45064.35544806713</v>
      </c>
      <c r="CG481" s="214">
        <v>45069.281917280096</v>
      </c>
      <c r="CH481" s="210"/>
      <c r="CI481" s="210"/>
      <c r="CJ481" s="210"/>
      <c r="CK481" s="210"/>
      <c r="CL481" s="210"/>
      <c r="CM481" s="210"/>
      <c r="CN481" s="210"/>
      <c r="CO481" s="210"/>
      <c r="CP481" s="210"/>
      <c r="CQ481" s="210"/>
      <c r="CR481" s="210"/>
    </row>
    <row r="482" spans="1:96" ht="39.75" customHeight="1">
      <c r="A482" s="225" t="s">
        <v>84</v>
      </c>
      <c r="B482" s="226">
        <v>16</v>
      </c>
      <c r="C482" s="225" t="s">
        <v>994</v>
      </c>
      <c r="D482" s="225" t="s">
        <v>1697</v>
      </c>
      <c r="E482" s="225" t="s">
        <v>1722</v>
      </c>
      <c r="F482" s="225"/>
      <c r="G482" s="227" t="s">
        <v>1730</v>
      </c>
      <c r="H482" s="225" t="s">
        <v>109</v>
      </c>
      <c r="I482" s="146"/>
      <c r="J482" s="146"/>
      <c r="K482" s="225"/>
      <c r="L482" s="225"/>
      <c r="M482" s="225"/>
      <c r="N482" s="225"/>
      <c r="O482" s="225" t="s">
        <v>1731</v>
      </c>
      <c r="P482" s="225"/>
      <c r="Q482" s="231" t="s">
        <v>1728</v>
      </c>
      <c r="R482" s="225" t="s">
        <v>1732</v>
      </c>
      <c r="S482" s="24" t="s">
        <v>79</v>
      </c>
      <c r="T482" s="24" t="s">
        <v>79</v>
      </c>
      <c r="U482" s="225" t="s">
        <v>91</v>
      </c>
      <c r="V482" s="24" t="s">
        <v>112</v>
      </c>
      <c r="W482" s="24" t="s">
        <v>92</v>
      </c>
      <c r="X482" s="225" t="s">
        <v>93</v>
      </c>
      <c r="Y482" s="225" t="s">
        <v>94</v>
      </c>
      <c r="Z482" s="225" t="s">
        <v>94</v>
      </c>
      <c r="AA482" s="225" t="s">
        <v>94</v>
      </c>
      <c r="AB482" s="225"/>
      <c r="AC482" s="225" t="s">
        <v>94</v>
      </c>
      <c r="AD482" s="225" t="s">
        <v>94</v>
      </c>
      <c r="AE482" s="225" t="s">
        <v>94</v>
      </c>
      <c r="AF482" s="225" t="s">
        <v>79</v>
      </c>
      <c r="AG482" s="225" t="s">
        <v>79</v>
      </c>
      <c r="AH482" s="225" t="s">
        <v>79</v>
      </c>
      <c r="AI482" s="225"/>
      <c r="AJ482" s="225" t="s">
        <v>76</v>
      </c>
      <c r="AK482" s="225" t="s">
        <v>76</v>
      </c>
      <c r="AL482" s="225" t="s">
        <v>1697</v>
      </c>
      <c r="AM482" s="225"/>
      <c r="AN482" s="225"/>
      <c r="AO482" s="225"/>
      <c r="AP482" s="101"/>
      <c r="AQ482" s="101"/>
      <c r="AR482" s="101"/>
      <c r="AS482" s="101"/>
      <c r="AT482" s="101"/>
      <c r="AU482" s="101"/>
      <c r="AV482" s="210" t="s">
        <v>101</v>
      </c>
      <c r="AW482" s="101" t="s">
        <v>76</v>
      </c>
      <c r="AX482" s="101" t="s">
        <v>76</v>
      </c>
      <c r="AY482" s="210"/>
      <c r="AZ482" s="210"/>
      <c r="BA482" s="210"/>
      <c r="BB482" s="210"/>
      <c r="BC482" s="210"/>
      <c r="BD482" s="210"/>
      <c r="BE482" s="210"/>
      <c r="BF482" s="210"/>
      <c r="BG482" s="101"/>
      <c r="BH482" s="228" t="b">
        <f t="shared" si="95"/>
        <v>0</v>
      </c>
      <c r="BI482" s="229" t="e">
        <f t="shared" ca="1" si="96"/>
        <v>#NAME?</v>
      </c>
      <c r="BJ482" s="228" t="b">
        <f t="shared" si="97"/>
        <v>0</v>
      </c>
      <c r="BK482" s="228" t="e">
        <f t="shared" ca="1" si="98"/>
        <v>#NAME?</v>
      </c>
      <c r="BL482" s="228" t="b">
        <f t="shared" si="99"/>
        <v>1</v>
      </c>
      <c r="BM482" s="229" t="e">
        <f t="shared" ca="1" si="100"/>
        <v>#NAME?</v>
      </c>
      <c r="BN482" s="101" t="e">
        <f t="shared" ca="1" si="101"/>
        <v>#NAME?</v>
      </c>
      <c r="BO482" s="101" t="e">
        <f t="shared" ca="1" si="102"/>
        <v>#NAME?</v>
      </c>
      <c r="BP482" s="101" t="str">
        <f t="shared" si="103"/>
        <v>Does the temperature of the Lower reach-in (Drawers) temperature meet standard?</v>
      </c>
      <c r="BQ482" s="101" t="str">
        <f t="shared" si="104"/>
        <v>Does the temperature of the Lower reach-in (Drawers) temperature meet standard?</v>
      </c>
      <c r="BR482" s="101" t="str">
        <f t="shared" si="105"/>
        <v/>
      </c>
      <c r="BS482" s="101" t="str">
        <f t="shared" si="106"/>
        <v/>
      </c>
      <c r="BT482" s="101" t="str">
        <f t="shared" si="107"/>
        <v/>
      </c>
      <c r="BU482" s="228" t="b">
        <f t="shared" si="108"/>
        <v>0</v>
      </c>
      <c r="BV482" s="101" t="str">
        <f t="shared" si="109"/>
        <v/>
      </c>
      <c r="BW482" s="101" t="str">
        <f t="shared" si="110"/>
        <v/>
      </c>
      <c r="BX482" s="101" t="str">
        <f t="shared" si="111"/>
        <v/>
      </c>
      <c r="BY482" s="229" t="e">
        <f t="shared" ca="1" si="112"/>
        <v>#NAME?</v>
      </c>
      <c r="BZ482" s="229" t="str">
        <f t="shared" si="113"/>
        <v/>
      </c>
      <c r="CA482" s="229" t="str">
        <f t="shared" si="114"/>
        <v/>
      </c>
      <c r="CB482" s="230" t="e">
        <f t="shared" ca="1" si="115"/>
        <v>#NAME?</v>
      </c>
      <c r="CC482" s="33" t="b">
        <f t="shared" ca="1" si="116"/>
        <v>0</v>
      </c>
      <c r="CD482" s="210"/>
      <c r="CE482" s="210"/>
      <c r="CF482" s="143">
        <v>45064.355477465273</v>
      </c>
      <c r="CG482" s="214">
        <v>45069.28191395833</v>
      </c>
      <c r="CH482" s="210"/>
      <c r="CI482" s="210"/>
      <c r="CJ482" s="210"/>
      <c r="CK482" s="210"/>
      <c r="CL482" s="210"/>
      <c r="CM482" s="210"/>
      <c r="CN482" s="210"/>
      <c r="CO482" s="210"/>
      <c r="CP482" s="210"/>
      <c r="CQ482" s="210"/>
      <c r="CR482" s="210"/>
    </row>
    <row r="483" spans="1:96" ht="39.75" customHeight="1">
      <c r="A483" s="225" t="s">
        <v>84</v>
      </c>
      <c r="B483" s="226">
        <v>16</v>
      </c>
      <c r="C483" s="225" t="s">
        <v>994</v>
      </c>
      <c r="D483" s="225" t="s">
        <v>1697</v>
      </c>
      <c r="E483" s="225" t="s">
        <v>1722</v>
      </c>
      <c r="F483" s="225"/>
      <c r="G483" s="227" t="s">
        <v>1733</v>
      </c>
      <c r="H483" s="225" t="s">
        <v>381</v>
      </c>
      <c r="I483" s="146"/>
      <c r="J483" s="146"/>
      <c r="K483" s="225"/>
      <c r="L483" s="225"/>
      <c r="M483" s="225"/>
      <c r="N483" s="225"/>
      <c r="O483" s="225" t="s">
        <v>1734</v>
      </c>
      <c r="P483" s="225"/>
      <c r="Q483" s="231" t="s">
        <v>1735</v>
      </c>
      <c r="R483" s="225" t="s">
        <v>1736</v>
      </c>
      <c r="S483" s="24" t="s">
        <v>79</v>
      </c>
      <c r="T483" s="24" t="s">
        <v>79</v>
      </c>
      <c r="U483" s="225" t="s">
        <v>91</v>
      </c>
      <c r="V483" s="24" t="s">
        <v>112</v>
      </c>
      <c r="W483" s="24" t="s">
        <v>92</v>
      </c>
      <c r="X483" s="225" t="s">
        <v>93</v>
      </c>
      <c r="Y483" s="225" t="s">
        <v>94</v>
      </c>
      <c r="Z483" s="225" t="s">
        <v>94</v>
      </c>
      <c r="AA483" s="225" t="s">
        <v>94</v>
      </c>
      <c r="AB483" s="225"/>
      <c r="AC483" s="225" t="s">
        <v>94</v>
      </c>
      <c r="AD483" s="225" t="s">
        <v>94</v>
      </c>
      <c r="AE483" s="225" t="s">
        <v>94</v>
      </c>
      <c r="AF483" s="225" t="s">
        <v>79</v>
      </c>
      <c r="AG483" s="225" t="s">
        <v>79</v>
      </c>
      <c r="AH483" s="225" t="s">
        <v>79</v>
      </c>
      <c r="AI483" s="225"/>
      <c r="AJ483" s="225" t="s">
        <v>76</v>
      </c>
      <c r="AK483" s="225" t="s">
        <v>76</v>
      </c>
      <c r="AL483" s="225" t="s">
        <v>1697</v>
      </c>
      <c r="AM483" s="225"/>
      <c r="AN483" s="225"/>
      <c r="AO483" s="225"/>
      <c r="AP483" s="101"/>
      <c r="AQ483" s="101"/>
      <c r="AR483" s="101"/>
      <c r="AS483" s="101"/>
      <c r="AT483" s="101"/>
      <c r="AU483" s="101"/>
      <c r="AV483" s="210" t="s">
        <v>101</v>
      </c>
      <c r="AW483" s="101" t="s">
        <v>76</v>
      </c>
      <c r="AX483" s="101" t="s">
        <v>76</v>
      </c>
      <c r="AY483" s="210"/>
      <c r="AZ483" s="210"/>
      <c r="BA483" s="210"/>
      <c r="BB483" s="210"/>
      <c r="BC483" s="210"/>
      <c r="BD483" s="210"/>
      <c r="BE483" s="210"/>
      <c r="BF483" s="210"/>
      <c r="BG483" s="101"/>
      <c r="BH483" s="228" t="b">
        <f t="shared" si="95"/>
        <v>0</v>
      </c>
      <c r="BI483" s="229" t="e">
        <f t="shared" ca="1" si="96"/>
        <v>#NAME?</v>
      </c>
      <c r="BJ483" s="228" t="b">
        <f t="shared" si="97"/>
        <v>0</v>
      </c>
      <c r="BK483" s="228" t="e">
        <f t="shared" ca="1" si="98"/>
        <v>#NAME?</v>
      </c>
      <c r="BL483" s="228" t="b">
        <f t="shared" si="99"/>
        <v>1</v>
      </c>
      <c r="BM483" s="229" t="e">
        <f t="shared" ca="1" si="100"/>
        <v>#NAME?</v>
      </c>
      <c r="BN483" s="101" t="e">
        <f t="shared" ca="1" si="101"/>
        <v>#NAME?</v>
      </c>
      <c r="BO483" s="101" t="e">
        <f t="shared" ca="1" si="102"/>
        <v>#NAME?</v>
      </c>
      <c r="BP483" s="101" t="str">
        <f t="shared" si="103"/>
        <v>What is the temperature of the Pass Check (Staging unit)?</v>
      </c>
      <c r="BQ483" s="101" t="str">
        <f t="shared" si="104"/>
        <v>What is the temperature of the Pass Check (Staging unit)?</v>
      </c>
      <c r="BR483" s="101" t="str">
        <f t="shared" si="105"/>
        <v/>
      </c>
      <c r="BS483" s="101" t="str">
        <f t="shared" si="106"/>
        <v/>
      </c>
      <c r="BT483" s="101" t="str">
        <f t="shared" si="107"/>
        <v/>
      </c>
      <c r="BU483" s="228" t="b">
        <f t="shared" si="108"/>
        <v>0</v>
      </c>
      <c r="BV483" s="101" t="str">
        <f t="shared" si="109"/>
        <v/>
      </c>
      <c r="BW483" s="101" t="str">
        <f t="shared" si="110"/>
        <v/>
      </c>
      <c r="BX483" s="101" t="str">
        <f t="shared" si="111"/>
        <v/>
      </c>
      <c r="BY483" s="229" t="e">
        <f t="shared" ca="1" si="112"/>
        <v>#NAME?</v>
      </c>
      <c r="BZ483" s="229" t="str">
        <f t="shared" si="113"/>
        <v/>
      </c>
      <c r="CA483" s="229" t="str">
        <f t="shared" si="114"/>
        <v/>
      </c>
      <c r="CB483" s="230" t="e">
        <f t="shared" ca="1" si="115"/>
        <v>#NAME?</v>
      </c>
      <c r="CC483" s="33" t="b">
        <f t="shared" ca="1" si="116"/>
        <v>0</v>
      </c>
      <c r="CD483" s="210"/>
      <c r="CE483" s="210"/>
      <c r="CF483" s="143">
        <v>45064.35870045139</v>
      </c>
      <c r="CG483" s="214">
        <v>45069.281928391203</v>
      </c>
      <c r="CH483" s="210"/>
      <c r="CI483" s="210"/>
      <c r="CJ483" s="210"/>
      <c r="CK483" s="210"/>
      <c r="CL483" s="210"/>
      <c r="CM483" s="210"/>
      <c r="CN483" s="210"/>
      <c r="CO483" s="210"/>
      <c r="CP483" s="210"/>
      <c r="CQ483" s="210"/>
      <c r="CR483" s="210"/>
    </row>
    <row r="484" spans="1:96" ht="39.75" customHeight="1">
      <c r="A484" s="225" t="s">
        <v>84</v>
      </c>
      <c r="B484" s="226">
        <v>16</v>
      </c>
      <c r="C484" s="225" t="s">
        <v>994</v>
      </c>
      <c r="D484" s="225" t="s">
        <v>1697</v>
      </c>
      <c r="E484" s="225" t="s">
        <v>1722</v>
      </c>
      <c r="F484" s="225"/>
      <c r="G484" s="227" t="s">
        <v>1737</v>
      </c>
      <c r="H484" s="225" t="s">
        <v>109</v>
      </c>
      <c r="I484" s="146"/>
      <c r="J484" s="146"/>
      <c r="K484" s="225"/>
      <c r="L484" s="225"/>
      <c r="M484" s="225"/>
      <c r="N484" s="225"/>
      <c r="O484" s="225" t="s">
        <v>1738</v>
      </c>
      <c r="P484" s="225"/>
      <c r="Q484" s="231" t="s">
        <v>1735</v>
      </c>
      <c r="R484" s="225" t="s">
        <v>1739</v>
      </c>
      <c r="S484" s="24" t="s">
        <v>79</v>
      </c>
      <c r="T484" s="24" t="s">
        <v>79</v>
      </c>
      <c r="U484" s="225" t="s">
        <v>91</v>
      </c>
      <c r="V484" s="24" t="s">
        <v>112</v>
      </c>
      <c r="W484" s="24" t="s">
        <v>92</v>
      </c>
      <c r="X484" s="225" t="s">
        <v>93</v>
      </c>
      <c r="Y484" s="225" t="s">
        <v>94</v>
      </c>
      <c r="Z484" s="225" t="s">
        <v>94</v>
      </c>
      <c r="AA484" s="225" t="s">
        <v>94</v>
      </c>
      <c r="AB484" s="225"/>
      <c r="AC484" s="225" t="s">
        <v>94</v>
      </c>
      <c r="AD484" s="225" t="s">
        <v>94</v>
      </c>
      <c r="AE484" s="225" t="s">
        <v>94</v>
      </c>
      <c r="AF484" s="225" t="s">
        <v>79</v>
      </c>
      <c r="AG484" s="225" t="s">
        <v>79</v>
      </c>
      <c r="AH484" s="225" t="s">
        <v>79</v>
      </c>
      <c r="AI484" s="225"/>
      <c r="AJ484" s="225" t="s">
        <v>76</v>
      </c>
      <c r="AK484" s="225" t="s">
        <v>76</v>
      </c>
      <c r="AL484" s="225" t="s">
        <v>1697</v>
      </c>
      <c r="AM484" s="225"/>
      <c r="AN484" s="225"/>
      <c r="AO484" s="225"/>
      <c r="AP484" s="101"/>
      <c r="AQ484" s="101"/>
      <c r="AR484" s="101"/>
      <c r="AS484" s="101"/>
      <c r="AT484" s="101"/>
      <c r="AU484" s="101"/>
      <c r="AV484" s="210" t="s">
        <v>101</v>
      </c>
      <c r="AW484" s="101" t="s">
        <v>76</v>
      </c>
      <c r="AX484" s="101" t="s">
        <v>76</v>
      </c>
      <c r="AY484" s="210"/>
      <c r="AZ484" s="210"/>
      <c r="BA484" s="210"/>
      <c r="BB484" s="210"/>
      <c r="BC484" s="210"/>
      <c r="BD484" s="210"/>
      <c r="BE484" s="210"/>
      <c r="BF484" s="210"/>
      <c r="BG484" s="101"/>
      <c r="BH484" s="228" t="b">
        <f t="shared" si="95"/>
        <v>0</v>
      </c>
      <c r="BI484" s="229" t="e">
        <f t="shared" ca="1" si="96"/>
        <v>#NAME?</v>
      </c>
      <c r="BJ484" s="228" t="b">
        <f t="shared" si="97"/>
        <v>0</v>
      </c>
      <c r="BK484" s="228" t="e">
        <f t="shared" ca="1" si="98"/>
        <v>#NAME?</v>
      </c>
      <c r="BL484" s="228" t="b">
        <f t="shared" si="99"/>
        <v>1</v>
      </c>
      <c r="BM484" s="229" t="e">
        <f t="shared" ca="1" si="100"/>
        <v>#NAME?</v>
      </c>
      <c r="BN484" s="101" t="e">
        <f t="shared" ca="1" si="101"/>
        <v>#NAME?</v>
      </c>
      <c r="BO484" s="101" t="e">
        <f t="shared" ca="1" si="102"/>
        <v>#NAME?</v>
      </c>
      <c r="BP484" s="101" t="str">
        <f t="shared" si="103"/>
        <v>Does the temperature of the Pass Check meet standard?</v>
      </c>
      <c r="BQ484" s="101" t="str">
        <f t="shared" si="104"/>
        <v>Does the temperature of the Pass Check meet standard?</v>
      </c>
      <c r="BR484" s="101" t="str">
        <f t="shared" si="105"/>
        <v/>
      </c>
      <c r="BS484" s="101" t="str">
        <f t="shared" si="106"/>
        <v/>
      </c>
      <c r="BT484" s="101" t="str">
        <f t="shared" si="107"/>
        <v/>
      </c>
      <c r="BU484" s="228" t="b">
        <f t="shared" si="108"/>
        <v>0</v>
      </c>
      <c r="BV484" s="101" t="str">
        <f t="shared" si="109"/>
        <v/>
      </c>
      <c r="BW484" s="101" t="str">
        <f t="shared" si="110"/>
        <v/>
      </c>
      <c r="BX484" s="101" t="str">
        <f t="shared" si="111"/>
        <v/>
      </c>
      <c r="BY484" s="229" t="e">
        <f t="shared" ca="1" si="112"/>
        <v>#NAME?</v>
      </c>
      <c r="BZ484" s="229" t="str">
        <f t="shared" si="113"/>
        <v/>
      </c>
      <c r="CA484" s="229" t="str">
        <f t="shared" si="114"/>
        <v/>
      </c>
      <c r="CB484" s="230" t="e">
        <f t="shared" ca="1" si="115"/>
        <v>#NAME?</v>
      </c>
      <c r="CC484" s="33" t="b">
        <f t="shared" ca="1" si="116"/>
        <v>0</v>
      </c>
      <c r="CD484" s="210"/>
      <c r="CE484" s="210"/>
      <c r="CF484" s="143">
        <v>45064.355536828705</v>
      </c>
      <c r="CG484" s="214">
        <v>45069.281955312501</v>
      </c>
      <c r="CH484" s="210"/>
      <c r="CI484" s="210"/>
      <c r="CJ484" s="210"/>
      <c r="CK484" s="210"/>
      <c r="CL484" s="210"/>
      <c r="CM484" s="210"/>
      <c r="CN484" s="210"/>
      <c r="CO484" s="210"/>
      <c r="CP484" s="210"/>
      <c r="CQ484" s="210"/>
      <c r="CR484" s="210"/>
    </row>
    <row r="485" spans="1:96" ht="39.75" customHeight="1">
      <c r="A485" s="225" t="s">
        <v>84</v>
      </c>
      <c r="B485" s="226">
        <v>16</v>
      </c>
      <c r="C485" s="225" t="s">
        <v>994</v>
      </c>
      <c r="D485" s="225" t="s">
        <v>1697</v>
      </c>
      <c r="E485" s="225" t="s">
        <v>1722</v>
      </c>
      <c r="F485" s="225"/>
      <c r="G485" s="227" t="s">
        <v>1740</v>
      </c>
      <c r="H485" s="225" t="s">
        <v>109</v>
      </c>
      <c r="I485" s="146"/>
      <c r="J485" s="146"/>
      <c r="K485" s="225"/>
      <c r="L485" s="225"/>
      <c r="M485" s="225"/>
      <c r="N485" s="225"/>
      <c r="O485" s="225" t="s">
        <v>1741</v>
      </c>
      <c r="P485" s="225"/>
      <c r="Q485" s="231" t="s">
        <v>1720</v>
      </c>
      <c r="R485" s="225" t="s">
        <v>1742</v>
      </c>
      <c r="S485" s="24" t="s">
        <v>79</v>
      </c>
      <c r="T485" s="24" t="s">
        <v>79</v>
      </c>
      <c r="U485" s="225" t="s">
        <v>91</v>
      </c>
      <c r="V485" s="24" t="s">
        <v>112</v>
      </c>
      <c r="W485" s="24" t="s">
        <v>92</v>
      </c>
      <c r="X485" s="225" t="s">
        <v>93</v>
      </c>
      <c r="Y485" s="225" t="s">
        <v>94</v>
      </c>
      <c r="Z485" s="225" t="s">
        <v>94</v>
      </c>
      <c r="AA485" s="225" t="s">
        <v>94</v>
      </c>
      <c r="AB485" s="225"/>
      <c r="AC485" s="225" t="s">
        <v>94</v>
      </c>
      <c r="AD485" s="225" t="s">
        <v>94</v>
      </c>
      <c r="AE485" s="225" t="s">
        <v>94</v>
      </c>
      <c r="AF485" s="225" t="s">
        <v>79</v>
      </c>
      <c r="AG485" s="225" t="s">
        <v>79</v>
      </c>
      <c r="AH485" s="225" t="s">
        <v>79</v>
      </c>
      <c r="AI485" s="225"/>
      <c r="AJ485" s="225" t="s">
        <v>76</v>
      </c>
      <c r="AK485" s="225" t="s">
        <v>76</v>
      </c>
      <c r="AL485" s="225" t="s">
        <v>1697</v>
      </c>
      <c r="AM485" s="225"/>
      <c r="AN485" s="225"/>
      <c r="AO485" s="225"/>
      <c r="AP485" s="101"/>
      <c r="AQ485" s="101"/>
      <c r="AR485" s="101"/>
      <c r="AS485" s="101"/>
      <c r="AT485" s="101"/>
      <c r="AU485" s="101"/>
      <c r="AV485" s="210" t="s">
        <v>101</v>
      </c>
      <c r="AW485" s="101" t="s">
        <v>76</v>
      </c>
      <c r="AX485" s="101" t="s">
        <v>76</v>
      </c>
      <c r="AY485" s="210"/>
      <c r="AZ485" s="210"/>
      <c r="BA485" s="210"/>
      <c r="BB485" s="210"/>
      <c r="BC485" s="210"/>
      <c r="BD485" s="210"/>
      <c r="BE485" s="210"/>
      <c r="BF485" s="210"/>
      <c r="BG485" s="101"/>
      <c r="BH485" s="228" t="b">
        <f t="shared" si="95"/>
        <v>0</v>
      </c>
      <c r="BI485" s="229" t="e">
        <f t="shared" ca="1" si="96"/>
        <v>#NAME?</v>
      </c>
      <c r="BJ485" s="228" t="b">
        <f t="shared" si="97"/>
        <v>0</v>
      </c>
      <c r="BK485" s="228" t="e">
        <f t="shared" ca="1" si="98"/>
        <v>#NAME?</v>
      </c>
      <c r="BL485" s="228" t="b">
        <f t="shared" si="99"/>
        <v>1</v>
      </c>
      <c r="BM485" s="229" t="e">
        <f t="shared" ca="1" si="100"/>
        <v>#NAME?</v>
      </c>
      <c r="BN485" s="101" t="e">
        <f t="shared" ca="1" si="101"/>
        <v>#NAME?</v>
      </c>
      <c r="BO485" s="101" t="e">
        <f t="shared" ca="1" si="102"/>
        <v>#NAME?</v>
      </c>
      <c r="BP485" s="101" t="str">
        <f t="shared" si="103"/>
        <v>Is the table assembled according to the job aids?</v>
      </c>
      <c r="BQ485" s="101" t="str">
        <f t="shared" si="104"/>
        <v>Is the table assembled according to the job aids?</v>
      </c>
      <c r="BR485" s="101" t="str">
        <f t="shared" si="105"/>
        <v/>
      </c>
      <c r="BS485" s="101" t="str">
        <f t="shared" si="106"/>
        <v/>
      </c>
      <c r="BT485" s="101" t="str">
        <f t="shared" si="107"/>
        <v/>
      </c>
      <c r="BU485" s="228" t="b">
        <f t="shared" si="108"/>
        <v>0</v>
      </c>
      <c r="BV485" s="101" t="str">
        <f t="shared" si="109"/>
        <v/>
      </c>
      <c r="BW485" s="101" t="str">
        <f t="shared" si="110"/>
        <v/>
      </c>
      <c r="BX485" s="101" t="str">
        <f t="shared" si="111"/>
        <v/>
      </c>
      <c r="BY485" s="229" t="e">
        <f t="shared" ca="1" si="112"/>
        <v>#NAME?</v>
      </c>
      <c r="BZ485" s="229" t="str">
        <f t="shared" si="113"/>
        <v/>
      </c>
      <c r="CA485" s="229" t="str">
        <f t="shared" si="114"/>
        <v/>
      </c>
      <c r="CB485" s="230" t="e">
        <f t="shared" ca="1" si="115"/>
        <v>#NAME?</v>
      </c>
      <c r="CC485" s="33" t="b">
        <f t="shared" ca="1" si="116"/>
        <v>0</v>
      </c>
      <c r="CD485" s="210"/>
      <c r="CE485" s="210"/>
      <c r="CF485" s="143">
        <v>45064.355568148152</v>
      </c>
      <c r="CG485" s="214">
        <v>45069.28195679398</v>
      </c>
      <c r="CH485" s="210"/>
      <c r="CI485" s="210"/>
      <c r="CJ485" s="210"/>
      <c r="CK485" s="210"/>
      <c r="CL485" s="210"/>
      <c r="CM485" s="210"/>
      <c r="CN485" s="210"/>
      <c r="CO485" s="210"/>
      <c r="CP485" s="210"/>
      <c r="CQ485" s="210"/>
      <c r="CR485" s="210"/>
    </row>
    <row r="486" spans="1:96" ht="39.75" customHeight="1">
      <c r="A486" s="225" t="s">
        <v>84</v>
      </c>
      <c r="B486" s="226">
        <v>16</v>
      </c>
      <c r="C486" s="225" t="s">
        <v>994</v>
      </c>
      <c r="D486" s="225" t="s">
        <v>1697</v>
      </c>
      <c r="E486" s="225" t="s">
        <v>1722</v>
      </c>
      <c r="F486" s="225"/>
      <c r="G486" s="227" t="s">
        <v>1743</v>
      </c>
      <c r="H486" s="225" t="s">
        <v>381</v>
      </c>
      <c r="I486" s="146"/>
      <c r="J486" s="146"/>
      <c r="K486" s="225"/>
      <c r="L486" s="225"/>
      <c r="M486" s="225"/>
      <c r="N486" s="225"/>
      <c r="O486" s="225" t="s">
        <v>1744</v>
      </c>
      <c r="P486" s="225"/>
      <c r="Q486" s="231" t="s">
        <v>1745</v>
      </c>
      <c r="R486" s="225" t="s">
        <v>1746</v>
      </c>
      <c r="S486" s="24" t="s">
        <v>79</v>
      </c>
      <c r="T486" s="24" t="s">
        <v>79</v>
      </c>
      <c r="U486" s="225" t="s">
        <v>91</v>
      </c>
      <c r="V486" s="24" t="s">
        <v>112</v>
      </c>
      <c r="W486" s="24" t="s">
        <v>92</v>
      </c>
      <c r="X486" s="225" t="s">
        <v>93</v>
      </c>
      <c r="Y486" s="225" t="s">
        <v>94</v>
      </c>
      <c r="Z486" s="225" t="s">
        <v>94</v>
      </c>
      <c r="AA486" s="225" t="s">
        <v>94</v>
      </c>
      <c r="AB486" s="225"/>
      <c r="AC486" s="225" t="s">
        <v>94</v>
      </c>
      <c r="AD486" s="225" t="s">
        <v>94</v>
      </c>
      <c r="AE486" s="225" t="s">
        <v>94</v>
      </c>
      <c r="AF486" s="225" t="s">
        <v>79</v>
      </c>
      <c r="AG486" s="225" t="s">
        <v>79</v>
      </c>
      <c r="AH486" s="225" t="s">
        <v>79</v>
      </c>
      <c r="AI486" s="225"/>
      <c r="AJ486" s="225" t="s">
        <v>76</v>
      </c>
      <c r="AK486" s="225" t="s">
        <v>76</v>
      </c>
      <c r="AL486" s="225" t="s">
        <v>1697</v>
      </c>
      <c r="AM486" s="225"/>
      <c r="AN486" s="225"/>
      <c r="AO486" s="225"/>
      <c r="AP486" s="101"/>
      <c r="AQ486" s="101"/>
      <c r="AR486" s="101"/>
      <c r="AS486" s="101"/>
      <c r="AT486" s="101"/>
      <c r="AU486" s="101"/>
      <c r="AV486" s="210" t="s">
        <v>101</v>
      </c>
      <c r="AW486" s="101" t="s">
        <v>76</v>
      </c>
      <c r="AX486" s="101" t="s">
        <v>76</v>
      </c>
      <c r="AY486" s="210"/>
      <c r="AZ486" s="210"/>
      <c r="BA486" s="210"/>
      <c r="BB486" s="210"/>
      <c r="BC486" s="210"/>
      <c r="BD486" s="210"/>
      <c r="BE486" s="210"/>
      <c r="BF486" s="210"/>
      <c r="BG486" s="101"/>
      <c r="BH486" s="228" t="b">
        <f t="shared" si="95"/>
        <v>0</v>
      </c>
      <c r="BI486" s="229" t="e">
        <f t="shared" ca="1" si="96"/>
        <v>#NAME?</v>
      </c>
      <c r="BJ486" s="228" t="b">
        <f t="shared" si="97"/>
        <v>0</v>
      </c>
      <c r="BK486" s="228" t="e">
        <f t="shared" ca="1" si="98"/>
        <v>#NAME?</v>
      </c>
      <c r="BL486" s="228" t="b">
        <f t="shared" si="99"/>
        <v>1</v>
      </c>
      <c r="BM486" s="229" t="e">
        <f t="shared" ca="1" si="100"/>
        <v>#NAME?</v>
      </c>
      <c r="BN486" s="101" t="e">
        <f t="shared" ca="1" si="101"/>
        <v>#NAME?</v>
      </c>
      <c r="BO486" s="101" t="e">
        <f t="shared" ca="1" si="102"/>
        <v>#NAME?</v>
      </c>
      <c r="BP486" s="101" t="str">
        <f t="shared" si="103"/>
        <v>What is the temperature of the Scrambled eggs?</v>
      </c>
      <c r="BQ486" s="101" t="str">
        <f t="shared" si="104"/>
        <v>What is the temperature of the Scrambled eggs?</v>
      </c>
      <c r="BR486" s="101" t="str">
        <f t="shared" si="105"/>
        <v/>
      </c>
      <c r="BS486" s="101" t="str">
        <f t="shared" si="106"/>
        <v/>
      </c>
      <c r="BT486" s="101" t="str">
        <f t="shared" si="107"/>
        <v/>
      </c>
      <c r="BU486" s="228" t="b">
        <f t="shared" si="108"/>
        <v>0</v>
      </c>
      <c r="BV486" s="101" t="str">
        <f t="shared" si="109"/>
        <v/>
      </c>
      <c r="BW486" s="101" t="str">
        <f t="shared" si="110"/>
        <v/>
      </c>
      <c r="BX486" s="101" t="str">
        <f t="shared" si="111"/>
        <v/>
      </c>
      <c r="BY486" s="229" t="e">
        <f t="shared" ca="1" si="112"/>
        <v>#NAME?</v>
      </c>
      <c r="BZ486" s="229" t="str">
        <f t="shared" si="113"/>
        <v/>
      </c>
      <c r="CA486" s="229" t="str">
        <f t="shared" si="114"/>
        <v/>
      </c>
      <c r="CB486" s="230" t="e">
        <f t="shared" ca="1" si="115"/>
        <v>#NAME?</v>
      </c>
      <c r="CC486" s="33" t="b">
        <f t="shared" ca="1" si="116"/>
        <v>0</v>
      </c>
      <c r="CD486" s="210"/>
      <c r="CE486" s="210"/>
      <c r="CF486" s="143">
        <v>45064.355597025467</v>
      </c>
      <c r="CG486" s="214">
        <v>45069.281985601847</v>
      </c>
      <c r="CH486" s="210"/>
      <c r="CI486" s="210"/>
      <c r="CJ486" s="210"/>
      <c r="CK486" s="210"/>
      <c r="CL486" s="210"/>
      <c r="CM486" s="210"/>
      <c r="CN486" s="210"/>
      <c r="CO486" s="210"/>
      <c r="CP486" s="210"/>
      <c r="CQ486" s="210"/>
      <c r="CR486" s="210"/>
    </row>
    <row r="487" spans="1:96" ht="39.75" customHeight="1">
      <c r="A487" s="225" t="s">
        <v>84</v>
      </c>
      <c r="B487" s="226">
        <v>16</v>
      </c>
      <c r="C487" s="225" t="s">
        <v>994</v>
      </c>
      <c r="D487" s="225" t="s">
        <v>1697</v>
      </c>
      <c r="E487" s="225" t="s">
        <v>1722</v>
      </c>
      <c r="F487" s="225"/>
      <c r="G487" s="227" t="s">
        <v>1747</v>
      </c>
      <c r="H487" s="225" t="s">
        <v>109</v>
      </c>
      <c r="I487" s="146"/>
      <c r="J487" s="146"/>
      <c r="K487" s="225"/>
      <c r="L487" s="225"/>
      <c r="M487" s="225"/>
      <c r="N487" s="225"/>
      <c r="O487" s="225" t="s">
        <v>1748</v>
      </c>
      <c r="P487" s="225"/>
      <c r="Q487" s="231" t="s">
        <v>1720</v>
      </c>
      <c r="R487" s="225" t="s">
        <v>1749</v>
      </c>
      <c r="S487" s="24" t="s">
        <v>79</v>
      </c>
      <c r="T487" s="24" t="s">
        <v>79</v>
      </c>
      <c r="U487" s="225" t="s">
        <v>91</v>
      </c>
      <c r="V487" s="24" t="s">
        <v>112</v>
      </c>
      <c r="W487" s="24" t="s">
        <v>92</v>
      </c>
      <c r="X487" s="225" t="s">
        <v>93</v>
      </c>
      <c r="Y487" s="225" t="s">
        <v>94</v>
      </c>
      <c r="Z487" s="225" t="s">
        <v>94</v>
      </c>
      <c r="AA487" s="225" t="s">
        <v>94</v>
      </c>
      <c r="AB487" s="225"/>
      <c r="AC487" s="225" t="s">
        <v>94</v>
      </c>
      <c r="AD487" s="225" t="s">
        <v>94</v>
      </c>
      <c r="AE487" s="225" t="s">
        <v>94</v>
      </c>
      <c r="AF487" s="225" t="s">
        <v>79</v>
      </c>
      <c r="AG487" s="225" t="s">
        <v>79</v>
      </c>
      <c r="AH487" s="225" t="s">
        <v>79</v>
      </c>
      <c r="AI487" s="225"/>
      <c r="AJ487" s="225" t="s">
        <v>76</v>
      </c>
      <c r="AK487" s="225" t="s">
        <v>76</v>
      </c>
      <c r="AL487" s="225" t="s">
        <v>1697</v>
      </c>
      <c r="AM487" s="225"/>
      <c r="AN487" s="225"/>
      <c r="AO487" s="225"/>
      <c r="AP487" s="101"/>
      <c r="AQ487" s="101"/>
      <c r="AR487" s="101"/>
      <c r="AS487" s="101"/>
      <c r="AT487" s="101"/>
      <c r="AU487" s="101"/>
      <c r="AV487" s="210" t="s">
        <v>101</v>
      </c>
      <c r="AW487" s="101" t="s">
        <v>76</v>
      </c>
      <c r="AX487" s="101" t="s">
        <v>76</v>
      </c>
      <c r="AY487" s="210"/>
      <c r="AZ487" s="210"/>
      <c r="BA487" s="210"/>
      <c r="BB487" s="210"/>
      <c r="BC487" s="210"/>
      <c r="BD487" s="210"/>
      <c r="BE487" s="210"/>
      <c r="BF487" s="210"/>
      <c r="BG487" s="101"/>
      <c r="BH487" s="228" t="b">
        <f t="shared" si="95"/>
        <v>0</v>
      </c>
      <c r="BI487" s="229" t="e">
        <f t="shared" ca="1" si="96"/>
        <v>#NAME?</v>
      </c>
      <c r="BJ487" s="228" t="b">
        <f t="shared" si="97"/>
        <v>0</v>
      </c>
      <c r="BK487" s="228" t="e">
        <f t="shared" ca="1" si="98"/>
        <v>#NAME?</v>
      </c>
      <c r="BL487" s="228" t="b">
        <f t="shared" si="99"/>
        <v>1</v>
      </c>
      <c r="BM487" s="229" t="e">
        <f t="shared" ca="1" si="100"/>
        <v>#NAME?</v>
      </c>
      <c r="BN487" s="101" t="e">
        <f t="shared" ca="1" si="101"/>
        <v>#NAME?</v>
      </c>
      <c r="BO487" s="101" t="e">
        <f t="shared" ca="1" si="102"/>
        <v>#NAME?</v>
      </c>
      <c r="BP487" s="101" t="str">
        <f t="shared" si="103"/>
        <v>Are the quality of the Scrambled eggs within the standard (Creamy, Temperature &gt;150°F) ?</v>
      </c>
      <c r="BQ487" s="101" t="str">
        <f t="shared" si="104"/>
        <v>Are the quality of the Scrambled eggs within the standard (Creamy, Temperature &gt;150°F) ?</v>
      </c>
      <c r="BR487" s="101" t="str">
        <f t="shared" si="105"/>
        <v/>
      </c>
      <c r="BS487" s="101" t="str">
        <f t="shared" si="106"/>
        <v/>
      </c>
      <c r="BT487" s="101" t="str">
        <f t="shared" si="107"/>
        <v/>
      </c>
      <c r="BU487" s="228" t="b">
        <f t="shared" si="108"/>
        <v>0</v>
      </c>
      <c r="BV487" s="101" t="str">
        <f t="shared" si="109"/>
        <v/>
      </c>
      <c r="BW487" s="101" t="str">
        <f t="shared" si="110"/>
        <v/>
      </c>
      <c r="BX487" s="101" t="str">
        <f t="shared" si="111"/>
        <v/>
      </c>
      <c r="BY487" s="229" t="e">
        <f t="shared" ca="1" si="112"/>
        <v>#NAME?</v>
      </c>
      <c r="BZ487" s="229" t="str">
        <f t="shared" si="113"/>
        <v/>
      </c>
      <c r="CA487" s="229" t="str">
        <f t="shared" si="114"/>
        <v/>
      </c>
      <c r="CB487" s="230" t="e">
        <f t="shared" ca="1" si="115"/>
        <v>#NAME?</v>
      </c>
      <c r="CC487" s="33" t="b">
        <f t="shared" ca="1" si="116"/>
        <v>0</v>
      </c>
      <c r="CD487" s="210"/>
      <c r="CE487" s="210"/>
      <c r="CF487" s="143">
        <v>45064.35562761574</v>
      </c>
      <c r="CG487" s="214">
        <v>45069.281981412038</v>
      </c>
      <c r="CH487" s="210"/>
      <c r="CI487" s="210"/>
      <c r="CJ487" s="210"/>
      <c r="CK487" s="210"/>
      <c r="CL487" s="210"/>
      <c r="CM487" s="210"/>
      <c r="CN487" s="210"/>
      <c r="CO487" s="210"/>
      <c r="CP487" s="210"/>
      <c r="CQ487" s="210"/>
      <c r="CR487" s="210"/>
    </row>
    <row r="488" spans="1:96" ht="39.75" customHeight="1">
      <c r="A488" s="225" t="s">
        <v>84</v>
      </c>
      <c r="B488" s="226">
        <v>16</v>
      </c>
      <c r="C488" s="225" t="s">
        <v>994</v>
      </c>
      <c r="D488" s="225" t="s">
        <v>1697</v>
      </c>
      <c r="E488" s="225" t="s">
        <v>1722</v>
      </c>
      <c r="F488" s="225"/>
      <c r="G488" s="227" t="s">
        <v>1750</v>
      </c>
      <c r="H488" s="225" t="s">
        <v>381</v>
      </c>
      <c r="I488" s="146"/>
      <c r="J488" s="146"/>
      <c r="K488" s="225"/>
      <c r="L488" s="225"/>
      <c r="M488" s="225"/>
      <c r="N488" s="225"/>
      <c r="O488" s="225" t="s">
        <v>1751</v>
      </c>
      <c r="P488" s="225"/>
      <c r="Q488" s="101" t="s">
        <v>1752</v>
      </c>
      <c r="R488" s="225" t="s">
        <v>1753</v>
      </c>
      <c r="S488" s="24" t="s">
        <v>79</v>
      </c>
      <c r="T488" s="24" t="s">
        <v>79</v>
      </c>
      <c r="U488" s="225" t="s">
        <v>91</v>
      </c>
      <c r="V488" s="24" t="s">
        <v>112</v>
      </c>
      <c r="W488" s="24" t="s">
        <v>92</v>
      </c>
      <c r="X488" s="225" t="s">
        <v>93</v>
      </c>
      <c r="Y488" s="225" t="s">
        <v>94</v>
      </c>
      <c r="Z488" s="225" t="s">
        <v>94</v>
      </c>
      <c r="AA488" s="225" t="s">
        <v>94</v>
      </c>
      <c r="AB488" s="225"/>
      <c r="AC488" s="225" t="s">
        <v>94</v>
      </c>
      <c r="AD488" s="225" t="s">
        <v>94</v>
      </c>
      <c r="AE488" s="225" t="s">
        <v>94</v>
      </c>
      <c r="AF488" s="225" t="s">
        <v>79</v>
      </c>
      <c r="AG488" s="225" t="s">
        <v>79</v>
      </c>
      <c r="AH488" s="225" t="s">
        <v>79</v>
      </c>
      <c r="AI488" s="225"/>
      <c r="AJ488" s="225" t="s">
        <v>76</v>
      </c>
      <c r="AK488" s="225" t="s">
        <v>76</v>
      </c>
      <c r="AL488" s="225" t="s">
        <v>1697</v>
      </c>
      <c r="AM488" s="225"/>
      <c r="AN488" s="225"/>
      <c r="AO488" s="225"/>
      <c r="AP488" s="101"/>
      <c r="AQ488" s="101"/>
      <c r="AR488" s="101"/>
      <c r="AS488" s="101"/>
      <c r="AT488" s="101"/>
      <c r="AU488" s="101"/>
      <c r="AV488" s="210" t="s">
        <v>101</v>
      </c>
      <c r="AW488" s="101" t="s">
        <v>76</v>
      </c>
      <c r="AX488" s="101" t="s">
        <v>76</v>
      </c>
      <c r="AY488" s="210"/>
      <c r="AZ488" s="210"/>
      <c r="BA488" s="210"/>
      <c r="BB488" s="210"/>
      <c r="BC488" s="210"/>
      <c r="BD488" s="210"/>
      <c r="BE488" s="210"/>
      <c r="BF488" s="210"/>
      <c r="BG488" s="101"/>
      <c r="BH488" s="228" t="b">
        <f t="shared" si="95"/>
        <v>0</v>
      </c>
      <c r="BI488" s="229" t="e">
        <f t="shared" ca="1" si="96"/>
        <v>#NAME?</v>
      </c>
      <c r="BJ488" s="228" t="b">
        <f t="shared" si="97"/>
        <v>0</v>
      </c>
      <c r="BK488" s="228" t="e">
        <f t="shared" ca="1" si="98"/>
        <v>#NAME?</v>
      </c>
      <c r="BL488" s="228" t="b">
        <f t="shared" si="99"/>
        <v>1</v>
      </c>
      <c r="BM488" s="229" t="e">
        <f t="shared" ca="1" si="100"/>
        <v>#NAME?</v>
      </c>
      <c r="BN488" s="101" t="e">
        <f t="shared" ca="1" si="101"/>
        <v>#NAME?</v>
      </c>
      <c r="BO488" s="101" t="e">
        <f t="shared" ca="1" si="102"/>
        <v>#NAME?</v>
      </c>
      <c r="BP488" s="101" t="str">
        <f t="shared" si="103"/>
        <v>What is the temperature of the beans?</v>
      </c>
      <c r="BQ488" s="101" t="str">
        <f t="shared" si="104"/>
        <v>What is the temperature of the beans?</v>
      </c>
      <c r="BR488" s="101" t="str">
        <f t="shared" si="105"/>
        <v/>
      </c>
      <c r="BS488" s="101" t="str">
        <f t="shared" si="106"/>
        <v/>
      </c>
      <c r="BT488" s="101" t="str">
        <f t="shared" si="107"/>
        <v/>
      </c>
      <c r="BU488" s="228" t="b">
        <f t="shared" si="108"/>
        <v>0</v>
      </c>
      <c r="BV488" s="101" t="str">
        <f t="shared" si="109"/>
        <v/>
      </c>
      <c r="BW488" s="101" t="str">
        <f t="shared" si="110"/>
        <v/>
      </c>
      <c r="BX488" s="101" t="str">
        <f t="shared" si="111"/>
        <v/>
      </c>
      <c r="BY488" s="229" t="e">
        <f t="shared" ca="1" si="112"/>
        <v>#NAME?</v>
      </c>
      <c r="BZ488" s="229" t="str">
        <f t="shared" si="113"/>
        <v/>
      </c>
      <c r="CA488" s="229" t="str">
        <f t="shared" si="114"/>
        <v/>
      </c>
      <c r="CB488" s="230" t="e">
        <f t="shared" ca="1" si="115"/>
        <v>#NAME?</v>
      </c>
      <c r="CC488" s="33" t="b">
        <f t="shared" ca="1" si="116"/>
        <v>0</v>
      </c>
      <c r="CD488" s="210"/>
      <c r="CE488" s="210"/>
      <c r="CF488" s="143">
        <v>45064.35565618056</v>
      </c>
      <c r="CG488" s="214">
        <v>45069.281998402774</v>
      </c>
      <c r="CH488" s="210"/>
      <c r="CI488" s="210"/>
      <c r="CJ488" s="210"/>
      <c r="CK488" s="210"/>
      <c r="CL488" s="210"/>
      <c r="CM488" s="210"/>
      <c r="CN488" s="210"/>
      <c r="CO488" s="210"/>
      <c r="CP488" s="210"/>
      <c r="CQ488" s="210"/>
      <c r="CR488" s="210"/>
    </row>
    <row r="489" spans="1:96" ht="39.75" customHeight="1">
      <c r="A489" s="225" t="s">
        <v>84</v>
      </c>
      <c r="B489" s="226">
        <v>16</v>
      </c>
      <c r="C489" s="225" t="s">
        <v>994</v>
      </c>
      <c r="D489" s="225" t="s">
        <v>1697</v>
      </c>
      <c r="E489" s="225" t="s">
        <v>1722</v>
      </c>
      <c r="F489" s="225"/>
      <c r="G489" s="227" t="s">
        <v>1754</v>
      </c>
      <c r="H489" s="225" t="s">
        <v>109</v>
      </c>
      <c r="I489" s="146"/>
      <c r="J489" s="146"/>
      <c r="K489" s="225"/>
      <c r="L489" s="225"/>
      <c r="M489" s="225"/>
      <c r="N489" s="225"/>
      <c r="O489" s="225" t="s">
        <v>1755</v>
      </c>
      <c r="P489" s="225"/>
      <c r="Q489" s="101" t="s">
        <v>1752</v>
      </c>
      <c r="R489" s="225" t="s">
        <v>1756</v>
      </c>
      <c r="S489" s="24" t="s">
        <v>79</v>
      </c>
      <c r="T489" s="24" t="s">
        <v>79</v>
      </c>
      <c r="U489" s="225" t="s">
        <v>91</v>
      </c>
      <c r="V489" s="24" t="s">
        <v>112</v>
      </c>
      <c r="W489" s="24" t="s">
        <v>92</v>
      </c>
      <c r="X489" s="225" t="s">
        <v>93</v>
      </c>
      <c r="Y489" s="225" t="s">
        <v>94</v>
      </c>
      <c r="Z489" s="225" t="s">
        <v>94</v>
      </c>
      <c r="AA489" s="225" t="s">
        <v>94</v>
      </c>
      <c r="AB489" s="225"/>
      <c r="AC489" s="225" t="s">
        <v>94</v>
      </c>
      <c r="AD489" s="225" t="s">
        <v>94</v>
      </c>
      <c r="AE489" s="225" t="s">
        <v>94</v>
      </c>
      <c r="AF489" s="225" t="s">
        <v>79</v>
      </c>
      <c r="AG489" s="225" t="s">
        <v>79</v>
      </c>
      <c r="AH489" s="225" t="s">
        <v>79</v>
      </c>
      <c r="AI489" s="225"/>
      <c r="AJ489" s="225" t="s">
        <v>76</v>
      </c>
      <c r="AK489" s="225" t="s">
        <v>76</v>
      </c>
      <c r="AL489" s="225" t="s">
        <v>1697</v>
      </c>
      <c r="AM489" s="225"/>
      <c r="AN489" s="225"/>
      <c r="AO489" s="225"/>
      <c r="AP489" s="101"/>
      <c r="AQ489" s="101"/>
      <c r="AR489" s="101"/>
      <c r="AS489" s="101"/>
      <c r="AT489" s="101"/>
      <c r="AU489" s="101"/>
      <c r="AV489" s="210" t="s">
        <v>101</v>
      </c>
      <c r="AW489" s="101" t="s">
        <v>76</v>
      </c>
      <c r="AX489" s="101" t="s">
        <v>76</v>
      </c>
      <c r="AY489" s="210"/>
      <c r="AZ489" s="210"/>
      <c r="BA489" s="210"/>
      <c r="BB489" s="210"/>
      <c r="BC489" s="210"/>
      <c r="BD489" s="210"/>
      <c r="BE489" s="210"/>
      <c r="BF489" s="210"/>
      <c r="BG489" s="101"/>
      <c r="BH489" s="228" t="b">
        <f t="shared" si="95"/>
        <v>0</v>
      </c>
      <c r="BI489" s="229" t="e">
        <f t="shared" ca="1" si="96"/>
        <v>#NAME?</v>
      </c>
      <c r="BJ489" s="228" t="b">
        <f t="shared" si="97"/>
        <v>0</v>
      </c>
      <c r="BK489" s="228" t="e">
        <f t="shared" ca="1" si="98"/>
        <v>#NAME?</v>
      </c>
      <c r="BL489" s="228" t="b">
        <f t="shared" si="99"/>
        <v>1</v>
      </c>
      <c r="BM489" s="229" t="e">
        <f t="shared" ca="1" si="100"/>
        <v>#NAME?</v>
      </c>
      <c r="BN489" s="101" t="e">
        <f t="shared" ca="1" si="101"/>
        <v>#NAME?</v>
      </c>
      <c r="BO489" s="101" t="e">
        <f t="shared" ca="1" si="102"/>
        <v>#NAME?</v>
      </c>
      <c r="BP489" s="101" t="str">
        <f t="shared" si="103"/>
        <v>Does the temperature of the beans meet standard?</v>
      </c>
      <c r="BQ489" s="101" t="str">
        <f t="shared" si="104"/>
        <v>Does the temperature of the beans meet standard?</v>
      </c>
      <c r="BR489" s="101" t="str">
        <f t="shared" si="105"/>
        <v/>
      </c>
      <c r="BS489" s="101" t="str">
        <f t="shared" si="106"/>
        <v/>
      </c>
      <c r="BT489" s="101" t="str">
        <f t="shared" si="107"/>
        <v/>
      </c>
      <c r="BU489" s="228" t="b">
        <f t="shared" si="108"/>
        <v>0</v>
      </c>
      <c r="BV489" s="101" t="str">
        <f t="shared" si="109"/>
        <v/>
      </c>
      <c r="BW489" s="101" t="str">
        <f t="shared" si="110"/>
        <v/>
      </c>
      <c r="BX489" s="101" t="str">
        <f t="shared" si="111"/>
        <v/>
      </c>
      <c r="BY489" s="229" t="e">
        <f t="shared" ca="1" si="112"/>
        <v>#NAME?</v>
      </c>
      <c r="BZ489" s="229" t="str">
        <f t="shared" si="113"/>
        <v/>
      </c>
      <c r="CA489" s="229" t="str">
        <f t="shared" si="114"/>
        <v/>
      </c>
      <c r="CB489" s="230" t="e">
        <f t="shared" ca="1" si="115"/>
        <v>#NAME?</v>
      </c>
      <c r="CC489" s="33" t="b">
        <f t="shared" ca="1" si="116"/>
        <v>0</v>
      </c>
      <c r="CD489" s="210"/>
      <c r="CE489" s="210"/>
      <c r="CF489" s="143">
        <v>45064.35569887732</v>
      </c>
      <c r="CG489" s="214">
        <v>45069.282010983792</v>
      </c>
      <c r="CH489" s="210"/>
      <c r="CI489" s="210"/>
      <c r="CJ489" s="210"/>
      <c r="CK489" s="210"/>
      <c r="CL489" s="210"/>
      <c r="CM489" s="210"/>
      <c r="CN489" s="210"/>
      <c r="CO489" s="210"/>
      <c r="CP489" s="210"/>
      <c r="CQ489" s="210"/>
      <c r="CR489" s="210"/>
    </row>
    <row r="490" spans="1:96" ht="39.75" customHeight="1">
      <c r="A490" s="144" t="s">
        <v>54</v>
      </c>
      <c r="B490" s="221">
        <v>16</v>
      </c>
      <c r="C490" s="144" t="s">
        <v>994</v>
      </c>
      <c r="D490" s="144" t="s">
        <v>1697</v>
      </c>
      <c r="E490" s="144" t="s">
        <v>1757</v>
      </c>
      <c r="F490" s="144"/>
      <c r="G490" s="144" t="s">
        <v>1758</v>
      </c>
      <c r="H490" s="144"/>
      <c r="I490" s="144"/>
      <c r="J490" s="144"/>
      <c r="K490" s="144"/>
      <c r="L490" s="144"/>
      <c r="M490" s="144"/>
      <c r="N490" s="144"/>
      <c r="O490" s="144" t="s">
        <v>1759</v>
      </c>
      <c r="P490" s="144" t="s">
        <v>1760</v>
      </c>
      <c r="Q490" s="144"/>
      <c r="R490" s="144"/>
      <c r="S490" s="144"/>
      <c r="T490" s="144"/>
      <c r="U490" s="144"/>
      <c r="V490" s="144"/>
      <c r="W490" s="144"/>
      <c r="X490" s="144"/>
      <c r="Y490" s="144"/>
      <c r="Z490" s="144"/>
      <c r="AA490" s="144"/>
      <c r="AB490" s="144"/>
      <c r="AC490" s="144"/>
      <c r="AD490" s="144"/>
      <c r="AE490" s="144"/>
      <c r="AF490" s="144"/>
      <c r="AG490" s="144"/>
      <c r="AH490" s="144"/>
      <c r="AI490" s="144"/>
      <c r="AJ490" s="144"/>
      <c r="AK490" s="144"/>
      <c r="AL490" s="144"/>
      <c r="AM490" s="144"/>
      <c r="AN490" s="144"/>
      <c r="AO490" s="144"/>
      <c r="AP490" s="144"/>
      <c r="AQ490" s="144"/>
      <c r="AR490" s="144"/>
      <c r="AS490" s="144"/>
      <c r="AT490" s="144"/>
      <c r="AU490" s="144"/>
      <c r="AV490" s="144" t="s">
        <v>101</v>
      </c>
      <c r="AW490" s="144" t="s">
        <v>76</v>
      </c>
      <c r="AX490" s="144" t="s">
        <v>76</v>
      </c>
      <c r="AY490" s="144"/>
      <c r="AZ490" s="144"/>
      <c r="BA490" s="144"/>
      <c r="BB490" s="144"/>
      <c r="BC490" s="144"/>
      <c r="BD490" s="144"/>
      <c r="BE490" s="144"/>
      <c r="BF490" s="144"/>
      <c r="BG490" s="144"/>
      <c r="BH490" s="222" t="b">
        <f t="shared" si="95"/>
        <v>0</v>
      </c>
      <c r="BI490" s="223" t="e">
        <f t="shared" ca="1" si="96"/>
        <v>#NAME?</v>
      </c>
      <c r="BJ490" s="222" t="b">
        <f t="shared" si="97"/>
        <v>1</v>
      </c>
      <c r="BK490" s="222" t="e">
        <f t="shared" ca="1" si="98"/>
        <v>#NAME?</v>
      </c>
      <c r="BL490" s="222" t="b">
        <f t="shared" si="99"/>
        <v>0</v>
      </c>
      <c r="BM490" s="223" t="str">
        <f t="shared" si="100"/>
        <v/>
      </c>
      <c r="BN490" s="224" t="e">
        <f t="shared" ca="1" si="101"/>
        <v>#NAME?</v>
      </c>
      <c r="BO490" s="224" t="e">
        <f t="shared" ca="1" si="102"/>
        <v>#NAME?</v>
      </c>
      <c r="BP490" s="144" t="str">
        <f t="shared" si="103"/>
        <v>Griddle</v>
      </c>
      <c r="BQ490" s="144" t="str">
        <f t="shared" si="104"/>
        <v>Griddle</v>
      </c>
      <c r="BR490" s="224" t="e">
        <f t="shared" ca="1" si="105"/>
        <v>#NAME?</v>
      </c>
      <c r="BS490" s="144" t="str">
        <f t="shared" si="106"/>
        <v>Temperatures and ingredients</v>
      </c>
      <c r="BT490" s="144" t="str">
        <f t="shared" si="107"/>
        <v>Temperatures and ingredients</v>
      </c>
      <c r="BU490" s="222" t="b">
        <f t="shared" si="108"/>
        <v>0</v>
      </c>
      <c r="BV490" s="144" t="str">
        <f t="shared" si="109"/>
        <v/>
      </c>
      <c r="BW490" s="144" t="str">
        <f t="shared" si="110"/>
        <v/>
      </c>
      <c r="BX490" s="144" t="str">
        <f t="shared" si="111"/>
        <v/>
      </c>
      <c r="BY490" s="222" t="e">
        <f t="shared" ca="1" si="112"/>
        <v>#NAME?</v>
      </c>
      <c r="BZ490" s="222" t="e">
        <f t="shared" ca="1" si="113"/>
        <v>#NAME?</v>
      </c>
      <c r="CA490" s="223" t="str">
        <f t="shared" si="114"/>
        <v/>
      </c>
      <c r="CB490" s="224" t="e">
        <f t="shared" ca="1" si="115"/>
        <v>#NAME?</v>
      </c>
      <c r="CC490" s="22" t="b">
        <f t="shared" ca="1" si="116"/>
        <v>0</v>
      </c>
      <c r="CD490" s="144"/>
      <c r="CE490" s="144"/>
      <c r="CF490" s="159">
        <v>45057.396365347224</v>
      </c>
      <c r="CG490" s="144"/>
      <c r="CH490" s="144"/>
      <c r="CI490" s="144"/>
      <c r="CJ490" s="144"/>
      <c r="CK490" s="144"/>
      <c r="CL490" s="144"/>
      <c r="CM490" s="144"/>
      <c r="CN490" s="144"/>
      <c r="CO490" s="144"/>
      <c r="CP490" s="144"/>
      <c r="CQ490" s="144"/>
      <c r="CR490" s="144"/>
    </row>
    <row r="491" spans="1:96" ht="39.75" customHeight="1">
      <c r="A491" s="225" t="s">
        <v>84</v>
      </c>
      <c r="B491" s="226">
        <v>16</v>
      </c>
      <c r="C491" s="225" t="s">
        <v>994</v>
      </c>
      <c r="D491" s="225" t="s">
        <v>1697</v>
      </c>
      <c r="E491" s="225" t="s">
        <v>1757</v>
      </c>
      <c r="F491" s="225"/>
      <c r="G491" s="227" t="s">
        <v>1761</v>
      </c>
      <c r="H491" s="225" t="s">
        <v>381</v>
      </c>
      <c r="I491" s="146"/>
      <c r="J491" s="146"/>
      <c r="K491" s="225"/>
      <c r="L491" s="225"/>
      <c r="M491" s="225"/>
      <c r="N491" s="225"/>
      <c r="O491" s="225" t="s">
        <v>1762</v>
      </c>
      <c r="P491" s="225"/>
      <c r="Q491" s="231" t="s">
        <v>1763</v>
      </c>
      <c r="R491" s="225" t="s">
        <v>1764</v>
      </c>
      <c r="S491" s="24" t="s">
        <v>79</v>
      </c>
      <c r="T491" s="24" t="s">
        <v>79</v>
      </c>
      <c r="U491" s="225" t="s">
        <v>91</v>
      </c>
      <c r="V491" s="24" t="s">
        <v>112</v>
      </c>
      <c r="W491" s="24" t="s">
        <v>92</v>
      </c>
      <c r="X491" s="225" t="s">
        <v>93</v>
      </c>
      <c r="Y491" s="225" t="s">
        <v>94</v>
      </c>
      <c r="Z491" s="225" t="s">
        <v>94</v>
      </c>
      <c r="AA491" s="225" t="s">
        <v>94</v>
      </c>
      <c r="AB491" s="225"/>
      <c r="AC491" s="225" t="s">
        <v>94</v>
      </c>
      <c r="AD491" s="225" t="s">
        <v>94</v>
      </c>
      <c r="AE491" s="225" t="s">
        <v>94</v>
      </c>
      <c r="AF491" s="225" t="s">
        <v>79</v>
      </c>
      <c r="AG491" s="225" t="s">
        <v>79</v>
      </c>
      <c r="AH491" s="225" t="s">
        <v>79</v>
      </c>
      <c r="AI491" s="225"/>
      <c r="AJ491" s="225" t="s">
        <v>76</v>
      </c>
      <c r="AK491" s="225" t="s">
        <v>76</v>
      </c>
      <c r="AL491" s="225" t="s">
        <v>1697</v>
      </c>
      <c r="AM491" s="225"/>
      <c r="AN491" s="225"/>
      <c r="AO491" s="225"/>
      <c r="AP491" s="101"/>
      <c r="AQ491" s="101"/>
      <c r="AR491" s="101"/>
      <c r="AS491" s="101"/>
      <c r="AT491" s="101"/>
      <c r="AU491" s="101"/>
      <c r="AV491" s="210" t="s">
        <v>101</v>
      </c>
      <c r="AW491" s="101" t="s">
        <v>76</v>
      </c>
      <c r="AX491" s="101" t="s">
        <v>76</v>
      </c>
      <c r="AY491" s="210"/>
      <c r="AZ491" s="210"/>
      <c r="BA491" s="210"/>
      <c r="BB491" s="210"/>
      <c r="BC491" s="210"/>
      <c r="BD491" s="210"/>
      <c r="BE491" s="210"/>
      <c r="BF491" s="210"/>
      <c r="BG491" s="101"/>
      <c r="BH491" s="228" t="b">
        <f t="shared" si="95"/>
        <v>0</v>
      </c>
      <c r="BI491" s="229" t="e">
        <f t="shared" ca="1" si="96"/>
        <v>#NAME?</v>
      </c>
      <c r="BJ491" s="228" t="b">
        <f t="shared" si="97"/>
        <v>0</v>
      </c>
      <c r="BK491" s="228" t="e">
        <f t="shared" ca="1" si="98"/>
        <v>#NAME?</v>
      </c>
      <c r="BL491" s="228" t="b">
        <f t="shared" si="99"/>
        <v>1</v>
      </c>
      <c r="BM491" s="229" t="e">
        <f t="shared" ca="1" si="100"/>
        <v>#NAME?</v>
      </c>
      <c r="BN491" s="101" t="e">
        <f t="shared" ca="1" si="101"/>
        <v>#NAME?</v>
      </c>
      <c r="BO491" s="101" t="e">
        <f t="shared" ca="1" si="102"/>
        <v>#NAME?</v>
      </c>
      <c r="BP491" s="101" t="str">
        <f t="shared" si="103"/>
        <v>What is the temperature of the Griddle?</v>
      </c>
      <c r="BQ491" s="101" t="str">
        <f t="shared" si="104"/>
        <v>What is the temperature of the Griddle?</v>
      </c>
      <c r="BR491" s="101" t="str">
        <f t="shared" si="105"/>
        <v/>
      </c>
      <c r="BS491" s="101" t="str">
        <f t="shared" si="106"/>
        <v/>
      </c>
      <c r="BT491" s="101" t="str">
        <f t="shared" si="107"/>
        <v/>
      </c>
      <c r="BU491" s="228" t="b">
        <f t="shared" si="108"/>
        <v>0</v>
      </c>
      <c r="BV491" s="101" t="str">
        <f t="shared" si="109"/>
        <v/>
      </c>
      <c r="BW491" s="101" t="str">
        <f t="shared" si="110"/>
        <v/>
      </c>
      <c r="BX491" s="101" t="str">
        <f t="shared" si="111"/>
        <v/>
      </c>
      <c r="BY491" s="229" t="e">
        <f t="shared" ca="1" si="112"/>
        <v>#NAME?</v>
      </c>
      <c r="BZ491" s="229" t="str">
        <f t="shared" si="113"/>
        <v/>
      </c>
      <c r="CA491" s="229" t="str">
        <f t="shared" si="114"/>
        <v/>
      </c>
      <c r="CB491" s="230" t="e">
        <f t="shared" ca="1" si="115"/>
        <v>#NAME?</v>
      </c>
      <c r="CC491" s="33" t="b">
        <f t="shared" ca="1" si="116"/>
        <v>0</v>
      </c>
      <c r="CD491" s="210"/>
      <c r="CE491" s="210"/>
      <c r="CF491" s="143">
        <v>45064.357468425922</v>
      </c>
      <c r="CG491" s="214">
        <v>45069.282031932875</v>
      </c>
      <c r="CH491" s="210"/>
      <c r="CI491" s="210"/>
      <c r="CJ491" s="210"/>
      <c r="CK491" s="210"/>
      <c r="CL491" s="210"/>
      <c r="CM491" s="210"/>
      <c r="CN491" s="210"/>
      <c r="CO491" s="210"/>
      <c r="CP491" s="210"/>
      <c r="CQ491" s="210"/>
      <c r="CR491" s="210"/>
    </row>
    <row r="492" spans="1:96" ht="39.75" customHeight="1">
      <c r="A492" s="225" t="s">
        <v>84</v>
      </c>
      <c r="B492" s="226">
        <v>16</v>
      </c>
      <c r="C492" s="225" t="s">
        <v>994</v>
      </c>
      <c r="D492" s="225" t="s">
        <v>1697</v>
      </c>
      <c r="E492" s="225" t="s">
        <v>1757</v>
      </c>
      <c r="F492" s="225"/>
      <c r="G492" s="227" t="s">
        <v>1765</v>
      </c>
      <c r="H492" s="225" t="s">
        <v>109</v>
      </c>
      <c r="I492" s="146"/>
      <c r="J492" s="146"/>
      <c r="K492" s="225"/>
      <c r="L492" s="225"/>
      <c r="M492" s="225"/>
      <c r="N492" s="225"/>
      <c r="O492" s="225" t="s">
        <v>1766</v>
      </c>
      <c r="P492" s="225"/>
      <c r="Q492" s="231" t="s">
        <v>1763</v>
      </c>
      <c r="R492" s="225" t="s">
        <v>1767</v>
      </c>
      <c r="S492" s="24" t="s">
        <v>79</v>
      </c>
      <c r="T492" s="24" t="s">
        <v>79</v>
      </c>
      <c r="U492" s="225" t="s">
        <v>91</v>
      </c>
      <c r="V492" s="24" t="s">
        <v>112</v>
      </c>
      <c r="W492" s="24" t="s">
        <v>92</v>
      </c>
      <c r="X492" s="225" t="s">
        <v>93</v>
      </c>
      <c r="Y492" s="225" t="s">
        <v>94</v>
      </c>
      <c r="Z492" s="225" t="s">
        <v>94</v>
      </c>
      <c r="AA492" s="225" t="s">
        <v>94</v>
      </c>
      <c r="AB492" s="225"/>
      <c r="AC492" s="225" t="s">
        <v>94</v>
      </c>
      <c r="AD492" s="225" t="s">
        <v>94</v>
      </c>
      <c r="AE492" s="225" t="s">
        <v>94</v>
      </c>
      <c r="AF492" s="225" t="s">
        <v>79</v>
      </c>
      <c r="AG492" s="225" t="s">
        <v>79</v>
      </c>
      <c r="AH492" s="225" t="s">
        <v>79</v>
      </c>
      <c r="AI492" s="225"/>
      <c r="AJ492" s="225" t="s">
        <v>76</v>
      </c>
      <c r="AK492" s="225" t="s">
        <v>76</v>
      </c>
      <c r="AL492" s="225" t="s">
        <v>1697</v>
      </c>
      <c r="AM492" s="225"/>
      <c r="AN492" s="225"/>
      <c r="AO492" s="225"/>
      <c r="AP492" s="101"/>
      <c r="AQ492" s="101"/>
      <c r="AR492" s="101"/>
      <c r="AS492" s="101"/>
      <c r="AT492" s="101"/>
      <c r="AU492" s="101"/>
      <c r="AV492" s="210" t="s">
        <v>101</v>
      </c>
      <c r="AW492" s="101" t="s">
        <v>76</v>
      </c>
      <c r="AX492" s="101" t="s">
        <v>76</v>
      </c>
      <c r="AY492" s="210"/>
      <c r="AZ492" s="210"/>
      <c r="BA492" s="210"/>
      <c r="BB492" s="210"/>
      <c r="BC492" s="210"/>
      <c r="BD492" s="210"/>
      <c r="BE492" s="210"/>
      <c r="BF492" s="210"/>
      <c r="BG492" s="101"/>
      <c r="BH492" s="228" t="b">
        <f t="shared" si="95"/>
        <v>0</v>
      </c>
      <c r="BI492" s="229" t="e">
        <f t="shared" ca="1" si="96"/>
        <v>#NAME?</v>
      </c>
      <c r="BJ492" s="228" t="b">
        <f t="shared" si="97"/>
        <v>0</v>
      </c>
      <c r="BK492" s="228" t="e">
        <f t="shared" ca="1" si="98"/>
        <v>#NAME?</v>
      </c>
      <c r="BL492" s="228" t="b">
        <f t="shared" si="99"/>
        <v>1</v>
      </c>
      <c r="BM492" s="229" t="e">
        <f t="shared" ca="1" si="100"/>
        <v>#NAME?</v>
      </c>
      <c r="BN492" s="101" t="e">
        <f t="shared" ca="1" si="101"/>
        <v>#NAME?</v>
      </c>
      <c r="BO492" s="101" t="e">
        <f t="shared" ca="1" si="102"/>
        <v>#NAME?</v>
      </c>
      <c r="BP492" s="101" t="str">
        <f t="shared" si="103"/>
        <v>Does the temperature of the Griddle meet standard?</v>
      </c>
      <c r="BQ492" s="101" t="str">
        <f t="shared" si="104"/>
        <v>Does the temperature of the Griddle meet standard?</v>
      </c>
      <c r="BR492" s="101" t="str">
        <f t="shared" si="105"/>
        <v/>
      </c>
      <c r="BS492" s="101" t="str">
        <f t="shared" si="106"/>
        <v/>
      </c>
      <c r="BT492" s="101" t="str">
        <f t="shared" si="107"/>
        <v/>
      </c>
      <c r="BU492" s="228" t="b">
        <f t="shared" si="108"/>
        <v>0</v>
      </c>
      <c r="BV492" s="101" t="str">
        <f t="shared" si="109"/>
        <v/>
      </c>
      <c r="BW492" s="101" t="str">
        <f t="shared" si="110"/>
        <v/>
      </c>
      <c r="BX492" s="101" t="str">
        <f t="shared" si="111"/>
        <v/>
      </c>
      <c r="BY492" s="229" t="e">
        <f t="shared" ca="1" si="112"/>
        <v>#NAME?</v>
      </c>
      <c r="BZ492" s="229" t="str">
        <f t="shared" si="113"/>
        <v/>
      </c>
      <c r="CA492" s="229" t="str">
        <f t="shared" si="114"/>
        <v/>
      </c>
      <c r="CB492" s="230" t="e">
        <f t="shared" ca="1" si="115"/>
        <v>#NAME?</v>
      </c>
      <c r="CC492" s="33" t="b">
        <f t="shared" ca="1" si="116"/>
        <v>0</v>
      </c>
      <c r="CD492" s="210"/>
      <c r="CE492" s="210"/>
      <c r="CF492" s="143">
        <v>45064.357468425922</v>
      </c>
      <c r="CG492" s="214">
        <v>45069.282037650468</v>
      </c>
      <c r="CH492" s="210"/>
      <c r="CI492" s="210"/>
      <c r="CJ492" s="210"/>
      <c r="CK492" s="210"/>
      <c r="CL492" s="210"/>
      <c r="CM492" s="210"/>
      <c r="CN492" s="210"/>
      <c r="CO492" s="210"/>
      <c r="CP492" s="210"/>
      <c r="CQ492" s="210"/>
      <c r="CR492" s="210"/>
    </row>
    <row r="493" spans="1:96" ht="39.75" customHeight="1">
      <c r="A493" s="225" t="s">
        <v>84</v>
      </c>
      <c r="B493" s="226">
        <v>16</v>
      </c>
      <c r="C493" s="225" t="s">
        <v>994</v>
      </c>
      <c r="D493" s="225" t="s">
        <v>1697</v>
      </c>
      <c r="E493" s="225" t="s">
        <v>1757</v>
      </c>
      <c r="F493" s="225"/>
      <c r="G493" s="227" t="s">
        <v>1768</v>
      </c>
      <c r="H493" s="225" t="s">
        <v>381</v>
      </c>
      <c r="I493" s="146"/>
      <c r="J493" s="146"/>
      <c r="K493" s="225"/>
      <c r="L493" s="225"/>
      <c r="M493" s="225"/>
      <c r="N493" s="225"/>
      <c r="O493" s="225" t="s">
        <v>1769</v>
      </c>
      <c r="P493" s="225"/>
      <c r="Q493" s="231" t="s">
        <v>1770</v>
      </c>
      <c r="R493" s="225" t="s">
        <v>1771</v>
      </c>
      <c r="S493" s="24" t="s">
        <v>79</v>
      </c>
      <c r="T493" s="24" t="s">
        <v>79</v>
      </c>
      <c r="U493" s="225" t="s">
        <v>91</v>
      </c>
      <c r="V493" s="24" t="s">
        <v>112</v>
      </c>
      <c r="W493" s="24" t="s">
        <v>92</v>
      </c>
      <c r="X493" s="225" t="s">
        <v>93</v>
      </c>
      <c r="Y493" s="225" t="s">
        <v>94</v>
      </c>
      <c r="Z493" s="225" t="s">
        <v>94</v>
      </c>
      <c r="AA493" s="225" t="s">
        <v>94</v>
      </c>
      <c r="AB493" s="225"/>
      <c r="AC493" s="225" t="s">
        <v>94</v>
      </c>
      <c r="AD493" s="225" t="s">
        <v>94</v>
      </c>
      <c r="AE493" s="225" t="s">
        <v>94</v>
      </c>
      <c r="AF493" s="225" t="s">
        <v>79</v>
      </c>
      <c r="AG493" s="225" t="s">
        <v>79</v>
      </c>
      <c r="AH493" s="225" t="s">
        <v>79</v>
      </c>
      <c r="AI493" s="225"/>
      <c r="AJ493" s="225" t="s">
        <v>76</v>
      </c>
      <c r="AK493" s="225" t="s">
        <v>76</v>
      </c>
      <c r="AL493" s="225" t="s">
        <v>1697</v>
      </c>
      <c r="AM493" s="225"/>
      <c r="AN493" s="225"/>
      <c r="AO493" s="225"/>
      <c r="AP493" s="101"/>
      <c r="AQ493" s="101"/>
      <c r="AR493" s="101"/>
      <c r="AS493" s="101"/>
      <c r="AT493" s="101"/>
      <c r="AU493" s="101"/>
      <c r="AV493" s="210" t="s">
        <v>101</v>
      </c>
      <c r="AW493" s="101" t="s">
        <v>76</v>
      </c>
      <c r="AX493" s="101" t="s">
        <v>76</v>
      </c>
      <c r="AY493" s="210"/>
      <c r="AZ493" s="210"/>
      <c r="BA493" s="210"/>
      <c r="BB493" s="210"/>
      <c r="BC493" s="210"/>
      <c r="BD493" s="210"/>
      <c r="BE493" s="210"/>
      <c r="BF493" s="210"/>
      <c r="BG493" s="101"/>
      <c r="BH493" s="228" t="b">
        <f t="shared" si="95"/>
        <v>0</v>
      </c>
      <c r="BI493" s="229" t="e">
        <f t="shared" ca="1" si="96"/>
        <v>#NAME?</v>
      </c>
      <c r="BJ493" s="228" t="b">
        <f t="shared" si="97"/>
        <v>0</v>
      </c>
      <c r="BK493" s="228" t="e">
        <f t="shared" ca="1" si="98"/>
        <v>#NAME?</v>
      </c>
      <c r="BL493" s="228" t="b">
        <f t="shared" si="99"/>
        <v>1</v>
      </c>
      <c r="BM493" s="229" t="e">
        <f t="shared" ca="1" si="100"/>
        <v>#NAME?</v>
      </c>
      <c r="BN493" s="101" t="e">
        <f t="shared" ca="1" si="101"/>
        <v>#NAME?</v>
      </c>
      <c r="BO493" s="101" t="e">
        <f t="shared" ca="1" si="102"/>
        <v>#NAME?</v>
      </c>
      <c r="BP493" s="101" t="str">
        <f t="shared" si="103"/>
        <v>What is the temperature of the Panini?</v>
      </c>
      <c r="BQ493" s="101" t="str">
        <f t="shared" si="104"/>
        <v>What is the temperature of the Panini?</v>
      </c>
      <c r="BR493" s="101" t="str">
        <f t="shared" si="105"/>
        <v/>
      </c>
      <c r="BS493" s="101" t="str">
        <f t="shared" si="106"/>
        <v/>
      </c>
      <c r="BT493" s="101" t="str">
        <f t="shared" si="107"/>
        <v/>
      </c>
      <c r="BU493" s="228" t="b">
        <f t="shared" si="108"/>
        <v>0</v>
      </c>
      <c r="BV493" s="101" t="str">
        <f t="shared" si="109"/>
        <v/>
      </c>
      <c r="BW493" s="101" t="str">
        <f t="shared" si="110"/>
        <v/>
      </c>
      <c r="BX493" s="101" t="str">
        <f t="shared" si="111"/>
        <v/>
      </c>
      <c r="BY493" s="229" t="e">
        <f t="shared" ca="1" si="112"/>
        <v>#NAME?</v>
      </c>
      <c r="BZ493" s="229" t="str">
        <f t="shared" si="113"/>
        <v/>
      </c>
      <c r="CA493" s="229" t="str">
        <f t="shared" si="114"/>
        <v/>
      </c>
      <c r="CB493" s="230" t="e">
        <f t="shared" ca="1" si="115"/>
        <v>#NAME?</v>
      </c>
      <c r="CC493" s="33" t="b">
        <f t="shared" ca="1" si="116"/>
        <v>0</v>
      </c>
      <c r="CD493" s="210"/>
      <c r="CE493" s="210"/>
      <c r="CF493" s="143">
        <v>45057.442514780094</v>
      </c>
      <c r="CG493" s="214">
        <v>45069.282046458335</v>
      </c>
      <c r="CH493" s="210"/>
      <c r="CI493" s="210"/>
      <c r="CJ493" s="210"/>
      <c r="CK493" s="210"/>
      <c r="CL493" s="210"/>
      <c r="CM493" s="210"/>
      <c r="CN493" s="210"/>
      <c r="CO493" s="210"/>
      <c r="CP493" s="210"/>
      <c r="CQ493" s="210"/>
      <c r="CR493" s="210"/>
    </row>
    <row r="494" spans="1:96" ht="39.75" customHeight="1">
      <c r="A494" s="225" t="s">
        <v>84</v>
      </c>
      <c r="B494" s="226">
        <v>16</v>
      </c>
      <c r="C494" s="225" t="s">
        <v>994</v>
      </c>
      <c r="D494" s="225" t="s">
        <v>1697</v>
      </c>
      <c r="E494" s="225" t="s">
        <v>1757</v>
      </c>
      <c r="F494" s="225"/>
      <c r="G494" s="227" t="s">
        <v>1772</v>
      </c>
      <c r="H494" s="225" t="s">
        <v>109</v>
      </c>
      <c r="I494" s="146"/>
      <c r="J494" s="146"/>
      <c r="K494" s="225"/>
      <c r="L494" s="225"/>
      <c r="M494" s="225"/>
      <c r="N494" s="225"/>
      <c r="O494" s="225" t="s">
        <v>1773</v>
      </c>
      <c r="P494" s="225"/>
      <c r="Q494" s="231" t="s">
        <v>1770</v>
      </c>
      <c r="R494" s="225" t="s">
        <v>1774</v>
      </c>
      <c r="S494" s="24" t="s">
        <v>79</v>
      </c>
      <c r="T494" s="24" t="s">
        <v>79</v>
      </c>
      <c r="U494" s="225" t="s">
        <v>91</v>
      </c>
      <c r="V494" s="24" t="s">
        <v>112</v>
      </c>
      <c r="W494" s="24" t="s">
        <v>92</v>
      </c>
      <c r="X494" s="225" t="s">
        <v>93</v>
      </c>
      <c r="Y494" s="225" t="s">
        <v>94</v>
      </c>
      <c r="Z494" s="225" t="s">
        <v>94</v>
      </c>
      <c r="AA494" s="225" t="s">
        <v>94</v>
      </c>
      <c r="AB494" s="225"/>
      <c r="AC494" s="225" t="s">
        <v>94</v>
      </c>
      <c r="AD494" s="225" t="s">
        <v>94</v>
      </c>
      <c r="AE494" s="225" t="s">
        <v>94</v>
      </c>
      <c r="AF494" s="225" t="s">
        <v>79</v>
      </c>
      <c r="AG494" s="225" t="s">
        <v>79</v>
      </c>
      <c r="AH494" s="225" t="s">
        <v>79</v>
      </c>
      <c r="AI494" s="225"/>
      <c r="AJ494" s="225" t="s">
        <v>76</v>
      </c>
      <c r="AK494" s="225" t="s">
        <v>76</v>
      </c>
      <c r="AL494" s="225" t="s">
        <v>1697</v>
      </c>
      <c r="AM494" s="225"/>
      <c r="AN494" s="225"/>
      <c r="AO494" s="225"/>
      <c r="AP494" s="101"/>
      <c r="AQ494" s="101"/>
      <c r="AR494" s="101"/>
      <c r="AS494" s="101"/>
      <c r="AT494" s="101"/>
      <c r="AU494" s="101"/>
      <c r="AV494" s="210" t="s">
        <v>101</v>
      </c>
      <c r="AW494" s="101" t="s">
        <v>76</v>
      </c>
      <c r="AX494" s="101" t="s">
        <v>76</v>
      </c>
      <c r="AY494" s="210"/>
      <c r="AZ494" s="210"/>
      <c r="BA494" s="210"/>
      <c r="BB494" s="210"/>
      <c r="BC494" s="210"/>
      <c r="BD494" s="210"/>
      <c r="BE494" s="210"/>
      <c r="BF494" s="210"/>
      <c r="BG494" s="101"/>
      <c r="BH494" s="228" t="b">
        <f t="shared" si="95"/>
        <v>0</v>
      </c>
      <c r="BI494" s="229" t="e">
        <f t="shared" ca="1" si="96"/>
        <v>#NAME?</v>
      </c>
      <c r="BJ494" s="228" t="b">
        <f t="shared" si="97"/>
        <v>0</v>
      </c>
      <c r="BK494" s="228" t="e">
        <f t="shared" ca="1" si="98"/>
        <v>#NAME?</v>
      </c>
      <c r="BL494" s="228" t="b">
        <f t="shared" si="99"/>
        <v>1</v>
      </c>
      <c r="BM494" s="229" t="e">
        <f t="shared" ca="1" si="100"/>
        <v>#NAME?</v>
      </c>
      <c r="BN494" s="101" t="e">
        <f t="shared" ca="1" si="101"/>
        <v>#NAME?</v>
      </c>
      <c r="BO494" s="101" t="e">
        <f t="shared" ca="1" si="102"/>
        <v>#NAME?</v>
      </c>
      <c r="BP494" s="101" t="str">
        <f t="shared" si="103"/>
        <v>Does the temperature of the Panini meet standard?</v>
      </c>
      <c r="BQ494" s="101" t="str">
        <f t="shared" si="104"/>
        <v>Does the temperature of the Panini meet standard?</v>
      </c>
      <c r="BR494" s="101" t="str">
        <f t="shared" si="105"/>
        <v/>
      </c>
      <c r="BS494" s="101" t="str">
        <f t="shared" si="106"/>
        <v/>
      </c>
      <c r="BT494" s="101" t="str">
        <f t="shared" si="107"/>
        <v/>
      </c>
      <c r="BU494" s="228" t="b">
        <f t="shared" si="108"/>
        <v>0</v>
      </c>
      <c r="BV494" s="101" t="str">
        <f t="shared" si="109"/>
        <v/>
      </c>
      <c r="BW494" s="101" t="str">
        <f t="shared" si="110"/>
        <v/>
      </c>
      <c r="BX494" s="101" t="str">
        <f t="shared" si="111"/>
        <v/>
      </c>
      <c r="BY494" s="229" t="e">
        <f t="shared" ca="1" si="112"/>
        <v>#NAME?</v>
      </c>
      <c r="BZ494" s="229" t="str">
        <f t="shared" si="113"/>
        <v/>
      </c>
      <c r="CA494" s="229" t="str">
        <f t="shared" si="114"/>
        <v/>
      </c>
      <c r="CB494" s="230" t="e">
        <f t="shared" ca="1" si="115"/>
        <v>#NAME?</v>
      </c>
      <c r="CC494" s="33" t="b">
        <f t="shared" ca="1" si="116"/>
        <v>0</v>
      </c>
      <c r="CD494" s="210"/>
      <c r="CE494" s="210"/>
      <c r="CF494" s="143">
        <v>45057.442514780094</v>
      </c>
      <c r="CG494" s="214">
        <v>45069.282077256939</v>
      </c>
      <c r="CH494" s="210"/>
      <c r="CI494" s="210"/>
      <c r="CJ494" s="210"/>
      <c r="CK494" s="210"/>
      <c r="CL494" s="210"/>
      <c r="CM494" s="210"/>
      <c r="CN494" s="210"/>
      <c r="CO494" s="210"/>
      <c r="CP494" s="210"/>
      <c r="CQ494" s="210"/>
      <c r="CR494" s="210"/>
    </row>
    <row r="495" spans="1:96" ht="39.75" customHeight="1">
      <c r="A495" s="225" t="s">
        <v>84</v>
      </c>
      <c r="B495" s="226">
        <v>16</v>
      </c>
      <c r="C495" s="225" t="s">
        <v>994</v>
      </c>
      <c r="D495" s="225" t="s">
        <v>1697</v>
      </c>
      <c r="E495" s="225" t="s">
        <v>1757</v>
      </c>
      <c r="F495" s="225"/>
      <c r="G495" s="227" t="s">
        <v>1775</v>
      </c>
      <c r="H495" s="225" t="s">
        <v>109</v>
      </c>
      <c r="I495" s="146"/>
      <c r="J495" s="146"/>
      <c r="K495" s="225"/>
      <c r="L495" s="225"/>
      <c r="M495" s="225"/>
      <c r="N495" s="225"/>
      <c r="O495" s="225" t="s">
        <v>1776</v>
      </c>
      <c r="P495" s="225"/>
      <c r="Q495" s="231"/>
      <c r="R495" s="225"/>
      <c r="S495" s="24" t="s">
        <v>79</v>
      </c>
      <c r="T495" s="24" t="s">
        <v>79</v>
      </c>
      <c r="U495" s="225" t="s">
        <v>91</v>
      </c>
      <c r="V495" s="24" t="s">
        <v>112</v>
      </c>
      <c r="W495" s="24" t="s">
        <v>92</v>
      </c>
      <c r="X495" s="225" t="s">
        <v>93</v>
      </c>
      <c r="Y495" s="225" t="s">
        <v>94</v>
      </c>
      <c r="Z495" s="225" t="s">
        <v>94</v>
      </c>
      <c r="AA495" s="225" t="s">
        <v>94</v>
      </c>
      <c r="AB495" s="225"/>
      <c r="AC495" s="225" t="s">
        <v>94</v>
      </c>
      <c r="AD495" s="225" t="s">
        <v>94</v>
      </c>
      <c r="AE495" s="225" t="s">
        <v>94</v>
      </c>
      <c r="AF495" s="225" t="s">
        <v>79</v>
      </c>
      <c r="AG495" s="225" t="s">
        <v>79</v>
      </c>
      <c r="AH495" s="225" t="s">
        <v>79</v>
      </c>
      <c r="AI495" s="225"/>
      <c r="AJ495" s="225" t="s">
        <v>76</v>
      </c>
      <c r="AK495" s="225" t="s">
        <v>76</v>
      </c>
      <c r="AL495" s="225" t="s">
        <v>1697</v>
      </c>
      <c r="AM495" s="225"/>
      <c r="AN495" s="225"/>
      <c r="AO495" s="225"/>
      <c r="AP495" s="101"/>
      <c r="AQ495" s="101"/>
      <c r="AR495" s="101"/>
      <c r="AS495" s="101"/>
      <c r="AT495" s="101"/>
      <c r="AU495" s="101"/>
      <c r="AV495" s="210" t="s">
        <v>101</v>
      </c>
      <c r="AW495" s="101" t="s">
        <v>76</v>
      </c>
      <c r="AX495" s="101" t="s">
        <v>76</v>
      </c>
      <c r="AY495" s="210"/>
      <c r="AZ495" s="210"/>
      <c r="BA495" s="210"/>
      <c r="BB495" s="210"/>
      <c r="BC495" s="210"/>
      <c r="BD495" s="210"/>
      <c r="BE495" s="210"/>
      <c r="BF495" s="210"/>
      <c r="BG495" s="101"/>
      <c r="BH495" s="228" t="b">
        <f t="shared" si="95"/>
        <v>0</v>
      </c>
      <c r="BI495" s="229" t="e">
        <f t="shared" ca="1" si="96"/>
        <v>#NAME?</v>
      </c>
      <c r="BJ495" s="228" t="b">
        <f t="shared" si="97"/>
        <v>0</v>
      </c>
      <c r="BK495" s="228" t="e">
        <f t="shared" ca="1" si="98"/>
        <v>#NAME?</v>
      </c>
      <c r="BL495" s="228" t="b">
        <f t="shared" si="99"/>
        <v>1</v>
      </c>
      <c r="BM495" s="229" t="e">
        <f t="shared" ca="1" si="100"/>
        <v>#NAME?</v>
      </c>
      <c r="BN495" s="101" t="e">
        <f t="shared" ca="1" si="101"/>
        <v>#NAME?</v>
      </c>
      <c r="BO495" s="101" t="e">
        <f t="shared" ca="1" si="102"/>
        <v>#NAME?</v>
      </c>
      <c r="BP495" s="101" t="str">
        <f t="shared" si="103"/>
        <v>Are the sanitized eggs are in plastic cartons?</v>
      </c>
      <c r="BQ495" s="101" t="str">
        <f t="shared" si="104"/>
        <v>Are the sanitized eggs are in plastic cartons?</v>
      </c>
      <c r="BR495" s="101" t="str">
        <f t="shared" si="105"/>
        <v/>
      </c>
      <c r="BS495" s="101" t="str">
        <f t="shared" si="106"/>
        <v/>
      </c>
      <c r="BT495" s="101" t="str">
        <f t="shared" si="107"/>
        <v/>
      </c>
      <c r="BU495" s="228" t="b">
        <f t="shared" si="108"/>
        <v>0</v>
      </c>
      <c r="BV495" s="101" t="str">
        <f t="shared" si="109"/>
        <v/>
      </c>
      <c r="BW495" s="101" t="str">
        <f t="shared" si="110"/>
        <v/>
      </c>
      <c r="BX495" s="101" t="str">
        <f t="shared" si="111"/>
        <v/>
      </c>
      <c r="BY495" s="229" t="e">
        <f t="shared" ca="1" si="112"/>
        <v>#NAME?</v>
      </c>
      <c r="BZ495" s="229" t="str">
        <f t="shared" si="113"/>
        <v/>
      </c>
      <c r="CA495" s="229" t="str">
        <f t="shared" si="114"/>
        <v/>
      </c>
      <c r="CB495" s="230" t="e">
        <f t="shared" ca="1" si="115"/>
        <v>#NAME?</v>
      </c>
      <c r="CC495" s="33" t="b">
        <f t="shared" ca="1" si="116"/>
        <v>0</v>
      </c>
      <c r="CD495" s="210"/>
      <c r="CE495" s="210"/>
      <c r="CF495" s="143">
        <v>45057.40434724537</v>
      </c>
      <c r="CG495" s="214">
        <v>45069.282080983801</v>
      </c>
      <c r="CH495" s="210"/>
      <c r="CI495" s="210"/>
      <c r="CJ495" s="210"/>
      <c r="CK495" s="210"/>
      <c r="CL495" s="210"/>
      <c r="CM495" s="210"/>
      <c r="CN495" s="210"/>
      <c r="CO495" s="210"/>
      <c r="CP495" s="210"/>
      <c r="CQ495" s="210"/>
      <c r="CR495" s="210"/>
    </row>
    <row r="496" spans="1:96" ht="39.75" customHeight="1">
      <c r="A496" s="225" t="s">
        <v>84</v>
      </c>
      <c r="B496" s="226">
        <v>16</v>
      </c>
      <c r="C496" s="225" t="s">
        <v>994</v>
      </c>
      <c r="D496" s="225" t="s">
        <v>1697</v>
      </c>
      <c r="E496" s="225" t="s">
        <v>1757</v>
      </c>
      <c r="F496" s="225"/>
      <c r="G496" s="227" t="s">
        <v>1777</v>
      </c>
      <c r="H496" s="225" t="s">
        <v>158</v>
      </c>
      <c r="I496" s="146"/>
      <c r="J496" s="146"/>
      <c r="K496" s="225"/>
      <c r="L496" s="225"/>
      <c r="M496" s="225"/>
      <c r="N496" s="225"/>
      <c r="O496" s="225" t="s">
        <v>1778</v>
      </c>
      <c r="P496" s="225"/>
      <c r="Q496" s="231" t="s">
        <v>1779</v>
      </c>
      <c r="R496" s="225" t="s">
        <v>1780</v>
      </c>
      <c r="S496" s="24" t="s">
        <v>79</v>
      </c>
      <c r="T496" s="24" t="s">
        <v>79</v>
      </c>
      <c r="U496" s="225" t="s">
        <v>91</v>
      </c>
      <c r="V496" s="24" t="s">
        <v>112</v>
      </c>
      <c r="W496" s="24" t="s">
        <v>92</v>
      </c>
      <c r="X496" s="225" t="s">
        <v>93</v>
      </c>
      <c r="Y496" s="225" t="s">
        <v>94</v>
      </c>
      <c r="Z496" s="225" t="s">
        <v>94</v>
      </c>
      <c r="AA496" s="225" t="s">
        <v>94</v>
      </c>
      <c r="AB496" s="225"/>
      <c r="AC496" s="225" t="s">
        <v>94</v>
      </c>
      <c r="AD496" s="225" t="s">
        <v>94</v>
      </c>
      <c r="AE496" s="225" t="s">
        <v>94</v>
      </c>
      <c r="AF496" s="225" t="s">
        <v>79</v>
      </c>
      <c r="AG496" s="225" t="s">
        <v>79</v>
      </c>
      <c r="AH496" s="225" t="s">
        <v>79</v>
      </c>
      <c r="AI496" s="225"/>
      <c r="AJ496" s="225" t="s">
        <v>76</v>
      </c>
      <c r="AK496" s="225" t="s">
        <v>76</v>
      </c>
      <c r="AL496" s="225" t="s">
        <v>1697</v>
      </c>
      <c r="AM496" s="225"/>
      <c r="AN496" s="225"/>
      <c r="AO496" s="225"/>
      <c r="AP496" s="101"/>
      <c r="AQ496" s="101"/>
      <c r="AR496" s="101"/>
      <c r="AS496" s="101"/>
      <c r="AT496" s="101"/>
      <c r="AU496" s="101"/>
      <c r="AV496" s="210" t="s">
        <v>101</v>
      </c>
      <c r="AW496" s="101" t="s">
        <v>76</v>
      </c>
      <c r="AX496" s="101" t="s">
        <v>76</v>
      </c>
      <c r="AY496" s="210"/>
      <c r="AZ496" s="210"/>
      <c r="BA496" s="210"/>
      <c r="BB496" s="210"/>
      <c r="BC496" s="210"/>
      <c r="BD496" s="210"/>
      <c r="BE496" s="210"/>
      <c r="BF496" s="210"/>
      <c r="BG496" s="101"/>
      <c r="BH496" s="228" t="b">
        <f t="shared" si="95"/>
        <v>0</v>
      </c>
      <c r="BI496" s="229" t="e">
        <f t="shared" ca="1" si="96"/>
        <v>#NAME?</v>
      </c>
      <c r="BJ496" s="228" t="b">
        <f t="shared" si="97"/>
        <v>0</v>
      </c>
      <c r="BK496" s="228" t="e">
        <f t="shared" ca="1" si="98"/>
        <v>#NAME?</v>
      </c>
      <c r="BL496" s="228" t="b">
        <f t="shared" si="99"/>
        <v>1</v>
      </c>
      <c r="BM496" s="229" t="e">
        <f t="shared" ca="1" si="100"/>
        <v>#NAME?</v>
      </c>
      <c r="BN496" s="101" t="e">
        <f t="shared" ca="1" si="101"/>
        <v>#NAME?</v>
      </c>
      <c r="BO496" s="101" t="e">
        <f t="shared" ca="1" si="102"/>
        <v>#NAME?</v>
      </c>
      <c r="BP496" s="101" t="str">
        <f t="shared" si="103"/>
        <v>Record shelf life of pancake mixes</v>
      </c>
      <c r="BQ496" s="101" t="str">
        <f t="shared" si="104"/>
        <v>Record shelf life of pancake mixes</v>
      </c>
      <c r="BR496" s="101" t="str">
        <f t="shared" si="105"/>
        <v/>
      </c>
      <c r="BS496" s="101" t="str">
        <f t="shared" si="106"/>
        <v/>
      </c>
      <c r="BT496" s="101" t="str">
        <f t="shared" si="107"/>
        <v/>
      </c>
      <c r="BU496" s="228" t="b">
        <f t="shared" si="108"/>
        <v>0</v>
      </c>
      <c r="BV496" s="101" t="str">
        <f t="shared" si="109"/>
        <v/>
      </c>
      <c r="BW496" s="101" t="str">
        <f t="shared" si="110"/>
        <v/>
      </c>
      <c r="BX496" s="101" t="str">
        <f t="shared" si="111"/>
        <v/>
      </c>
      <c r="BY496" s="229" t="e">
        <f t="shared" ca="1" si="112"/>
        <v>#NAME?</v>
      </c>
      <c r="BZ496" s="229" t="str">
        <f t="shared" si="113"/>
        <v/>
      </c>
      <c r="CA496" s="229" t="str">
        <f t="shared" si="114"/>
        <v/>
      </c>
      <c r="CB496" s="230" t="e">
        <f t="shared" ca="1" si="115"/>
        <v>#NAME?</v>
      </c>
      <c r="CC496" s="33" t="b">
        <f t="shared" ca="1" si="116"/>
        <v>0</v>
      </c>
      <c r="CD496" s="210"/>
      <c r="CE496" s="210"/>
      <c r="CF496" s="143">
        <v>45057.404511678236</v>
      </c>
      <c r="CG496" s="214">
        <v>45069.282099918986</v>
      </c>
      <c r="CH496" s="210"/>
      <c r="CI496" s="210"/>
      <c r="CJ496" s="210"/>
      <c r="CK496" s="210"/>
      <c r="CL496" s="210"/>
      <c r="CM496" s="210"/>
      <c r="CN496" s="210"/>
      <c r="CO496" s="210"/>
      <c r="CP496" s="210"/>
      <c r="CQ496" s="210"/>
      <c r="CR496" s="210"/>
    </row>
    <row r="497" spans="1:96" ht="39.75" customHeight="1">
      <c r="A497" s="225" t="s">
        <v>84</v>
      </c>
      <c r="B497" s="226">
        <v>16</v>
      </c>
      <c r="C497" s="225" t="s">
        <v>994</v>
      </c>
      <c r="D497" s="225" t="s">
        <v>1697</v>
      </c>
      <c r="E497" s="225" t="s">
        <v>1757</v>
      </c>
      <c r="F497" s="225"/>
      <c r="G497" s="227" t="s">
        <v>1781</v>
      </c>
      <c r="H497" s="225" t="s">
        <v>158</v>
      </c>
      <c r="I497" s="146"/>
      <c r="J497" s="146"/>
      <c r="K497" s="225"/>
      <c r="L497" s="225"/>
      <c r="M497" s="225"/>
      <c r="N497" s="225"/>
      <c r="O497" s="225" t="s">
        <v>1782</v>
      </c>
      <c r="P497" s="225"/>
      <c r="Q497" s="231" t="s">
        <v>1779</v>
      </c>
      <c r="R497" s="225" t="s">
        <v>1783</v>
      </c>
      <c r="S497" s="24" t="s">
        <v>79</v>
      </c>
      <c r="T497" s="24" t="s">
        <v>79</v>
      </c>
      <c r="U497" s="225" t="s">
        <v>91</v>
      </c>
      <c r="V497" s="24" t="s">
        <v>112</v>
      </c>
      <c r="W497" s="24" t="s">
        <v>92</v>
      </c>
      <c r="X497" s="225" t="s">
        <v>93</v>
      </c>
      <c r="Y497" s="225" t="s">
        <v>94</v>
      </c>
      <c r="Z497" s="225" t="s">
        <v>94</v>
      </c>
      <c r="AA497" s="225" t="s">
        <v>94</v>
      </c>
      <c r="AB497" s="225"/>
      <c r="AC497" s="225" t="s">
        <v>94</v>
      </c>
      <c r="AD497" s="225" t="s">
        <v>94</v>
      </c>
      <c r="AE497" s="225" t="s">
        <v>94</v>
      </c>
      <c r="AF497" s="225" t="s">
        <v>79</v>
      </c>
      <c r="AG497" s="225" t="s">
        <v>79</v>
      </c>
      <c r="AH497" s="225" t="s">
        <v>79</v>
      </c>
      <c r="AI497" s="225"/>
      <c r="AJ497" s="225" t="s">
        <v>76</v>
      </c>
      <c r="AK497" s="225" t="s">
        <v>76</v>
      </c>
      <c r="AL497" s="225" t="s">
        <v>1697</v>
      </c>
      <c r="AM497" s="225"/>
      <c r="AN497" s="225"/>
      <c r="AO497" s="225"/>
      <c r="AP497" s="101"/>
      <c r="AQ497" s="101"/>
      <c r="AR497" s="101"/>
      <c r="AS497" s="101"/>
      <c r="AT497" s="101"/>
      <c r="AU497" s="101"/>
      <c r="AV497" s="210" t="s">
        <v>101</v>
      </c>
      <c r="AW497" s="101" t="s">
        <v>76</v>
      </c>
      <c r="AX497" s="101" t="s">
        <v>76</v>
      </c>
      <c r="AY497" s="210"/>
      <c r="AZ497" s="210"/>
      <c r="BA497" s="210"/>
      <c r="BB497" s="210"/>
      <c r="BC497" s="210"/>
      <c r="BD497" s="210"/>
      <c r="BE497" s="210"/>
      <c r="BF497" s="210"/>
      <c r="BG497" s="101"/>
      <c r="BH497" s="228" t="b">
        <f t="shared" si="95"/>
        <v>0</v>
      </c>
      <c r="BI497" s="229" t="e">
        <f t="shared" ca="1" si="96"/>
        <v>#NAME?</v>
      </c>
      <c r="BJ497" s="228" t="b">
        <f t="shared" si="97"/>
        <v>0</v>
      </c>
      <c r="BK497" s="228" t="e">
        <f t="shared" ca="1" si="98"/>
        <v>#NAME?</v>
      </c>
      <c r="BL497" s="228" t="b">
        <f t="shared" si="99"/>
        <v>1</v>
      </c>
      <c r="BM497" s="229" t="e">
        <f t="shared" ca="1" si="100"/>
        <v>#NAME?</v>
      </c>
      <c r="BN497" s="101" t="e">
        <f t="shared" ca="1" si="101"/>
        <v>#NAME?</v>
      </c>
      <c r="BO497" s="101" t="e">
        <f t="shared" ca="1" si="102"/>
        <v>#NAME?</v>
      </c>
      <c r="BP497" s="101" t="str">
        <f t="shared" si="103"/>
        <v>Record shelf life of scrambled eggs</v>
      </c>
      <c r="BQ497" s="101" t="str">
        <f t="shared" si="104"/>
        <v>Record shelf life of scrambled eggs</v>
      </c>
      <c r="BR497" s="101" t="str">
        <f t="shared" si="105"/>
        <v/>
      </c>
      <c r="BS497" s="101" t="str">
        <f t="shared" si="106"/>
        <v/>
      </c>
      <c r="BT497" s="101" t="str">
        <f t="shared" si="107"/>
        <v/>
      </c>
      <c r="BU497" s="228" t="b">
        <f t="shared" si="108"/>
        <v>0</v>
      </c>
      <c r="BV497" s="101" t="str">
        <f t="shared" si="109"/>
        <v/>
      </c>
      <c r="BW497" s="101" t="str">
        <f t="shared" si="110"/>
        <v/>
      </c>
      <c r="BX497" s="101" t="str">
        <f t="shared" si="111"/>
        <v/>
      </c>
      <c r="BY497" s="229" t="e">
        <f t="shared" ca="1" si="112"/>
        <v>#NAME?</v>
      </c>
      <c r="BZ497" s="229" t="str">
        <f t="shared" si="113"/>
        <v/>
      </c>
      <c r="CA497" s="229" t="str">
        <f t="shared" si="114"/>
        <v/>
      </c>
      <c r="CB497" s="230" t="e">
        <f t="shared" ca="1" si="115"/>
        <v>#NAME?</v>
      </c>
      <c r="CC497" s="33" t="b">
        <f t="shared" ca="1" si="116"/>
        <v>0</v>
      </c>
      <c r="CD497" s="210"/>
      <c r="CE497" s="210"/>
      <c r="CF497" s="143">
        <v>45057.404752291666</v>
      </c>
      <c r="CG497" s="214">
        <v>45069.282099444448</v>
      </c>
      <c r="CH497" s="210"/>
      <c r="CI497" s="210"/>
      <c r="CJ497" s="210"/>
      <c r="CK497" s="210"/>
      <c r="CL497" s="210"/>
      <c r="CM497" s="210"/>
      <c r="CN497" s="210"/>
      <c r="CO497" s="210"/>
      <c r="CP497" s="210"/>
      <c r="CQ497" s="210"/>
      <c r="CR497" s="210"/>
    </row>
    <row r="498" spans="1:96" ht="39.75" customHeight="1">
      <c r="A498" s="225" t="s">
        <v>84</v>
      </c>
      <c r="B498" s="226">
        <v>16</v>
      </c>
      <c r="C498" s="225" t="s">
        <v>994</v>
      </c>
      <c r="D498" s="225" t="s">
        <v>1697</v>
      </c>
      <c r="E498" s="225" t="s">
        <v>1757</v>
      </c>
      <c r="F498" s="225"/>
      <c r="G498" s="227" t="s">
        <v>1784</v>
      </c>
      <c r="H498" s="225" t="s">
        <v>109</v>
      </c>
      <c r="I498" s="146"/>
      <c r="J498" s="146"/>
      <c r="K498" s="225"/>
      <c r="L498" s="225"/>
      <c r="M498" s="225"/>
      <c r="N498" s="225"/>
      <c r="O498" s="225" t="s">
        <v>1785</v>
      </c>
      <c r="P498" s="225"/>
      <c r="Q498" s="231" t="s">
        <v>1779</v>
      </c>
      <c r="R498" s="225" t="s">
        <v>1786</v>
      </c>
      <c r="S498" s="24" t="s">
        <v>79</v>
      </c>
      <c r="T498" s="24" t="s">
        <v>79</v>
      </c>
      <c r="U498" s="225" t="s">
        <v>91</v>
      </c>
      <c r="V498" s="24" t="s">
        <v>112</v>
      </c>
      <c r="W498" s="24" t="s">
        <v>92</v>
      </c>
      <c r="X498" s="225" t="s">
        <v>93</v>
      </c>
      <c r="Y498" s="225" t="s">
        <v>94</v>
      </c>
      <c r="Z498" s="225" t="s">
        <v>94</v>
      </c>
      <c r="AA498" s="225" t="s">
        <v>94</v>
      </c>
      <c r="AB498" s="225"/>
      <c r="AC498" s="225" t="s">
        <v>94</v>
      </c>
      <c r="AD498" s="225" t="s">
        <v>94</v>
      </c>
      <c r="AE498" s="225" t="s">
        <v>94</v>
      </c>
      <c r="AF498" s="225" t="s">
        <v>79</v>
      </c>
      <c r="AG498" s="225" t="s">
        <v>79</v>
      </c>
      <c r="AH498" s="225" t="s">
        <v>79</v>
      </c>
      <c r="AI498" s="225"/>
      <c r="AJ498" s="225" t="s">
        <v>76</v>
      </c>
      <c r="AK498" s="225" t="s">
        <v>76</v>
      </c>
      <c r="AL498" s="225" t="s">
        <v>1697</v>
      </c>
      <c r="AM498" s="225"/>
      <c r="AN498" s="225"/>
      <c r="AO498" s="225"/>
      <c r="AP498" s="101"/>
      <c r="AQ498" s="101"/>
      <c r="AR498" s="101"/>
      <c r="AS498" s="101"/>
      <c r="AT498" s="101"/>
      <c r="AU498" s="101"/>
      <c r="AV498" s="210" t="s">
        <v>101</v>
      </c>
      <c r="AW498" s="101" t="s">
        <v>76</v>
      </c>
      <c r="AX498" s="101" t="s">
        <v>76</v>
      </c>
      <c r="AY498" s="210"/>
      <c r="AZ498" s="210"/>
      <c r="BA498" s="210"/>
      <c r="BB498" s="210"/>
      <c r="BC498" s="210"/>
      <c r="BD498" s="210"/>
      <c r="BE498" s="210"/>
      <c r="BF498" s="210"/>
      <c r="BG498" s="101"/>
      <c r="BH498" s="228" t="b">
        <f t="shared" si="95"/>
        <v>0</v>
      </c>
      <c r="BI498" s="229" t="e">
        <f t="shared" ca="1" si="96"/>
        <v>#NAME?</v>
      </c>
      <c r="BJ498" s="228" t="b">
        <f t="shared" si="97"/>
        <v>0</v>
      </c>
      <c r="BK498" s="228" t="e">
        <f t="shared" ca="1" si="98"/>
        <v>#NAME?</v>
      </c>
      <c r="BL498" s="228" t="b">
        <f t="shared" si="99"/>
        <v>1</v>
      </c>
      <c r="BM498" s="229" t="e">
        <f t="shared" ca="1" si="100"/>
        <v>#NAME?</v>
      </c>
      <c r="BN498" s="101" t="e">
        <f t="shared" ca="1" si="101"/>
        <v>#NAME?</v>
      </c>
      <c r="BO498" s="101" t="e">
        <f t="shared" ca="1" si="102"/>
        <v>#NAME?</v>
      </c>
      <c r="BP498" s="101" t="str">
        <f t="shared" si="103"/>
        <v>Are all products within shelf life?</v>
      </c>
      <c r="BQ498" s="101" t="str">
        <f t="shared" si="104"/>
        <v>Are all products within shelf life?</v>
      </c>
      <c r="BR498" s="101" t="str">
        <f t="shared" si="105"/>
        <v/>
      </c>
      <c r="BS498" s="101" t="str">
        <f t="shared" si="106"/>
        <v/>
      </c>
      <c r="BT498" s="101" t="str">
        <f t="shared" si="107"/>
        <v/>
      </c>
      <c r="BU498" s="228" t="b">
        <f t="shared" si="108"/>
        <v>0</v>
      </c>
      <c r="BV498" s="101" t="str">
        <f t="shared" si="109"/>
        <v/>
      </c>
      <c r="BW498" s="101" t="str">
        <f t="shared" si="110"/>
        <v/>
      </c>
      <c r="BX498" s="101" t="str">
        <f t="shared" si="111"/>
        <v/>
      </c>
      <c r="BY498" s="229" t="e">
        <f t="shared" ca="1" si="112"/>
        <v>#NAME?</v>
      </c>
      <c r="BZ498" s="229" t="str">
        <f t="shared" si="113"/>
        <v/>
      </c>
      <c r="CA498" s="229" t="str">
        <f t="shared" si="114"/>
        <v/>
      </c>
      <c r="CB498" s="230" t="e">
        <f t="shared" ca="1" si="115"/>
        <v>#NAME?</v>
      </c>
      <c r="CC498" s="33" t="b">
        <f t="shared" ca="1" si="116"/>
        <v>0</v>
      </c>
      <c r="CD498" s="210"/>
      <c r="CE498" s="210"/>
      <c r="CF498" s="143">
        <v>45057.404752291666</v>
      </c>
      <c r="CG498" s="214">
        <v>45069.282117372684</v>
      </c>
      <c r="CH498" s="210"/>
      <c r="CI498" s="210"/>
      <c r="CJ498" s="210"/>
      <c r="CK498" s="210"/>
      <c r="CL498" s="210"/>
      <c r="CM498" s="210"/>
      <c r="CN498" s="210"/>
      <c r="CO498" s="210"/>
      <c r="CP498" s="210"/>
      <c r="CQ498" s="210"/>
      <c r="CR498" s="210"/>
    </row>
    <row r="499" spans="1:96" ht="39.75" customHeight="1">
      <c r="A499" s="144" t="s">
        <v>54</v>
      </c>
      <c r="B499" s="221">
        <v>16</v>
      </c>
      <c r="C499" s="144" t="s">
        <v>994</v>
      </c>
      <c r="D499" s="144" t="s">
        <v>1697</v>
      </c>
      <c r="E499" s="144" t="s">
        <v>1787</v>
      </c>
      <c r="F499" s="144"/>
      <c r="G499" s="144" t="s">
        <v>1788</v>
      </c>
      <c r="H499" s="144"/>
      <c r="I499" s="144"/>
      <c r="J499" s="144"/>
      <c r="K499" s="144"/>
      <c r="L499" s="144"/>
      <c r="M499" s="144"/>
      <c r="N499" s="144"/>
      <c r="O499" s="144" t="s">
        <v>1789</v>
      </c>
      <c r="P499" s="144" t="s">
        <v>1790</v>
      </c>
      <c r="Q499" s="144"/>
      <c r="R499" s="144"/>
      <c r="S499" s="144"/>
      <c r="T499" s="144"/>
      <c r="U499" s="144"/>
      <c r="V499" s="144"/>
      <c r="W499" s="144"/>
      <c r="X499" s="144"/>
      <c r="Y499" s="144"/>
      <c r="Z499" s="144"/>
      <c r="AA499" s="144"/>
      <c r="AB499" s="144"/>
      <c r="AC499" s="144"/>
      <c r="AD499" s="144"/>
      <c r="AE499" s="144"/>
      <c r="AF499" s="144"/>
      <c r="AG499" s="144"/>
      <c r="AH499" s="144"/>
      <c r="AI499" s="144"/>
      <c r="AJ499" s="144"/>
      <c r="AK499" s="144"/>
      <c r="AL499" s="144"/>
      <c r="AM499" s="144"/>
      <c r="AN499" s="144"/>
      <c r="AO499" s="144"/>
      <c r="AP499" s="144"/>
      <c r="AQ499" s="144"/>
      <c r="AR499" s="144"/>
      <c r="AS499" s="144"/>
      <c r="AT499" s="144"/>
      <c r="AU499" s="144"/>
      <c r="AV499" s="144" t="s">
        <v>101</v>
      </c>
      <c r="AW499" s="144" t="s">
        <v>76</v>
      </c>
      <c r="AX499" s="144" t="s">
        <v>76</v>
      </c>
      <c r="AY499" s="144"/>
      <c r="AZ499" s="144"/>
      <c r="BA499" s="144"/>
      <c r="BB499" s="144"/>
      <c r="BC499" s="144"/>
      <c r="BD499" s="144"/>
      <c r="BE499" s="144"/>
      <c r="BF499" s="144"/>
      <c r="BG499" s="144"/>
      <c r="BH499" s="222" t="b">
        <f t="shared" si="95"/>
        <v>0</v>
      </c>
      <c r="BI499" s="223" t="e">
        <f t="shared" ca="1" si="96"/>
        <v>#NAME?</v>
      </c>
      <c r="BJ499" s="222" t="b">
        <f t="shared" si="97"/>
        <v>1</v>
      </c>
      <c r="BK499" s="222" t="e">
        <f t="shared" ca="1" si="98"/>
        <v>#NAME?</v>
      </c>
      <c r="BL499" s="222" t="b">
        <f t="shared" si="99"/>
        <v>0</v>
      </c>
      <c r="BM499" s="223" t="str">
        <f t="shared" si="100"/>
        <v/>
      </c>
      <c r="BN499" s="224" t="e">
        <f t="shared" ca="1" si="101"/>
        <v>#NAME?</v>
      </c>
      <c r="BO499" s="224" t="e">
        <f t="shared" ca="1" si="102"/>
        <v>#NAME?</v>
      </c>
      <c r="BP499" s="144" t="str">
        <f t="shared" si="103"/>
        <v>Fruits and Yogurt</v>
      </c>
      <c r="BQ499" s="144" t="str">
        <f t="shared" si="104"/>
        <v>Fruits and Yogurt</v>
      </c>
      <c r="BR499" s="224" t="e">
        <f t="shared" ca="1" si="105"/>
        <v>#NAME?</v>
      </c>
      <c r="BS499" s="144" t="str">
        <f t="shared" si="106"/>
        <v>Temperatures and times</v>
      </c>
      <c r="BT499" s="144" t="str">
        <f t="shared" si="107"/>
        <v>Temperatures and times</v>
      </c>
      <c r="BU499" s="222" t="b">
        <f t="shared" si="108"/>
        <v>0</v>
      </c>
      <c r="BV499" s="144" t="str">
        <f t="shared" si="109"/>
        <v/>
      </c>
      <c r="BW499" s="144" t="str">
        <f t="shared" si="110"/>
        <v/>
      </c>
      <c r="BX499" s="144" t="str">
        <f t="shared" si="111"/>
        <v/>
      </c>
      <c r="BY499" s="222" t="e">
        <f t="shared" ca="1" si="112"/>
        <v>#NAME?</v>
      </c>
      <c r="BZ499" s="222" t="e">
        <f t="shared" ca="1" si="113"/>
        <v>#NAME?</v>
      </c>
      <c r="CA499" s="223" t="str">
        <f t="shared" si="114"/>
        <v/>
      </c>
      <c r="CB499" s="224" t="e">
        <f t="shared" ca="1" si="115"/>
        <v>#NAME?</v>
      </c>
      <c r="CC499" s="22" t="b">
        <f t="shared" ca="1" si="116"/>
        <v>0</v>
      </c>
      <c r="CD499" s="144"/>
      <c r="CE499" s="144"/>
      <c r="CF499" s="159">
        <v>45057.405619178244</v>
      </c>
      <c r="CG499" s="144"/>
      <c r="CH499" s="144"/>
      <c r="CI499" s="144"/>
      <c r="CJ499" s="144"/>
      <c r="CK499" s="144"/>
      <c r="CL499" s="144"/>
      <c r="CM499" s="144"/>
      <c r="CN499" s="144"/>
      <c r="CO499" s="144"/>
      <c r="CP499" s="144"/>
      <c r="CQ499" s="144"/>
      <c r="CR499" s="144"/>
    </row>
    <row r="500" spans="1:96" ht="39.75" customHeight="1">
      <c r="A500" s="225" t="s">
        <v>84</v>
      </c>
      <c r="B500" s="226">
        <v>16</v>
      </c>
      <c r="C500" s="225" t="s">
        <v>994</v>
      </c>
      <c r="D500" s="225" t="s">
        <v>1697</v>
      </c>
      <c r="E500" s="225" t="s">
        <v>1787</v>
      </c>
      <c r="F500" s="225"/>
      <c r="G500" s="227" t="s">
        <v>1791</v>
      </c>
      <c r="H500" s="225" t="s">
        <v>109</v>
      </c>
      <c r="I500" s="146"/>
      <c r="J500" s="146"/>
      <c r="K500" s="225"/>
      <c r="L500" s="225"/>
      <c r="M500" s="225"/>
      <c r="N500" s="225"/>
      <c r="O500" s="225" t="s">
        <v>1792</v>
      </c>
      <c r="P500" s="225"/>
      <c r="Q500" s="231" t="s">
        <v>1793</v>
      </c>
      <c r="R500" s="225" t="s">
        <v>1794</v>
      </c>
      <c r="S500" s="24" t="s">
        <v>79</v>
      </c>
      <c r="T500" s="24" t="s">
        <v>79</v>
      </c>
      <c r="U500" s="225" t="s">
        <v>91</v>
      </c>
      <c r="V500" s="24" t="s">
        <v>112</v>
      </c>
      <c r="W500" s="24" t="s">
        <v>92</v>
      </c>
      <c r="X500" s="225" t="s">
        <v>93</v>
      </c>
      <c r="Y500" s="225" t="s">
        <v>94</v>
      </c>
      <c r="Z500" s="225" t="s">
        <v>94</v>
      </c>
      <c r="AA500" s="225" t="s">
        <v>94</v>
      </c>
      <c r="AB500" s="225"/>
      <c r="AC500" s="225" t="s">
        <v>94</v>
      </c>
      <c r="AD500" s="225" t="s">
        <v>94</v>
      </c>
      <c r="AE500" s="225" t="s">
        <v>94</v>
      </c>
      <c r="AF500" s="225" t="s">
        <v>79</v>
      </c>
      <c r="AG500" s="225" t="s">
        <v>79</v>
      </c>
      <c r="AH500" s="225" t="s">
        <v>79</v>
      </c>
      <c r="AI500" s="225"/>
      <c r="AJ500" s="225" t="s">
        <v>76</v>
      </c>
      <c r="AK500" s="225" t="s">
        <v>76</v>
      </c>
      <c r="AL500" s="225" t="s">
        <v>1697</v>
      </c>
      <c r="AM500" s="225"/>
      <c r="AN500" s="225"/>
      <c r="AO500" s="225"/>
      <c r="AP500" s="101"/>
      <c r="AQ500" s="101"/>
      <c r="AR500" s="101"/>
      <c r="AS500" s="101"/>
      <c r="AT500" s="101"/>
      <c r="AU500" s="101"/>
      <c r="AV500" s="210" t="s">
        <v>101</v>
      </c>
      <c r="AW500" s="101" t="s">
        <v>76</v>
      </c>
      <c r="AX500" s="101" t="s">
        <v>76</v>
      </c>
      <c r="AY500" s="210"/>
      <c r="AZ500" s="210"/>
      <c r="BA500" s="210"/>
      <c r="BB500" s="210"/>
      <c r="BC500" s="210"/>
      <c r="BD500" s="210"/>
      <c r="BE500" s="210"/>
      <c r="BF500" s="210"/>
      <c r="BG500" s="101"/>
      <c r="BH500" s="228" t="b">
        <f t="shared" si="95"/>
        <v>0</v>
      </c>
      <c r="BI500" s="229" t="e">
        <f t="shared" ca="1" si="96"/>
        <v>#NAME?</v>
      </c>
      <c r="BJ500" s="228" t="b">
        <f t="shared" si="97"/>
        <v>0</v>
      </c>
      <c r="BK500" s="228" t="e">
        <f t="shared" ca="1" si="98"/>
        <v>#NAME?</v>
      </c>
      <c r="BL500" s="228" t="b">
        <f t="shared" si="99"/>
        <v>1</v>
      </c>
      <c r="BM500" s="229" t="e">
        <f t="shared" ca="1" si="100"/>
        <v>#NAME?</v>
      </c>
      <c r="BN500" s="101" t="e">
        <f t="shared" ca="1" si="101"/>
        <v>#NAME?</v>
      </c>
      <c r="BO500" s="101" t="e">
        <f t="shared" ca="1" si="102"/>
        <v>#NAME?</v>
      </c>
      <c r="BP500" s="101" t="str">
        <f t="shared" si="103"/>
        <v>Are all fruits and yogurts temperature between 33°F to 40°F?</v>
      </c>
      <c r="BQ500" s="101" t="str">
        <f t="shared" si="104"/>
        <v>Are all fruits and yogurts temperature between 33°F to 40°F?</v>
      </c>
      <c r="BR500" s="101" t="str">
        <f t="shared" si="105"/>
        <v/>
      </c>
      <c r="BS500" s="101" t="str">
        <f t="shared" si="106"/>
        <v/>
      </c>
      <c r="BT500" s="101" t="str">
        <f t="shared" si="107"/>
        <v/>
      </c>
      <c r="BU500" s="228" t="b">
        <f t="shared" si="108"/>
        <v>0</v>
      </c>
      <c r="BV500" s="101" t="str">
        <f t="shared" si="109"/>
        <v/>
      </c>
      <c r="BW500" s="101" t="str">
        <f t="shared" si="110"/>
        <v/>
      </c>
      <c r="BX500" s="101" t="str">
        <f t="shared" si="111"/>
        <v/>
      </c>
      <c r="BY500" s="229" t="e">
        <f t="shared" ca="1" si="112"/>
        <v>#NAME?</v>
      </c>
      <c r="BZ500" s="229" t="str">
        <f t="shared" si="113"/>
        <v/>
      </c>
      <c r="CA500" s="229" t="str">
        <f t="shared" si="114"/>
        <v/>
      </c>
      <c r="CB500" s="230" t="e">
        <f t="shared" ca="1" si="115"/>
        <v>#NAME?</v>
      </c>
      <c r="CC500" s="33" t="b">
        <f t="shared" ca="1" si="116"/>
        <v>0</v>
      </c>
      <c r="CD500" s="210"/>
      <c r="CE500" s="210"/>
      <c r="CF500" s="143">
        <v>45057.442689189818</v>
      </c>
      <c r="CG500" s="214">
        <v>45069.282129571759</v>
      </c>
      <c r="CH500" s="210"/>
      <c r="CI500" s="210"/>
      <c r="CJ500" s="210"/>
      <c r="CK500" s="210"/>
      <c r="CL500" s="210"/>
      <c r="CM500" s="210"/>
      <c r="CN500" s="210"/>
      <c r="CO500" s="210"/>
      <c r="CP500" s="210"/>
      <c r="CQ500" s="210"/>
      <c r="CR500" s="210"/>
    </row>
    <row r="501" spans="1:96" ht="39.75" customHeight="1">
      <c r="A501" s="225" t="s">
        <v>84</v>
      </c>
      <c r="B501" s="226">
        <v>16</v>
      </c>
      <c r="C501" s="225" t="s">
        <v>994</v>
      </c>
      <c r="D501" s="225" t="s">
        <v>1697</v>
      </c>
      <c r="E501" s="225" t="s">
        <v>1787</v>
      </c>
      <c r="F501" s="225"/>
      <c r="G501" s="227" t="s">
        <v>1795</v>
      </c>
      <c r="H501" s="225" t="s">
        <v>109</v>
      </c>
      <c r="I501" s="146"/>
      <c r="J501" s="146"/>
      <c r="K501" s="225"/>
      <c r="L501" s="225"/>
      <c r="M501" s="225"/>
      <c r="N501" s="225"/>
      <c r="O501" s="225" t="s">
        <v>1796</v>
      </c>
      <c r="P501" s="225"/>
      <c r="Q501" s="231" t="s">
        <v>1797</v>
      </c>
      <c r="R501" s="225" t="s">
        <v>1798</v>
      </c>
      <c r="S501" s="24" t="s">
        <v>79</v>
      </c>
      <c r="T501" s="24" t="s">
        <v>79</v>
      </c>
      <c r="U501" s="225" t="s">
        <v>91</v>
      </c>
      <c r="V501" s="24" t="s">
        <v>112</v>
      </c>
      <c r="W501" s="24" t="s">
        <v>92</v>
      </c>
      <c r="X501" s="225" t="s">
        <v>93</v>
      </c>
      <c r="Y501" s="225" t="s">
        <v>94</v>
      </c>
      <c r="Z501" s="225" t="s">
        <v>94</v>
      </c>
      <c r="AA501" s="225" t="s">
        <v>94</v>
      </c>
      <c r="AB501" s="225"/>
      <c r="AC501" s="225" t="s">
        <v>94</v>
      </c>
      <c r="AD501" s="225" t="s">
        <v>94</v>
      </c>
      <c r="AE501" s="225" t="s">
        <v>94</v>
      </c>
      <c r="AF501" s="225" t="s">
        <v>79</v>
      </c>
      <c r="AG501" s="225" t="s">
        <v>79</v>
      </c>
      <c r="AH501" s="225" t="s">
        <v>79</v>
      </c>
      <c r="AI501" s="225"/>
      <c r="AJ501" s="225" t="s">
        <v>76</v>
      </c>
      <c r="AK501" s="225" t="s">
        <v>76</v>
      </c>
      <c r="AL501" s="225" t="s">
        <v>1697</v>
      </c>
      <c r="AM501" s="225"/>
      <c r="AN501" s="225"/>
      <c r="AO501" s="225"/>
      <c r="AP501" s="101"/>
      <c r="AQ501" s="101"/>
      <c r="AR501" s="101"/>
      <c r="AS501" s="101"/>
      <c r="AT501" s="101"/>
      <c r="AU501" s="101"/>
      <c r="AV501" s="210" t="s">
        <v>101</v>
      </c>
      <c r="AW501" s="101" t="s">
        <v>76</v>
      </c>
      <c r="AX501" s="101" t="s">
        <v>76</v>
      </c>
      <c r="AY501" s="210"/>
      <c r="AZ501" s="210"/>
      <c r="BA501" s="210"/>
      <c r="BB501" s="210"/>
      <c r="BC501" s="210"/>
      <c r="BD501" s="210"/>
      <c r="BE501" s="210"/>
      <c r="BF501" s="210"/>
      <c r="BG501" s="101"/>
      <c r="BH501" s="228" t="b">
        <f t="shared" si="95"/>
        <v>0</v>
      </c>
      <c r="BI501" s="229" t="e">
        <f t="shared" ca="1" si="96"/>
        <v>#NAME?</v>
      </c>
      <c r="BJ501" s="228" t="b">
        <f t="shared" si="97"/>
        <v>0</v>
      </c>
      <c r="BK501" s="228" t="e">
        <f t="shared" ca="1" si="98"/>
        <v>#NAME?</v>
      </c>
      <c r="BL501" s="228" t="b">
        <f t="shared" si="99"/>
        <v>1</v>
      </c>
      <c r="BM501" s="229" t="e">
        <f t="shared" ca="1" si="100"/>
        <v>#NAME?</v>
      </c>
      <c r="BN501" s="101" t="e">
        <f t="shared" ca="1" si="101"/>
        <v>#NAME?</v>
      </c>
      <c r="BO501" s="101" t="e">
        <f t="shared" ca="1" si="102"/>
        <v>#NAME?</v>
      </c>
      <c r="BP501" s="101" t="str">
        <f t="shared" si="103"/>
        <v>Is the fruit and yogurt table assembled according the job aid?</v>
      </c>
      <c r="BQ501" s="101" t="str">
        <f t="shared" si="104"/>
        <v>Is the fruit and yogurt table assembled according the job aid?</v>
      </c>
      <c r="BR501" s="101" t="str">
        <f t="shared" si="105"/>
        <v/>
      </c>
      <c r="BS501" s="101" t="str">
        <f t="shared" si="106"/>
        <v/>
      </c>
      <c r="BT501" s="101" t="str">
        <f t="shared" si="107"/>
        <v/>
      </c>
      <c r="BU501" s="228" t="b">
        <f t="shared" si="108"/>
        <v>0</v>
      </c>
      <c r="BV501" s="101" t="str">
        <f t="shared" si="109"/>
        <v/>
      </c>
      <c r="BW501" s="101" t="str">
        <f t="shared" si="110"/>
        <v/>
      </c>
      <c r="BX501" s="101" t="str">
        <f t="shared" si="111"/>
        <v/>
      </c>
      <c r="BY501" s="229" t="e">
        <f t="shared" ca="1" si="112"/>
        <v>#NAME?</v>
      </c>
      <c r="BZ501" s="229" t="str">
        <f t="shared" si="113"/>
        <v/>
      </c>
      <c r="CA501" s="229" t="str">
        <f t="shared" si="114"/>
        <v/>
      </c>
      <c r="CB501" s="230" t="e">
        <f t="shared" ca="1" si="115"/>
        <v>#NAME?</v>
      </c>
      <c r="CC501" s="33" t="b">
        <f t="shared" ca="1" si="116"/>
        <v>0</v>
      </c>
      <c r="CD501" s="210"/>
      <c r="CE501" s="210"/>
      <c r="CF501" s="143">
        <v>45057.407415532405</v>
      </c>
      <c r="CG501" s="214">
        <v>45069.282156041663</v>
      </c>
      <c r="CH501" s="210"/>
      <c r="CI501" s="210"/>
      <c r="CJ501" s="210"/>
      <c r="CK501" s="210"/>
      <c r="CL501" s="210"/>
      <c r="CM501" s="210"/>
      <c r="CN501" s="210"/>
      <c r="CO501" s="210"/>
      <c r="CP501" s="210"/>
      <c r="CQ501" s="210"/>
      <c r="CR501" s="210"/>
    </row>
    <row r="502" spans="1:96" ht="39.75" customHeight="1">
      <c r="A502" s="225" t="s">
        <v>84</v>
      </c>
      <c r="B502" s="226">
        <v>16</v>
      </c>
      <c r="C502" s="225" t="s">
        <v>994</v>
      </c>
      <c r="D502" s="225" t="s">
        <v>1697</v>
      </c>
      <c r="E502" s="225" t="s">
        <v>1787</v>
      </c>
      <c r="F502" s="225"/>
      <c r="G502" s="227" t="s">
        <v>1799</v>
      </c>
      <c r="H502" s="225" t="s">
        <v>381</v>
      </c>
      <c r="I502" s="146"/>
      <c r="J502" s="146"/>
      <c r="K502" s="225"/>
      <c r="L502" s="225"/>
      <c r="M502" s="225"/>
      <c r="N502" s="225"/>
      <c r="O502" s="225" t="s">
        <v>1800</v>
      </c>
      <c r="P502" s="225"/>
      <c r="Q502" s="231" t="s">
        <v>1801</v>
      </c>
      <c r="R502" s="225" t="s">
        <v>1802</v>
      </c>
      <c r="S502" s="24" t="s">
        <v>79</v>
      </c>
      <c r="T502" s="24" t="s">
        <v>79</v>
      </c>
      <c r="U502" s="225" t="s">
        <v>91</v>
      </c>
      <c r="V502" s="24" t="s">
        <v>112</v>
      </c>
      <c r="W502" s="24" t="s">
        <v>92</v>
      </c>
      <c r="X502" s="225" t="s">
        <v>93</v>
      </c>
      <c r="Y502" s="225" t="s">
        <v>94</v>
      </c>
      <c r="Z502" s="225" t="s">
        <v>94</v>
      </c>
      <c r="AA502" s="225" t="s">
        <v>94</v>
      </c>
      <c r="AB502" s="225"/>
      <c r="AC502" s="225" t="s">
        <v>94</v>
      </c>
      <c r="AD502" s="225" t="s">
        <v>94</v>
      </c>
      <c r="AE502" s="225" t="s">
        <v>94</v>
      </c>
      <c r="AF502" s="225" t="s">
        <v>79</v>
      </c>
      <c r="AG502" s="225" t="s">
        <v>79</v>
      </c>
      <c r="AH502" s="225" t="s">
        <v>79</v>
      </c>
      <c r="AI502" s="225"/>
      <c r="AJ502" s="225" t="s">
        <v>76</v>
      </c>
      <c r="AK502" s="225" t="s">
        <v>76</v>
      </c>
      <c r="AL502" s="225" t="s">
        <v>1697</v>
      </c>
      <c r="AM502" s="225"/>
      <c r="AN502" s="225"/>
      <c r="AO502" s="225"/>
      <c r="AP502" s="101"/>
      <c r="AQ502" s="101"/>
      <c r="AR502" s="101"/>
      <c r="AS502" s="101"/>
      <c r="AT502" s="101"/>
      <c r="AU502" s="101"/>
      <c r="AV502" s="210" t="s">
        <v>101</v>
      </c>
      <c r="AW502" s="101" t="s">
        <v>76</v>
      </c>
      <c r="AX502" s="101" t="s">
        <v>76</v>
      </c>
      <c r="AY502" s="210"/>
      <c r="AZ502" s="210"/>
      <c r="BA502" s="210"/>
      <c r="BB502" s="210"/>
      <c r="BC502" s="210"/>
      <c r="BD502" s="210"/>
      <c r="BE502" s="210"/>
      <c r="BF502" s="210"/>
      <c r="BG502" s="101"/>
      <c r="BH502" s="228" t="b">
        <f t="shared" si="95"/>
        <v>0</v>
      </c>
      <c r="BI502" s="229" t="e">
        <f t="shared" ca="1" si="96"/>
        <v>#NAME?</v>
      </c>
      <c r="BJ502" s="228" t="b">
        <f t="shared" si="97"/>
        <v>0</v>
      </c>
      <c r="BK502" s="228" t="e">
        <f t="shared" ca="1" si="98"/>
        <v>#NAME?</v>
      </c>
      <c r="BL502" s="228" t="b">
        <f t="shared" si="99"/>
        <v>1</v>
      </c>
      <c r="BM502" s="229" t="e">
        <f t="shared" ca="1" si="100"/>
        <v>#NAME?</v>
      </c>
      <c r="BN502" s="101" t="e">
        <f t="shared" ca="1" si="101"/>
        <v>#NAME?</v>
      </c>
      <c r="BO502" s="101" t="e">
        <f t="shared" ca="1" si="102"/>
        <v>#NAME?</v>
      </c>
      <c r="BP502" s="101" t="str">
        <f t="shared" si="103"/>
        <v>What is the Fryer temperature?</v>
      </c>
      <c r="BQ502" s="101" t="str">
        <f t="shared" si="104"/>
        <v>What is the Fryer temperature?</v>
      </c>
      <c r="BR502" s="101" t="str">
        <f t="shared" si="105"/>
        <v/>
      </c>
      <c r="BS502" s="101" t="str">
        <f t="shared" si="106"/>
        <v/>
      </c>
      <c r="BT502" s="101" t="str">
        <f t="shared" si="107"/>
        <v/>
      </c>
      <c r="BU502" s="228" t="b">
        <f t="shared" si="108"/>
        <v>0</v>
      </c>
      <c r="BV502" s="101" t="str">
        <f t="shared" si="109"/>
        <v/>
      </c>
      <c r="BW502" s="101" t="str">
        <f t="shared" si="110"/>
        <v/>
      </c>
      <c r="BX502" s="101" t="str">
        <f t="shared" si="111"/>
        <v/>
      </c>
      <c r="BY502" s="229" t="e">
        <f t="shared" ca="1" si="112"/>
        <v>#NAME?</v>
      </c>
      <c r="BZ502" s="229" t="str">
        <f t="shared" si="113"/>
        <v/>
      </c>
      <c r="CA502" s="229" t="str">
        <f t="shared" si="114"/>
        <v/>
      </c>
      <c r="CB502" s="230" t="e">
        <f t="shared" ca="1" si="115"/>
        <v>#NAME?</v>
      </c>
      <c r="CC502" s="33" t="b">
        <f t="shared" ca="1" si="116"/>
        <v>0</v>
      </c>
      <c r="CD502" s="210"/>
      <c r="CE502" s="210"/>
      <c r="CF502" s="143">
        <v>45057.442736516205</v>
      </c>
      <c r="CG502" s="214">
        <v>45069.282156331014</v>
      </c>
      <c r="CH502" s="210"/>
      <c r="CI502" s="210"/>
      <c r="CJ502" s="210"/>
      <c r="CK502" s="210"/>
      <c r="CL502" s="210"/>
      <c r="CM502" s="210"/>
      <c r="CN502" s="210"/>
      <c r="CO502" s="210"/>
      <c r="CP502" s="210"/>
      <c r="CQ502" s="210"/>
      <c r="CR502" s="210"/>
    </row>
    <row r="503" spans="1:96" ht="39.75" customHeight="1">
      <c r="A503" s="225" t="s">
        <v>84</v>
      </c>
      <c r="B503" s="226">
        <v>16</v>
      </c>
      <c r="C503" s="225" t="s">
        <v>994</v>
      </c>
      <c r="D503" s="225" t="s">
        <v>1697</v>
      </c>
      <c r="E503" s="225" t="s">
        <v>1787</v>
      </c>
      <c r="F503" s="225"/>
      <c r="G503" s="227" t="s">
        <v>1803</v>
      </c>
      <c r="H503" s="225" t="s">
        <v>109</v>
      </c>
      <c r="I503" s="146"/>
      <c r="J503" s="146"/>
      <c r="K503" s="225"/>
      <c r="L503" s="225"/>
      <c r="M503" s="225"/>
      <c r="N503" s="225"/>
      <c r="O503" s="225" t="s">
        <v>1804</v>
      </c>
      <c r="P503" s="225"/>
      <c r="Q503" s="231" t="s">
        <v>1801</v>
      </c>
      <c r="R503" s="225" t="s">
        <v>1805</v>
      </c>
      <c r="S503" s="24" t="s">
        <v>79</v>
      </c>
      <c r="T503" s="24" t="s">
        <v>79</v>
      </c>
      <c r="U503" s="225" t="s">
        <v>91</v>
      </c>
      <c r="V503" s="24" t="s">
        <v>112</v>
      </c>
      <c r="W503" s="24" t="s">
        <v>92</v>
      </c>
      <c r="X503" s="225" t="s">
        <v>93</v>
      </c>
      <c r="Y503" s="225" t="s">
        <v>94</v>
      </c>
      <c r="Z503" s="225" t="s">
        <v>94</v>
      </c>
      <c r="AA503" s="225" t="s">
        <v>94</v>
      </c>
      <c r="AB503" s="225"/>
      <c r="AC503" s="225" t="s">
        <v>94</v>
      </c>
      <c r="AD503" s="225" t="s">
        <v>94</v>
      </c>
      <c r="AE503" s="225" t="s">
        <v>94</v>
      </c>
      <c r="AF503" s="225" t="s">
        <v>79</v>
      </c>
      <c r="AG503" s="225" t="s">
        <v>79</v>
      </c>
      <c r="AH503" s="225" t="s">
        <v>79</v>
      </c>
      <c r="AI503" s="225"/>
      <c r="AJ503" s="225" t="s">
        <v>76</v>
      </c>
      <c r="AK503" s="225" t="s">
        <v>76</v>
      </c>
      <c r="AL503" s="225" t="s">
        <v>1697</v>
      </c>
      <c r="AM503" s="225"/>
      <c r="AN503" s="225"/>
      <c r="AO503" s="225"/>
      <c r="AP503" s="101"/>
      <c r="AQ503" s="101"/>
      <c r="AR503" s="101"/>
      <c r="AS503" s="101"/>
      <c r="AT503" s="101"/>
      <c r="AU503" s="101"/>
      <c r="AV503" s="210" t="s">
        <v>101</v>
      </c>
      <c r="AW503" s="101" t="s">
        <v>76</v>
      </c>
      <c r="AX503" s="101" t="s">
        <v>76</v>
      </c>
      <c r="AY503" s="210"/>
      <c r="AZ503" s="210"/>
      <c r="BA503" s="210"/>
      <c r="BB503" s="210"/>
      <c r="BC503" s="210"/>
      <c r="BD503" s="210"/>
      <c r="BE503" s="210"/>
      <c r="BF503" s="210"/>
      <c r="BG503" s="101"/>
      <c r="BH503" s="228" t="b">
        <f t="shared" si="95"/>
        <v>0</v>
      </c>
      <c r="BI503" s="229" t="e">
        <f t="shared" ca="1" si="96"/>
        <v>#NAME?</v>
      </c>
      <c r="BJ503" s="228" t="b">
        <f t="shared" si="97"/>
        <v>0</v>
      </c>
      <c r="BK503" s="228" t="e">
        <f t="shared" ca="1" si="98"/>
        <v>#NAME?</v>
      </c>
      <c r="BL503" s="228" t="b">
        <f t="shared" si="99"/>
        <v>1</v>
      </c>
      <c r="BM503" s="229" t="e">
        <f t="shared" ca="1" si="100"/>
        <v>#NAME?</v>
      </c>
      <c r="BN503" s="101" t="e">
        <f t="shared" ca="1" si="101"/>
        <v>#NAME?</v>
      </c>
      <c r="BO503" s="101" t="e">
        <f t="shared" ca="1" si="102"/>
        <v>#NAME?</v>
      </c>
      <c r="BP503" s="101" t="str">
        <f t="shared" si="103"/>
        <v>Does the Fryer temperature meet standard?</v>
      </c>
      <c r="BQ503" s="101" t="str">
        <f t="shared" si="104"/>
        <v>Does the Fryer temperature meet standard?</v>
      </c>
      <c r="BR503" s="101" t="str">
        <f t="shared" si="105"/>
        <v/>
      </c>
      <c r="BS503" s="101" t="str">
        <f t="shared" si="106"/>
        <v/>
      </c>
      <c r="BT503" s="101" t="str">
        <f t="shared" si="107"/>
        <v/>
      </c>
      <c r="BU503" s="228" t="b">
        <f t="shared" si="108"/>
        <v>0</v>
      </c>
      <c r="BV503" s="101" t="str">
        <f t="shared" si="109"/>
        <v/>
      </c>
      <c r="BW503" s="101" t="str">
        <f t="shared" si="110"/>
        <v/>
      </c>
      <c r="BX503" s="101" t="str">
        <f t="shared" si="111"/>
        <v/>
      </c>
      <c r="BY503" s="229" t="e">
        <f t="shared" ca="1" si="112"/>
        <v>#NAME?</v>
      </c>
      <c r="BZ503" s="229" t="str">
        <f t="shared" si="113"/>
        <v/>
      </c>
      <c r="CA503" s="229" t="str">
        <f t="shared" si="114"/>
        <v/>
      </c>
      <c r="CB503" s="230" t="e">
        <f t="shared" ca="1" si="115"/>
        <v>#NAME?</v>
      </c>
      <c r="CC503" s="33" t="b">
        <f t="shared" ca="1" si="116"/>
        <v>0</v>
      </c>
      <c r="CD503" s="210"/>
      <c r="CE503" s="210"/>
      <c r="CF503" s="143">
        <v>45057.442736516205</v>
      </c>
      <c r="CG503" s="214">
        <v>45069.282174907406</v>
      </c>
      <c r="CH503" s="210"/>
      <c r="CI503" s="210"/>
      <c r="CJ503" s="210"/>
      <c r="CK503" s="210"/>
      <c r="CL503" s="210"/>
      <c r="CM503" s="210"/>
      <c r="CN503" s="210"/>
      <c r="CO503" s="210"/>
      <c r="CP503" s="210"/>
      <c r="CQ503" s="210"/>
      <c r="CR503" s="210"/>
    </row>
    <row r="504" spans="1:96" ht="39.75" customHeight="1">
      <c r="A504" s="225" t="s">
        <v>84</v>
      </c>
      <c r="B504" s="226">
        <v>16</v>
      </c>
      <c r="C504" s="225" t="s">
        <v>994</v>
      </c>
      <c r="D504" s="225" t="s">
        <v>1697</v>
      </c>
      <c r="E504" s="225" t="s">
        <v>1787</v>
      </c>
      <c r="F504" s="225"/>
      <c r="G504" s="227" t="s">
        <v>1806</v>
      </c>
      <c r="H504" s="225" t="s">
        <v>109</v>
      </c>
      <c r="I504" s="146"/>
      <c r="J504" s="146"/>
      <c r="K504" s="225"/>
      <c r="L504" s="225"/>
      <c r="M504" s="225"/>
      <c r="N504" s="225"/>
      <c r="O504" s="225" t="s">
        <v>1807</v>
      </c>
      <c r="P504" s="225"/>
      <c r="Q504" s="225"/>
      <c r="R504" s="225"/>
      <c r="S504" s="24" t="s">
        <v>79</v>
      </c>
      <c r="T504" s="24" t="s">
        <v>79</v>
      </c>
      <c r="U504" s="225" t="s">
        <v>91</v>
      </c>
      <c r="V504" s="24" t="s">
        <v>112</v>
      </c>
      <c r="W504" s="24" t="s">
        <v>92</v>
      </c>
      <c r="X504" s="225" t="s">
        <v>93</v>
      </c>
      <c r="Y504" s="225" t="s">
        <v>94</v>
      </c>
      <c r="Z504" s="225" t="s">
        <v>94</v>
      </c>
      <c r="AA504" s="225" t="s">
        <v>94</v>
      </c>
      <c r="AB504" s="225"/>
      <c r="AC504" s="225" t="s">
        <v>94</v>
      </c>
      <c r="AD504" s="225" t="s">
        <v>94</v>
      </c>
      <c r="AE504" s="225" t="s">
        <v>94</v>
      </c>
      <c r="AF504" s="225" t="s">
        <v>79</v>
      </c>
      <c r="AG504" s="225" t="s">
        <v>79</v>
      </c>
      <c r="AH504" s="225" t="s">
        <v>79</v>
      </c>
      <c r="AI504" s="225"/>
      <c r="AJ504" s="225" t="s">
        <v>76</v>
      </c>
      <c r="AK504" s="225" t="s">
        <v>76</v>
      </c>
      <c r="AL504" s="225" t="s">
        <v>1697</v>
      </c>
      <c r="AM504" s="225"/>
      <c r="AN504" s="225"/>
      <c r="AO504" s="225"/>
      <c r="AP504" s="101"/>
      <c r="AQ504" s="101"/>
      <c r="AR504" s="101"/>
      <c r="AS504" s="101"/>
      <c r="AT504" s="101"/>
      <c r="AU504" s="101"/>
      <c r="AV504" s="210" t="s">
        <v>101</v>
      </c>
      <c r="AW504" s="101" t="s">
        <v>76</v>
      </c>
      <c r="AX504" s="101" t="s">
        <v>76</v>
      </c>
      <c r="AY504" s="210"/>
      <c r="AZ504" s="210"/>
      <c r="BA504" s="210"/>
      <c r="BB504" s="210"/>
      <c r="BC504" s="210"/>
      <c r="BD504" s="210"/>
      <c r="BE504" s="210"/>
      <c r="BF504" s="210"/>
      <c r="BG504" s="101"/>
      <c r="BH504" s="228" t="b">
        <f t="shared" si="95"/>
        <v>0</v>
      </c>
      <c r="BI504" s="229" t="e">
        <f t="shared" ca="1" si="96"/>
        <v>#NAME?</v>
      </c>
      <c r="BJ504" s="228" t="b">
        <f t="shared" si="97"/>
        <v>0</v>
      </c>
      <c r="BK504" s="228" t="e">
        <f t="shared" ca="1" si="98"/>
        <v>#NAME?</v>
      </c>
      <c r="BL504" s="228" t="b">
        <f t="shared" si="99"/>
        <v>1</v>
      </c>
      <c r="BM504" s="229" t="e">
        <f t="shared" ca="1" si="100"/>
        <v>#NAME?</v>
      </c>
      <c r="BN504" s="101" t="e">
        <f t="shared" ca="1" si="101"/>
        <v>#NAME?</v>
      </c>
      <c r="BO504" s="101" t="e">
        <f t="shared" ca="1" si="102"/>
        <v>#NAME?</v>
      </c>
      <c r="BP504" s="101" t="str">
        <f t="shared" si="103"/>
        <v>Is the fryer oil level between the two lines?</v>
      </c>
      <c r="BQ504" s="101" t="str">
        <f t="shared" si="104"/>
        <v>Is the fryer oil level between the two lines?</v>
      </c>
      <c r="BR504" s="101" t="str">
        <f t="shared" si="105"/>
        <v/>
      </c>
      <c r="BS504" s="101" t="str">
        <f t="shared" si="106"/>
        <v/>
      </c>
      <c r="BT504" s="101" t="str">
        <f t="shared" si="107"/>
        <v/>
      </c>
      <c r="BU504" s="228" t="b">
        <f t="shared" si="108"/>
        <v>0</v>
      </c>
      <c r="BV504" s="101" t="str">
        <f t="shared" si="109"/>
        <v/>
      </c>
      <c r="BW504" s="101" t="str">
        <f t="shared" si="110"/>
        <v/>
      </c>
      <c r="BX504" s="101" t="str">
        <f t="shared" si="111"/>
        <v/>
      </c>
      <c r="BY504" s="229" t="e">
        <f t="shared" ca="1" si="112"/>
        <v>#NAME?</v>
      </c>
      <c r="BZ504" s="229" t="str">
        <f t="shared" si="113"/>
        <v/>
      </c>
      <c r="CA504" s="229" t="str">
        <f t="shared" si="114"/>
        <v/>
      </c>
      <c r="CB504" s="230" t="e">
        <f t="shared" ca="1" si="115"/>
        <v>#NAME?</v>
      </c>
      <c r="CC504" s="33" t="b">
        <f t="shared" ca="1" si="116"/>
        <v>0</v>
      </c>
      <c r="CD504" s="210"/>
      <c r="CE504" s="210"/>
      <c r="CF504" s="143">
        <v>45057.407614097217</v>
      </c>
      <c r="CG504" s="214">
        <v>45069.282187731485</v>
      </c>
      <c r="CH504" s="210"/>
      <c r="CI504" s="210"/>
      <c r="CJ504" s="210"/>
      <c r="CK504" s="210"/>
      <c r="CL504" s="210"/>
      <c r="CM504" s="210"/>
      <c r="CN504" s="210"/>
      <c r="CO504" s="210"/>
      <c r="CP504" s="210"/>
      <c r="CQ504" s="210"/>
      <c r="CR504" s="210"/>
    </row>
    <row r="505" spans="1:96" ht="39.75" customHeight="1">
      <c r="A505" s="225" t="s">
        <v>84</v>
      </c>
      <c r="B505" s="226">
        <v>16</v>
      </c>
      <c r="C505" s="225" t="s">
        <v>994</v>
      </c>
      <c r="D505" s="225" t="s">
        <v>1697</v>
      </c>
      <c r="E505" s="225" t="s">
        <v>1787</v>
      </c>
      <c r="F505" s="225"/>
      <c r="G505" s="227" t="s">
        <v>1808</v>
      </c>
      <c r="H505" s="225" t="s">
        <v>109</v>
      </c>
      <c r="I505" s="146"/>
      <c r="J505" s="146"/>
      <c r="K505" s="225"/>
      <c r="L505" s="225"/>
      <c r="M505" s="225"/>
      <c r="N505" s="225"/>
      <c r="O505" s="225" t="s">
        <v>1809</v>
      </c>
      <c r="P505" s="225"/>
      <c r="Q505" s="225"/>
      <c r="R505" s="225"/>
      <c r="S505" s="24" t="s">
        <v>79</v>
      </c>
      <c r="T505" s="24" t="s">
        <v>79</v>
      </c>
      <c r="U505" s="225" t="s">
        <v>91</v>
      </c>
      <c r="V505" s="24" t="s">
        <v>112</v>
      </c>
      <c r="W505" s="24" t="s">
        <v>92</v>
      </c>
      <c r="X505" s="225" t="s">
        <v>93</v>
      </c>
      <c r="Y505" s="225" t="s">
        <v>94</v>
      </c>
      <c r="Z505" s="225" t="s">
        <v>94</v>
      </c>
      <c r="AA505" s="225" t="s">
        <v>94</v>
      </c>
      <c r="AB505" s="225"/>
      <c r="AC505" s="225" t="s">
        <v>94</v>
      </c>
      <c r="AD505" s="225" t="s">
        <v>94</v>
      </c>
      <c r="AE505" s="225" t="s">
        <v>94</v>
      </c>
      <c r="AF505" s="225" t="s">
        <v>79</v>
      </c>
      <c r="AG505" s="225" t="s">
        <v>79</v>
      </c>
      <c r="AH505" s="225" t="s">
        <v>79</v>
      </c>
      <c r="AI505" s="225"/>
      <c r="AJ505" s="225" t="s">
        <v>76</v>
      </c>
      <c r="AK505" s="225" t="s">
        <v>76</v>
      </c>
      <c r="AL505" s="225" t="s">
        <v>1697</v>
      </c>
      <c r="AM505" s="225"/>
      <c r="AN505" s="225"/>
      <c r="AO505" s="225"/>
      <c r="AP505" s="101"/>
      <c r="AQ505" s="101"/>
      <c r="AR505" s="101"/>
      <c r="AS505" s="101"/>
      <c r="AT505" s="101"/>
      <c r="AU505" s="101"/>
      <c r="AV505" s="210" t="s">
        <v>101</v>
      </c>
      <c r="AW505" s="101" t="s">
        <v>76</v>
      </c>
      <c r="AX505" s="101" t="s">
        <v>76</v>
      </c>
      <c r="AY505" s="210"/>
      <c r="AZ505" s="210"/>
      <c r="BA505" s="210"/>
      <c r="BB505" s="210"/>
      <c r="BC505" s="210"/>
      <c r="BD505" s="210"/>
      <c r="BE505" s="210"/>
      <c r="BF505" s="210"/>
      <c r="BG505" s="101"/>
      <c r="BH505" s="228" t="b">
        <f t="shared" si="95"/>
        <v>0</v>
      </c>
      <c r="BI505" s="229" t="e">
        <f t="shared" ca="1" si="96"/>
        <v>#NAME?</v>
      </c>
      <c r="BJ505" s="228" t="b">
        <f t="shared" si="97"/>
        <v>0</v>
      </c>
      <c r="BK505" s="228" t="e">
        <f t="shared" ca="1" si="98"/>
        <v>#NAME?</v>
      </c>
      <c r="BL505" s="228" t="b">
        <f t="shared" si="99"/>
        <v>1</v>
      </c>
      <c r="BM505" s="229" t="e">
        <f t="shared" ca="1" si="100"/>
        <v>#NAME?</v>
      </c>
      <c r="BN505" s="101" t="e">
        <f t="shared" ca="1" si="101"/>
        <v>#NAME?</v>
      </c>
      <c r="BO505" s="101" t="e">
        <f t="shared" ca="1" si="102"/>
        <v>#NAME?</v>
      </c>
      <c r="BP505" s="101" t="str">
        <f t="shared" si="103"/>
        <v>Are the chemicals connected correctly to the "Convoterm"?</v>
      </c>
      <c r="BQ505" s="101" t="str">
        <f t="shared" si="104"/>
        <v>Are the chemicals connected correctly to the \"Convoterm\"?</v>
      </c>
      <c r="BR505" s="101" t="str">
        <f t="shared" si="105"/>
        <v/>
      </c>
      <c r="BS505" s="101" t="str">
        <f t="shared" si="106"/>
        <v/>
      </c>
      <c r="BT505" s="101" t="str">
        <f t="shared" si="107"/>
        <v/>
      </c>
      <c r="BU505" s="228" t="b">
        <f t="shared" si="108"/>
        <v>0</v>
      </c>
      <c r="BV505" s="101" t="str">
        <f t="shared" si="109"/>
        <v/>
      </c>
      <c r="BW505" s="101" t="str">
        <f t="shared" si="110"/>
        <v/>
      </c>
      <c r="BX505" s="101" t="str">
        <f t="shared" si="111"/>
        <v/>
      </c>
      <c r="BY505" s="229" t="e">
        <f t="shared" ca="1" si="112"/>
        <v>#NAME?</v>
      </c>
      <c r="BZ505" s="229" t="str">
        <f t="shared" si="113"/>
        <v/>
      </c>
      <c r="CA505" s="229" t="str">
        <f t="shared" si="114"/>
        <v/>
      </c>
      <c r="CB505" s="230" t="e">
        <f t="shared" ca="1" si="115"/>
        <v>#NAME?</v>
      </c>
      <c r="CC505" s="33" t="b">
        <f t="shared" ca="1" si="116"/>
        <v>0</v>
      </c>
      <c r="CD505" s="210"/>
      <c r="CE505" s="210"/>
      <c r="CF505" s="143">
        <v>45057.407742118055</v>
      </c>
      <c r="CG505" s="214">
        <v>45069.282202071758</v>
      </c>
      <c r="CH505" s="210"/>
      <c r="CI505" s="210"/>
      <c r="CJ505" s="210"/>
      <c r="CK505" s="210"/>
      <c r="CL505" s="210"/>
      <c r="CM505" s="210"/>
      <c r="CN505" s="210"/>
      <c r="CO505" s="210"/>
      <c r="CP505" s="210"/>
      <c r="CQ505" s="210"/>
      <c r="CR505" s="210"/>
    </row>
    <row r="506" spans="1:96" ht="39.75" customHeight="1">
      <c r="A506" s="144" t="s">
        <v>54</v>
      </c>
      <c r="B506" s="221">
        <v>16</v>
      </c>
      <c r="C506" s="144" t="s">
        <v>994</v>
      </c>
      <c r="D506" s="144" t="s">
        <v>1697</v>
      </c>
      <c r="E506" s="144" t="s">
        <v>1810</v>
      </c>
      <c r="F506" s="144"/>
      <c r="G506" s="144" t="s">
        <v>1811</v>
      </c>
      <c r="H506" s="144"/>
      <c r="I506" s="144"/>
      <c r="J506" s="144"/>
      <c r="K506" s="144"/>
      <c r="L506" s="144"/>
      <c r="M506" s="144"/>
      <c r="N506" s="144"/>
      <c r="O506" s="144" t="s">
        <v>1812</v>
      </c>
      <c r="P506" s="144" t="s">
        <v>1813</v>
      </c>
      <c r="Q506" s="144"/>
      <c r="R506" s="144"/>
      <c r="S506" s="144"/>
      <c r="T506" s="144"/>
      <c r="U506" s="144"/>
      <c r="V506" s="144"/>
      <c r="W506" s="144"/>
      <c r="X506" s="144"/>
      <c r="Y506" s="144"/>
      <c r="Z506" s="144"/>
      <c r="AA506" s="144"/>
      <c r="AB506" s="144"/>
      <c r="AC506" s="144"/>
      <c r="AD506" s="144"/>
      <c r="AE506" s="144"/>
      <c r="AF506" s="144"/>
      <c r="AG506" s="144"/>
      <c r="AH506" s="144"/>
      <c r="AI506" s="144"/>
      <c r="AJ506" s="144"/>
      <c r="AK506" s="144"/>
      <c r="AL506" s="144"/>
      <c r="AM506" s="144"/>
      <c r="AN506" s="144"/>
      <c r="AO506" s="144"/>
      <c r="AP506" s="144"/>
      <c r="AQ506" s="144"/>
      <c r="AR506" s="144"/>
      <c r="AS506" s="144"/>
      <c r="AT506" s="144"/>
      <c r="AU506" s="144"/>
      <c r="AV506" s="144" t="s">
        <v>101</v>
      </c>
      <c r="AW506" s="144" t="s">
        <v>76</v>
      </c>
      <c r="AX506" s="144" t="s">
        <v>76</v>
      </c>
      <c r="AY506" s="144"/>
      <c r="AZ506" s="144"/>
      <c r="BA506" s="144"/>
      <c r="BB506" s="144"/>
      <c r="BC506" s="144"/>
      <c r="BD506" s="144"/>
      <c r="BE506" s="144"/>
      <c r="BF506" s="144"/>
      <c r="BG506" s="144"/>
      <c r="BH506" s="222" t="b">
        <f t="shared" si="95"/>
        <v>0</v>
      </c>
      <c r="BI506" s="223" t="e">
        <f t="shared" ca="1" si="96"/>
        <v>#NAME?</v>
      </c>
      <c r="BJ506" s="222" t="b">
        <f t="shared" si="97"/>
        <v>1</v>
      </c>
      <c r="BK506" s="222" t="e">
        <f t="shared" ca="1" si="98"/>
        <v>#NAME?</v>
      </c>
      <c r="BL506" s="222" t="b">
        <f t="shared" si="99"/>
        <v>0</v>
      </c>
      <c r="BM506" s="223" t="str">
        <f t="shared" si="100"/>
        <v/>
      </c>
      <c r="BN506" s="224" t="e">
        <f t="shared" ca="1" si="101"/>
        <v>#NAME?</v>
      </c>
      <c r="BO506" s="224" t="e">
        <f t="shared" ca="1" si="102"/>
        <v>#NAME?</v>
      </c>
      <c r="BP506" s="144" t="str">
        <f t="shared" si="103"/>
        <v>Consolidated</v>
      </c>
      <c r="BQ506" s="144" t="str">
        <f t="shared" si="104"/>
        <v>Consolidated</v>
      </c>
      <c r="BR506" s="224" t="e">
        <f t="shared" ca="1" si="105"/>
        <v>#NAME?</v>
      </c>
      <c r="BS506" s="144" t="str">
        <f t="shared" si="106"/>
        <v>Procedures and product quality</v>
      </c>
      <c r="BT506" s="144" t="str">
        <f t="shared" si="107"/>
        <v>Procedures and product quality</v>
      </c>
      <c r="BU506" s="222" t="b">
        <f t="shared" si="108"/>
        <v>0</v>
      </c>
      <c r="BV506" s="144" t="str">
        <f t="shared" si="109"/>
        <v/>
      </c>
      <c r="BW506" s="144" t="str">
        <f t="shared" si="110"/>
        <v/>
      </c>
      <c r="BX506" s="144" t="str">
        <f t="shared" si="111"/>
        <v/>
      </c>
      <c r="BY506" s="222" t="e">
        <f t="shared" ca="1" si="112"/>
        <v>#NAME?</v>
      </c>
      <c r="BZ506" s="222" t="e">
        <f t="shared" ca="1" si="113"/>
        <v>#NAME?</v>
      </c>
      <c r="CA506" s="223" t="str">
        <f t="shared" si="114"/>
        <v/>
      </c>
      <c r="CB506" s="224" t="e">
        <f t="shared" ca="1" si="115"/>
        <v>#NAME?</v>
      </c>
      <c r="CC506" s="22" t="b">
        <f t="shared" ca="1" si="116"/>
        <v>0</v>
      </c>
      <c r="CD506" s="144"/>
      <c r="CE506" s="144"/>
      <c r="CF506" s="159">
        <v>45057.408535046299</v>
      </c>
      <c r="CG506" s="144"/>
      <c r="CH506" s="144"/>
      <c r="CI506" s="144"/>
      <c r="CJ506" s="144"/>
      <c r="CK506" s="144"/>
      <c r="CL506" s="144"/>
      <c r="CM506" s="144"/>
      <c r="CN506" s="144"/>
      <c r="CO506" s="144"/>
      <c r="CP506" s="144"/>
      <c r="CQ506" s="144"/>
      <c r="CR506" s="144"/>
    </row>
    <row r="507" spans="1:96" ht="39.75" customHeight="1">
      <c r="A507" s="225" t="s">
        <v>84</v>
      </c>
      <c r="B507" s="226">
        <v>16</v>
      </c>
      <c r="C507" s="225" t="s">
        <v>994</v>
      </c>
      <c r="D507" s="225" t="s">
        <v>1697</v>
      </c>
      <c r="E507" s="225" t="s">
        <v>1810</v>
      </c>
      <c r="F507" s="225"/>
      <c r="G507" s="227" t="s">
        <v>1814</v>
      </c>
      <c r="H507" s="225" t="s">
        <v>109</v>
      </c>
      <c r="I507" s="146"/>
      <c r="J507" s="146"/>
      <c r="K507" s="225"/>
      <c r="L507" s="225"/>
      <c r="M507" s="225"/>
      <c r="N507" s="225"/>
      <c r="O507" s="225" t="s">
        <v>1815</v>
      </c>
      <c r="P507" s="225"/>
      <c r="Q507" s="225"/>
      <c r="R507" s="225"/>
      <c r="S507" s="24" t="s">
        <v>79</v>
      </c>
      <c r="T507" s="24" t="s">
        <v>79</v>
      </c>
      <c r="U507" s="225" t="s">
        <v>91</v>
      </c>
      <c r="V507" s="24" t="s">
        <v>112</v>
      </c>
      <c r="W507" s="24" t="s">
        <v>92</v>
      </c>
      <c r="X507" s="225" t="s">
        <v>93</v>
      </c>
      <c r="Y507" s="225" t="s">
        <v>94</v>
      </c>
      <c r="Z507" s="225" t="s">
        <v>94</v>
      </c>
      <c r="AA507" s="225" t="s">
        <v>94</v>
      </c>
      <c r="AB507" s="225"/>
      <c r="AC507" s="225" t="s">
        <v>94</v>
      </c>
      <c r="AD507" s="225" t="s">
        <v>94</v>
      </c>
      <c r="AE507" s="225" t="s">
        <v>94</v>
      </c>
      <c r="AF507" s="225" t="s">
        <v>79</v>
      </c>
      <c r="AG507" s="225" t="s">
        <v>79</v>
      </c>
      <c r="AH507" s="225" t="s">
        <v>79</v>
      </c>
      <c r="AI507" s="225"/>
      <c r="AJ507" s="225" t="s">
        <v>76</v>
      </c>
      <c r="AK507" s="225" t="s">
        <v>76</v>
      </c>
      <c r="AL507" s="225" t="s">
        <v>1697</v>
      </c>
      <c r="AM507" s="225"/>
      <c r="AN507" s="225"/>
      <c r="AO507" s="225"/>
      <c r="AP507" s="101"/>
      <c r="AQ507" s="101"/>
      <c r="AR507" s="101"/>
      <c r="AS507" s="101"/>
      <c r="AT507" s="101"/>
      <c r="AU507" s="101"/>
      <c r="AV507" s="210" t="s">
        <v>101</v>
      </c>
      <c r="AW507" s="101" t="s">
        <v>76</v>
      </c>
      <c r="AX507" s="101" t="s">
        <v>76</v>
      </c>
      <c r="AY507" s="210"/>
      <c r="AZ507" s="210"/>
      <c r="BA507" s="210"/>
      <c r="BB507" s="210"/>
      <c r="BC507" s="210"/>
      <c r="BD507" s="210"/>
      <c r="BE507" s="210"/>
      <c r="BF507" s="210"/>
      <c r="BG507" s="101"/>
      <c r="BH507" s="228" t="b">
        <f t="shared" si="95"/>
        <v>0</v>
      </c>
      <c r="BI507" s="229" t="e">
        <f t="shared" ca="1" si="96"/>
        <v>#NAME?</v>
      </c>
      <c r="BJ507" s="228" t="b">
        <f t="shared" si="97"/>
        <v>0</v>
      </c>
      <c r="BK507" s="228" t="e">
        <f t="shared" ca="1" si="98"/>
        <v>#NAME?</v>
      </c>
      <c r="BL507" s="228" t="b">
        <f t="shared" si="99"/>
        <v>1</v>
      </c>
      <c r="BM507" s="229" t="e">
        <f t="shared" ca="1" si="100"/>
        <v>#NAME?</v>
      </c>
      <c r="BN507" s="101" t="e">
        <f t="shared" ca="1" si="101"/>
        <v>#NAME?</v>
      </c>
      <c r="BO507" s="101" t="e">
        <f t="shared" ca="1" si="102"/>
        <v>#NAME?</v>
      </c>
      <c r="BP507" s="101" t="str">
        <f t="shared" si="103"/>
        <v>Are the final dishes decorated and comply with the standard?</v>
      </c>
      <c r="BQ507" s="101" t="str">
        <f t="shared" si="104"/>
        <v>Are the final dishes decorated and comply with the standard?</v>
      </c>
      <c r="BR507" s="101" t="str">
        <f t="shared" si="105"/>
        <v/>
      </c>
      <c r="BS507" s="101" t="str">
        <f t="shared" si="106"/>
        <v/>
      </c>
      <c r="BT507" s="101" t="str">
        <f t="shared" si="107"/>
        <v/>
      </c>
      <c r="BU507" s="228" t="b">
        <f t="shared" si="108"/>
        <v>0</v>
      </c>
      <c r="BV507" s="101" t="str">
        <f t="shared" si="109"/>
        <v/>
      </c>
      <c r="BW507" s="101" t="str">
        <f t="shared" si="110"/>
        <v/>
      </c>
      <c r="BX507" s="101" t="str">
        <f t="shared" si="111"/>
        <v/>
      </c>
      <c r="BY507" s="229" t="e">
        <f t="shared" ca="1" si="112"/>
        <v>#NAME?</v>
      </c>
      <c r="BZ507" s="229" t="str">
        <f t="shared" si="113"/>
        <v/>
      </c>
      <c r="CA507" s="229" t="str">
        <f t="shared" si="114"/>
        <v/>
      </c>
      <c r="CB507" s="230" t="e">
        <f t="shared" ca="1" si="115"/>
        <v>#NAME?</v>
      </c>
      <c r="CC507" s="33" t="b">
        <f t="shared" ca="1" si="116"/>
        <v>0</v>
      </c>
      <c r="CD507" s="210"/>
      <c r="CE507" s="210"/>
      <c r="CF507" s="143">
        <v>45057.412185891204</v>
      </c>
      <c r="CG507" s="214">
        <v>45069.282267812501</v>
      </c>
      <c r="CH507" s="210"/>
      <c r="CI507" s="210"/>
      <c r="CJ507" s="210"/>
      <c r="CK507" s="210"/>
      <c r="CL507" s="210"/>
      <c r="CM507" s="210"/>
      <c r="CN507" s="210"/>
      <c r="CO507" s="210"/>
      <c r="CP507" s="210"/>
      <c r="CQ507" s="210"/>
      <c r="CR507" s="210"/>
    </row>
    <row r="508" spans="1:96" ht="39.75" customHeight="1">
      <c r="A508" s="225" t="s">
        <v>84</v>
      </c>
      <c r="B508" s="226">
        <v>16</v>
      </c>
      <c r="C508" s="225" t="s">
        <v>994</v>
      </c>
      <c r="D508" s="225" t="s">
        <v>1697</v>
      </c>
      <c r="E508" s="225" t="s">
        <v>1810</v>
      </c>
      <c r="F508" s="225"/>
      <c r="G508" s="227" t="s">
        <v>1816</v>
      </c>
      <c r="H508" s="225" t="s">
        <v>381</v>
      </c>
      <c r="I508" s="146"/>
      <c r="J508" s="146"/>
      <c r="K508" s="225"/>
      <c r="L508" s="225"/>
      <c r="M508" s="225"/>
      <c r="N508" s="225"/>
      <c r="O508" s="225" t="s">
        <v>1817</v>
      </c>
      <c r="P508" s="225"/>
      <c r="Q508" s="231" t="s">
        <v>1818</v>
      </c>
      <c r="R508" s="225" t="s">
        <v>1819</v>
      </c>
      <c r="S508" s="24" t="s">
        <v>79</v>
      </c>
      <c r="T508" s="24" t="s">
        <v>79</v>
      </c>
      <c r="U508" s="225" t="s">
        <v>91</v>
      </c>
      <c r="V508" s="24" t="s">
        <v>112</v>
      </c>
      <c r="W508" s="24" t="s">
        <v>92</v>
      </c>
      <c r="X508" s="225" t="s">
        <v>93</v>
      </c>
      <c r="Y508" s="225" t="s">
        <v>94</v>
      </c>
      <c r="Z508" s="225" t="s">
        <v>94</v>
      </c>
      <c r="AA508" s="225" t="s">
        <v>94</v>
      </c>
      <c r="AB508" s="225"/>
      <c r="AC508" s="225" t="s">
        <v>94</v>
      </c>
      <c r="AD508" s="225" t="s">
        <v>94</v>
      </c>
      <c r="AE508" s="225" t="s">
        <v>94</v>
      </c>
      <c r="AF508" s="225" t="s">
        <v>79</v>
      </c>
      <c r="AG508" s="225" t="s">
        <v>79</v>
      </c>
      <c r="AH508" s="225" t="s">
        <v>79</v>
      </c>
      <c r="AI508" s="225"/>
      <c r="AJ508" s="225" t="s">
        <v>76</v>
      </c>
      <c r="AK508" s="225" t="s">
        <v>76</v>
      </c>
      <c r="AL508" s="225" t="s">
        <v>1697</v>
      </c>
      <c r="AM508" s="225"/>
      <c r="AN508" s="225"/>
      <c r="AO508" s="225"/>
      <c r="AP508" s="101"/>
      <c r="AQ508" s="101"/>
      <c r="AR508" s="101"/>
      <c r="AS508" s="101"/>
      <c r="AT508" s="101"/>
      <c r="AU508" s="101"/>
      <c r="AV508" s="210" t="s">
        <v>101</v>
      </c>
      <c r="AW508" s="101" t="s">
        <v>76</v>
      </c>
      <c r="AX508" s="101" t="s">
        <v>76</v>
      </c>
      <c r="AY508" s="210"/>
      <c r="AZ508" s="210"/>
      <c r="BA508" s="210"/>
      <c r="BB508" s="210"/>
      <c r="BC508" s="210"/>
      <c r="BD508" s="210"/>
      <c r="BE508" s="210"/>
      <c r="BF508" s="210"/>
      <c r="BG508" s="101"/>
      <c r="BH508" s="228" t="b">
        <f t="shared" si="95"/>
        <v>0</v>
      </c>
      <c r="BI508" s="229" t="e">
        <f t="shared" ca="1" si="96"/>
        <v>#NAME?</v>
      </c>
      <c r="BJ508" s="228" t="b">
        <f t="shared" si="97"/>
        <v>0</v>
      </c>
      <c r="BK508" s="228" t="e">
        <f t="shared" ca="1" si="98"/>
        <v>#NAME?</v>
      </c>
      <c r="BL508" s="228" t="b">
        <f t="shared" si="99"/>
        <v>1</v>
      </c>
      <c r="BM508" s="229" t="e">
        <f t="shared" ca="1" si="100"/>
        <v>#NAME?</v>
      </c>
      <c r="BN508" s="101" t="e">
        <f t="shared" ca="1" si="101"/>
        <v>#NAME?</v>
      </c>
      <c r="BO508" s="101" t="e">
        <f t="shared" ca="1" si="102"/>
        <v>#NAME?</v>
      </c>
      <c r="BP508" s="101" t="str">
        <f t="shared" si="103"/>
        <v>What is the temperature of hot hold product?</v>
      </c>
      <c r="BQ508" s="101" t="str">
        <f t="shared" si="104"/>
        <v>What is the temperature of hot hold product?</v>
      </c>
      <c r="BR508" s="101" t="str">
        <f t="shared" si="105"/>
        <v/>
      </c>
      <c r="BS508" s="101" t="str">
        <f t="shared" si="106"/>
        <v/>
      </c>
      <c r="BT508" s="101" t="str">
        <f t="shared" si="107"/>
        <v/>
      </c>
      <c r="BU508" s="228" t="b">
        <f t="shared" si="108"/>
        <v>0</v>
      </c>
      <c r="BV508" s="101" t="str">
        <f t="shared" si="109"/>
        <v/>
      </c>
      <c r="BW508" s="101" t="str">
        <f t="shared" si="110"/>
        <v/>
      </c>
      <c r="BX508" s="101" t="str">
        <f t="shared" si="111"/>
        <v/>
      </c>
      <c r="BY508" s="229" t="e">
        <f t="shared" ca="1" si="112"/>
        <v>#NAME?</v>
      </c>
      <c r="BZ508" s="229" t="str">
        <f t="shared" si="113"/>
        <v/>
      </c>
      <c r="CA508" s="229" t="str">
        <f t="shared" si="114"/>
        <v/>
      </c>
      <c r="CB508" s="230" t="e">
        <f t="shared" ca="1" si="115"/>
        <v>#NAME?</v>
      </c>
      <c r="CC508" s="33" t="b">
        <f t="shared" ca="1" si="116"/>
        <v>0</v>
      </c>
      <c r="CD508" s="210"/>
      <c r="CE508" s="210"/>
      <c r="CF508" s="143">
        <v>45057.442967557872</v>
      </c>
      <c r="CG508" s="214">
        <v>45069.282270555559</v>
      </c>
      <c r="CH508" s="210"/>
      <c r="CI508" s="210"/>
      <c r="CJ508" s="210"/>
      <c r="CK508" s="210"/>
      <c r="CL508" s="210"/>
      <c r="CM508" s="210"/>
      <c r="CN508" s="210"/>
      <c r="CO508" s="210"/>
      <c r="CP508" s="210"/>
      <c r="CQ508" s="210"/>
      <c r="CR508" s="210"/>
    </row>
    <row r="509" spans="1:96" ht="39.75" customHeight="1">
      <c r="A509" s="225" t="s">
        <v>84</v>
      </c>
      <c r="B509" s="226">
        <v>16</v>
      </c>
      <c r="C509" s="225" t="s">
        <v>994</v>
      </c>
      <c r="D509" s="225" t="s">
        <v>1697</v>
      </c>
      <c r="E509" s="225" t="s">
        <v>1810</v>
      </c>
      <c r="F509" s="225"/>
      <c r="G509" s="227" t="s">
        <v>1820</v>
      </c>
      <c r="H509" s="225" t="s">
        <v>109</v>
      </c>
      <c r="I509" s="146"/>
      <c r="J509" s="146"/>
      <c r="K509" s="225"/>
      <c r="L509" s="225"/>
      <c r="M509" s="225"/>
      <c r="N509" s="225"/>
      <c r="O509" s="225" t="s">
        <v>1821</v>
      </c>
      <c r="P509" s="225"/>
      <c r="Q509" s="231" t="s">
        <v>1818</v>
      </c>
      <c r="R509" s="225" t="s">
        <v>1822</v>
      </c>
      <c r="S509" s="24" t="s">
        <v>79</v>
      </c>
      <c r="T509" s="24" t="s">
        <v>79</v>
      </c>
      <c r="U509" s="225" t="s">
        <v>91</v>
      </c>
      <c r="V509" s="24" t="s">
        <v>112</v>
      </c>
      <c r="W509" s="24" t="s">
        <v>92</v>
      </c>
      <c r="X509" s="225" t="s">
        <v>93</v>
      </c>
      <c r="Y509" s="225" t="s">
        <v>94</v>
      </c>
      <c r="Z509" s="225" t="s">
        <v>94</v>
      </c>
      <c r="AA509" s="225" t="s">
        <v>94</v>
      </c>
      <c r="AB509" s="225"/>
      <c r="AC509" s="225" t="s">
        <v>94</v>
      </c>
      <c r="AD509" s="225" t="s">
        <v>94</v>
      </c>
      <c r="AE509" s="225" t="s">
        <v>94</v>
      </c>
      <c r="AF509" s="225" t="s">
        <v>79</v>
      </c>
      <c r="AG509" s="225" t="s">
        <v>79</v>
      </c>
      <c r="AH509" s="225" t="s">
        <v>79</v>
      </c>
      <c r="AI509" s="225"/>
      <c r="AJ509" s="225" t="s">
        <v>76</v>
      </c>
      <c r="AK509" s="225" t="s">
        <v>76</v>
      </c>
      <c r="AL509" s="225" t="s">
        <v>1697</v>
      </c>
      <c r="AM509" s="225"/>
      <c r="AN509" s="225"/>
      <c r="AO509" s="225"/>
      <c r="AP509" s="101"/>
      <c r="AQ509" s="101"/>
      <c r="AR509" s="101"/>
      <c r="AS509" s="101"/>
      <c r="AT509" s="101"/>
      <c r="AU509" s="101"/>
      <c r="AV509" s="210" t="s">
        <v>101</v>
      </c>
      <c r="AW509" s="101" t="s">
        <v>76</v>
      </c>
      <c r="AX509" s="101" t="s">
        <v>76</v>
      </c>
      <c r="AY509" s="210"/>
      <c r="AZ509" s="210"/>
      <c r="BA509" s="210"/>
      <c r="BB509" s="210"/>
      <c r="BC509" s="210"/>
      <c r="BD509" s="210"/>
      <c r="BE509" s="210"/>
      <c r="BF509" s="210"/>
      <c r="BG509" s="101"/>
      <c r="BH509" s="228" t="b">
        <f t="shared" si="95"/>
        <v>0</v>
      </c>
      <c r="BI509" s="229" t="e">
        <f t="shared" ca="1" si="96"/>
        <v>#NAME?</v>
      </c>
      <c r="BJ509" s="228" t="b">
        <f t="shared" si="97"/>
        <v>0</v>
      </c>
      <c r="BK509" s="228" t="e">
        <f t="shared" ca="1" si="98"/>
        <v>#NAME?</v>
      </c>
      <c r="BL509" s="228" t="b">
        <f t="shared" si="99"/>
        <v>1</v>
      </c>
      <c r="BM509" s="229" t="e">
        <f t="shared" ca="1" si="100"/>
        <v>#NAME?</v>
      </c>
      <c r="BN509" s="101" t="e">
        <f t="shared" ca="1" si="101"/>
        <v>#NAME?</v>
      </c>
      <c r="BO509" s="101" t="e">
        <f t="shared" ca="1" si="102"/>
        <v>#NAME?</v>
      </c>
      <c r="BP509" s="101" t="str">
        <f t="shared" si="103"/>
        <v>Does the temperature of hot hold product meet standard?</v>
      </c>
      <c r="BQ509" s="101" t="str">
        <f t="shared" si="104"/>
        <v>Does the temperature of hot hold product meet standard?</v>
      </c>
      <c r="BR509" s="101" t="str">
        <f t="shared" si="105"/>
        <v/>
      </c>
      <c r="BS509" s="101" t="str">
        <f t="shared" si="106"/>
        <v/>
      </c>
      <c r="BT509" s="101" t="str">
        <f t="shared" si="107"/>
        <v/>
      </c>
      <c r="BU509" s="228" t="b">
        <f t="shared" si="108"/>
        <v>0</v>
      </c>
      <c r="BV509" s="101" t="str">
        <f t="shared" si="109"/>
        <v/>
      </c>
      <c r="BW509" s="101" t="str">
        <f t="shared" si="110"/>
        <v/>
      </c>
      <c r="BX509" s="101" t="str">
        <f t="shared" si="111"/>
        <v/>
      </c>
      <c r="BY509" s="229" t="e">
        <f t="shared" ca="1" si="112"/>
        <v>#NAME?</v>
      </c>
      <c r="BZ509" s="229" t="str">
        <f t="shared" si="113"/>
        <v/>
      </c>
      <c r="CA509" s="229" t="str">
        <f t="shared" si="114"/>
        <v/>
      </c>
      <c r="CB509" s="230" t="e">
        <f t="shared" ca="1" si="115"/>
        <v>#NAME?</v>
      </c>
      <c r="CC509" s="33" t="b">
        <f t="shared" ca="1" si="116"/>
        <v>0</v>
      </c>
      <c r="CD509" s="210"/>
      <c r="CE509" s="210"/>
      <c r="CF509" s="143">
        <v>45057.442967557872</v>
      </c>
      <c r="CG509" s="214">
        <v>45069.282270185184</v>
      </c>
      <c r="CH509" s="210"/>
      <c r="CI509" s="210"/>
      <c r="CJ509" s="210"/>
      <c r="CK509" s="210"/>
      <c r="CL509" s="210"/>
      <c r="CM509" s="210"/>
      <c r="CN509" s="210"/>
      <c r="CO509" s="210"/>
      <c r="CP509" s="210"/>
      <c r="CQ509" s="210"/>
      <c r="CR509" s="210"/>
    </row>
    <row r="510" spans="1:96" ht="39.75" customHeight="1">
      <c r="A510" s="225" t="s">
        <v>84</v>
      </c>
      <c r="B510" s="226">
        <v>16</v>
      </c>
      <c r="C510" s="225" t="s">
        <v>994</v>
      </c>
      <c r="D510" s="225" t="s">
        <v>1697</v>
      </c>
      <c r="E510" s="225" t="s">
        <v>1810</v>
      </c>
      <c r="F510" s="225"/>
      <c r="G510" s="227" t="s">
        <v>1823</v>
      </c>
      <c r="H510" s="225" t="s">
        <v>109</v>
      </c>
      <c r="I510" s="146"/>
      <c r="J510" s="146"/>
      <c r="K510" s="225"/>
      <c r="L510" s="225"/>
      <c r="M510" s="225"/>
      <c r="N510" s="225"/>
      <c r="O510" s="225" t="s">
        <v>1824</v>
      </c>
      <c r="P510" s="225"/>
      <c r="Q510" s="225"/>
      <c r="R510" s="225"/>
      <c r="S510" s="24" t="s">
        <v>79</v>
      </c>
      <c r="T510" s="24" t="s">
        <v>79</v>
      </c>
      <c r="U510" s="225" t="s">
        <v>91</v>
      </c>
      <c r="V510" s="24" t="s">
        <v>112</v>
      </c>
      <c r="W510" s="24" t="s">
        <v>92</v>
      </c>
      <c r="X510" s="225" t="s">
        <v>93</v>
      </c>
      <c r="Y510" s="225" t="s">
        <v>94</v>
      </c>
      <c r="Z510" s="225" t="s">
        <v>94</v>
      </c>
      <c r="AA510" s="225" t="s">
        <v>94</v>
      </c>
      <c r="AB510" s="225"/>
      <c r="AC510" s="225" t="s">
        <v>94</v>
      </c>
      <c r="AD510" s="225" t="s">
        <v>94</v>
      </c>
      <c r="AE510" s="225" t="s">
        <v>94</v>
      </c>
      <c r="AF510" s="225" t="s">
        <v>79</v>
      </c>
      <c r="AG510" s="225" t="s">
        <v>79</v>
      </c>
      <c r="AH510" s="225" t="s">
        <v>79</v>
      </c>
      <c r="AI510" s="225"/>
      <c r="AJ510" s="225" t="s">
        <v>76</v>
      </c>
      <c r="AK510" s="225" t="s">
        <v>76</v>
      </c>
      <c r="AL510" s="225" t="s">
        <v>1697</v>
      </c>
      <c r="AM510" s="225"/>
      <c r="AN510" s="225"/>
      <c r="AO510" s="225"/>
      <c r="AP510" s="101"/>
      <c r="AQ510" s="101"/>
      <c r="AR510" s="101"/>
      <c r="AS510" s="101"/>
      <c r="AT510" s="101"/>
      <c r="AU510" s="101"/>
      <c r="AV510" s="210" t="s">
        <v>101</v>
      </c>
      <c r="AW510" s="101" t="s">
        <v>76</v>
      </c>
      <c r="AX510" s="101" t="s">
        <v>76</v>
      </c>
      <c r="AY510" s="210"/>
      <c r="AZ510" s="210"/>
      <c r="BA510" s="210"/>
      <c r="BB510" s="210"/>
      <c r="BC510" s="210"/>
      <c r="BD510" s="210"/>
      <c r="BE510" s="210"/>
      <c r="BF510" s="210"/>
      <c r="BG510" s="101"/>
      <c r="BH510" s="228" t="b">
        <f t="shared" si="95"/>
        <v>0</v>
      </c>
      <c r="BI510" s="229" t="e">
        <f t="shared" ca="1" si="96"/>
        <v>#NAME?</v>
      </c>
      <c r="BJ510" s="228" t="b">
        <f t="shared" si="97"/>
        <v>0</v>
      </c>
      <c r="BK510" s="228" t="e">
        <f t="shared" ca="1" si="98"/>
        <v>#NAME?</v>
      </c>
      <c r="BL510" s="228" t="b">
        <f t="shared" si="99"/>
        <v>1</v>
      </c>
      <c r="BM510" s="229" t="e">
        <f t="shared" ca="1" si="100"/>
        <v>#NAME?</v>
      </c>
      <c r="BN510" s="101" t="e">
        <f t="shared" ca="1" si="101"/>
        <v>#NAME?</v>
      </c>
      <c r="BO510" s="101" t="e">
        <f t="shared" ca="1" si="102"/>
        <v>#NAME?</v>
      </c>
      <c r="BP510" s="101" t="str">
        <f t="shared" si="103"/>
        <v>Is the total serving order time less than 12 minutes?</v>
      </c>
      <c r="BQ510" s="101" t="str">
        <f t="shared" si="104"/>
        <v>Is the total serving order time less than 12 minutes?</v>
      </c>
      <c r="BR510" s="101" t="str">
        <f t="shared" si="105"/>
        <v/>
      </c>
      <c r="BS510" s="101" t="str">
        <f t="shared" si="106"/>
        <v/>
      </c>
      <c r="BT510" s="101" t="str">
        <f t="shared" si="107"/>
        <v/>
      </c>
      <c r="BU510" s="228" t="b">
        <f t="shared" si="108"/>
        <v>0</v>
      </c>
      <c r="BV510" s="101" t="str">
        <f t="shared" si="109"/>
        <v/>
      </c>
      <c r="BW510" s="101" t="str">
        <f t="shared" si="110"/>
        <v/>
      </c>
      <c r="BX510" s="101" t="str">
        <f t="shared" si="111"/>
        <v/>
      </c>
      <c r="BY510" s="229" t="e">
        <f t="shared" ca="1" si="112"/>
        <v>#NAME?</v>
      </c>
      <c r="BZ510" s="229" t="str">
        <f t="shared" si="113"/>
        <v/>
      </c>
      <c r="CA510" s="229" t="str">
        <f t="shared" si="114"/>
        <v/>
      </c>
      <c r="CB510" s="230" t="e">
        <f t="shared" ca="1" si="115"/>
        <v>#NAME?</v>
      </c>
      <c r="CC510" s="33" t="b">
        <f t="shared" ca="1" si="116"/>
        <v>0</v>
      </c>
      <c r="CD510" s="210"/>
      <c r="CE510" s="210"/>
      <c r="CF510" s="143">
        <v>45057.41291741898</v>
      </c>
      <c r="CG510" s="214">
        <v>45069.282270312498</v>
      </c>
      <c r="CH510" s="210"/>
      <c r="CI510" s="210"/>
      <c r="CJ510" s="210"/>
      <c r="CK510" s="210"/>
      <c r="CL510" s="210"/>
      <c r="CM510" s="210"/>
      <c r="CN510" s="210"/>
      <c r="CO510" s="210"/>
      <c r="CP510" s="210"/>
      <c r="CQ510" s="210"/>
      <c r="CR510" s="210"/>
    </row>
    <row r="511" spans="1:96" ht="39.75" customHeight="1">
      <c r="A511" s="225" t="s">
        <v>84</v>
      </c>
      <c r="B511" s="226">
        <v>16</v>
      </c>
      <c r="C511" s="225" t="s">
        <v>994</v>
      </c>
      <c r="D511" s="225" t="s">
        <v>1697</v>
      </c>
      <c r="E511" s="225" t="s">
        <v>1810</v>
      </c>
      <c r="F511" s="225"/>
      <c r="G511" s="227" t="s">
        <v>1825</v>
      </c>
      <c r="H511" s="225" t="s">
        <v>109</v>
      </c>
      <c r="I511" s="146"/>
      <c r="J511" s="146"/>
      <c r="K511" s="225"/>
      <c r="L511" s="225"/>
      <c r="M511" s="225"/>
      <c r="N511" s="225"/>
      <c r="O511" s="225" t="s">
        <v>1826</v>
      </c>
      <c r="P511" s="225"/>
      <c r="Q511" s="225"/>
      <c r="R511" s="225"/>
      <c r="S511" s="24" t="s">
        <v>79</v>
      </c>
      <c r="T511" s="24" t="s">
        <v>79</v>
      </c>
      <c r="U511" s="225" t="s">
        <v>91</v>
      </c>
      <c r="V511" s="24" t="s">
        <v>112</v>
      </c>
      <c r="W511" s="24" t="s">
        <v>92</v>
      </c>
      <c r="X511" s="225" t="s">
        <v>93</v>
      </c>
      <c r="Y511" s="225" t="s">
        <v>94</v>
      </c>
      <c r="Z511" s="225" t="s">
        <v>94</v>
      </c>
      <c r="AA511" s="225" t="s">
        <v>94</v>
      </c>
      <c r="AB511" s="225"/>
      <c r="AC511" s="225" t="s">
        <v>94</v>
      </c>
      <c r="AD511" s="225" t="s">
        <v>94</v>
      </c>
      <c r="AE511" s="225" t="s">
        <v>94</v>
      </c>
      <c r="AF511" s="225" t="s">
        <v>79</v>
      </c>
      <c r="AG511" s="225" t="s">
        <v>79</v>
      </c>
      <c r="AH511" s="225" t="s">
        <v>79</v>
      </c>
      <c r="AI511" s="225"/>
      <c r="AJ511" s="225" t="s">
        <v>76</v>
      </c>
      <c r="AK511" s="225" t="s">
        <v>76</v>
      </c>
      <c r="AL511" s="225" t="s">
        <v>1697</v>
      </c>
      <c r="AM511" s="225"/>
      <c r="AN511" s="225"/>
      <c r="AO511" s="225"/>
      <c r="AP511" s="101"/>
      <c r="AQ511" s="101"/>
      <c r="AR511" s="101"/>
      <c r="AS511" s="101"/>
      <c r="AT511" s="101"/>
      <c r="AU511" s="101"/>
      <c r="AV511" s="210" t="s">
        <v>101</v>
      </c>
      <c r="AW511" s="101" t="s">
        <v>76</v>
      </c>
      <c r="AX511" s="101" t="s">
        <v>76</v>
      </c>
      <c r="AY511" s="210"/>
      <c r="AZ511" s="210"/>
      <c r="BA511" s="210"/>
      <c r="BB511" s="210"/>
      <c r="BC511" s="210"/>
      <c r="BD511" s="210"/>
      <c r="BE511" s="210"/>
      <c r="BF511" s="210"/>
      <c r="BG511" s="101"/>
      <c r="BH511" s="228" t="b">
        <f t="shared" si="95"/>
        <v>0</v>
      </c>
      <c r="BI511" s="229" t="e">
        <f t="shared" ca="1" si="96"/>
        <v>#NAME?</v>
      </c>
      <c r="BJ511" s="228" t="b">
        <f t="shared" si="97"/>
        <v>0</v>
      </c>
      <c r="BK511" s="228" t="e">
        <f t="shared" ca="1" si="98"/>
        <v>#NAME?</v>
      </c>
      <c r="BL511" s="228" t="b">
        <f t="shared" si="99"/>
        <v>1</v>
      </c>
      <c r="BM511" s="229" t="e">
        <f t="shared" ca="1" si="100"/>
        <v>#NAME?</v>
      </c>
      <c r="BN511" s="101" t="e">
        <f t="shared" ca="1" si="101"/>
        <v>#NAME?</v>
      </c>
      <c r="BO511" s="101" t="e">
        <f t="shared" ca="1" si="102"/>
        <v>#NAME?</v>
      </c>
      <c r="BP511" s="101" t="str">
        <f t="shared" si="103"/>
        <v>Are the pre-station tables stocked with cream, guacamole, tomato?</v>
      </c>
      <c r="BQ511" s="101" t="str">
        <f t="shared" si="104"/>
        <v>Are the pre-station tables stocked with cream, guacamole, tomato?</v>
      </c>
      <c r="BR511" s="101" t="str">
        <f t="shared" si="105"/>
        <v/>
      </c>
      <c r="BS511" s="101" t="str">
        <f t="shared" si="106"/>
        <v/>
      </c>
      <c r="BT511" s="101" t="str">
        <f t="shared" si="107"/>
        <v/>
      </c>
      <c r="BU511" s="228" t="b">
        <f t="shared" si="108"/>
        <v>0</v>
      </c>
      <c r="BV511" s="101" t="str">
        <f t="shared" si="109"/>
        <v/>
      </c>
      <c r="BW511" s="101" t="str">
        <f t="shared" si="110"/>
        <v/>
      </c>
      <c r="BX511" s="101" t="str">
        <f t="shared" si="111"/>
        <v/>
      </c>
      <c r="BY511" s="229" t="e">
        <f t="shared" ca="1" si="112"/>
        <v>#NAME?</v>
      </c>
      <c r="BZ511" s="229" t="str">
        <f t="shared" si="113"/>
        <v/>
      </c>
      <c r="CA511" s="229" t="str">
        <f t="shared" si="114"/>
        <v/>
      </c>
      <c r="CB511" s="230" t="e">
        <f t="shared" ca="1" si="115"/>
        <v>#NAME?</v>
      </c>
      <c r="CC511" s="33" t="b">
        <f t="shared" ca="1" si="116"/>
        <v>0</v>
      </c>
      <c r="CD511" s="210"/>
      <c r="CE511" s="210"/>
      <c r="CF511" s="143">
        <v>45057.413181388889</v>
      </c>
      <c r="CG511" s="214">
        <v>45069.282295740741</v>
      </c>
      <c r="CH511" s="210"/>
      <c r="CI511" s="210"/>
      <c r="CJ511" s="210"/>
      <c r="CK511" s="210"/>
      <c r="CL511" s="210"/>
      <c r="CM511" s="210"/>
      <c r="CN511" s="210"/>
      <c r="CO511" s="210"/>
      <c r="CP511" s="210"/>
      <c r="CQ511" s="210"/>
      <c r="CR511" s="210"/>
    </row>
    <row r="512" spans="1:96" ht="39.75" customHeight="1">
      <c r="A512" s="225" t="s">
        <v>84</v>
      </c>
      <c r="B512" s="226">
        <v>16</v>
      </c>
      <c r="C512" s="225" t="s">
        <v>994</v>
      </c>
      <c r="D512" s="225" t="s">
        <v>1697</v>
      </c>
      <c r="E512" s="225" t="s">
        <v>1810</v>
      </c>
      <c r="F512" s="225"/>
      <c r="G512" s="227" t="s">
        <v>1827</v>
      </c>
      <c r="H512" s="225" t="s">
        <v>109</v>
      </c>
      <c r="I512" s="146"/>
      <c r="J512" s="146"/>
      <c r="K512" s="225"/>
      <c r="L512" s="225"/>
      <c r="M512" s="225"/>
      <c r="N512" s="225"/>
      <c r="O512" s="225" t="s">
        <v>1828</v>
      </c>
      <c r="P512" s="225"/>
      <c r="Q512" s="225"/>
      <c r="R512" s="225"/>
      <c r="S512" s="24" t="s">
        <v>79</v>
      </c>
      <c r="T512" s="24" t="s">
        <v>79</v>
      </c>
      <c r="U512" s="225" t="s">
        <v>91</v>
      </c>
      <c r="V512" s="24" t="s">
        <v>112</v>
      </c>
      <c r="W512" s="24" t="s">
        <v>92</v>
      </c>
      <c r="X512" s="225" t="s">
        <v>93</v>
      </c>
      <c r="Y512" s="225" t="s">
        <v>94</v>
      </c>
      <c r="Z512" s="225" t="s">
        <v>94</v>
      </c>
      <c r="AA512" s="225" t="s">
        <v>94</v>
      </c>
      <c r="AB512" s="225"/>
      <c r="AC512" s="225" t="s">
        <v>94</v>
      </c>
      <c r="AD512" s="225" t="s">
        <v>94</v>
      </c>
      <c r="AE512" s="225" t="s">
        <v>94</v>
      </c>
      <c r="AF512" s="225" t="s">
        <v>79</v>
      </c>
      <c r="AG512" s="225" t="s">
        <v>79</v>
      </c>
      <c r="AH512" s="225" t="s">
        <v>79</v>
      </c>
      <c r="AI512" s="225"/>
      <c r="AJ512" s="225" t="s">
        <v>76</v>
      </c>
      <c r="AK512" s="225" t="s">
        <v>76</v>
      </c>
      <c r="AL512" s="225" t="s">
        <v>1697</v>
      </c>
      <c r="AM512" s="225"/>
      <c r="AN512" s="225"/>
      <c r="AO512" s="225"/>
      <c r="AP512" s="101"/>
      <c r="AQ512" s="101"/>
      <c r="AR512" s="101"/>
      <c r="AS512" s="101"/>
      <c r="AT512" s="101"/>
      <c r="AU512" s="101"/>
      <c r="AV512" s="210" t="s">
        <v>101</v>
      </c>
      <c r="AW512" s="101" t="s">
        <v>76</v>
      </c>
      <c r="AX512" s="101" t="s">
        <v>76</v>
      </c>
      <c r="AY512" s="210"/>
      <c r="AZ512" s="210"/>
      <c r="BA512" s="210"/>
      <c r="BB512" s="210"/>
      <c r="BC512" s="210"/>
      <c r="BD512" s="210"/>
      <c r="BE512" s="210"/>
      <c r="BF512" s="210"/>
      <c r="BG512" s="101"/>
      <c r="BH512" s="228" t="b">
        <f t="shared" si="95"/>
        <v>0</v>
      </c>
      <c r="BI512" s="229" t="e">
        <f t="shared" ca="1" si="96"/>
        <v>#NAME?</v>
      </c>
      <c r="BJ512" s="228" t="b">
        <f t="shared" si="97"/>
        <v>0</v>
      </c>
      <c r="BK512" s="228" t="e">
        <f t="shared" ca="1" si="98"/>
        <v>#NAME?</v>
      </c>
      <c r="BL512" s="228" t="b">
        <f t="shared" si="99"/>
        <v>1</v>
      </c>
      <c r="BM512" s="229" t="e">
        <f t="shared" ca="1" si="100"/>
        <v>#NAME?</v>
      </c>
      <c r="BN512" s="101" t="e">
        <f t="shared" ca="1" si="101"/>
        <v>#NAME?</v>
      </c>
      <c r="BO512" s="101" t="e">
        <f t="shared" ca="1" si="102"/>
        <v>#NAME?</v>
      </c>
      <c r="BP512" s="101" t="str">
        <f t="shared" si="103"/>
        <v>Is the Expedite table neat and clean?</v>
      </c>
      <c r="BQ512" s="101" t="str">
        <f t="shared" si="104"/>
        <v>Is the Expedite table neat and clean?</v>
      </c>
      <c r="BR512" s="101" t="str">
        <f t="shared" si="105"/>
        <v/>
      </c>
      <c r="BS512" s="101" t="str">
        <f t="shared" si="106"/>
        <v/>
      </c>
      <c r="BT512" s="101" t="str">
        <f t="shared" si="107"/>
        <v/>
      </c>
      <c r="BU512" s="228" t="b">
        <f t="shared" si="108"/>
        <v>0</v>
      </c>
      <c r="BV512" s="101" t="str">
        <f t="shared" si="109"/>
        <v/>
      </c>
      <c r="BW512" s="101" t="str">
        <f t="shared" si="110"/>
        <v/>
      </c>
      <c r="BX512" s="101" t="str">
        <f t="shared" si="111"/>
        <v/>
      </c>
      <c r="BY512" s="229" t="e">
        <f t="shared" ca="1" si="112"/>
        <v>#NAME?</v>
      </c>
      <c r="BZ512" s="229" t="str">
        <f t="shared" si="113"/>
        <v/>
      </c>
      <c r="CA512" s="229" t="str">
        <f t="shared" si="114"/>
        <v/>
      </c>
      <c r="CB512" s="230" t="e">
        <f t="shared" ca="1" si="115"/>
        <v>#NAME?</v>
      </c>
      <c r="CC512" s="33" t="b">
        <f t="shared" ca="1" si="116"/>
        <v>0</v>
      </c>
      <c r="CD512" s="210"/>
      <c r="CE512" s="210"/>
      <c r="CF512" s="143">
        <v>45057.413353819444</v>
      </c>
      <c r="CG512" s="210"/>
      <c r="CH512" s="210"/>
      <c r="CI512" s="210"/>
      <c r="CJ512" s="210"/>
      <c r="CK512" s="210"/>
      <c r="CL512" s="210"/>
      <c r="CM512" s="210"/>
      <c r="CN512" s="210"/>
      <c r="CO512" s="210"/>
      <c r="CP512" s="210"/>
      <c r="CQ512" s="210"/>
      <c r="CR512" s="210"/>
    </row>
    <row r="513" spans="1:96" ht="39.75" customHeight="1">
      <c r="A513" s="144" t="s">
        <v>54</v>
      </c>
      <c r="B513" s="221">
        <v>16</v>
      </c>
      <c r="C513" s="144" t="s">
        <v>994</v>
      </c>
      <c r="D513" s="144" t="s">
        <v>1697</v>
      </c>
      <c r="E513" s="144" t="s">
        <v>1829</v>
      </c>
      <c r="F513" s="144"/>
      <c r="G513" s="144" t="s">
        <v>1723</v>
      </c>
      <c r="H513" s="144"/>
      <c r="I513" s="144"/>
      <c r="J513" s="144"/>
      <c r="K513" s="144"/>
      <c r="L513" s="144"/>
      <c r="M513" s="144"/>
      <c r="N513" s="144"/>
      <c r="O513" s="144" t="s">
        <v>1830</v>
      </c>
      <c r="P513" s="144" t="s">
        <v>1831</v>
      </c>
      <c r="Q513" s="144"/>
      <c r="R513" s="144"/>
      <c r="S513" s="144"/>
      <c r="T513" s="144"/>
      <c r="U513" s="144"/>
      <c r="V513" s="144"/>
      <c r="W513" s="144"/>
      <c r="X513" s="144"/>
      <c r="Y513" s="144"/>
      <c r="Z513" s="144"/>
      <c r="AA513" s="144"/>
      <c r="AB513" s="144"/>
      <c r="AC513" s="144"/>
      <c r="AD513" s="144"/>
      <c r="AE513" s="144"/>
      <c r="AF513" s="144"/>
      <c r="AG513" s="144"/>
      <c r="AH513" s="144"/>
      <c r="AI513" s="144"/>
      <c r="AJ513" s="144"/>
      <c r="AK513" s="144"/>
      <c r="AL513" s="144"/>
      <c r="AM513" s="144"/>
      <c r="AN513" s="144"/>
      <c r="AO513" s="144"/>
      <c r="AP513" s="144"/>
      <c r="AQ513" s="144"/>
      <c r="AR513" s="144"/>
      <c r="AS513" s="144"/>
      <c r="AT513" s="144"/>
      <c r="AU513" s="144"/>
      <c r="AV513" s="144" t="s">
        <v>101</v>
      </c>
      <c r="AW513" s="144" t="s">
        <v>76</v>
      </c>
      <c r="AX513" s="144" t="s">
        <v>76</v>
      </c>
      <c r="AY513" s="144"/>
      <c r="AZ513" s="144"/>
      <c r="BA513" s="144"/>
      <c r="BB513" s="144"/>
      <c r="BC513" s="144"/>
      <c r="BD513" s="144"/>
      <c r="BE513" s="144"/>
      <c r="BF513" s="144"/>
      <c r="BG513" s="144"/>
      <c r="BH513" s="222" t="b">
        <f t="shared" si="95"/>
        <v>0</v>
      </c>
      <c r="BI513" s="223" t="e">
        <f t="shared" ca="1" si="96"/>
        <v>#NAME?</v>
      </c>
      <c r="BJ513" s="222" t="b">
        <f t="shared" si="97"/>
        <v>1</v>
      </c>
      <c r="BK513" s="222" t="e">
        <f t="shared" ca="1" si="98"/>
        <v>#NAME?</v>
      </c>
      <c r="BL513" s="222" t="b">
        <f t="shared" si="99"/>
        <v>0</v>
      </c>
      <c r="BM513" s="223" t="str">
        <f t="shared" si="100"/>
        <v/>
      </c>
      <c r="BN513" s="224" t="e">
        <f t="shared" ca="1" si="101"/>
        <v>#NAME?</v>
      </c>
      <c r="BO513" s="224" t="e">
        <f t="shared" ca="1" si="102"/>
        <v>#NAME?</v>
      </c>
      <c r="BP513" s="144" t="str">
        <f t="shared" si="103"/>
        <v>Station</v>
      </c>
      <c r="BQ513" s="144" t="str">
        <f t="shared" si="104"/>
        <v>Station</v>
      </c>
      <c r="BR513" s="224" t="e">
        <f t="shared" ca="1" si="105"/>
        <v>#NAME?</v>
      </c>
      <c r="BS513" s="144" t="str">
        <f t="shared" si="106"/>
        <v>Temperatures and procedures</v>
      </c>
      <c r="BT513" s="144" t="str">
        <f t="shared" si="107"/>
        <v>Temperatures and procedures</v>
      </c>
      <c r="BU513" s="222" t="b">
        <f t="shared" si="108"/>
        <v>0</v>
      </c>
      <c r="BV513" s="144" t="str">
        <f t="shared" si="109"/>
        <v/>
      </c>
      <c r="BW513" s="144" t="str">
        <f t="shared" si="110"/>
        <v/>
      </c>
      <c r="BX513" s="144" t="str">
        <f t="shared" si="111"/>
        <v/>
      </c>
      <c r="BY513" s="222" t="e">
        <f t="shared" ca="1" si="112"/>
        <v>#NAME?</v>
      </c>
      <c r="BZ513" s="222" t="e">
        <f t="shared" ca="1" si="113"/>
        <v>#NAME?</v>
      </c>
      <c r="CA513" s="223" t="str">
        <f t="shared" si="114"/>
        <v/>
      </c>
      <c r="CB513" s="224" t="e">
        <f t="shared" ca="1" si="115"/>
        <v>#NAME?</v>
      </c>
      <c r="CC513" s="22" t="b">
        <f t="shared" ca="1" si="116"/>
        <v>0</v>
      </c>
      <c r="CD513" s="144"/>
      <c r="CE513" s="144"/>
      <c r="CF513" s="159">
        <v>45057.41404398148</v>
      </c>
      <c r="CG513" s="144"/>
      <c r="CH513" s="144"/>
      <c r="CI513" s="144"/>
      <c r="CJ513" s="144"/>
      <c r="CK513" s="144"/>
      <c r="CL513" s="144"/>
      <c r="CM513" s="144"/>
      <c r="CN513" s="144"/>
      <c r="CO513" s="144"/>
      <c r="CP513" s="144"/>
      <c r="CQ513" s="144"/>
      <c r="CR513" s="144"/>
    </row>
    <row r="514" spans="1:96" ht="39.75" customHeight="1">
      <c r="A514" s="225" t="s">
        <v>84</v>
      </c>
      <c r="B514" s="226">
        <v>16</v>
      </c>
      <c r="C514" s="225" t="s">
        <v>994</v>
      </c>
      <c r="D514" s="225" t="s">
        <v>1697</v>
      </c>
      <c r="E514" s="225" t="s">
        <v>1829</v>
      </c>
      <c r="F514" s="225"/>
      <c r="G514" s="227" t="s">
        <v>1832</v>
      </c>
      <c r="H514" s="225" t="s">
        <v>109</v>
      </c>
      <c r="I514" s="146"/>
      <c r="J514" s="146"/>
      <c r="K514" s="225"/>
      <c r="L514" s="225"/>
      <c r="M514" s="225"/>
      <c r="N514" s="225"/>
      <c r="O514" s="225" t="s">
        <v>1833</v>
      </c>
      <c r="P514" s="225"/>
      <c r="Q514" s="225"/>
      <c r="R514" s="225"/>
      <c r="S514" s="24" t="s">
        <v>79</v>
      </c>
      <c r="T514" s="24" t="s">
        <v>79</v>
      </c>
      <c r="U514" s="225" t="s">
        <v>91</v>
      </c>
      <c r="V514" s="24" t="s">
        <v>112</v>
      </c>
      <c r="W514" s="24" t="s">
        <v>92</v>
      </c>
      <c r="X514" s="225" t="s">
        <v>93</v>
      </c>
      <c r="Y514" s="225" t="s">
        <v>94</v>
      </c>
      <c r="Z514" s="225" t="s">
        <v>94</v>
      </c>
      <c r="AA514" s="225" t="s">
        <v>94</v>
      </c>
      <c r="AB514" s="225"/>
      <c r="AC514" s="225" t="s">
        <v>94</v>
      </c>
      <c r="AD514" s="225" t="s">
        <v>94</v>
      </c>
      <c r="AE514" s="225" t="s">
        <v>94</v>
      </c>
      <c r="AF514" s="225" t="s">
        <v>79</v>
      </c>
      <c r="AG514" s="225" t="s">
        <v>79</v>
      </c>
      <c r="AH514" s="225" t="s">
        <v>79</v>
      </c>
      <c r="AI514" s="225"/>
      <c r="AJ514" s="225" t="s">
        <v>76</v>
      </c>
      <c r="AK514" s="225" t="s">
        <v>76</v>
      </c>
      <c r="AL514" s="225" t="s">
        <v>1697</v>
      </c>
      <c r="AM514" s="225"/>
      <c r="AN514" s="225"/>
      <c r="AO514" s="225"/>
      <c r="AP514" s="101"/>
      <c r="AQ514" s="101"/>
      <c r="AR514" s="101"/>
      <c r="AS514" s="101"/>
      <c r="AT514" s="101"/>
      <c r="AU514" s="101"/>
      <c r="AV514" s="210" t="s">
        <v>101</v>
      </c>
      <c r="AW514" s="101" t="s">
        <v>76</v>
      </c>
      <c r="AX514" s="101" t="s">
        <v>76</v>
      </c>
      <c r="AY514" s="210"/>
      <c r="AZ514" s="210"/>
      <c r="BA514" s="210"/>
      <c r="BB514" s="210"/>
      <c r="BC514" s="210"/>
      <c r="BD514" s="210"/>
      <c r="BE514" s="210"/>
      <c r="BF514" s="210"/>
      <c r="BG514" s="101"/>
      <c r="BH514" s="228" t="b">
        <f t="shared" si="95"/>
        <v>0</v>
      </c>
      <c r="BI514" s="229" t="e">
        <f t="shared" ca="1" si="96"/>
        <v>#NAME?</v>
      </c>
      <c r="BJ514" s="228" t="b">
        <f t="shared" si="97"/>
        <v>0</v>
      </c>
      <c r="BK514" s="228" t="e">
        <f t="shared" ca="1" si="98"/>
        <v>#NAME?</v>
      </c>
      <c r="BL514" s="228" t="b">
        <f t="shared" si="99"/>
        <v>1</v>
      </c>
      <c r="BM514" s="229" t="e">
        <f t="shared" ca="1" si="100"/>
        <v>#NAME?</v>
      </c>
      <c r="BN514" s="101" t="e">
        <f t="shared" ca="1" si="101"/>
        <v>#NAME?</v>
      </c>
      <c r="BO514" s="101" t="e">
        <f t="shared" ca="1" si="102"/>
        <v>#NAME?</v>
      </c>
      <c r="BP514" s="101" t="str">
        <f t="shared" si="103"/>
        <v>Is the fruit frozen?</v>
      </c>
      <c r="BQ514" s="101" t="str">
        <f t="shared" si="104"/>
        <v>Is the fruit frozen?</v>
      </c>
      <c r="BR514" s="101" t="str">
        <f t="shared" si="105"/>
        <v/>
      </c>
      <c r="BS514" s="101" t="str">
        <f t="shared" si="106"/>
        <v/>
      </c>
      <c r="BT514" s="101" t="str">
        <f t="shared" si="107"/>
        <v/>
      </c>
      <c r="BU514" s="228" t="b">
        <f t="shared" si="108"/>
        <v>0</v>
      </c>
      <c r="BV514" s="101" t="str">
        <f t="shared" si="109"/>
        <v/>
      </c>
      <c r="BW514" s="101" t="str">
        <f t="shared" si="110"/>
        <v/>
      </c>
      <c r="BX514" s="101" t="str">
        <f t="shared" si="111"/>
        <v/>
      </c>
      <c r="BY514" s="229" t="e">
        <f t="shared" ca="1" si="112"/>
        <v>#NAME?</v>
      </c>
      <c r="BZ514" s="229" t="str">
        <f t="shared" si="113"/>
        <v/>
      </c>
      <c r="CA514" s="229" t="str">
        <f t="shared" si="114"/>
        <v/>
      </c>
      <c r="CB514" s="230" t="e">
        <f t="shared" ca="1" si="115"/>
        <v>#NAME?</v>
      </c>
      <c r="CC514" s="33" t="b">
        <f t="shared" ca="1" si="116"/>
        <v>0</v>
      </c>
      <c r="CD514" s="210"/>
      <c r="CE514" s="210"/>
      <c r="CF514" s="143">
        <v>45057.414789618051</v>
      </c>
      <c r="CG514" s="214">
        <v>45069.282314328702</v>
      </c>
      <c r="CH514" s="210"/>
      <c r="CI514" s="210"/>
      <c r="CJ514" s="210"/>
      <c r="CK514" s="210"/>
      <c r="CL514" s="210"/>
      <c r="CM514" s="210"/>
      <c r="CN514" s="210"/>
      <c r="CO514" s="210"/>
      <c r="CP514" s="210"/>
      <c r="CQ514" s="210"/>
      <c r="CR514" s="210"/>
    </row>
    <row r="515" spans="1:96" ht="39.75" customHeight="1">
      <c r="A515" s="225" t="s">
        <v>84</v>
      </c>
      <c r="B515" s="226">
        <v>16</v>
      </c>
      <c r="C515" s="225" t="s">
        <v>994</v>
      </c>
      <c r="D515" s="225" t="s">
        <v>1697</v>
      </c>
      <c r="E515" s="225" t="s">
        <v>1829</v>
      </c>
      <c r="F515" s="225"/>
      <c r="G515" s="227" t="s">
        <v>1834</v>
      </c>
      <c r="H515" s="225" t="s">
        <v>109</v>
      </c>
      <c r="I515" s="146"/>
      <c r="J515" s="146"/>
      <c r="K515" s="225"/>
      <c r="L515" s="225"/>
      <c r="M515" s="225"/>
      <c r="N515" s="225"/>
      <c r="O515" s="225" t="s">
        <v>1835</v>
      </c>
      <c r="P515" s="225"/>
      <c r="Q515" s="225"/>
      <c r="R515" s="225"/>
      <c r="S515" s="24" t="s">
        <v>79</v>
      </c>
      <c r="T515" s="24" t="s">
        <v>79</v>
      </c>
      <c r="U515" s="225" t="s">
        <v>91</v>
      </c>
      <c r="V515" s="24" t="s">
        <v>112</v>
      </c>
      <c r="W515" s="24" t="s">
        <v>92</v>
      </c>
      <c r="X515" s="225" t="s">
        <v>93</v>
      </c>
      <c r="Y515" s="225" t="s">
        <v>94</v>
      </c>
      <c r="Z515" s="225" t="s">
        <v>94</v>
      </c>
      <c r="AA515" s="225" t="s">
        <v>94</v>
      </c>
      <c r="AB515" s="225"/>
      <c r="AC515" s="225" t="s">
        <v>94</v>
      </c>
      <c r="AD515" s="225" t="s">
        <v>94</v>
      </c>
      <c r="AE515" s="225" t="s">
        <v>94</v>
      </c>
      <c r="AF515" s="225" t="s">
        <v>79</v>
      </c>
      <c r="AG515" s="225" t="s">
        <v>79</v>
      </c>
      <c r="AH515" s="225" t="s">
        <v>79</v>
      </c>
      <c r="AI515" s="225"/>
      <c r="AJ515" s="225" t="s">
        <v>76</v>
      </c>
      <c r="AK515" s="225" t="s">
        <v>76</v>
      </c>
      <c r="AL515" s="225" t="s">
        <v>1697</v>
      </c>
      <c r="AM515" s="225"/>
      <c r="AN515" s="225"/>
      <c r="AO515" s="225"/>
      <c r="AP515" s="101"/>
      <c r="AQ515" s="101"/>
      <c r="AR515" s="101"/>
      <c r="AS515" s="101"/>
      <c r="AT515" s="101"/>
      <c r="AU515" s="101"/>
      <c r="AV515" s="210" t="s">
        <v>101</v>
      </c>
      <c r="AW515" s="101" t="s">
        <v>76</v>
      </c>
      <c r="AX515" s="101" t="s">
        <v>76</v>
      </c>
      <c r="AY515" s="210"/>
      <c r="AZ515" s="210"/>
      <c r="BA515" s="210"/>
      <c r="BB515" s="210"/>
      <c r="BC515" s="210"/>
      <c r="BD515" s="210"/>
      <c r="BE515" s="210"/>
      <c r="BF515" s="210"/>
      <c r="BG515" s="101"/>
      <c r="BH515" s="228" t="b">
        <f t="shared" si="95"/>
        <v>0</v>
      </c>
      <c r="BI515" s="229" t="e">
        <f t="shared" ca="1" si="96"/>
        <v>#NAME?</v>
      </c>
      <c r="BJ515" s="228" t="b">
        <f t="shared" si="97"/>
        <v>0</v>
      </c>
      <c r="BK515" s="228" t="e">
        <f t="shared" ca="1" si="98"/>
        <v>#NAME?</v>
      </c>
      <c r="BL515" s="228" t="b">
        <f t="shared" si="99"/>
        <v>1</v>
      </c>
      <c r="BM515" s="229" t="e">
        <f t="shared" ca="1" si="100"/>
        <v>#NAME?</v>
      </c>
      <c r="BN515" s="101" t="e">
        <f t="shared" ca="1" si="101"/>
        <v>#NAME?</v>
      </c>
      <c r="BO515" s="101" t="e">
        <f t="shared" ca="1" si="102"/>
        <v>#NAME?</v>
      </c>
      <c r="BP515" s="101" t="str">
        <f t="shared" si="103"/>
        <v>Is the coffee within the shelf-life (In a coffee maker 2 hours, In a carafe 30 min)?</v>
      </c>
      <c r="BQ515" s="101" t="str">
        <f t="shared" si="104"/>
        <v>Is the coffee within the shelf-life (In a coffee maker 2 hours, In a carafe 30 min)?</v>
      </c>
      <c r="BR515" s="101" t="str">
        <f t="shared" si="105"/>
        <v/>
      </c>
      <c r="BS515" s="101" t="str">
        <f t="shared" si="106"/>
        <v/>
      </c>
      <c r="BT515" s="101" t="str">
        <f t="shared" si="107"/>
        <v/>
      </c>
      <c r="BU515" s="228" t="b">
        <f t="shared" si="108"/>
        <v>0</v>
      </c>
      <c r="BV515" s="101" t="str">
        <f t="shared" si="109"/>
        <v/>
      </c>
      <c r="BW515" s="101" t="str">
        <f t="shared" si="110"/>
        <v/>
      </c>
      <c r="BX515" s="101" t="str">
        <f t="shared" si="111"/>
        <v/>
      </c>
      <c r="BY515" s="229" t="e">
        <f t="shared" ca="1" si="112"/>
        <v>#NAME?</v>
      </c>
      <c r="BZ515" s="229" t="str">
        <f t="shared" si="113"/>
        <v/>
      </c>
      <c r="CA515" s="229" t="str">
        <f t="shared" si="114"/>
        <v/>
      </c>
      <c r="CB515" s="230" t="e">
        <f t="shared" ca="1" si="115"/>
        <v>#NAME?</v>
      </c>
      <c r="CC515" s="33" t="b">
        <f t="shared" ca="1" si="116"/>
        <v>0</v>
      </c>
      <c r="CD515" s="210"/>
      <c r="CE515" s="210"/>
      <c r="CF515" s="143">
        <v>45057.41523510417</v>
      </c>
      <c r="CG515" s="214">
        <v>45069.282314571756</v>
      </c>
      <c r="CH515" s="210"/>
      <c r="CI515" s="210"/>
      <c r="CJ515" s="210"/>
      <c r="CK515" s="210"/>
      <c r="CL515" s="210"/>
      <c r="CM515" s="210"/>
      <c r="CN515" s="210"/>
      <c r="CO515" s="210"/>
      <c r="CP515" s="210"/>
      <c r="CQ515" s="210"/>
      <c r="CR515" s="210"/>
    </row>
    <row r="516" spans="1:96" ht="39.75" customHeight="1">
      <c r="A516" s="225" t="s">
        <v>84</v>
      </c>
      <c r="B516" s="226">
        <v>16</v>
      </c>
      <c r="C516" s="225" t="s">
        <v>994</v>
      </c>
      <c r="D516" s="225" t="s">
        <v>1697</v>
      </c>
      <c r="E516" s="225" t="s">
        <v>1829</v>
      </c>
      <c r="F516" s="225"/>
      <c r="G516" s="227" t="s">
        <v>1836</v>
      </c>
      <c r="H516" s="225" t="s">
        <v>109</v>
      </c>
      <c r="I516" s="146"/>
      <c r="J516" s="146"/>
      <c r="K516" s="225"/>
      <c r="L516" s="225"/>
      <c r="M516" s="225"/>
      <c r="N516" s="225"/>
      <c r="O516" s="225" t="s">
        <v>1837</v>
      </c>
      <c r="P516" s="225"/>
      <c r="Q516" s="225"/>
      <c r="R516" s="225"/>
      <c r="S516" s="24" t="s">
        <v>79</v>
      </c>
      <c r="T516" s="24" t="s">
        <v>79</v>
      </c>
      <c r="U516" s="225" t="s">
        <v>91</v>
      </c>
      <c r="V516" s="24" t="s">
        <v>112</v>
      </c>
      <c r="W516" s="24" t="s">
        <v>92</v>
      </c>
      <c r="X516" s="225" t="s">
        <v>93</v>
      </c>
      <c r="Y516" s="225" t="s">
        <v>94</v>
      </c>
      <c r="Z516" s="225" t="s">
        <v>94</v>
      </c>
      <c r="AA516" s="225" t="s">
        <v>94</v>
      </c>
      <c r="AB516" s="225"/>
      <c r="AC516" s="225" t="s">
        <v>94</v>
      </c>
      <c r="AD516" s="225" t="s">
        <v>94</v>
      </c>
      <c r="AE516" s="225" t="s">
        <v>94</v>
      </c>
      <c r="AF516" s="225" t="s">
        <v>79</v>
      </c>
      <c r="AG516" s="225" t="s">
        <v>79</v>
      </c>
      <c r="AH516" s="225" t="s">
        <v>79</v>
      </c>
      <c r="AI516" s="225"/>
      <c r="AJ516" s="225" t="s">
        <v>76</v>
      </c>
      <c r="AK516" s="225" t="s">
        <v>76</v>
      </c>
      <c r="AL516" s="225" t="s">
        <v>1697</v>
      </c>
      <c r="AM516" s="225"/>
      <c r="AN516" s="225"/>
      <c r="AO516" s="225"/>
      <c r="AP516" s="101"/>
      <c r="AQ516" s="101"/>
      <c r="AR516" s="101"/>
      <c r="AS516" s="101"/>
      <c r="AT516" s="101"/>
      <c r="AU516" s="101"/>
      <c r="AV516" s="210" t="s">
        <v>101</v>
      </c>
      <c r="AW516" s="101" t="s">
        <v>76</v>
      </c>
      <c r="AX516" s="101" t="s">
        <v>76</v>
      </c>
      <c r="AY516" s="210"/>
      <c r="AZ516" s="210"/>
      <c r="BA516" s="210"/>
      <c r="BB516" s="210"/>
      <c r="BC516" s="210"/>
      <c r="BD516" s="210"/>
      <c r="BE516" s="210"/>
      <c r="BF516" s="210"/>
      <c r="BG516" s="101"/>
      <c r="BH516" s="228" t="b">
        <f t="shared" si="95"/>
        <v>0</v>
      </c>
      <c r="BI516" s="229" t="e">
        <f t="shared" ca="1" si="96"/>
        <v>#NAME?</v>
      </c>
      <c r="BJ516" s="228" t="b">
        <f t="shared" si="97"/>
        <v>0</v>
      </c>
      <c r="BK516" s="228" t="e">
        <f t="shared" ca="1" si="98"/>
        <v>#NAME?</v>
      </c>
      <c r="BL516" s="228" t="b">
        <f t="shared" si="99"/>
        <v>1</v>
      </c>
      <c r="BM516" s="229" t="e">
        <f t="shared" ca="1" si="100"/>
        <v>#NAME?</v>
      </c>
      <c r="BN516" s="101" t="e">
        <f t="shared" ca="1" si="101"/>
        <v>#NAME?</v>
      </c>
      <c r="BO516" s="101" t="e">
        <f t="shared" ca="1" si="102"/>
        <v>#NAME?</v>
      </c>
      <c r="BP516" s="101" t="str">
        <f t="shared" si="103"/>
        <v>Are smoothies being served in a hurricane glass?</v>
      </c>
      <c r="BQ516" s="101" t="str">
        <f t="shared" si="104"/>
        <v>Are smoothies being served in a hurricane glass?</v>
      </c>
      <c r="BR516" s="101" t="str">
        <f t="shared" si="105"/>
        <v/>
      </c>
      <c r="BS516" s="101" t="str">
        <f t="shared" si="106"/>
        <v/>
      </c>
      <c r="BT516" s="101" t="str">
        <f t="shared" si="107"/>
        <v/>
      </c>
      <c r="BU516" s="228" t="b">
        <f t="shared" si="108"/>
        <v>0</v>
      </c>
      <c r="BV516" s="101" t="str">
        <f t="shared" si="109"/>
        <v/>
      </c>
      <c r="BW516" s="101" t="str">
        <f t="shared" si="110"/>
        <v/>
      </c>
      <c r="BX516" s="101" t="str">
        <f t="shared" si="111"/>
        <v/>
      </c>
      <c r="BY516" s="229" t="e">
        <f t="shared" ca="1" si="112"/>
        <v>#NAME?</v>
      </c>
      <c r="BZ516" s="229" t="str">
        <f t="shared" si="113"/>
        <v/>
      </c>
      <c r="CA516" s="229" t="str">
        <f t="shared" si="114"/>
        <v/>
      </c>
      <c r="CB516" s="230" t="e">
        <f t="shared" ca="1" si="115"/>
        <v>#NAME?</v>
      </c>
      <c r="CC516" s="33" t="b">
        <f t="shared" ca="1" si="116"/>
        <v>0</v>
      </c>
      <c r="CD516" s="210"/>
      <c r="CE516" s="210"/>
      <c r="CF516" s="143">
        <v>45057.415610659722</v>
      </c>
      <c r="CG516" s="214">
        <v>45069.282338634264</v>
      </c>
      <c r="CH516" s="210"/>
      <c r="CI516" s="210"/>
      <c r="CJ516" s="210"/>
      <c r="CK516" s="210"/>
      <c r="CL516" s="210"/>
      <c r="CM516" s="210"/>
      <c r="CN516" s="210"/>
      <c r="CO516" s="210"/>
      <c r="CP516" s="210"/>
      <c r="CQ516" s="210"/>
      <c r="CR516" s="210"/>
    </row>
    <row r="517" spans="1:96" ht="39.75" customHeight="1">
      <c r="A517" s="144" t="s">
        <v>54</v>
      </c>
      <c r="B517" s="221">
        <v>16</v>
      </c>
      <c r="C517" s="144" t="s">
        <v>994</v>
      </c>
      <c r="D517" s="144" t="s">
        <v>1697</v>
      </c>
      <c r="E517" s="144" t="s">
        <v>1838</v>
      </c>
      <c r="F517" s="144"/>
      <c r="G517" s="144" t="s">
        <v>1839</v>
      </c>
      <c r="H517" s="144"/>
      <c r="I517" s="144"/>
      <c r="J517" s="144"/>
      <c r="K517" s="144"/>
      <c r="L517" s="144"/>
      <c r="M517" s="144"/>
      <c r="N517" s="144"/>
      <c r="O517" s="144" t="s">
        <v>1840</v>
      </c>
      <c r="P517" s="144" t="s">
        <v>1841</v>
      </c>
      <c r="Q517" s="144"/>
      <c r="R517" s="144"/>
      <c r="S517" s="144"/>
      <c r="T517" s="144"/>
      <c r="U517" s="144"/>
      <c r="V517" s="144"/>
      <c r="W517" s="144"/>
      <c r="X517" s="144"/>
      <c r="Y517" s="144"/>
      <c r="Z517" s="144"/>
      <c r="AA517" s="144"/>
      <c r="AB517" s="144"/>
      <c r="AC517" s="144"/>
      <c r="AD517" s="144"/>
      <c r="AE517" s="144"/>
      <c r="AF517" s="144"/>
      <c r="AG517" s="144"/>
      <c r="AH517" s="144"/>
      <c r="AI517" s="144"/>
      <c r="AJ517" s="144"/>
      <c r="AK517" s="144"/>
      <c r="AL517" s="144"/>
      <c r="AM517" s="144"/>
      <c r="AN517" s="144"/>
      <c r="AO517" s="144"/>
      <c r="AP517" s="144"/>
      <c r="AQ517" s="144"/>
      <c r="AR517" s="144"/>
      <c r="AS517" s="144"/>
      <c r="AT517" s="144"/>
      <c r="AU517" s="144"/>
      <c r="AV517" s="144" t="s">
        <v>101</v>
      </c>
      <c r="AW517" s="144" t="s">
        <v>76</v>
      </c>
      <c r="AX517" s="144" t="s">
        <v>76</v>
      </c>
      <c r="AY517" s="144"/>
      <c r="AZ517" s="144"/>
      <c r="BA517" s="144"/>
      <c r="BB517" s="144"/>
      <c r="BC517" s="144"/>
      <c r="BD517" s="144"/>
      <c r="BE517" s="144"/>
      <c r="BF517" s="144"/>
      <c r="BG517" s="144"/>
      <c r="BH517" s="222" t="b">
        <f t="shared" si="95"/>
        <v>0</v>
      </c>
      <c r="BI517" s="223" t="e">
        <f t="shared" ca="1" si="96"/>
        <v>#NAME?</v>
      </c>
      <c r="BJ517" s="222" t="b">
        <f t="shared" si="97"/>
        <v>1</v>
      </c>
      <c r="BK517" s="222" t="e">
        <f t="shared" ca="1" si="98"/>
        <v>#NAME?</v>
      </c>
      <c r="BL517" s="222" t="b">
        <f t="shared" si="99"/>
        <v>0</v>
      </c>
      <c r="BM517" s="223" t="str">
        <f t="shared" si="100"/>
        <v/>
      </c>
      <c r="BN517" s="224" t="e">
        <f t="shared" ca="1" si="101"/>
        <v>#NAME?</v>
      </c>
      <c r="BO517" s="224" t="e">
        <f t="shared" ca="1" si="102"/>
        <v>#NAME?</v>
      </c>
      <c r="BP517" s="144" t="str">
        <f t="shared" si="103"/>
        <v>Salon</v>
      </c>
      <c r="BQ517" s="144" t="str">
        <f t="shared" si="104"/>
        <v>Salon</v>
      </c>
      <c r="BR517" s="224" t="e">
        <f t="shared" ca="1" si="105"/>
        <v>#NAME?</v>
      </c>
      <c r="BS517" s="144" t="str">
        <f t="shared" si="106"/>
        <v>Standards and Cleaning</v>
      </c>
      <c r="BT517" s="144" t="str">
        <f t="shared" si="107"/>
        <v>Standards and Cleaning</v>
      </c>
      <c r="BU517" s="222" t="b">
        <f t="shared" si="108"/>
        <v>0</v>
      </c>
      <c r="BV517" s="144" t="str">
        <f t="shared" si="109"/>
        <v/>
      </c>
      <c r="BW517" s="144" t="str">
        <f t="shared" si="110"/>
        <v/>
      </c>
      <c r="BX517" s="144" t="str">
        <f t="shared" si="111"/>
        <v/>
      </c>
      <c r="BY517" s="222" t="e">
        <f t="shared" ca="1" si="112"/>
        <v>#NAME?</v>
      </c>
      <c r="BZ517" s="222" t="e">
        <f t="shared" ca="1" si="113"/>
        <v>#NAME?</v>
      </c>
      <c r="CA517" s="223" t="str">
        <f t="shared" si="114"/>
        <v/>
      </c>
      <c r="CB517" s="224" t="e">
        <f t="shared" ca="1" si="115"/>
        <v>#NAME?</v>
      </c>
      <c r="CC517" s="22" t="b">
        <f t="shared" ca="1" si="116"/>
        <v>0</v>
      </c>
      <c r="CD517" s="144"/>
      <c r="CE517" s="144"/>
      <c r="CF517" s="159">
        <v>45057.416238877311</v>
      </c>
      <c r="CG517" s="144"/>
      <c r="CH517" s="144"/>
      <c r="CI517" s="144"/>
      <c r="CJ517" s="144"/>
      <c r="CK517" s="144"/>
      <c r="CL517" s="144"/>
      <c r="CM517" s="144"/>
      <c r="CN517" s="144"/>
      <c r="CO517" s="144"/>
      <c r="CP517" s="144"/>
      <c r="CQ517" s="144"/>
      <c r="CR517" s="144"/>
    </row>
    <row r="518" spans="1:96" ht="39.75" customHeight="1">
      <c r="A518" s="225" t="s">
        <v>84</v>
      </c>
      <c r="B518" s="226">
        <v>16</v>
      </c>
      <c r="C518" s="225" t="s">
        <v>994</v>
      </c>
      <c r="D518" s="225" t="s">
        <v>1697</v>
      </c>
      <c r="E518" s="225" t="s">
        <v>1838</v>
      </c>
      <c r="F518" s="225"/>
      <c r="G518" s="227" t="s">
        <v>1842</v>
      </c>
      <c r="H518" s="225" t="s">
        <v>109</v>
      </c>
      <c r="I518" s="146"/>
      <c r="J518" s="146"/>
      <c r="K518" s="225"/>
      <c r="L518" s="225"/>
      <c r="M518" s="225"/>
      <c r="N518" s="225"/>
      <c r="O518" s="225" t="s">
        <v>1843</v>
      </c>
      <c r="P518" s="225"/>
      <c r="Q518" s="225"/>
      <c r="R518" s="225"/>
      <c r="S518" s="24" t="s">
        <v>79</v>
      </c>
      <c r="T518" s="24" t="s">
        <v>79</v>
      </c>
      <c r="U518" s="225" t="s">
        <v>91</v>
      </c>
      <c r="V518" s="24" t="s">
        <v>112</v>
      </c>
      <c r="W518" s="24" t="s">
        <v>92</v>
      </c>
      <c r="X518" s="225" t="s">
        <v>93</v>
      </c>
      <c r="Y518" s="225" t="s">
        <v>94</v>
      </c>
      <c r="Z518" s="225" t="s">
        <v>94</v>
      </c>
      <c r="AA518" s="225" t="s">
        <v>94</v>
      </c>
      <c r="AB518" s="225"/>
      <c r="AC518" s="225" t="s">
        <v>94</v>
      </c>
      <c r="AD518" s="225" t="s">
        <v>94</v>
      </c>
      <c r="AE518" s="225" t="s">
        <v>94</v>
      </c>
      <c r="AF518" s="225" t="s">
        <v>79</v>
      </c>
      <c r="AG518" s="225" t="s">
        <v>79</v>
      </c>
      <c r="AH518" s="225" t="s">
        <v>79</v>
      </c>
      <c r="AI518" s="225"/>
      <c r="AJ518" s="225" t="s">
        <v>76</v>
      </c>
      <c r="AK518" s="225" t="s">
        <v>76</v>
      </c>
      <c r="AL518" s="225" t="s">
        <v>1697</v>
      </c>
      <c r="AM518" s="225"/>
      <c r="AN518" s="225"/>
      <c r="AO518" s="225"/>
      <c r="AP518" s="101"/>
      <c r="AQ518" s="101"/>
      <c r="AR518" s="101"/>
      <c r="AS518" s="101"/>
      <c r="AT518" s="101"/>
      <c r="AU518" s="101"/>
      <c r="AV518" s="210" t="s">
        <v>101</v>
      </c>
      <c r="AW518" s="101" t="s">
        <v>76</v>
      </c>
      <c r="AX518" s="101" t="s">
        <v>76</v>
      </c>
      <c r="AY518" s="210"/>
      <c r="AZ518" s="210"/>
      <c r="BA518" s="210"/>
      <c r="BB518" s="210"/>
      <c r="BC518" s="210"/>
      <c r="BD518" s="210"/>
      <c r="BE518" s="210"/>
      <c r="BF518" s="210"/>
      <c r="BG518" s="101"/>
      <c r="BH518" s="228" t="b">
        <f t="shared" si="95"/>
        <v>0</v>
      </c>
      <c r="BI518" s="229" t="e">
        <f t="shared" ca="1" si="96"/>
        <v>#NAME?</v>
      </c>
      <c r="BJ518" s="228" t="b">
        <f t="shared" si="97"/>
        <v>0</v>
      </c>
      <c r="BK518" s="228" t="e">
        <f t="shared" ca="1" si="98"/>
        <v>#NAME?</v>
      </c>
      <c r="BL518" s="228" t="b">
        <f t="shared" si="99"/>
        <v>1</v>
      </c>
      <c r="BM518" s="229" t="e">
        <f t="shared" ca="1" si="100"/>
        <v>#NAME?</v>
      </c>
      <c r="BN518" s="101" t="e">
        <f t="shared" ca="1" si="101"/>
        <v>#NAME?</v>
      </c>
      <c r="BO518" s="101" t="e">
        <f t="shared" ca="1" si="102"/>
        <v>#NAME?</v>
      </c>
      <c r="BP518" s="101" t="str">
        <f t="shared" si="103"/>
        <v>Is there is a dispatcher during peak hours?</v>
      </c>
      <c r="BQ518" s="101" t="str">
        <f t="shared" si="104"/>
        <v>Is there is a dispatcher during peak hours?</v>
      </c>
      <c r="BR518" s="101" t="str">
        <f t="shared" si="105"/>
        <v/>
      </c>
      <c r="BS518" s="101" t="str">
        <f t="shared" si="106"/>
        <v/>
      </c>
      <c r="BT518" s="101" t="str">
        <f t="shared" si="107"/>
        <v/>
      </c>
      <c r="BU518" s="228" t="b">
        <f t="shared" si="108"/>
        <v>0</v>
      </c>
      <c r="BV518" s="101" t="str">
        <f t="shared" si="109"/>
        <v/>
      </c>
      <c r="BW518" s="101" t="str">
        <f t="shared" si="110"/>
        <v/>
      </c>
      <c r="BX518" s="101" t="str">
        <f t="shared" si="111"/>
        <v/>
      </c>
      <c r="BY518" s="229" t="e">
        <f t="shared" ca="1" si="112"/>
        <v>#NAME?</v>
      </c>
      <c r="BZ518" s="229" t="str">
        <f t="shared" si="113"/>
        <v/>
      </c>
      <c r="CA518" s="229" t="str">
        <f t="shared" si="114"/>
        <v/>
      </c>
      <c r="CB518" s="230" t="e">
        <f t="shared" ca="1" si="115"/>
        <v>#NAME?</v>
      </c>
      <c r="CC518" s="33" t="b">
        <f t="shared" ca="1" si="116"/>
        <v>0</v>
      </c>
      <c r="CD518" s="210"/>
      <c r="CE518" s="210"/>
      <c r="CF518" s="143">
        <v>45057.417534247681</v>
      </c>
      <c r="CG518" s="214">
        <v>45069.282338599536</v>
      </c>
      <c r="CH518" s="210"/>
      <c r="CI518" s="210"/>
      <c r="CJ518" s="210"/>
      <c r="CK518" s="210"/>
      <c r="CL518" s="210"/>
      <c r="CM518" s="210"/>
      <c r="CN518" s="210"/>
      <c r="CO518" s="210"/>
      <c r="CP518" s="210"/>
      <c r="CQ518" s="210"/>
      <c r="CR518" s="210"/>
    </row>
    <row r="519" spans="1:96" ht="39.75" customHeight="1">
      <c r="A519" s="225" t="s">
        <v>84</v>
      </c>
      <c r="B519" s="226">
        <v>16</v>
      </c>
      <c r="C519" s="225" t="s">
        <v>994</v>
      </c>
      <c r="D519" s="225" t="s">
        <v>1697</v>
      </c>
      <c r="E519" s="225" t="s">
        <v>1838</v>
      </c>
      <c r="F519" s="225"/>
      <c r="G519" s="227" t="s">
        <v>1844</v>
      </c>
      <c r="H519" s="225" t="s">
        <v>109</v>
      </c>
      <c r="I519" s="146"/>
      <c r="J519" s="146"/>
      <c r="K519" s="225"/>
      <c r="L519" s="225"/>
      <c r="M519" s="225"/>
      <c r="N519" s="225"/>
      <c r="O519" s="225" t="s">
        <v>1845</v>
      </c>
      <c r="P519" s="225"/>
      <c r="Q519" s="225"/>
      <c r="R519" s="225"/>
      <c r="S519" s="24" t="s">
        <v>79</v>
      </c>
      <c r="T519" s="24" t="s">
        <v>79</v>
      </c>
      <c r="U519" s="225" t="s">
        <v>91</v>
      </c>
      <c r="V519" s="24" t="s">
        <v>112</v>
      </c>
      <c r="W519" s="24" t="s">
        <v>92</v>
      </c>
      <c r="X519" s="225" t="s">
        <v>93</v>
      </c>
      <c r="Y519" s="225" t="s">
        <v>94</v>
      </c>
      <c r="Z519" s="225" t="s">
        <v>94</v>
      </c>
      <c r="AA519" s="225" t="s">
        <v>94</v>
      </c>
      <c r="AB519" s="225"/>
      <c r="AC519" s="225" t="s">
        <v>94</v>
      </c>
      <c r="AD519" s="225" t="s">
        <v>94</v>
      </c>
      <c r="AE519" s="225" t="s">
        <v>94</v>
      </c>
      <c r="AF519" s="225" t="s">
        <v>79</v>
      </c>
      <c r="AG519" s="225" t="s">
        <v>79</v>
      </c>
      <c r="AH519" s="225" t="s">
        <v>79</v>
      </c>
      <c r="AI519" s="225"/>
      <c r="AJ519" s="225" t="s">
        <v>76</v>
      </c>
      <c r="AK519" s="225" t="s">
        <v>76</v>
      </c>
      <c r="AL519" s="225" t="s">
        <v>1697</v>
      </c>
      <c r="AM519" s="225"/>
      <c r="AN519" s="225"/>
      <c r="AO519" s="225"/>
      <c r="AP519" s="101"/>
      <c r="AQ519" s="101"/>
      <c r="AR519" s="101"/>
      <c r="AS519" s="101"/>
      <c r="AT519" s="101"/>
      <c r="AU519" s="101"/>
      <c r="AV519" s="210" t="s">
        <v>101</v>
      </c>
      <c r="AW519" s="101" t="s">
        <v>76</v>
      </c>
      <c r="AX519" s="101" t="s">
        <v>76</v>
      </c>
      <c r="AY519" s="210"/>
      <c r="AZ519" s="210"/>
      <c r="BA519" s="210"/>
      <c r="BB519" s="210"/>
      <c r="BC519" s="210"/>
      <c r="BD519" s="210"/>
      <c r="BE519" s="210"/>
      <c r="BF519" s="210"/>
      <c r="BG519" s="101"/>
      <c r="BH519" s="228" t="b">
        <f t="shared" si="95"/>
        <v>0</v>
      </c>
      <c r="BI519" s="229" t="e">
        <f t="shared" ca="1" si="96"/>
        <v>#NAME?</v>
      </c>
      <c r="BJ519" s="228" t="b">
        <f t="shared" si="97"/>
        <v>0</v>
      </c>
      <c r="BK519" s="228" t="e">
        <f t="shared" ca="1" si="98"/>
        <v>#NAME?</v>
      </c>
      <c r="BL519" s="228" t="b">
        <f t="shared" si="99"/>
        <v>1</v>
      </c>
      <c r="BM519" s="229" t="e">
        <f t="shared" ca="1" si="100"/>
        <v>#NAME?</v>
      </c>
      <c r="BN519" s="101" t="e">
        <f t="shared" ca="1" si="101"/>
        <v>#NAME?</v>
      </c>
      <c r="BO519" s="101" t="e">
        <f t="shared" ca="1" si="102"/>
        <v>#NAME?</v>
      </c>
      <c r="BP519" s="101" t="str">
        <f t="shared" si="103"/>
        <v>Are orders taken in less than 2 min (take 5 times)?</v>
      </c>
      <c r="BQ519" s="101" t="str">
        <f t="shared" si="104"/>
        <v>Are orders taken in less than 2 min (take 5 times)?</v>
      </c>
      <c r="BR519" s="101" t="str">
        <f t="shared" si="105"/>
        <v/>
      </c>
      <c r="BS519" s="101" t="str">
        <f t="shared" si="106"/>
        <v/>
      </c>
      <c r="BT519" s="101" t="str">
        <f t="shared" si="107"/>
        <v/>
      </c>
      <c r="BU519" s="228" t="b">
        <f t="shared" si="108"/>
        <v>0</v>
      </c>
      <c r="BV519" s="101" t="str">
        <f t="shared" si="109"/>
        <v/>
      </c>
      <c r="BW519" s="101" t="str">
        <f t="shared" si="110"/>
        <v/>
      </c>
      <c r="BX519" s="101" t="str">
        <f t="shared" si="111"/>
        <v/>
      </c>
      <c r="BY519" s="229" t="e">
        <f t="shared" ca="1" si="112"/>
        <v>#NAME?</v>
      </c>
      <c r="BZ519" s="229" t="str">
        <f t="shared" si="113"/>
        <v/>
      </c>
      <c r="CA519" s="229" t="str">
        <f t="shared" si="114"/>
        <v/>
      </c>
      <c r="CB519" s="230" t="e">
        <f t="shared" ca="1" si="115"/>
        <v>#NAME?</v>
      </c>
      <c r="CC519" s="33" t="b">
        <f t="shared" ca="1" si="116"/>
        <v>0</v>
      </c>
      <c r="CD519" s="210"/>
      <c r="CE519" s="210"/>
      <c r="CF519" s="143">
        <v>45057.417650358795</v>
      </c>
      <c r="CG519" s="214">
        <v>45064.402439259255</v>
      </c>
      <c r="CH519" s="210"/>
      <c r="CI519" s="210"/>
      <c r="CJ519" s="210"/>
      <c r="CK519" s="210"/>
      <c r="CL519" s="210"/>
      <c r="CM519" s="210"/>
      <c r="CN519" s="210"/>
      <c r="CO519" s="210"/>
      <c r="CP519" s="210"/>
      <c r="CQ519" s="210"/>
      <c r="CR519" s="210"/>
    </row>
    <row r="520" spans="1:96" ht="39.75" customHeight="1">
      <c r="A520" s="225" t="s">
        <v>84</v>
      </c>
      <c r="B520" s="226">
        <v>16</v>
      </c>
      <c r="C520" s="225" t="s">
        <v>994</v>
      </c>
      <c r="D520" s="225" t="s">
        <v>1697</v>
      </c>
      <c r="E520" s="225" t="s">
        <v>1838</v>
      </c>
      <c r="F520" s="225"/>
      <c r="G520" s="227" t="s">
        <v>1846</v>
      </c>
      <c r="H520" s="225" t="s">
        <v>381</v>
      </c>
      <c r="I520" s="146"/>
      <c r="J520" s="146"/>
      <c r="K520" s="225"/>
      <c r="L520" s="225"/>
      <c r="M520" s="225"/>
      <c r="N520" s="225"/>
      <c r="O520" s="225" t="s">
        <v>1847</v>
      </c>
      <c r="P520" s="225"/>
      <c r="Q520" s="231" t="s">
        <v>1848</v>
      </c>
      <c r="R520" s="225" t="s">
        <v>1849</v>
      </c>
      <c r="S520" s="24" t="s">
        <v>79</v>
      </c>
      <c r="T520" s="24" t="s">
        <v>79</v>
      </c>
      <c r="U520" s="225" t="s">
        <v>91</v>
      </c>
      <c r="V520" s="24" t="s">
        <v>112</v>
      </c>
      <c r="W520" s="24" t="s">
        <v>92</v>
      </c>
      <c r="X520" s="225" t="s">
        <v>93</v>
      </c>
      <c r="Y520" s="225" t="s">
        <v>94</v>
      </c>
      <c r="Z520" s="225" t="s">
        <v>94</v>
      </c>
      <c r="AA520" s="225" t="s">
        <v>94</v>
      </c>
      <c r="AB520" s="225"/>
      <c r="AC520" s="225" t="s">
        <v>94</v>
      </c>
      <c r="AD520" s="225" t="s">
        <v>94</v>
      </c>
      <c r="AE520" s="225" t="s">
        <v>94</v>
      </c>
      <c r="AF520" s="225" t="s">
        <v>79</v>
      </c>
      <c r="AG520" s="225" t="s">
        <v>79</v>
      </c>
      <c r="AH520" s="225" t="s">
        <v>79</v>
      </c>
      <c r="AI520" s="225"/>
      <c r="AJ520" s="225" t="s">
        <v>76</v>
      </c>
      <c r="AK520" s="225" t="s">
        <v>76</v>
      </c>
      <c r="AL520" s="225" t="s">
        <v>1697</v>
      </c>
      <c r="AM520" s="225"/>
      <c r="AN520" s="225"/>
      <c r="AO520" s="225"/>
      <c r="AP520" s="101"/>
      <c r="AQ520" s="101"/>
      <c r="AR520" s="101"/>
      <c r="AS520" s="101"/>
      <c r="AT520" s="101"/>
      <c r="AU520" s="101"/>
      <c r="AV520" s="210" t="s">
        <v>101</v>
      </c>
      <c r="AW520" s="101" t="s">
        <v>76</v>
      </c>
      <c r="AX520" s="101" t="s">
        <v>76</v>
      </c>
      <c r="AY520" s="210"/>
      <c r="AZ520" s="210"/>
      <c r="BA520" s="210"/>
      <c r="BB520" s="210"/>
      <c r="BC520" s="210"/>
      <c r="BD520" s="210"/>
      <c r="BE520" s="210"/>
      <c r="BF520" s="210"/>
      <c r="BG520" s="101"/>
      <c r="BH520" s="228" t="b">
        <f t="shared" si="95"/>
        <v>0</v>
      </c>
      <c r="BI520" s="229" t="e">
        <f t="shared" ca="1" si="96"/>
        <v>#NAME?</v>
      </c>
      <c r="BJ520" s="228" t="b">
        <f t="shared" si="97"/>
        <v>0</v>
      </c>
      <c r="BK520" s="228" t="e">
        <f t="shared" ca="1" si="98"/>
        <v>#NAME?</v>
      </c>
      <c r="BL520" s="228" t="b">
        <f t="shared" si="99"/>
        <v>1</v>
      </c>
      <c r="BM520" s="229" t="e">
        <f t="shared" ca="1" si="100"/>
        <v>#NAME?</v>
      </c>
      <c r="BN520" s="101" t="e">
        <f t="shared" ca="1" si="101"/>
        <v>#NAME?</v>
      </c>
      <c r="BO520" s="101" t="e">
        <f t="shared" ca="1" si="102"/>
        <v>#NAME?</v>
      </c>
      <c r="BP520" s="101" t="str">
        <f t="shared" si="103"/>
        <v>What is the temperature of the Coffee?</v>
      </c>
      <c r="BQ520" s="101" t="str">
        <f t="shared" si="104"/>
        <v>What is the temperature of the Coffee?</v>
      </c>
      <c r="BR520" s="101" t="str">
        <f t="shared" si="105"/>
        <v/>
      </c>
      <c r="BS520" s="101" t="str">
        <f t="shared" si="106"/>
        <v/>
      </c>
      <c r="BT520" s="101" t="str">
        <f t="shared" si="107"/>
        <v/>
      </c>
      <c r="BU520" s="228" t="b">
        <f t="shared" si="108"/>
        <v>0</v>
      </c>
      <c r="BV520" s="101" t="str">
        <f t="shared" si="109"/>
        <v/>
      </c>
      <c r="BW520" s="101" t="str">
        <f t="shared" si="110"/>
        <v/>
      </c>
      <c r="BX520" s="101" t="str">
        <f t="shared" si="111"/>
        <v/>
      </c>
      <c r="BY520" s="229" t="e">
        <f t="shared" ca="1" si="112"/>
        <v>#NAME?</v>
      </c>
      <c r="BZ520" s="229" t="str">
        <f t="shared" si="113"/>
        <v/>
      </c>
      <c r="CA520" s="229" t="str">
        <f t="shared" si="114"/>
        <v/>
      </c>
      <c r="CB520" s="230" t="e">
        <f t="shared" ca="1" si="115"/>
        <v>#NAME?</v>
      </c>
      <c r="CC520" s="33" t="b">
        <f t="shared" ca="1" si="116"/>
        <v>0</v>
      </c>
      <c r="CD520" s="210"/>
      <c r="CE520" s="210"/>
      <c r="CF520" s="143">
        <v>45057.443162581018</v>
      </c>
      <c r="CG520" s="214">
        <v>45069.282351145834</v>
      </c>
      <c r="CH520" s="210"/>
      <c r="CI520" s="210"/>
      <c r="CJ520" s="210"/>
      <c r="CK520" s="210"/>
      <c r="CL520" s="210"/>
      <c r="CM520" s="210"/>
      <c r="CN520" s="210"/>
      <c r="CO520" s="210"/>
      <c r="CP520" s="210"/>
      <c r="CQ520" s="210"/>
      <c r="CR520" s="210"/>
    </row>
    <row r="521" spans="1:96" ht="39.75" customHeight="1">
      <c r="A521" s="225" t="s">
        <v>84</v>
      </c>
      <c r="B521" s="226">
        <v>16</v>
      </c>
      <c r="C521" s="225" t="s">
        <v>994</v>
      </c>
      <c r="D521" s="225" t="s">
        <v>1697</v>
      </c>
      <c r="E521" s="225" t="s">
        <v>1838</v>
      </c>
      <c r="F521" s="225"/>
      <c r="G521" s="227" t="s">
        <v>1850</v>
      </c>
      <c r="H521" s="225" t="s">
        <v>109</v>
      </c>
      <c r="I521" s="146"/>
      <c r="J521" s="146"/>
      <c r="K521" s="225"/>
      <c r="L521" s="225"/>
      <c r="M521" s="225"/>
      <c r="N521" s="225"/>
      <c r="O521" s="225" t="s">
        <v>1851</v>
      </c>
      <c r="P521" s="225"/>
      <c r="Q521" s="231" t="s">
        <v>1848</v>
      </c>
      <c r="R521" s="225" t="s">
        <v>1852</v>
      </c>
      <c r="S521" s="24" t="s">
        <v>79</v>
      </c>
      <c r="T521" s="24" t="s">
        <v>79</v>
      </c>
      <c r="U521" s="225" t="s">
        <v>91</v>
      </c>
      <c r="V521" s="24" t="s">
        <v>112</v>
      </c>
      <c r="W521" s="24" t="s">
        <v>92</v>
      </c>
      <c r="X521" s="225" t="s">
        <v>93</v>
      </c>
      <c r="Y521" s="225" t="s">
        <v>94</v>
      </c>
      <c r="Z521" s="225" t="s">
        <v>94</v>
      </c>
      <c r="AA521" s="225" t="s">
        <v>94</v>
      </c>
      <c r="AB521" s="225"/>
      <c r="AC521" s="225" t="s">
        <v>94</v>
      </c>
      <c r="AD521" s="225" t="s">
        <v>94</v>
      </c>
      <c r="AE521" s="225" t="s">
        <v>94</v>
      </c>
      <c r="AF521" s="225" t="s">
        <v>79</v>
      </c>
      <c r="AG521" s="225" t="s">
        <v>79</v>
      </c>
      <c r="AH521" s="225" t="s">
        <v>79</v>
      </c>
      <c r="AI521" s="225"/>
      <c r="AJ521" s="225" t="s">
        <v>76</v>
      </c>
      <c r="AK521" s="225" t="s">
        <v>76</v>
      </c>
      <c r="AL521" s="225" t="s">
        <v>1697</v>
      </c>
      <c r="AM521" s="225"/>
      <c r="AN521" s="225"/>
      <c r="AO521" s="225"/>
      <c r="AP521" s="101"/>
      <c r="AQ521" s="101"/>
      <c r="AR521" s="101"/>
      <c r="AS521" s="101"/>
      <c r="AT521" s="101"/>
      <c r="AU521" s="101"/>
      <c r="AV521" s="210" t="s">
        <v>101</v>
      </c>
      <c r="AW521" s="101" t="s">
        <v>76</v>
      </c>
      <c r="AX521" s="101" t="s">
        <v>76</v>
      </c>
      <c r="AY521" s="210"/>
      <c r="AZ521" s="210"/>
      <c r="BA521" s="210"/>
      <c r="BB521" s="210"/>
      <c r="BC521" s="210"/>
      <c r="BD521" s="210"/>
      <c r="BE521" s="210"/>
      <c r="BF521" s="210"/>
      <c r="BG521" s="101"/>
      <c r="BH521" s="228" t="b">
        <f t="shared" si="95"/>
        <v>0</v>
      </c>
      <c r="BI521" s="229" t="e">
        <f t="shared" ca="1" si="96"/>
        <v>#NAME?</v>
      </c>
      <c r="BJ521" s="228" t="b">
        <f t="shared" si="97"/>
        <v>0</v>
      </c>
      <c r="BK521" s="228" t="e">
        <f t="shared" ca="1" si="98"/>
        <v>#NAME?</v>
      </c>
      <c r="BL521" s="228" t="b">
        <f t="shared" si="99"/>
        <v>1</v>
      </c>
      <c r="BM521" s="229" t="e">
        <f t="shared" ca="1" si="100"/>
        <v>#NAME?</v>
      </c>
      <c r="BN521" s="101" t="e">
        <f t="shared" ca="1" si="101"/>
        <v>#NAME?</v>
      </c>
      <c r="BO521" s="101" t="e">
        <f t="shared" ca="1" si="102"/>
        <v>#NAME?</v>
      </c>
      <c r="BP521" s="101" t="str">
        <f t="shared" si="103"/>
        <v>Does the temperature of the Coffee meet standard?</v>
      </c>
      <c r="BQ521" s="101" t="str">
        <f t="shared" si="104"/>
        <v>Does the temperature of the Coffee meet standard?</v>
      </c>
      <c r="BR521" s="101" t="str">
        <f t="shared" si="105"/>
        <v/>
      </c>
      <c r="BS521" s="101" t="str">
        <f t="shared" si="106"/>
        <v/>
      </c>
      <c r="BT521" s="101" t="str">
        <f t="shared" si="107"/>
        <v/>
      </c>
      <c r="BU521" s="228" t="b">
        <f t="shared" si="108"/>
        <v>0</v>
      </c>
      <c r="BV521" s="101" t="str">
        <f t="shared" si="109"/>
        <v/>
      </c>
      <c r="BW521" s="101" t="str">
        <f t="shared" si="110"/>
        <v/>
      </c>
      <c r="BX521" s="101" t="str">
        <f t="shared" si="111"/>
        <v/>
      </c>
      <c r="BY521" s="229" t="e">
        <f t="shared" ca="1" si="112"/>
        <v>#NAME?</v>
      </c>
      <c r="BZ521" s="229" t="str">
        <f t="shared" si="113"/>
        <v/>
      </c>
      <c r="CA521" s="229" t="str">
        <f t="shared" si="114"/>
        <v/>
      </c>
      <c r="CB521" s="230" t="e">
        <f t="shared" ca="1" si="115"/>
        <v>#NAME?</v>
      </c>
      <c r="CC521" s="33" t="b">
        <f t="shared" ca="1" si="116"/>
        <v>0</v>
      </c>
      <c r="CD521" s="210"/>
      <c r="CE521" s="210"/>
      <c r="CF521" s="143">
        <v>45057.443162581018</v>
      </c>
      <c r="CG521" s="214">
        <v>45065.327327905092</v>
      </c>
      <c r="CH521" s="210"/>
      <c r="CI521" s="210"/>
      <c r="CJ521" s="210"/>
      <c r="CK521" s="210"/>
      <c r="CL521" s="210"/>
      <c r="CM521" s="210"/>
      <c r="CN521" s="210"/>
      <c r="CO521" s="210"/>
      <c r="CP521" s="210"/>
      <c r="CQ521" s="210"/>
      <c r="CR521" s="210"/>
    </row>
    <row r="522" spans="1:96" ht="39.75" customHeight="1">
      <c r="A522" s="225" t="s">
        <v>84</v>
      </c>
      <c r="B522" s="226">
        <v>16</v>
      </c>
      <c r="C522" s="225" t="s">
        <v>994</v>
      </c>
      <c r="D522" s="225" t="s">
        <v>1697</v>
      </c>
      <c r="E522" s="225" t="s">
        <v>1838</v>
      </c>
      <c r="F522" s="225"/>
      <c r="G522" s="26" t="s">
        <v>1853</v>
      </c>
      <c r="H522" s="225" t="s">
        <v>381</v>
      </c>
      <c r="I522" s="146"/>
      <c r="J522" s="146"/>
      <c r="K522" s="225"/>
      <c r="L522" s="225"/>
      <c r="M522" s="225"/>
      <c r="N522" s="225"/>
      <c r="O522" s="225" t="s">
        <v>1854</v>
      </c>
      <c r="P522" s="225"/>
      <c r="Q522" s="231" t="s">
        <v>1855</v>
      </c>
      <c r="R522" s="225" t="s">
        <v>1856</v>
      </c>
      <c r="S522" s="24" t="s">
        <v>79</v>
      </c>
      <c r="T522" s="24" t="s">
        <v>79</v>
      </c>
      <c r="U522" s="225" t="s">
        <v>91</v>
      </c>
      <c r="V522" s="24" t="s">
        <v>112</v>
      </c>
      <c r="W522" s="24" t="s">
        <v>92</v>
      </c>
      <c r="X522" s="225" t="s">
        <v>93</v>
      </c>
      <c r="Y522" s="225" t="s">
        <v>94</v>
      </c>
      <c r="Z522" s="225" t="s">
        <v>94</v>
      </c>
      <c r="AA522" s="225" t="s">
        <v>94</v>
      </c>
      <c r="AB522" s="225"/>
      <c r="AC522" s="225" t="s">
        <v>94</v>
      </c>
      <c r="AD522" s="225" t="s">
        <v>94</v>
      </c>
      <c r="AE522" s="225" t="s">
        <v>94</v>
      </c>
      <c r="AF522" s="225" t="s">
        <v>79</v>
      </c>
      <c r="AG522" s="225" t="s">
        <v>79</v>
      </c>
      <c r="AH522" s="225" t="s">
        <v>79</v>
      </c>
      <c r="AI522" s="225"/>
      <c r="AJ522" s="225" t="s">
        <v>76</v>
      </c>
      <c r="AK522" s="225" t="s">
        <v>76</v>
      </c>
      <c r="AL522" s="225" t="s">
        <v>1697</v>
      </c>
      <c r="AM522" s="225"/>
      <c r="AN522" s="225"/>
      <c r="AO522" s="225"/>
      <c r="AP522" s="101"/>
      <c r="AQ522" s="101"/>
      <c r="AR522" s="101"/>
      <c r="AS522" s="101"/>
      <c r="AT522" s="101"/>
      <c r="AU522" s="101"/>
      <c r="AV522" s="210" t="s">
        <v>101</v>
      </c>
      <c r="AW522" s="101" t="s">
        <v>76</v>
      </c>
      <c r="AX522" s="101" t="s">
        <v>76</v>
      </c>
      <c r="AY522" s="210"/>
      <c r="AZ522" s="210"/>
      <c r="BA522" s="210"/>
      <c r="BB522" s="210"/>
      <c r="BC522" s="210"/>
      <c r="BD522" s="210"/>
      <c r="BE522" s="210"/>
      <c r="BF522" s="210"/>
      <c r="BG522" s="101"/>
      <c r="BH522" s="228" t="b">
        <f t="shared" si="95"/>
        <v>0</v>
      </c>
      <c r="BI522" s="229" t="e">
        <f t="shared" ca="1" si="96"/>
        <v>#NAME?</v>
      </c>
      <c r="BJ522" s="228" t="b">
        <f t="shared" si="97"/>
        <v>0</v>
      </c>
      <c r="BK522" s="228" t="e">
        <f t="shared" ca="1" si="98"/>
        <v>#NAME?</v>
      </c>
      <c r="BL522" s="228" t="b">
        <f t="shared" si="99"/>
        <v>1</v>
      </c>
      <c r="BM522" s="229" t="e">
        <f t="shared" ca="1" si="100"/>
        <v>#NAME?</v>
      </c>
      <c r="BN522" s="101" t="e">
        <f t="shared" ca="1" si="101"/>
        <v>#NAME?</v>
      </c>
      <c r="BO522" s="101" t="e">
        <f t="shared" ca="1" si="102"/>
        <v>#NAME?</v>
      </c>
      <c r="BP522" s="101" t="str">
        <f t="shared" si="103"/>
        <v>What is the temperature of the entrée?</v>
      </c>
      <c r="BQ522" s="101" t="str">
        <f t="shared" si="104"/>
        <v>What is the temperature of the entrée?</v>
      </c>
      <c r="BR522" s="101" t="str">
        <f t="shared" si="105"/>
        <v/>
      </c>
      <c r="BS522" s="101" t="str">
        <f t="shared" si="106"/>
        <v/>
      </c>
      <c r="BT522" s="101" t="str">
        <f t="shared" si="107"/>
        <v/>
      </c>
      <c r="BU522" s="228" t="b">
        <f t="shared" si="108"/>
        <v>0</v>
      </c>
      <c r="BV522" s="101" t="str">
        <f t="shared" si="109"/>
        <v/>
      </c>
      <c r="BW522" s="101" t="str">
        <f t="shared" si="110"/>
        <v/>
      </c>
      <c r="BX522" s="101" t="str">
        <f t="shared" si="111"/>
        <v/>
      </c>
      <c r="BY522" s="229" t="e">
        <f t="shared" ca="1" si="112"/>
        <v>#NAME?</v>
      </c>
      <c r="BZ522" s="229" t="str">
        <f t="shared" si="113"/>
        <v/>
      </c>
      <c r="CA522" s="229" t="str">
        <f t="shared" si="114"/>
        <v/>
      </c>
      <c r="CB522" s="230" t="e">
        <f t="shared" ca="1" si="115"/>
        <v>#NAME?</v>
      </c>
      <c r="CC522" s="33" t="b">
        <f t="shared" ca="1" si="116"/>
        <v>0</v>
      </c>
      <c r="CD522" s="210"/>
      <c r="CE522" s="210"/>
      <c r="CF522" s="143">
        <v>45057.443182962961</v>
      </c>
      <c r="CG522" s="214">
        <v>45069.282359849538</v>
      </c>
      <c r="CH522" s="210"/>
      <c r="CI522" s="210"/>
      <c r="CJ522" s="210"/>
      <c r="CK522" s="210"/>
      <c r="CL522" s="210"/>
      <c r="CM522" s="210"/>
      <c r="CN522" s="210"/>
      <c r="CO522" s="210"/>
      <c r="CP522" s="210"/>
      <c r="CQ522" s="210"/>
      <c r="CR522" s="210"/>
    </row>
    <row r="523" spans="1:96" ht="39.75" customHeight="1">
      <c r="A523" s="225" t="s">
        <v>84</v>
      </c>
      <c r="B523" s="226">
        <v>16</v>
      </c>
      <c r="C523" s="225" t="s">
        <v>994</v>
      </c>
      <c r="D523" s="225" t="s">
        <v>1697</v>
      </c>
      <c r="E523" s="225" t="s">
        <v>1838</v>
      </c>
      <c r="F523" s="225"/>
      <c r="G523" s="227" t="s">
        <v>1857</v>
      </c>
      <c r="H523" s="225" t="s">
        <v>109</v>
      </c>
      <c r="I523" s="146"/>
      <c r="J523" s="146"/>
      <c r="K523" s="225"/>
      <c r="L523" s="225"/>
      <c r="M523" s="225"/>
      <c r="N523" s="225"/>
      <c r="O523" s="225" t="s">
        <v>1858</v>
      </c>
      <c r="P523" s="225"/>
      <c r="Q523" s="231" t="s">
        <v>1855</v>
      </c>
      <c r="R523" s="225" t="s">
        <v>1859</v>
      </c>
      <c r="S523" s="24" t="s">
        <v>79</v>
      </c>
      <c r="T523" s="24" t="s">
        <v>79</v>
      </c>
      <c r="U523" s="225" t="s">
        <v>91</v>
      </c>
      <c r="V523" s="24" t="s">
        <v>112</v>
      </c>
      <c r="W523" s="24" t="s">
        <v>92</v>
      </c>
      <c r="X523" s="225" t="s">
        <v>93</v>
      </c>
      <c r="Y523" s="225" t="s">
        <v>94</v>
      </c>
      <c r="Z523" s="225" t="s">
        <v>94</v>
      </c>
      <c r="AA523" s="225" t="s">
        <v>94</v>
      </c>
      <c r="AB523" s="225"/>
      <c r="AC523" s="225" t="s">
        <v>94</v>
      </c>
      <c r="AD523" s="225" t="s">
        <v>94</v>
      </c>
      <c r="AE523" s="225" t="s">
        <v>94</v>
      </c>
      <c r="AF523" s="225" t="s">
        <v>79</v>
      </c>
      <c r="AG523" s="225" t="s">
        <v>79</v>
      </c>
      <c r="AH523" s="225" t="s">
        <v>79</v>
      </c>
      <c r="AI523" s="225"/>
      <c r="AJ523" s="225" t="s">
        <v>76</v>
      </c>
      <c r="AK523" s="225" t="s">
        <v>76</v>
      </c>
      <c r="AL523" s="225" t="s">
        <v>1697</v>
      </c>
      <c r="AM523" s="225"/>
      <c r="AN523" s="225"/>
      <c r="AO523" s="225"/>
      <c r="AP523" s="101"/>
      <c r="AQ523" s="101"/>
      <c r="AR523" s="101"/>
      <c r="AS523" s="101"/>
      <c r="AT523" s="101"/>
      <c r="AU523" s="101"/>
      <c r="AV523" s="210" t="s">
        <v>101</v>
      </c>
      <c r="AW523" s="101" t="s">
        <v>76</v>
      </c>
      <c r="AX523" s="101" t="s">
        <v>76</v>
      </c>
      <c r="AY523" s="210"/>
      <c r="AZ523" s="210"/>
      <c r="BA523" s="210"/>
      <c r="BB523" s="210"/>
      <c r="BC523" s="210"/>
      <c r="BD523" s="210"/>
      <c r="BE523" s="210"/>
      <c r="BF523" s="210"/>
      <c r="BG523" s="101"/>
      <c r="BH523" s="228" t="b">
        <f t="shared" si="95"/>
        <v>0</v>
      </c>
      <c r="BI523" s="229" t="e">
        <f t="shared" ca="1" si="96"/>
        <v>#NAME?</v>
      </c>
      <c r="BJ523" s="228" t="b">
        <f t="shared" si="97"/>
        <v>0</v>
      </c>
      <c r="BK523" s="228" t="e">
        <f t="shared" ca="1" si="98"/>
        <v>#NAME?</v>
      </c>
      <c r="BL523" s="228" t="b">
        <f t="shared" si="99"/>
        <v>1</v>
      </c>
      <c r="BM523" s="229" t="e">
        <f t="shared" ca="1" si="100"/>
        <v>#NAME?</v>
      </c>
      <c r="BN523" s="101" t="e">
        <f t="shared" ca="1" si="101"/>
        <v>#NAME?</v>
      </c>
      <c r="BO523" s="101" t="e">
        <f t="shared" ca="1" si="102"/>
        <v>#NAME?</v>
      </c>
      <c r="BP523" s="101" t="str">
        <f t="shared" si="103"/>
        <v>Does the temperature of the entrée meet standard?</v>
      </c>
      <c r="BQ523" s="101" t="str">
        <f t="shared" si="104"/>
        <v>Does the temperature of the entrée meet standard?</v>
      </c>
      <c r="BR523" s="101" t="str">
        <f t="shared" si="105"/>
        <v/>
      </c>
      <c r="BS523" s="101" t="str">
        <f t="shared" si="106"/>
        <v/>
      </c>
      <c r="BT523" s="101" t="str">
        <f t="shared" si="107"/>
        <v/>
      </c>
      <c r="BU523" s="228" t="b">
        <f t="shared" si="108"/>
        <v>0</v>
      </c>
      <c r="BV523" s="101" t="str">
        <f t="shared" si="109"/>
        <v/>
      </c>
      <c r="BW523" s="101" t="str">
        <f t="shared" si="110"/>
        <v/>
      </c>
      <c r="BX523" s="101" t="str">
        <f t="shared" si="111"/>
        <v/>
      </c>
      <c r="BY523" s="229" t="e">
        <f t="shared" ca="1" si="112"/>
        <v>#NAME?</v>
      </c>
      <c r="BZ523" s="229" t="str">
        <f t="shared" si="113"/>
        <v/>
      </c>
      <c r="CA523" s="229" t="str">
        <f t="shared" si="114"/>
        <v/>
      </c>
      <c r="CB523" s="230" t="e">
        <f t="shared" ca="1" si="115"/>
        <v>#NAME?</v>
      </c>
      <c r="CC523" s="33" t="b">
        <f t="shared" ca="1" si="116"/>
        <v>0</v>
      </c>
      <c r="CD523" s="210"/>
      <c r="CE523" s="210"/>
      <c r="CF523" s="143">
        <v>45057.443182962961</v>
      </c>
      <c r="CG523" s="214">
        <v>45069.28237277778</v>
      </c>
      <c r="CH523" s="210"/>
      <c r="CI523" s="210"/>
      <c r="CJ523" s="210"/>
      <c r="CK523" s="210"/>
      <c r="CL523" s="210"/>
      <c r="CM523" s="210"/>
      <c r="CN523" s="210"/>
      <c r="CO523" s="210"/>
      <c r="CP523" s="210"/>
      <c r="CQ523" s="210"/>
      <c r="CR523" s="210"/>
    </row>
    <row r="524" spans="1:96" ht="39.75" customHeight="1">
      <c r="A524" s="225" t="s">
        <v>84</v>
      </c>
      <c r="B524" s="226">
        <v>16</v>
      </c>
      <c r="C524" s="225" t="s">
        <v>994</v>
      </c>
      <c r="D524" s="225" t="s">
        <v>1697</v>
      </c>
      <c r="E524" s="225" t="s">
        <v>1838</v>
      </c>
      <c r="F524" s="225"/>
      <c r="G524" s="227" t="s">
        <v>1860</v>
      </c>
      <c r="H524" s="225" t="s">
        <v>109</v>
      </c>
      <c r="I524" s="146"/>
      <c r="J524" s="146"/>
      <c r="K524" s="225"/>
      <c r="L524" s="225"/>
      <c r="M524" s="225"/>
      <c r="N524" s="225"/>
      <c r="O524" s="225" t="s">
        <v>1861</v>
      </c>
      <c r="P524" s="225"/>
      <c r="Q524" s="225"/>
      <c r="R524" s="225"/>
      <c r="S524" s="24" t="s">
        <v>79</v>
      </c>
      <c r="T524" s="24" t="s">
        <v>79</v>
      </c>
      <c r="U524" s="225" t="s">
        <v>91</v>
      </c>
      <c r="V524" s="24" t="s">
        <v>112</v>
      </c>
      <c r="W524" s="24" t="s">
        <v>92</v>
      </c>
      <c r="X524" s="225" t="s">
        <v>93</v>
      </c>
      <c r="Y524" s="225" t="s">
        <v>94</v>
      </c>
      <c r="Z524" s="225" t="s">
        <v>94</v>
      </c>
      <c r="AA524" s="225" t="s">
        <v>94</v>
      </c>
      <c r="AB524" s="225"/>
      <c r="AC524" s="225" t="s">
        <v>94</v>
      </c>
      <c r="AD524" s="225" t="s">
        <v>94</v>
      </c>
      <c r="AE524" s="225" t="s">
        <v>94</v>
      </c>
      <c r="AF524" s="225" t="s">
        <v>79</v>
      </c>
      <c r="AG524" s="225" t="s">
        <v>79</v>
      </c>
      <c r="AH524" s="225" t="s">
        <v>79</v>
      </c>
      <c r="AI524" s="225"/>
      <c r="AJ524" s="225" t="s">
        <v>76</v>
      </c>
      <c r="AK524" s="225" t="s">
        <v>76</v>
      </c>
      <c r="AL524" s="225" t="s">
        <v>1697</v>
      </c>
      <c r="AM524" s="225"/>
      <c r="AN524" s="225"/>
      <c r="AO524" s="225"/>
      <c r="AP524" s="101"/>
      <c r="AQ524" s="101"/>
      <c r="AR524" s="101"/>
      <c r="AS524" s="101"/>
      <c r="AT524" s="101"/>
      <c r="AU524" s="101"/>
      <c r="AV524" s="210" t="s">
        <v>101</v>
      </c>
      <c r="AW524" s="101" t="s">
        <v>76</v>
      </c>
      <c r="AX524" s="101" t="s">
        <v>76</v>
      </c>
      <c r="AY524" s="210"/>
      <c r="AZ524" s="210"/>
      <c r="BA524" s="210"/>
      <c r="BB524" s="210"/>
      <c r="BC524" s="210"/>
      <c r="BD524" s="210"/>
      <c r="BE524" s="210"/>
      <c r="BF524" s="210"/>
      <c r="BG524" s="101"/>
      <c r="BH524" s="228" t="b">
        <f t="shared" si="95"/>
        <v>0</v>
      </c>
      <c r="BI524" s="229" t="e">
        <f t="shared" ca="1" si="96"/>
        <v>#NAME?</v>
      </c>
      <c r="BJ524" s="228" t="b">
        <f t="shared" si="97"/>
        <v>0</v>
      </c>
      <c r="BK524" s="228" t="e">
        <f t="shared" ca="1" si="98"/>
        <v>#NAME?</v>
      </c>
      <c r="BL524" s="228" t="b">
        <f t="shared" si="99"/>
        <v>1</v>
      </c>
      <c r="BM524" s="229" t="e">
        <f t="shared" ca="1" si="100"/>
        <v>#NAME?</v>
      </c>
      <c r="BN524" s="101" t="e">
        <f t="shared" ca="1" si="101"/>
        <v>#NAME?</v>
      </c>
      <c r="BO524" s="101" t="e">
        <f t="shared" ca="1" si="102"/>
        <v>#NAME?</v>
      </c>
      <c r="BP524" s="101" t="str">
        <f t="shared" si="103"/>
        <v>Is the TM executing up-selling items? (Quesadilla)</v>
      </c>
      <c r="BQ524" s="101" t="str">
        <f t="shared" si="104"/>
        <v>Is the TM executing up-selling items? (Quesadilla)</v>
      </c>
      <c r="BR524" s="101" t="str">
        <f t="shared" si="105"/>
        <v/>
      </c>
      <c r="BS524" s="101" t="str">
        <f t="shared" si="106"/>
        <v/>
      </c>
      <c r="BT524" s="101" t="str">
        <f t="shared" si="107"/>
        <v/>
      </c>
      <c r="BU524" s="228" t="b">
        <f t="shared" si="108"/>
        <v>0</v>
      </c>
      <c r="BV524" s="101" t="str">
        <f t="shared" si="109"/>
        <v/>
      </c>
      <c r="BW524" s="101" t="str">
        <f t="shared" si="110"/>
        <v/>
      </c>
      <c r="BX524" s="101" t="str">
        <f t="shared" si="111"/>
        <v/>
      </c>
      <c r="BY524" s="229" t="e">
        <f t="shared" ca="1" si="112"/>
        <v>#NAME?</v>
      </c>
      <c r="BZ524" s="229" t="str">
        <f t="shared" si="113"/>
        <v/>
      </c>
      <c r="CA524" s="229" t="str">
        <f t="shared" si="114"/>
        <v/>
      </c>
      <c r="CB524" s="230" t="e">
        <f t="shared" ca="1" si="115"/>
        <v>#NAME?</v>
      </c>
      <c r="CC524" s="33" t="b">
        <f t="shared" ca="1" si="116"/>
        <v>0</v>
      </c>
      <c r="CD524" s="210"/>
      <c r="CE524" s="210"/>
      <c r="CF524" s="143">
        <v>45057.418598807868</v>
      </c>
      <c r="CG524" s="214">
        <v>45069.282387013889</v>
      </c>
      <c r="CH524" s="210"/>
      <c r="CI524" s="210"/>
      <c r="CJ524" s="210"/>
      <c r="CK524" s="210"/>
      <c r="CL524" s="210"/>
      <c r="CM524" s="210"/>
      <c r="CN524" s="210"/>
      <c r="CO524" s="210"/>
      <c r="CP524" s="210"/>
      <c r="CQ524" s="210"/>
      <c r="CR524" s="210"/>
    </row>
    <row r="525" spans="1:96" ht="39.75" customHeight="1">
      <c r="A525" s="225" t="s">
        <v>84</v>
      </c>
      <c r="B525" s="226">
        <v>16</v>
      </c>
      <c r="C525" s="225" t="s">
        <v>994</v>
      </c>
      <c r="D525" s="225" t="s">
        <v>1697</v>
      </c>
      <c r="E525" s="225" t="s">
        <v>1838</v>
      </c>
      <c r="F525" s="225"/>
      <c r="G525" s="227" t="s">
        <v>1862</v>
      </c>
      <c r="H525" s="225" t="s">
        <v>109</v>
      </c>
      <c r="I525" s="146"/>
      <c r="J525" s="146"/>
      <c r="K525" s="225"/>
      <c r="L525" s="225"/>
      <c r="M525" s="225"/>
      <c r="N525" s="225"/>
      <c r="O525" s="225" t="s">
        <v>1863</v>
      </c>
      <c r="P525" s="225"/>
      <c r="Q525" s="225"/>
      <c r="R525" s="225"/>
      <c r="S525" s="24" t="s">
        <v>79</v>
      </c>
      <c r="T525" s="24" t="s">
        <v>79</v>
      </c>
      <c r="U525" s="225" t="s">
        <v>91</v>
      </c>
      <c r="V525" s="24" t="s">
        <v>112</v>
      </c>
      <c r="W525" s="24" t="s">
        <v>92</v>
      </c>
      <c r="X525" s="225" t="s">
        <v>93</v>
      </c>
      <c r="Y525" s="225" t="s">
        <v>94</v>
      </c>
      <c r="Z525" s="225" t="s">
        <v>94</v>
      </c>
      <c r="AA525" s="225" t="s">
        <v>94</v>
      </c>
      <c r="AB525" s="225"/>
      <c r="AC525" s="225" t="s">
        <v>94</v>
      </c>
      <c r="AD525" s="225" t="s">
        <v>94</v>
      </c>
      <c r="AE525" s="225" t="s">
        <v>94</v>
      </c>
      <c r="AF525" s="225" t="s">
        <v>79</v>
      </c>
      <c r="AG525" s="225" t="s">
        <v>79</v>
      </c>
      <c r="AH525" s="225" t="s">
        <v>79</v>
      </c>
      <c r="AI525" s="225"/>
      <c r="AJ525" s="225" t="s">
        <v>76</v>
      </c>
      <c r="AK525" s="225" t="s">
        <v>76</v>
      </c>
      <c r="AL525" s="225" t="s">
        <v>1697</v>
      </c>
      <c r="AM525" s="225"/>
      <c r="AN525" s="225"/>
      <c r="AO525" s="225"/>
      <c r="AP525" s="101"/>
      <c r="AQ525" s="101"/>
      <c r="AR525" s="101"/>
      <c r="AS525" s="101"/>
      <c r="AT525" s="101"/>
      <c r="AU525" s="101"/>
      <c r="AV525" s="210" t="s">
        <v>101</v>
      </c>
      <c r="AW525" s="101" t="s">
        <v>76</v>
      </c>
      <c r="AX525" s="101" t="s">
        <v>76</v>
      </c>
      <c r="AY525" s="210"/>
      <c r="AZ525" s="210"/>
      <c r="BA525" s="210"/>
      <c r="BB525" s="210"/>
      <c r="BC525" s="210"/>
      <c r="BD525" s="210"/>
      <c r="BE525" s="210"/>
      <c r="BF525" s="210"/>
      <c r="BG525" s="101"/>
      <c r="BH525" s="228" t="b">
        <f t="shared" si="95"/>
        <v>0</v>
      </c>
      <c r="BI525" s="229" t="e">
        <f t="shared" ca="1" si="96"/>
        <v>#NAME?</v>
      </c>
      <c r="BJ525" s="228" t="b">
        <f t="shared" si="97"/>
        <v>0</v>
      </c>
      <c r="BK525" s="228" t="e">
        <f t="shared" ca="1" si="98"/>
        <v>#NAME?</v>
      </c>
      <c r="BL525" s="228" t="b">
        <f t="shared" si="99"/>
        <v>1</v>
      </c>
      <c r="BM525" s="229" t="e">
        <f t="shared" ca="1" si="100"/>
        <v>#NAME?</v>
      </c>
      <c r="BN525" s="101" t="e">
        <f t="shared" ca="1" si="101"/>
        <v>#NAME?</v>
      </c>
      <c r="BO525" s="101" t="e">
        <f t="shared" ca="1" si="102"/>
        <v>#NAME?</v>
      </c>
      <c r="BP525" s="101" t="str">
        <f t="shared" si="103"/>
        <v>Check and taste natural and carbonated drinks, do they meet standard?</v>
      </c>
      <c r="BQ525" s="101" t="str">
        <f t="shared" si="104"/>
        <v>Check and taste natural and carbonated drinks, do they meet standard?</v>
      </c>
      <c r="BR525" s="101" t="str">
        <f t="shared" si="105"/>
        <v/>
      </c>
      <c r="BS525" s="101" t="str">
        <f t="shared" si="106"/>
        <v/>
      </c>
      <c r="BT525" s="101" t="str">
        <f t="shared" si="107"/>
        <v/>
      </c>
      <c r="BU525" s="228" t="b">
        <f t="shared" si="108"/>
        <v>0</v>
      </c>
      <c r="BV525" s="101" t="str">
        <f t="shared" si="109"/>
        <v/>
      </c>
      <c r="BW525" s="101" t="str">
        <f t="shared" si="110"/>
        <v/>
      </c>
      <c r="BX525" s="101" t="str">
        <f t="shared" si="111"/>
        <v/>
      </c>
      <c r="BY525" s="229" t="e">
        <f t="shared" ca="1" si="112"/>
        <v>#NAME?</v>
      </c>
      <c r="BZ525" s="229" t="str">
        <f t="shared" si="113"/>
        <v/>
      </c>
      <c r="CA525" s="229" t="str">
        <f t="shared" si="114"/>
        <v/>
      </c>
      <c r="CB525" s="230" t="e">
        <f t="shared" ca="1" si="115"/>
        <v>#NAME?</v>
      </c>
      <c r="CC525" s="33" t="b">
        <f t="shared" ca="1" si="116"/>
        <v>0</v>
      </c>
      <c r="CD525" s="210"/>
      <c r="CE525" s="210"/>
      <c r="CF525" s="143">
        <v>45057.418738993059</v>
      </c>
      <c r="CG525" s="214">
        <v>45069.282390335648</v>
      </c>
      <c r="CH525" s="210"/>
      <c r="CI525" s="210"/>
      <c r="CJ525" s="210"/>
      <c r="CK525" s="210"/>
      <c r="CL525" s="210"/>
      <c r="CM525" s="210"/>
      <c r="CN525" s="210"/>
      <c r="CO525" s="210"/>
      <c r="CP525" s="210"/>
      <c r="CQ525" s="210"/>
      <c r="CR525" s="210"/>
    </row>
    <row r="526" spans="1:96" ht="39.75" customHeight="1">
      <c r="A526" s="8" t="s">
        <v>52</v>
      </c>
      <c r="B526" s="9">
        <v>17</v>
      </c>
      <c r="C526" s="8" t="s">
        <v>994</v>
      </c>
      <c r="D526" s="8" t="s">
        <v>1864</v>
      </c>
      <c r="E526" s="8"/>
      <c r="F526" s="8"/>
      <c r="G526" s="8" t="s">
        <v>1865</v>
      </c>
      <c r="H526" s="8"/>
      <c r="I526" s="8"/>
      <c r="J526" s="8"/>
      <c r="K526" s="8"/>
      <c r="L526" s="8"/>
      <c r="M526" s="8"/>
      <c r="N526" s="8"/>
      <c r="O526" s="8" t="s">
        <v>1866</v>
      </c>
      <c r="P526" s="8" t="s">
        <v>1867</v>
      </c>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12" t="b">
        <f t="shared" si="95"/>
        <v>1</v>
      </c>
      <c r="BI526" s="13" t="e">
        <f t="shared" ca="1" si="96"/>
        <v>#NAME?</v>
      </c>
      <c r="BJ526" s="12" t="b">
        <f t="shared" si="97"/>
        <v>0</v>
      </c>
      <c r="BK526" s="13" t="str">
        <f t="shared" si="98"/>
        <v/>
      </c>
      <c r="BL526" s="12" t="b">
        <f t="shared" si="99"/>
        <v>0</v>
      </c>
      <c r="BM526" s="13" t="str">
        <f t="shared" si="100"/>
        <v/>
      </c>
      <c r="BN526" s="8" t="e">
        <f t="shared" ca="1" si="101"/>
        <v>#NAME?</v>
      </c>
      <c r="BO526" s="8" t="e">
        <f t="shared" ca="1" si="102"/>
        <v>#NAME?</v>
      </c>
      <c r="BP526" s="8" t="str">
        <f t="shared" si="103"/>
        <v>4x4</v>
      </c>
      <c r="BQ526" s="8" t="str">
        <f t="shared" si="104"/>
        <v>4x4</v>
      </c>
      <c r="BR526" s="8" t="e">
        <f t="shared" ca="1" si="105"/>
        <v>#NAME?</v>
      </c>
      <c r="BS526" s="8" t="str">
        <f t="shared" si="106"/>
        <v>4 X 4 / checklist</v>
      </c>
      <c r="BT526" s="8" t="str">
        <f t="shared" si="107"/>
        <v>4 X 4 / checklist</v>
      </c>
      <c r="BU526" s="12" t="b">
        <f t="shared" si="108"/>
        <v>0</v>
      </c>
      <c r="BV526" s="8" t="str">
        <f t="shared" si="109"/>
        <v/>
      </c>
      <c r="BW526" s="8" t="str">
        <f t="shared" si="110"/>
        <v/>
      </c>
      <c r="BX526" s="8" t="str">
        <f t="shared" si="111"/>
        <v/>
      </c>
      <c r="BY526" s="13" t="e">
        <f t="shared" ca="1" si="112"/>
        <v>#NAME?</v>
      </c>
      <c r="BZ526" s="13" t="e">
        <f t="shared" ca="1" si="113"/>
        <v>#NAME?</v>
      </c>
      <c r="CA526" s="13" t="str">
        <f t="shared" si="114"/>
        <v/>
      </c>
      <c r="CB526" s="14" t="e">
        <f t="shared" ca="1" si="115"/>
        <v>#NAME?</v>
      </c>
      <c r="CC526" s="15" t="b">
        <f t="shared" ca="1" si="116"/>
        <v>0</v>
      </c>
      <c r="CD526" s="8"/>
      <c r="CE526" s="8"/>
      <c r="CF526" s="177">
        <v>45061.294428344903</v>
      </c>
      <c r="CG526" s="178">
        <v>45130.943363009261</v>
      </c>
      <c r="CH526" s="8"/>
      <c r="CI526" s="8"/>
      <c r="CJ526" s="8"/>
      <c r="CK526" s="8"/>
      <c r="CL526" s="8"/>
      <c r="CM526" s="8"/>
      <c r="CN526" s="8"/>
      <c r="CO526" s="8"/>
      <c r="CP526" s="8"/>
      <c r="CQ526" s="8"/>
      <c r="CR526" s="8"/>
    </row>
    <row r="527" spans="1:96" ht="39.75" customHeight="1">
      <c r="A527" s="17" t="s">
        <v>54</v>
      </c>
      <c r="B527" s="18">
        <v>17</v>
      </c>
      <c r="C527" s="17" t="s">
        <v>994</v>
      </c>
      <c r="D527" s="17" t="s">
        <v>1864</v>
      </c>
      <c r="E527" s="17" t="s">
        <v>1868</v>
      </c>
      <c r="F527" s="17"/>
      <c r="G527" s="17"/>
      <c r="H527" s="17"/>
      <c r="I527" s="17"/>
      <c r="J527" s="17"/>
      <c r="K527" s="17"/>
      <c r="L527" s="17"/>
      <c r="M527" s="17"/>
      <c r="N527" s="17"/>
      <c r="O527" s="17" t="s">
        <v>1869</v>
      </c>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t="s">
        <v>101</v>
      </c>
      <c r="AW527" s="17" t="s">
        <v>76</v>
      </c>
      <c r="AX527" s="17" t="s">
        <v>76</v>
      </c>
      <c r="AY527" s="17"/>
      <c r="AZ527" s="17"/>
      <c r="BA527" s="17"/>
      <c r="BB527" s="17"/>
      <c r="BC527" s="17"/>
      <c r="BD527" s="17"/>
      <c r="BE527" s="17"/>
      <c r="BF527" s="17"/>
      <c r="BG527" s="17"/>
      <c r="BH527" s="19" t="b">
        <f t="shared" si="95"/>
        <v>0</v>
      </c>
      <c r="BI527" s="20" t="e">
        <f t="shared" ca="1" si="96"/>
        <v>#NAME?</v>
      </c>
      <c r="BJ527" s="19" t="b">
        <f t="shared" si="97"/>
        <v>1</v>
      </c>
      <c r="BK527" s="19" t="e">
        <f t="shared" ca="1" si="98"/>
        <v>#NAME?</v>
      </c>
      <c r="BL527" s="19" t="b">
        <f t="shared" si="99"/>
        <v>0</v>
      </c>
      <c r="BM527" s="20" t="str">
        <f t="shared" si="100"/>
        <v/>
      </c>
      <c r="BN527" s="21" t="e">
        <f t="shared" ca="1" si="101"/>
        <v>#NAME?</v>
      </c>
      <c r="BO527" s="21" t="e">
        <f t="shared" ca="1" si="102"/>
        <v>#NAME?</v>
      </c>
      <c r="BP527" s="17" t="str">
        <f t="shared" si="103"/>
        <v>Opening</v>
      </c>
      <c r="BQ527" s="17" t="str">
        <f t="shared" si="104"/>
        <v>Opening</v>
      </c>
      <c r="BR527" s="21" t="e">
        <f t="shared" ca="1" si="105"/>
        <v>#NAME?</v>
      </c>
      <c r="BS527" s="17">
        <f t="shared" si="106"/>
        <v>0</v>
      </c>
      <c r="BT527" s="17" t="str">
        <f t="shared" si="107"/>
        <v>0</v>
      </c>
      <c r="BU527" s="19" t="b">
        <f t="shared" si="108"/>
        <v>0</v>
      </c>
      <c r="BV527" s="17" t="str">
        <f t="shared" si="109"/>
        <v/>
      </c>
      <c r="BW527" s="17" t="str">
        <f t="shared" si="110"/>
        <v/>
      </c>
      <c r="BX527" s="17" t="str">
        <f t="shared" si="111"/>
        <v/>
      </c>
      <c r="BY527" s="19" t="e">
        <f t="shared" ca="1" si="112"/>
        <v>#NAME?</v>
      </c>
      <c r="BZ527" s="19" t="e">
        <f t="shared" ca="1" si="113"/>
        <v>#NAME?</v>
      </c>
      <c r="CA527" s="20" t="str">
        <f t="shared" si="114"/>
        <v/>
      </c>
      <c r="CB527" s="21" t="e">
        <f t="shared" ca="1" si="115"/>
        <v>#NAME?</v>
      </c>
      <c r="CC527" s="22" t="b">
        <f t="shared" ca="1" si="116"/>
        <v>0</v>
      </c>
      <c r="CD527" s="17"/>
      <c r="CE527" s="17"/>
      <c r="CF527" s="159">
        <v>45061.308712939819</v>
      </c>
      <c r="CG527" s="17"/>
      <c r="CH527" s="17"/>
      <c r="CI527" s="17"/>
      <c r="CJ527" s="17"/>
      <c r="CK527" s="17"/>
      <c r="CL527" s="17"/>
      <c r="CM527" s="17"/>
      <c r="CN527" s="17"/>
      <c r="CO527" s="17"/>
      <c r="CP527" s="17"/>
      <c r="CQ527" s="17"/>
      <c r="CR527" s="17"/>
    </row>
    <row r="528" spans="1:96" ht="39.75" customHeight="1">
      <c r="A528" s="24" t="s">
        <v>84</v>
      </c>
      <c r="B528" s="25">
        <v>17</v>
      </c>
      <c r="C528" s="24" t="s">
        <v>994</v>
      </c>
      <c r="D528" s="24" t="s">
        <v>1864</v>
      </c>
      <c r="E528" s="24" t="s">
        <v>1868</v>
      </c>
      <c r="F528" s="24"/>
      <c r="G528" s="26" t="s">
        <v>1870</v>
      </c>
      <c r="H528" s="24" t="s">
        <v>109</v>
      </c>
      <c r="I528" s="27"/>
      <c r="J528" s="27"/>
      <c r="K528" s="24"/>
      <c r="L528" s="24"/>
      <c r="M528" s="24"/>
      <c r="N528" s="24"/>
      <c r="O528" s="24" t="s">
        <v>1871</v>
      </c>
      <c r="P528" s="24"/>
      <c r="Q528" s="24"/>
      <c r="R528" s="24"/>
      <c r="S528" s="24" t="s">
        <v>79</v>
      </c>
      <c r="T528" s="24" t="s">
        <v>79</v>
      </c>
      <c r="U528" s="24" t="s">
        <v>91</v>
      </c>
      <c r="V528" s="24" t="s">
        <v>112</v>
      </c>
      <c r="W528" s="24" t="s">
        <v>92</v>
      </c>
      <c r="X528" s="24" t="s">
        <v>93</v>
      </c>
      <c r="Y528" s="24" t="s">
        <v>94</v>
      </c>
      <c r="Z528" s="24" t="s">
        <v>94</v>
      </c>
      <c r="AA528" s="24" t="s">
        <v>94</v>
      </c>
      <c r="AB528" s="24"/>
      <c r="AC528" s="24" t="s">
        <v>94</v>
      </c>
      <c r="AD528" s="24" t="s">
        <v>94</v>
      </c>
      <c r="AE528" s="24" t="s">
        <v>94</v>
      </c>
      <c r="AF528" s="24" t="s">
        <v>79</v>
      </c>
      <c r="AG528" s="24" t="s">
        <v>79</v>
      </c>
      <c r="AH528" s="24" t="s">
        <v>79</v>
      </c>
      <c r="AI528" s="24"/>
      <c r="AJ528" s="24" t="s">
        <v>76</v>
      </c>
      <c r="AK528" s="24" t="s">
        <v>76</v>
      </c>
      <c r="AL528" s="24" t="s">
        <v>1864</v>
      </c>
      <c r="AM528" s="24"/>
      <c r="AN528" s="24"/>
      <c r="AO528" s="24"/>
      <c r="AP528" s="28"/>
      <c r="AQ528" s="28"/>
      <c r="AR528" s="28"/>
      <c r="AS528" s="28"/>
      <c r="AT528" s="28"/>
      <c r="AU528" s="28"/>
      <c r="AV528" s="210" t="s">
        <v>101</v>
      </c>
      <c r="AW528" s="28" t="s">
        <v>76</v>
      </c>
      <c r="AX528" s="28" t="s">
        <v>76</v>
      </c>
      <c r="AY528" s="210"/>
      <c r="AZ528" s="210"/>
      <c r="BA528" s="210"/>
      <c r="BB528" s="210"/>
      <c r="BC528" s="210"/>
      <c r="BD528" s="210"/>
      <c r="BE528" s="210"/>
      <c r="BF528" s="210"/>
      <c r="BG528" s="28"/>
      <c r="BH528" s="30" t="b">
        <f t="shared" si="95"/>
        <v>0</v>
      </c>
      <c r="BI528" s="31" t="e">
        <f t="shared" ca="1" si="96"/>
        <v>#NAME?</v>
      </c>
      <c r="BJ528" s="30" t="b">
        <f t="shared" si="97"/>
        <v>0</v>
      </c>
      <c r="BK528" s="30" t="e">
        <f t="shared" ca="1" si="98"/>
        <v>#NAME?</v>
      </c>
      <c r="BL528" s="30" t="b">
        <f t="shared" si="99"/>
        <v>1</v>
      </c>
      <c r="BM528" s="31" t="e">
        <f t="shared" ca="1" si="100"/>
        <v>#NAME?</v>
      </c>
      <c r="BN528" s="28" t="e">
        <f t="shared" ca="1" si="101"/>
        <v>#NAME?</v>
      </c>
      <c r="BO528" s="28" t="e">
        <f t="shared" ca="1" si="102"/>
        <v>#NAME?</v>
      </c>
      <c r="BP528" s="28" t="str">
        <f t="shared" si="103"/>
        <v>Equipment and lights are all turned on?</v>
      </c>
      <c r="BQ528" s="28" t="str">
        <f t="shared" si="104"/>
        <v>Equipment and lights are all turned on?</v>
      </c>
      <c r="BR528" s="28" t="str">
        <f t="shared" si="105"/>
        <v/>
      </c>
      <c r="BS528" s="28" t="str">
        <f t="shared" si="106"/>
        <v/>
      </c>
      <c r="BT528" s="28" t="str">
        <f t="shared" si="107"/>
        <v/>
      </c>
      <c r="BU528" s="30" t="b">
        <f t="shared" si="108"/>
        <v>0</v>
      </c>
      <c r="BV528" s="28" t="str">
        <f t="shared" si="109"/>
        <v/>
      </c>
      <c r="BW528" s="28" t="str">
        <f t="shared" si="110"/>
        <v/>
      </c>
      <c r="BX528" s="28" t="str">
        <f t="shared" si="111"/>
        <v/>
      </c>
      <c r="BY528" s="31" t="e">
        <f t="shared" ca="1" si="112"/>
        <v>#NAME?</v>
      </c>
      <c r="BZ528" s="31" t="str">
        <f t="shared" si="113"/>
        <v/>
      </c>
      <c r="CA528" s="31" t="str">
        <f t="shared" si="114"/>
        <v/>
      </c>
      <c r="CB528" s="32" t="e">
        <f t="shared" ca="1" si="115"/>
        <v>#NAME?</v>
      </c>
      <c r="CC528" s="33" t="b">
        <f t="shared" ca="1" si="116"/>
        <v>0</v>
      </c>
      <c r="CD528" s="210"/>
      <c r="CE528" s="210"/>
      <c r="CF528" s="143">
        <v>45061.401769872682</v>
      </c>
      <c r="CG528" s="214">
        <v>45069.281549293984</v>
      </c>
      <c r="CH528" s="210"/>
      <c r="CI528" s="210"/>
      <c r="CJ528" s="210"/>
      <c r="CK528" s="210"/>
      <c r="CL528" s="210"/>
      <c r="CM528" s="210"/>
      <c r="CN528" s="210"/>
      <c r="CO528" s="210"/>
      <c r="CP528" s="210"/>
      <c r="CQ528" s="210"/>
      <c r="CR528" s="210"/>
    </row>
    <row r="529" spans="1:96" ht="39.75" customHeight="1">
      <c r="A529" s="24" t="s">
        <v>84</v>
      </c>
      <c r="B529" s="25">
        <v>17</v>
      </c>
      <c r="C529" s="24" t="s">
        <v>994</v>
      </c>
      <c r="D529" s="24" t="s">
        <v>1864</v>
      </c>
      <c r="E529" s="24" t="s">
        <v>1868</v>
      </c>
      <c r="F529" s="24"/>
      <c r="G529" s="26" t="s">
        <v>1872</v>
      </c>
      <c r="H529" s="24" t="s">
        <v>109</v>
      </c>
      <c r="I529" s="27"/>
      <c r="J529" s="27"/>
      <c r="K529" s="24"/>
      <c r="L529" s="24"/>
      <c r="M529" s="24"/>
      <c r="N529" s="24"/>
      <c r="O529" s="24" t="s">
        <v>1873</v>
      </c>
      <c r="P529" s="24"/>
      <c r="Q529" s="24"/>
      <c r="R529" s="24"/>
      <c r="S529" s="24" t="s">
        <v>79</v>
      </c>
      <c r="T529" s="24" t="s">
        <v>79</v>
      </c>
      <c r="U529" s="24" t="s">
        <v>91</v>
      </c>
      <c r="V529" s="24" t="s">
        <v>112</v>
      </c>
      <c r="W529" s="24" t="s">
        <v>92</v>
      </c>
      <c r="X529" s="24" t="s">
        <v>93</v>
      </c>
      <c r="Y529" s="24" t="s">
        <v>94</v>
      </c>
      <c r="Z529" s="24" t="s">
        <v>94</v>
      </c>
      <c r="AA529" s="24" t="s">
        <v>94</v>
      </c>
      <c r="AB529" s="24"/>
      <c r="AC529" s="24" t="s">
        <v>94</v>
      </c>
      <c r="AD529" s="24" t="s">
        <v>94</v>
      </c>
      <c r="AE529" s="24" t="s">
        <v>94</v>
      </c>
      <c r="AF529" s="24" t="s">
        <v>79</v>
      </c>
      <c r="AG529" s="24" t="s">
        <v>79</v>
      </c>
      <c r="AH529" s="24" t="s">
        <v>79</v>
      </c>
      <c r="AI529" s="24"/>
      <c r="AJ529" s="24" t="s">
        <v>76</v>
      </c>
      <c r="AK529" s="24" t="s">
        <v>76</v>
      </c>
      <c r="AL529" s="24" t="s">
        <v>1864</v>
      </c>
      <c r="AM529" s="24"/>
      <c r="AN529" s="24"/>
      <c r="AO529" s="24"/>
      <c r="AP529" s="28"/>
      <c r="AQ529" s="28"/>
      <c r="AR529" s="28"/>
      <c r="AS529" s="28"/>
      <c r="AT529" s="28"/>
      <c r="AU529" s="28"/>
      <c r="AV529" s="210" t="s">
        <v>101</v>
      </c>
      <c r="AW529" s="28" t="s">
        <v>76</v>
      </c>
      <c r="AX529" s="28" t="s">
        <v>76</v>
      </c>
      <c r="AY529" s="210"/>
      <c r="AZ529" s="210"/>
      <c r="BA529" s="210"/>
      <c r="BB529" s="210"/>
      <c r="BC529" s="210"/>
      <c r="BD529" s="210"/>
      <c r="BE529" s="210"/>
      <c r="BF529" s="210"/>
      <c r="BG529" s="28"/>
      <c r="BH529" s="30" t="b">
        <f t="shared" si="95"/>
        <v>0</v>
      </c>
      <c r="BI529" s="31" t="e">
        <f t="shared" ca="1" si="96"/>
        <v>#NAME?</v>
      </c>
      <c r="BJ529" s="30" t="b">
        <f t="shared" si="97"/>
        <v>0</v>
      </c>
      <c r="BK529" s="30" t="e">
        <f t="shared" ca="1" si="98"/>
        <v>#NAME?</v>
      </c>
      <c r="BL529" s="30" t="b">
        <f t="shared" si="99"/>
        <v>1</v>
      </c>
      <c r="BM529" s="31" t="e">
        <f t="shared" ca="1" si="100"/>
        <v>#NAME?</v>
      </c>
      <c r="BN529" s="28" t="e">
        <f t="shared" ca="1" si="101"/>
        <v>#NAME?</v>
      </c>
      <c r="BO529" s="28" t="e">
        <f t="shared" ca="1" si="102"/>
        <v>#NAME?</v>
      </c>
      <c r="BP529" s="28" t="str">
        <f t="shared" si="103"/>
        <v>Have you reviewed sales reports &amp; indicators?</v>
      </c>
      <c r="BQ529" s="28" t="str">
        <f t="shared" si="104"/>
        <v>Have you reviewed sales reports &amp; indicators?</v>
      </c>
      <c r="BR529" s="28" t="str">
        <f t="shared" si="105"/>
        <v/>
      </c>
      <c r="BS529" s="28" t="str">
        <f t="shared" si="106"/>
        <v/>
      </c>
      <c r="BT529" s="28" t="str">
        <f t="shared" si="107"/>
        <v/>
      </c>
      <c r="BU529" s="30" t="b">
        <f t="shared" si="108"/>
        <v>0</v>
      </c>
      <c r="BV529" s="28" t="str">
        <f t="shared" si="109"/>
        <v/>
      </c>
      <c r="BW529" s="28" t="str">
        <f t="shared" si="110"/>
        <v/>
      </c>
      <c r="BX529" s="28" t="str">
        <f t="shared" si="111"/>
        <v/>
      </c>
      <c r="BY529" s="31" t="e">
        <f t="shared" ca="1" si="112"/>
        <v>#NAME?</v>
      </c>
      <c r="BZ529" s="31" t="str">
        <f t="shared" si="113"/>
        <v/>
      </c>
      <c r="CA529" s="31" t="str">
        <f t="shared" si="114"/>
        <v/>
      </c>
      <c r="CB529" s="32" t="e">
        <f t="shared" ca="1" si="115"/>
        <v>#NAME?</v>
      </c>
      <c r="CC529" s="33" t="b">
        <f t="shared" ca="1" si="116"/>
        <v>0</v>
      </c>
      <c r="CD529" s="210"/>
      <c r="CE529" s="210"/>
      <c r="CF529" s="143">
        <v>45061.401780659726</v>
      </c>
      <c r="CG529" s="214">
        <v>45069.281620034722</v>
      </c>
      <c r="CH529" s="210"/>
      <c r="CI529" s="210"/>
      <c r="CJ529" s="210"/>
      <c r="CK529" s="210"/>
      <c r="CL529" s="210"/>
      <c r="CM529" s="210"/>
      <c r="CN529" s="210"/>
      <c r="CO529" s="210"/>
      <c r="CP529" s="210"/>
      <c r="CQ529" s="210"/>
      <c r="CR529" s="210"/>
    </row>
    <row r="530" spans="1:96" ht="39.75" customHeight="1">
      <c r="A530" s="24" t="s">
        <v>84</v>
      </c>
      <c r="B530" s="25">
        <v>17</v>
      </c>
      <c r="C530" s="24" t="s">
        <v>994</v>
      </c>
      <c r="D530" s="24" t="s">
        <v>1864</v>
      </c>
      <c r="E530" s="24" t="s">
        <v>1868</v>
      </c>
      <c r="F530" s="24"/>
      <c r="G530" s="26" t="s">
        <v>1874</v>
      </c>
      <c r="H530" s="24" t="s">
        <v>109</v>
      </c>
      <c r="I530" s="27"/>
      <c r="J530" s="27"/>
      <c r="K530" s="24"/>
      <c r="L530" s="24"/>
      <c r="M530" s="24"/>
      <c r="N530" s="24"/>
      <c r="O530" s="24" t="s">
        <v>1875</v>
      </c>
      <c r="P530" s="24"/>
      <c r="Q530" s="24"/>
      <c r="R530" s="24"/>
      <c r="S530" s="24" t="s">
        <v>79</v>
      </c>
      <c r="T530" s="24" t="s">
        <v>79</v>
      </c>
      <c r="U530" s="24" t="s">
        <v>91</v>
      </c>
      <c r="V530" s="24" t="s">
        <v>112</v>
      </c>
      <c r="W530" s="24" t="s">
        <v>92</v>
      </c>
      <c r="X530" s="24" t="s">
        <v>93</v>
      </c>
      <c r="Y530" s="24" t="s">
        <v>94</v>
      </c>
      <c r="Z530" s="24" t="s">
        <v>94</v>
      </c>
      <c r="AA530" s="24" t="s">
        <v>94</v>
      </c>
      <c r="AB530" s="24"/>
      <c r="AC530" s="24" t="s">
        <v>94</v>
      </c>
      <c r="AD530" s="24" t="s">
        <v>94</v>
      </c>
      <c r="AE530" s="24" t="s">
        <v>94</v>
      </c>
      <c r="AF530" s="24" t="s">
        <v>79</v>
      </c>
      <c r="AG530" s="24" t="s">
        <v>79</v>
      </c>
      <c r="AH530" s="24" t="s">
        <v>79</v>
      </c>
      <c r="AI530" s="24"/>
      <c r="AJ530" s="24" t="s">
        <v>76</v>
      </c>
      <c r="AK530" s="24" t="s">
        <v>76</v>
      </c>
      <c r="AL530" s="24" t="s">
        <v>1864</v>
      </c>
      <c r="AM530" s="24"/>
      <c r="AN530" s="24"/>
      <c r="AO530" s="24"/>
      <c r="AP530" s="28"/>
      <c r="AQ530" s="28"/>
      <c r="AR530" s="28"/>
      <c r="AS530" s="28"/>
      <c r="AT530" s="28"/>
      <c r="AU530" s="28"/>
      <c r="AV530" s="210" t="s">
        <v>101</v>
      </c>
      <c r="AW530" s="28" t="s">
        <v>76</v>
      </c>
      <c r="AX530" s="28" t="s">
        <v>76</v>
      </c>
      <c r="AY530" s="210"/>
      <c r="AZ530" s="210"/>
      <c r="BA530" s="210"/>
      <c r="BB530" s="210"/>
      <c r="BC530" s="210"/>
      <c r="BD530" s="210"/>
      <c r="BE530" s="210"/>
      <c r="BF530" s="210"/>
      <c r="BG530" s="28"/>
      <c r="BH530" s="30" t="b">
        <f t="shared" si="95"/>
        <v>0</v>
      </c>
      <c r="BI530" s="31" t="e">
        <f t="shared" ca="1" si="96"/>
        <v>#NAME?</v>
      </c>
      <c r="BJ530" s="30" t="b">
        <f t="shared" si="97"/>
        <v>0</v>
      </c>
      <c r="BK530" s="30" t="e">
        <f t="shared" ca="1" si="98"/>
        <v>#NAME?</v>
      </c>
      <c r="BL530" s="30" t="b">
        <f t="shared" si="99"/>
        <v>1</v>
      </c>
      <c r="BM530" s="31" t="e">
        <f t="shared" ca="1" si="100"/>
        <v>#NAME?</v>
      </c>
      <c r="BN530" s="28" t="e">
        <f t="shared" ca="1" si="101"/>
        <v>#NAME?</v>
      </c>
      <c r="BO530" s="28" t="e">
        <f t="shared" ca="1" si="102"/>
        <v>#NAME?</v>
      </c>
      <c r="BP530" s="28" t="str">
        <f t="shared" si="103"/>
        <v>Have you checked that all systems have been polled and communicated to be able to start the day?</v>
      </c>
      <c r="BQ530" s="28" t="str">
        <f t="shared" si="104"/>
        <v>Have you checked that all systems have been polled and communicated to be able to start the day?</v>
      </c>
      <c r="BR530" s="28" t="str">
        <f t="shared" si="105"/>
        <v/>
      </c>
      <c r="BS530" s="28" t="str">
        <f t="shared" si="106"/>
        <v/>
      </c>
      <c r="BT530" s="28" t="str">
        <f t="shared" si="107"/>
        <v/>
      </c>
      <c r="BU530" s="30" t="b">
        <f t="shared" si="108"/>
        <v>0</v>
      </c>
      <c r="BV530" s="28" t="str">
        <f t="shared" si="109"/>
        <v/>
      </c>
      <c r="BW530" s="28" t="str">
        <f t="shared" si="110"/>
        <v/>
      </c>
      <c r="BX530" s="28" t="str">
        <f t="shared" si="111"/>
        <v/>
      </c>
      <c r="BY530" s="31" t="e">
        <f t="shared" ca="1" si="112"/>
        <v>#NAME?</v>
      </c>
      <c r="BZ530" s="31" t="str">
        <f t="shared" si="113"/>
        <v/>
      </c>
      <c r="CA530" s="31" t="str">
        <f t="shared" si="114"/>
        <v/>
      </c>
      <c r="CB530" s="32" t="e">
        <f t="shared" ca="1" si="115"/>
        <v>#NAME?</v>
      </c>
      <c r="CC530" s="33" t="b">
        <f t="shared" ca="1" si="116"/>
        <v>0</v>
      </c>
      <c r="CD530" s="210"/>
      <c r="CE530" s="210"/>
      <c r="CF530" s="143">
        <v>45061.401805312504</v>
      </c>
      <c r="CG530" s="214">
        <v>45069.281619594913</v>
      </c>
      <c r="CH530" s="210"/>
      <c r="CI530" s="210"/>
      <c r="CJ530" s="210"/>
      <c r="CK530" s="210"/>
      <c r="CL530" s="210"/>
      <c r="CM530" s="210"/>
      <c r="CN530" s="210"/>
      <c r="CO530" s="210"/>
      <c r="CP530" s="210"/>
      <c r="CQ530" s="210"/>
      <c r="CR530" s="210"/>
    </row>
    <row r="531" spans="1:96" ht="39.75" customHeight="1">
      <c r="A531" s="24" t="s">
        <v>84</v>
      </c>
      <c r="B531" s="25">
        <v>17</v>
      </c>
      <c r="C531" s="24" t="s">
        <v>994</v>
      </c>
      <c r="D531" s="24" t="s">
        <v>1864</v>
      </c>
      <c r="E531" s="24" t="s">
        <v>1868</v>
      </c>
      <c r="F531" s="24"/>
      <c r="G531" s="26" t="s">
        <v>1876</v>
      </c>
      <c r="H531" s="24" t="s">
        <v>109</v>
      </c>
      <c r="I531" s="27"/>
      <c r="J531" s="27"/>
      <c r="K531" s="24"/>
      <c r="L531" s="24"/>
      <c r="M531" s="24"/>
      <c r="N531" s="24"/>
      <c r="O531" s="24" t="s">
        <v>1877</v>
      </c>
      <c r="P531" s="24"/>
      <c r="Q531" s="24"/>
      <c r="R531" s="24"/>
      <c r="S531" s="24" t="s">
        <v>79</v>
      </c>
      <c r="T531" s="24" t="s">
        <v>79</v>
      </c>
      <c r="U531" s="24" t="s">
        <v>91</v>
      </c>
      <c r="V531" s="24" t="s">
        <v>112</v>
      </c>
      <c r="W531" s="24" t="s">
        <v>92</v>
      </c>
      <c r="X531" s="24" t="s">
        <v>93</v>
      </c>
      <c r="Y531" s="24" t="s">
        <v>94</v>
      </c>
      <c r="Z531" s="24" t="s">
        <v>94</v>
      </c>
      <c r="AA531" s="24" t="s">
        <v>94</v>
      </c>
      <c r="AB531" s="24"/>
      <c r="AC531" s="24" t="s">
        <v>94</v>
      </c>
      <c r="AD531" s="24" t="s">
        <v>94</v>
      </c>
      <c r="AE531" s="24" t="s">
        <v>94</v>
      </c>
      <c r="AF531" s="24" t="s">
        <v>79</v>
      </c>
      <c r="AG531" s="24" t="s">
        <v>79</v>
      </c>
      <c r="AH531" s="24" t="s">
        <v>79</v>
      </c>
      <c r="AI531" s="24"/>
      <c r="AJ531" s="24" t="s">
        <v>76</v>
      </c>
      <c r="AK531" s="24" t="s">
        <v>76</v>
      </c>
      <c r="AL531" s="24" t="s">
        <v>1864</v>
      </c>
      <c r="AM531" s="24"/>
      <c r="AN531" s="24"/>
      <c r="AO531" s="24"/>
      <c r="AP531" s="28"/>
      <c r="AQ531" s="28"/>
      <c r="AR531" s="28"/>
      <c r="AS531" s="28"/>
      <c r="AT531" s="28"/>
      <c r="AU531" s="28"/>
      <c r="AV531" s="210" t="s">
        <v>101</v>
      </c>
      <c r="AW531" s="28" t="s">
        <v>76</v>
      </c>
      <c r="AX531" s="28" t="s">
        <v>76</v>
      </c>
      <c r="AY531" s="210"/>
      <c r="AZ531" s="210"/>
      <c r="BA531" s="210"/>
      <c r="BB531" s="210"/>
      <c r="BC531" s="210"/>
      <c r="BD531" s="210"/>
      <c r="BE531" s="210"/>
      <c r="BF531" s="210"/>
      <c r="BG531" s="28"/>
      <c r="BH531" s="30" t="b">
        <f t="shared" si="95"/>
        <v>0</v>
      </c>
      <c r="BI531" s="31" t="e">
        <f t="shared" ca="1" si="96"/>
        <v>#NAME?</v>
      </c>
      <c r="BJ531" s="30" t="b">
        <f t="shared" si="97"/>
        <v>0</v>
      </c>
      <c r="BK531" s="30" t="e">
        <f t="shared" ca="1" si="98"/>
        <v>#NAME?</v>
      </c>
      <c r="BL531" s="30" t="b">
        <f t="shared" si="99"/>
        <v>1</v>
      </c>
      <c r="BM531" s="31" t="e">
        <f t="shared" ca="1" si="100"/>
        <v>#NAME?</v>
      </c>
      <c r="BN531" s="28" t="e">
        <f t="shared" ca="1" si="101"/>
        <v>#NAME?</v>
      </c>
      <c r="BO531" s="28" t="e">
        <f t="shared" ca="1" si="102"/>
        <v>#NAME?</v>
      </c>
      <c r="BP531" s="28" t="str">
        <f t="shared" si="103"/>
        <v>Have you reviewed and checked emails?</v>
      </c>
      <c r="BQ531" s="28" t="str">
        <f t="shared" si="104"/>
        <v>Have you reviewed and checked emails?</v>
      </c>
      <c r="BR531" s="28" t="str">
        <f t="shared" si="105"/>
        <v/>
      </c>
      <c r="BS531" s="28" t="str">
        <f t="shared" si="106"/>
        <v/>
      </c>
      <c r="BT531" s="28" t="str">
        <f t="shared" si="107"/>
        <v/>
      </c>
      <c r="BU531" s="30" t="b">
        <f t="shared" si="108"/>
        <v>0</v>
      </c>
      <c r="BV531" s="28" t="str">
        <f t="shared" si="109"/>
        <v/>
      </c>
      <c r="BW531" s="28" t="str">
        <f t="shared" si="110"/>
        <v/>
      </c>
      <c r="BX531" s="28" t="str">
        <f t="shared" si="111"/>
        <v/>
      </c>
      <c r="BY531" s="31" t="e">
        <f t="shared" ca="1" si="112"/>
        <v>#NAME?</v>
      </c>
      <c r="BZ531" s="31" t="str">
        <f t="shared" si="113"/>
        <v/>
      </c>
      <c r="CA531" s="31" t="str">
        <f t="shared" si="114"/>
        <v/>
      </c>
      <c r="CB531" s="32" t="e">
        <f t="shared" ca="1" si="115"/>
        <v>#NAME?</v>
      </c>
      <c r="CC531" s="33" t="b">
        <f t="shared" ca="1" si="116"/>
        <v>0</v>
      </c>
      <c r="CD531" s="210"/>
      <c r="CE531" s="210"/>
      <c r="CF531" s="143">
        <v>45061.401821030093</v>
      </c>
      <c r="CG531" s="214">
        <v>45069.281620983791</v>
      </c>
      <c r="CH531" s="210"/>
      <c r="CI531" s="210"/>
      <c r="CJ531" s="210"/>
      <c r="CK531" s="210"/>
      <c r="CL531" s="210"/>
      <c r="CM531" s="210"/>
      <c r="CN531" s="210"/>
      <c r="CO531" s="210"/>
      <c r="CP531" s="210"/>
      <c r="CQ531" s="210"/>
      <c r="CR531" s="210"/>
    </row>
    <row r="532" spans="1:96" ht="39.75" customHeight="1">
      <c r="A532" s="24" t="s">
        <v>84</v>
      </c>
      <c r="B532" s="25">
        <v>17</v>
      </c>
      <c r="C532" s="24" t="s">
        <v>994</v>
      </c>
      <c r="D532" s="24" t="s">
        <v>1864</v>
      </c>
      <c r="E532" s="24" t="s">
        <v>1868</v>
      </c>
      <c r="F532" s="24"/>
      <c r="G532" s="26" t="s">
        <v>1878</v>
      </c>
      <c r="H532" s="24" t="s">
        <v>109</v>
      </c>
      <c r="I532" s="27"/>
      <c r="J532" s="27"/>
      <c r="K532" s="24"/>
      <c r="L532" s="24"/>
      <c r="M532" s="24"/>
      <c r="N532" s="24"/>
      <c r="O532" s="24" t="s">
        <v>1879</v>
      </c>
      <c r="P532" s="24"/>
      <c r="Q532" s="24"/>
      <c r="R532" s="24"/>
      <c r="S532" s="24" t="s">
        <v>79</v>
      </c>
      <c r="T532" s="24" t="s">
        <v>79</v>
      </c>
      <c r="U532" s="24" t="s">
        <v>91</v>
      </c>
      <c r="V532" s="24" t="s">
        <v>112</v>
      </c>
      <c r="W532" s="24" t="s">
        <v>92</v>
      </c>
      <c r="X532" s="24" t="s">
        <v>93</v>
      </c>
      <c r="Y532" s="24" t="s">
        <v>94</v>
      </c>
      <c r="Z532" s="24" t="s">
        <v>94</v>
      </c>
      <c r="AA532" s="24" t="s">
        <v>94</v>
      </c>
      <c r="AB532" s="24"/>
      <c r="AC532" s="24" t="s">
        <v>94</v>
      </c>
      <c r="AD532" s="24" t="s">
        <v>94</v>
      </c>
      <c r="AE532" s="24" t="s">
        <v>94</v>
      </c>
      <c r="AF532" s="24" t="s">
        <v>79</v>
      </c>
      <c r="AG532" s="24" t="s">
        <v>79</v>
      </c>
      <c r="AH532" s="24" t="s">
        <v>79</v>
      </c>
      <c r="AI532" s="24"/>
      <c r="AJ532" s="24" t="s">
        <v>76</v>
      </c>
      <c r="AK532" s="24" t="s">
        <v>76</v>
      </c>
      <c r="AL532" s="24" t="s">
        <v>1864</v>
      </c>
      <c r="AM532" s="24"/>
      <c r="AN532" s="24"/>
      <c r="AO532" s="24"/>
      <c r="AP532" s="28"/>
      <c r="AQ532" s="28"/>
      <c r="AR532" s="28"/>
      <c r="AS532" s="28"/>
      <c r="AT532" s="28"/>
      <c r="AU532" s="28"/>
      <c r="AV532" s="210" t="s">
        <v>101</v>
      </c>
      <c r="AW532" s="28" t="s">
        <v>76</v>
      </c>
      <c r="AX532" s="28" t="s">
        <v>76</v>
      </c>
      <c r="AY532" s="210"/>
      <c r="AZ532" s="210"/>
      <c r="BA532" s="210"/>
      <c r="BB532" s="210"/>
      <c r="BC532" s="210"/>
      <c r="BD532" s="210"/>
      <c r="BE532" s="210"/>
      <c r="BF532" s="210"/>
      <c r="BG532" s="28"/>
      <c r="BH532" s="30" t="b">
        <f t="shared" si="95"/>
        <v>0</v>
      </c>
      <c r="BI532" s="31" t="e">
        <f t="shared" ca="1" si="96"/>
        <v>#NAME?</v>
      </c>
      <c r="BJ532" s="30" t="b">
        <f t="shared" si="97"/>
        <v>0</v>
      </c>
      <c r="BK532" s="30" t="e">
        <f t="shared" ca="1" si="98"/>
        <v>#NAME?</v>
      </c>
      <c r="BL532" s="30" t="b">
        <f t="shared" si="99"/>
        <v>1</v>
      </c>
      <c r="BM532" s="31" t="e">
        <f t="shared" ca="1" si="100"/>
        <v>#NAME?</v>
      </c>
      <c r="BN532" s="28" t="e">
        <f t="shared" ca="1" si="101"/>
        <v>#NAME?</v>
      </c>
      <c r="BO532" s="28" t="e">
        <f t="shared" ca="1" si="102"/>
        <v>#NAME?</v>
      </c>
      <c r="BP532" s="28" t="str">
        <f t="shared" si="103"/>
        <v>Have you consolidated sales from the day before?</v>
      </c>
      <c r="BQ532" s="28" t="str">
        <f t="shared" si="104"/>
        <v>Have you consolidated sales from the day before?</v>
      </c>
      <c r="BR532" s="28" t="str">
        <f t="shared" si="105"/>
        <v/>
      </c>
      <c r="BS532" s="28" t="str">
        <f t="shared" si="106"/>
        <v/>
      </c>
      <c r="BT532" s="28" t="str">
        <f t="shared" si="107"/>
        <v/>
      </c>
      <c r="BU532" s="30" t="b">
        <f t="shared" si="108"/>
        <v>0</v>
      </c>
      <c r="BV532" s="28" t="str">
        <f t="shared" si="109"/>
        <v/>
      </c>
      <c r="BW532" s="28" t="str">
        <f t="shared" si="110"/>
        <v/>
      </c>
      <c r="BX532" s="28" t="str">
        <f t="shared" si="111"/>
        <v/>
      </c>
      <c r="BY532" s="31" t="e">
        <f t="shared" ca="1" si="112"/>
        <v>#NAME?</v>
      </c>
      <c r="BZ532" s="31" t="str">
        <f t="shared" si="113"/>
        <v/>
      </c>
      <c r="CA532" s="31" t="str">
        <f t="shared" si="114"/>
        <v/>
      </c>
      <c r="CB532" s="32" t="e">
        <f t="shared" ca="1" si="115"/>
        <v>#NAME?</v>
      </c>
      <c r="CC532" s="33" t="b">
        <f t="shared" ca="1" si="116"/>
        <v>0</v>
      </c>
      <c r="CD532" s="210"/>
      <c r="CE532" s="210"/>
      <c r="CF532" s="143">
        <v>45061.369819027779</v>
      </c>
      <c r="CG532" s="214">
        <v>45069.281636018517</v>
      </c>
      <c r="CH532" s="210"/>
      <c r="CI532" s="210"/>
      <c r="CJ532" s="210"/>
      <c r="CK532" s="210"/>
      <c r="CL532" s="210"/>
      <c r="CM532" s="210"/>
      <c r="CN532" s="210"/>
      <c r="CO532" s="210"/>
      <c r="CP532" s="210"/>
      <c r="CQ532" s="210"/>
      <c r="CR532" s="210"/>
    </row>
    <row r="533" spans="1:96" ht="39.75" customHeight="1">
      <c r="A533" s="24" t="s">
        <v>84</v>
      </c>
      <c r="B533" s="25">
        <v>17</v>
      </c>
      <c r="C533" s="24" t="s">
        <v>994</v>
      </c>
      <c r="D533" s="24" t="s">
        <v>1864</v>
      </c>
      <c r="E533" s="24" t="s">
        <v>1868</v>
      </c>
      <c r="F533" s="24"/>
      <c r="G533" s="26" t="s">
        <v>1880</v>
      </c>
      <c r="H533" s="24" t="s">
        <v>109</v>
      </c>
      <c r="I533" s="27"/>
      <c r="J533" s="27"/>
      <c r="K533" s="24"/>
      <c r="L533" s="24"/>
      <c r="M533" s="24"/>
      <c r="N533" s="24"/>
      <c r="O533" s="24" t="s">
        <v>1881</v>
      </c>
      <c r="P533" s="24"/>
      <c r="Q533" s="24"/>
      <c r="R533" s="24"/>
      <c r="S533" s="24" t="s">
        <v>79</v>
      </c>
      <c r="T533" s="24" t="s">
        <v>79</v>
      </c>
      <c r="U533" s="24" t="s">
        <v>91</v>
      </c>
      <c r="V533" s="24" t="s">
        <v>112</v>
      </c>
      <c r="W533" s="24" t="s">
        <v>92</v>
      </c>
      <c r="X533" s="24" t="s">
        <v>93</v>
      </c>
      <c r="Y533" s="24" t="s">
        <v>94</v>
      </c>
      <c r="Z533" s="24" t="s">
        <v>94</v>
      </c>
      <c r="AA533" s="24" t="s">
        <v>94</v>
      </c>
      <c r="AB533" s="24"/>
      <c r="AC533" s="24" t="s">
        <v>94</v>
      </c>
      <c r="AD533" s="24" t="s">
        <v>94</v>
      </c>
      <c r="AE533" s="24" t="s">
        <v>94</v>
      </c>
      <c r="AF533" s="24" t="s">
        <v>79</v>
      </c>
      <c r="AG533" s="24" t="s">
        <v>79</v>
      </c>
      <c r="AH533" s="24" t="s">
        <v>79</v>
      </c>
      <c r="AI533" s="24"/>
      <c r="AJ533" s="24" t="s">
        <v>76</v>
      </c>
      <c r="AK533" s="24" t="s">
        <v>76</v>
      </c>
      <c r="AL533" s="24" t="s">
        <v>1864</v>
      </c>
      <c r="AM533" s="24"/>
      <c r="AN533" s="24"/>
      <c r="AO533" s="24"/>
      <c r="AP533" s="28"/>
      <c r="AQ533" s="28"/>
      <c r="AR533" s="28"/>
      <c r="AS533" s="28"/>
      <c r="AT533" s="28"/>
      <c r="AU533" s="28"/>
      <c r="AV533" s="210" t="s">
        <v>101</v>
      </c>
      <c r="AW533" s="28" t="s">
        <v>76</v>
      </c>
      <c r="AX533" s="28" t="s">
        <v>76</v>
      </c>
      <c r="AY533" s="210"/>
      <c r="AZ533" s="210"/>
      <c r="BA533" s="210"/>
      <c r="BB533" s="210"/>
      <c r="BC533" s="210"/>
      <c r="BD533" s="210"/>
      <c r="BE533" s="210"/>
      <c r="BF533" s="210"/>
      <c r="BG533" s="28"/>
      <c r="BH533" s="30" t="b">
        <f t="shared" si="95"/>
        <v>0</v>
      </c>
      <c r="BI533" s="31" t="e">
        <f t="shared" ca="1" si="96"/>
        <v>#NAME?</v>
      </c>
      <c r="BJ533" s="30" t="b">
        <f t="shared" si="97"/>
        <v>0</v>
      </c>
      <c r="BK533" s="30" t="e">
        <f t="shared" ca="1" si="98"/>
        <v>#NAME?</v>
      </c>
      <c r="BL533" s="30" t="b">
        <f t="shared" si="99"/>
        <v>1</v>
      </c>
      <c r="BM533" s="31" t="e">
        <f t="shared" ca="1" si="100"/>
        <v>#NAME?</v>
      </c>
      <c r="BN533" s="28" t="e">
        <f t="shared" ca="1" si="101"/>
        <v>#NAME?</v>
      </c>
      <c r="BO533" s="28" t="e">
        <f t="shared" ca="1" si="102"/>
        <v>#NAME?</v>
      </c>
      <c r="BP533" s="28" t="str">
        <f t="shared" si="103"/>
        <v>Have you checked the level of gas, water, CO2 and generator?</v>
      </c>
      <c r="BQ533" s="28" t="str">
        <f t="shared" si="104"/>
        <v>Have you checked the level of gas, water, CO2 and generator?</v>
      </c>
      <c r="BR533" s="28" t="str">
        <f t="shared" si="105"/>
        <v/>
      </c>
      <c r="BS533" s="28" t="str">
        <f t="shared" si="106"/>
        <v/>
      </c>
      <c r="BT533" s="28" t="str">
        <f t="shared" si="107"/>
        <v/>
      </c>
      <c r="BU533" s="30" t="b">
        <f t="shared" si="108"/>
        <v>0</v>
      </c>
      <c r="BV533" s="28" t="str">
        <f t="shared" si="109"/>
        <v/>
      </c>
      <c r="BW533" s="28" t="str">
        <f t="shared" si="110"/>
        <v/>
      </c>
      <c r="BX533" s="28" t="str">
        <f t="shared" si="111"/>
        <v/>
      </c>
      <c r="BY533" s="31" t="e">
        <f t="shared" ca="1" si="112"/>
        <v>#NAME?</v>
      </c>
      <c r="BZ533" s="31" t="str">
        <f t="shared" si="113"/>
        <v/>
      </c>
      <c r="CA533" s="31" t="str">
        <f t="shared" si="114"/>
        <v/>
      </c>
      <c r="CB533" s="32" t="e">
        <f t="shared" ca="1" si="115"/>
        <v>#NAME?</v>
      </c>
      <c r="CC533" s="33" t="b">
        <f t="shared" ca="1" si="116"/>
        <v>0</v>
      </c>
      <c r="CD533" s="210"/>
      <c r="CE533" s="210"/>
      <c r="CF533" s="143">
        <v>45061.401820960644</v>
      </c>
      <c r="CG533" s="214">
        <v>45069.281645763884</v>
      </c>
      <c r="CH533" s="210"/>
      <c r="CI533" s="210"/>
      <c r="CJ533" s="210"/>
      <c r="CK533" s="210"/>
      <c r="CL533" s="210"/>
      <c r="CM533" s="210"/>
      <c r="CN533" s="210"/>
      <c r="CO533" s="210"/>
      <c r="CP533" s="210"/>
      <c r="CQ533" s="210"/>
      <c r="CR533" s="210"/>
    </row>
    <row r="534" spans="1:96" ht="39.75" customHeight="1">
      <c r="A534" s="24" t="s">
        <v>84</v>
      </c>
      <c r="B534" s="25">
        <v>17</v>
      </c>
      <c r="C534" s="24" t="s">
        <v>994</v>
      </c>
      <c r="D534" s="24" t="s">
        <v>1864</v>
      </c>
      <c r="E534" s="24" t="s">
        <v>1868</v>
      </c>
      <c r="F534" s="24"/>
      <c r="G534" s="26" t="s">
        <v>1882</v>
      </c>
      <c r="H534" s="24" t="s">
        <v>109</v>
      </c>
      <c r="I534" s="27"/>
      <c r="J534" s="27"/>
      <c r="K534" s="24"/>
      <c r="L534" s="24"/>
      <c r="M534" s="24"/>
      <c r="N534" s="24"/>
      <c r="O534" s="24" t="s">
        <v>1883</v>
      </c>
      <c r="P534" s="24"/>
      <c r="Q534" s="24"/>
      <c r="R534" s="24"/>
      <c r="S534" s="24" t="s">
        <v>79</v>
      </c>
      <c r="T534" s="24" t="s">
        <v>79</v>
      </c>
      <c r="U534" s="24" t="s">
        <v>91</v>
      </c>
      <c r="V534" s="24" t="s">
        <v>112</v>
      </c>
      <c r="W534" s="24" t="s">
        <v>92</v>
      </c>
      <c r="X534" s="24" t="s">
        <v>93</v>
      </c>
      <c r="Y534" s="24" t="s">
        <v>94</v>
      </c>
      <c r="Z534" s="24" t="s">
        <v>94</v>
      </c>
      <c r="AA534" s="24" t="s">
        <v>94</v>
      </c>
      <c r="AB534" s="24"/>
      <c r="AC534" s="24" t="s">
        <v>94</v>
      </c>
      <c r="AD534" s="24" t="s">
        <v>94</v>
      </c>
      <c r="AE534" s="24" t="s">
        <v>94</v>
      </c>
      <c r="AF534" s="24" t="s">
        <v>79</v>
      </c>
      <c r="AG534" s="24" t="s">
        <v>79</v>
      </c>
      <c r="AH534" s="24" t="s">
        <v>79</v>
      </c>
      <c r="AI534" s="24"/>
      <c r="AJ534" s="24" t="s">
        <v>76</v>
      </c>
      <c r="AK534" s="24" t="s">
        <v>76</v>
      </c>
      <c r="AL534" s="24" t="s">
        <v>1864</v>
      </c>
      <c r="AM534" s="24"/>
      <c r="AN534" s="24"/>
      <c r="AO534" s="24"/>
      <c r="AP534" s="28"/>
      <c r="AQ534" s="28"/>
      <c r="AR534" s="28"/>
      <c r="AS534" s="28"/>
      <c r="AT534" s="28"/>
      <c r="AU534" s="28"/>
      <c r="AV534" s="210" t="s">
        <v>101</v>
      </c>
      <c r="AW534" s="28" t="s">
        <v>76</v>
      </c>
      <c r="AX534" s="28" t="s">
        <v>76</v>
      </c>
      <c r="AY534" s="210"/>
      <c r="AZ534" s="210"/>
      <c r="BA534" s="210"/>
      <c r="BB534" s="210"/>
      <c r="BC534" s="210"/>
      <c r="BD534" s="210"/>
      <c r="BE534" s="210"/>
      <c r="BF534" s="210"/>
      <c r="BG534" s="28"/>
      <c r="BH534" s="30" t="b">
        <f t="shared" si="95"/>
        <v>0</v>
      </c>
      <c r="BI534" s="31" t="e">
        <f t="shared" ca="1" si="96"/>
        <v>#NAME?</v>
      </c>
      <c r="BJ534" s="30" t="b">
        <f t="shared" si="97"/>
        <v>0</v>
      </c>
      <c r="BK534" s="30" t="e">
        <f t="shared" ca="1" si="98"/>
        <v>#NAME?</v>
      </c>
      <c r="BL534" s="30" t="b">
        <f t="shared" si="99"/>
        <v>1</v>
      </c>
      <c r="BM534" s="31" t="e">
        <f t="shared" ca="1" si="100"/>
        <v>#NAME?</v>
      </c>
      <c r="BN534" s="28" t="e">
        <f t="shared" ca="1" si="101"/>
        <v>#NAME?</v>
      </c>
      <c r="BO534" s="28" t="e">
        <f t="shared" ca="1" si="102"/>
        <v>#NAME?</v>
      </c>
      <c r="BP534" s="28" t="str">
        <f t="shared" si="103"/>
        <v>Have you assigned production forecasts?</v>
      </c>
      <c r="BQ534" s="28" t="str">
        <f t="shared" si="104"/>
        <v>Have you assigned production forecasts?</v>
      </c>
      <c r="BR534" s="28" t="str">
        <f t="shared" si="105"/>
        <v/>
      </c>
      <c r="BS534" s="28" t="str">
        <f t="shared" si="106"/>
        <v/>
      </c>
      <c r="BT534" s="28" t="str">
        <f t="shared" si="107"/>
        <v/>
      </c>
      <c r="BU534" s="30" t="b">
        <f t="shared" si="108"/>
        <v>0</v>
      </c>
      <c r="BV534" s="28" t="str">
        <f t="shared" si="109"/>
        <v/>
      </c>
      <c r="BW534" s="28" t="str">
        <f t="shared" si="110"/>
        <v/>
      </c>
      <c r="BX534" s="28" t="str">
        <f t="shared" si="111"/>
        <v/>
      </c>
      <c r="BY534" s="31" t="e">
        <f t="shared" ca="1" si="112"/>
        <v>#NAME?</v>
      </c>
      <c r="BZ534" s="31" t="str">
        <f t="shared" si="113"/>
        <v/>
      </c>
      <c r="CA534" s="31" t="str">
        <f t="shared" si="114"/>
        <v/>
      </c>
      <c r="CB534" s="32" t="e">
        <f t="shared" ca="1" si="115"/>
        <v>#NAME?</v>
      </c>
      <c r="CC534" s="33" t="b">
        <f t="shared" ca="1" si="116"/>
        <v>0</v>
      </c>
      <c r="CD534" s="210"/>
      <c r="CE534" s="210"/>
      <c r="CF534" s="143">
        <v>45061.401839571758</v>
      </c>
      <c r="CG534" s="214">
        <v>45069.281663807866</v>
      </c>
      <c r="CH534" s="210"/>
      <c r="CI534" s="210"/>
      <c r="CJ534" s="210"/>
      <c r="CK534" s="210"/>
      <c r="CL534" s="210"/>
      <c r="CM534" s="210"/>
      <c r="CN534" s="210"/>
      <c r="CO534" s="210"/>
      <c r="CP534" s="210"/>
      <c r="CQ534" s="210"/>
      <c r="CR534" s="210"/>
    </row>
    <row r="535" spans="1:96" ht="39.75" customHeight="1">
      <c r="A535" s="24" t="s">
        <v>84</v>
      </c>
      <c r="B535" s="25">
        <v>17</v>
      </c>
      <c r="C535" s="24" t="s">
        <v>994</v>
      </c>
      <c r="D535" s="24" t="s">
        <v>1864</v>
      </c>
      <c r="E535" s="24" t="s">
        <v>1868</v>
      </c>
      <c r="F535" s="24"/>
      <c r="G535" s="26" t="s">
        <v>1884</v>
      </c>
      <c r="H535" s="24" t="s">
        <v>109</v>
      </c>
      <c r="I535" s="27"/>
      <c r="J535" s="27"/>
      <c r="K535" s="24"/>
      <c r="L535" s="24"/>
      <c r="M535" s="24"/>
      <c r="N535" s="24"/>
      <c r="O535" s="24" t="s">
        <v>1885</v>
      </c>
      <c r="P535" s="24"/>
      <c r="Q535" s="24"/>
      <c r="R535" s="24"/>
      <c r="S535" s="24" t="s">
        <v>79</v>
      </c>
      <c r="T535" s="24" t="s">
        <v>79</v>
      </c>
      <c r="U535" s="24" t="s">
        <v>91</v>
      </c>
      <c r="V535" s="24" t="s">
        <v>112</v>
      </c>
      <c r="W535" s="24" t="s">
        <v>92</v>
      </c>
      <c r="X535" s="24" t="s">
        <v>93</v>
      </c>
      <c r="Y535" s="24" t="s">
        <v>94</v>
      </c>
      <c r="Z535" s="24" t="s">
        <v>94</v>
      </c>
      <c r="AA535" s="24" t="s">
        <v>94</v>
      </c>
      <c r="AB535" s="24"/>
      <c r="AC535" s="24" t="s">
        <v>94</v>
      </c>
      <c r="AD535" s="24" t="s">
        <v>94</v>
      </c>
      <c r="AE535" s="24" t="s">
        <v>94</v>
      </c>
      <c r="AF535" s="24" t="s">
        <v>79</v>
      </c>
      <c r="AG535" s="24" t="s">
        <v>79</v>
      </c>
      <c r="AH535" s="24" t="s">
        <v>79</v>
      </c>
      <c r="AI535" s="24"/>
      <c r="AJ535" s="24" t="s">
        <v>76</v>
      </c>
      <c r="AK535" s="24" t="s">
        <v>76</v>
      </c>
      <c r="AL535" s="24" t="s">
        <v>1864</v>
      </c>
      <c r="AM535" s="24"/>
      <c r="AN535" s="24"/>
      <c r="AO535" s="24"/>
      <c r="AP535" s="28"/>
      <c r="AQ535" s="28"/>
      <c r="AR535" s="28"/>
      <c r="AS535" s="28"/>
      <c r="AT535" s="28"/>
      <c r="AU535" s="28"/>
      <c r="AV535" s="210" t="s">
        <v>101</v>
      </c>
      <c r="AW535" s="28" t="s">
        <v>76</v>
      </c>
      <c r="AX535" s="28" t="s">
        <v>76</v>
      </c>
      <c r="AY535" s="210"/>
      <c r="AZ535" s="210"/>
      <c r="BA535" s="210"/>
      <c r="BB535" s="210"/>
      <c r="BC535" s="210"/>
      <c r="BD535" s="210"/>
      <c r="BE535" s="210"/>
      <c r="BF535" s="210"/>
      <c r="BG535" s="28"/>
      <c r="BH535" s="30" t="b">
        <f t="shared" si="95"/>
        <v>0</v>
      </c>
      <c r="BI535" s="31" t="e">
        <f t="shared" ca="1" si="96"/>
        <v>#NAME?</v>
      </c>
      <c r="BJ535" s="30" t="b">
        <f t="shared" si="97"/>
        <v>0</v>
      </c>
      <c r="BK535" s="30" t="e">
        <f t="shared" ca="1" si="98"/>
        <v>#NAME?</v>
      </c>
      <c r="BL535" s="30" t="b">
        <f t="shared" si="99"/>
        <v>1</v>
      </c>
      <c r="BM535" s="31" t="e">
        <f t="shared" ca="1" si="100"/>
        <v>#NAME?</v>
      </c>
      <c r="BN535" s="28" t="e">
        <f t="shared" ca="1" si="101"/>
        <v>#NAME?</v>
      </c>
      <c r="BO535" s="28" t="e">
        <f t="shared" ca="1" si="102"/>
        <v>#NAME?</v>
      </c>
      <c r="BP535" s="28" t="str">
        <f t="shared" si="103"/>
        <v>Have you assigned utility tables?</v>
      </c>
      <c r="BQ535" s="28" t="str">
        <f t="shared" si="104"/>
        <v>Have you assigned utility tables?</v>
      </c>
      <c r="BR535" s="28" t="str">
        <f t="shared" si="105"/>
        <v/>
      </c>
      <c r="BS535" s="28" t="str">
        <f t="shared" si="106"/>
        <v/>
      </c>
      <c r="BT535" s="28" t="str">
        <f t="shared" si="107"/>
        <v/>
      </c>
      <c r="BU535" s="30" t="b">
        <f t="shared" si="108"/>
        <v>0</v>
      </c>
      <c r="BV535" s="28" t="str">
        <f t="shared" si="109"/>
        <v/>
      </c>
      <c r="BW535" s="28" t="str">
        <f t="shared" si="110"/>
        <v/>
      </c>
      <c r="BX535" s="28" t="str">
        <f t="shared" si="111"/>
        <v/>
      </c>
      <c r="BY535" s="31" t="e">
        <f t="shared" ca="1" si="112"/>
        <v>#NAME?</v>
      </c>
      <c r="BZ535" s="31" t="str">
        <f t="shared" si="113"/>
        <v/>
      </c>
      <c r="CA535" s="31" t="str">
        <f t="shared" si="114"/>
        <v/>
      </c>
      <c r="CB535" s="32" t="e">
        <f t="shared" ca="1" si="115"/>
        <v>#NAME?</v>
      </c>
      <c r="CC535" s="33" t="b">
        <f t="shared" ca="1" si="116"/>
        <v>0</v>
      </c>
      <c r="CD535" s="210"/>
      <c r="CE535" s="210"/>
      <c r="CF535" s="143">
        <v>45061.40185436343</v>
      </c>
      <c r="CG535" s="214">
        <v>45069.281668159718</v>
      </c>
      <c r="CH535" s="210"/>
      <c r="CI535" s="210"/>
      <c r="CJ535" s="210"/>
      <c r="CK535" s="210"/>
      <c r="CL535" s="210"/>
      <c r="CM535" s="210"/>
      <c r="CN535" s="210"/>
      <c r="CO535" s="210"/>
      <c r="CP535" s="210"/>
      <c r="CQ535" s="210"/>
      <c r="CR535" s="210"/>
    </row>
    <row r="536" spans="1:96" ht="39.75" customHeight="1">
      <c r="A536" s="24" t="s">
        <v>84</v>
      </c>
      <c r="B536" s="25">
        <v>17</v>
      </c>
      <c r="C536" s="24" t="s">
        <v>994</v>
      </c>
      <c r="D536" s="24" t="s">
        <v>1864</v>
      </c>
      <c r="E536" s="24" t="s">
        <v>1868</v>
      </c>
      <c r="F536" s="24"/>
      <c r="G536" s="26" t="s">
        <v>1886</v>
      </c>
      <c r="H536" s="24" t="s">
        <v>109</v>
      </c>
      <c r="I536" s="27"/>
      <c r="J536" s="27"/>
      <c r="K536" s="24"/>
      <c r="L536" s="24"/>
      <c r="M536" s="24"/>
      <c r="N536" s="24"/>
      <c r="O536" s="24" t="s">
        <v>1887</v>
      </c>
      <c r="P536" s="24"/>
      <c r="Q536" s="24"/>
      <c r="R536" s="24"/>
      <c r="S536" s="24" t="s">
        <v>79</v>
      </c>
      <c r="T536" s="24" t="s">
        <v>79</v>
      </c>
      <c r="U536" s="24" t="s">
        <v>91</v>
      </c>
      <c r="V536" s="24" t="s">
        <v>112</v>
      </c>
      <c r="W536" s="24" t="s">
        <v>92</v>
      </c>
      <c r="X536" s="24" t="s">
        <v>93</v>
      </c>
      <c r="Y536" s="24" t="s">
        <v>94</v>
      </c>
      <c r="Z536" s="24" t="s">
        <v>94</v>
      </c>
      <c r="AA536" s="24" t="s">
        <v>94</v>
      </c>
      <c r="AB536" s="24"/>
      <c r="AC536" s="24" t="s">
        <v>94</v>
      </c>
      <c r="AD536" s="24" t="s">
        <v>94</v>
      </c>
      <c r="AE536" s="24" t="s">
        <v>94</v>
      </c>
      <c r="AF536" s="24" t="s">
        <v>79</v>
      </c>
      <c r="AG536" s="24" t="s">
        <v>79</v>
      </c>
      <c r="AH536" s="24" t="s">
        <v>79</v>
      </c>
      <c r="AI536" s="24"/>
      <c r="AJ536" s="24" t="s">
        <v>76</v>
      </c>
      <c r="AK536" s="24" t="s">
        <v>76</v>
      </c>
      <c r="AL536" s="24" t="s">
        <v>1864</v>
      </c>
      <c r="AM536" s="24"/>
      <c r="AN536" s="24"/>
      <c r="AO536" s="24"/>
      <c r="AP536" s="28"/>
      <c r="AQ536" s="28"/>
      <c r="AR536" s="28"/>
      <c r="AS536" s="28"/>
      <c r="AT536" s="28"/>
      <c r="AU536" s="28"/>
      <c r="AV536" s="210" t="s">
        <v>101</v>
      </c>
      <c r="AW536" s="28" t="s">
        <v>76</v>
      </c>
      <c r="AX536" s="28" t="s">
        <v>76</v>
      </c>
      <c r="AY536" s="210"/>
      <c r="AZ536" s="210"/>
      <c r="BA536" s="210"/>
      <c r="BB536" s="210"/>
      <c r="BC536" s="210"/>
      <c r="BD536" s="210"/>
      <c r="BE536" s="210"/>
      <c r="BF536" s="210"/>
      <c r="BG536" s="28"/>
      <c r="BH536" s="30" t="b">
        <f t="shared" si="95"/>
        <v>0</v>
      </c>
      <c r="BI536" s="31" t="e">
        <f t="shared" ca="1" si="96"/>
        <v>#NAME?</v>
      </c>
      <c r="BJ536" s="30" t="b">
        <f t="shared" si="97"/>
        <v>0</v>
      </c>
      <c r="BK536" s="30" t="e">
        <f t="shared" ca="1" si="98"/>
        <v>#NAME?</v>
      </c>
      <c r="BL536" s="30" t="b">
        <f t="shared" si="99"/>
        <v>1</v>
      </c>
      <c r="BM536" s="31" t="e">
        <f t="shared" ca="1" si="100"/>
        <v>#NAME?</v>
      </c>
      <c r="BN536" s="28" t="e">
        <f t="shared" ca="1" si="101"/>
        <v>#NAME?</v>
      </c>
      <c r="BO536" s="28" t="e">
        <f t="shared" ca="1" si="102"/>
        <v>#NAME?</v>
      </c>
      <c r="BP536" s="28" t="str">
        <f t="shared" si="103"/>
        <v>Do all production equipment and ingredients placement follow the job aids?</v>
      </c>
      <c r="BQ536" s="28" t="str">
        <f t="shared" si="104"/>
        <v>Do all production equipment and ingredients placement follow the job aids?</v>
      </c>
      <c r="BR536" s="28" t="str">
        <f t="shared" si="105"/>
        <v/>
      </c>
      <c r="BS536" s="28" t="str">
        <f t="shared" si="106"/>
        <v/>
      </c>
      <c r="BT536" s="28" t="str">
        <f t="shared" si="107"/>
        <v/>
      </c>
      <c r="BU536" s="30" t="b">
        <f t="shared" si="108"/>
        <v>0</v>
      </c>
      <c r="BV536" s="28" t="str">
        <f t="shared" si="109"/>
        <v/>
      </c>
      <c r="BW536" s="28" t="str">
        <f t="shared" si="110"/>
        <v/>
      </c>
      <c r="BX536" s="28" t="str">
        <f t="shared" si="111"/>
        <v/>
      </c>
      <c r="BY536" s="31" t="e">
        <f t="shared" ca="1" si="112"/>
        <v>#NAME?</v>
      </c>
      <c r="BZ536" s="31" t="str">
        <f t="shared" si="113"/>
        <v/>
      </c>
      <c r="CA536" s="31" t="str">
        <f t="shared" si="114"/>
        <v/>
      </c>
      <c r="CB536" s="32" t="e">
        <f t="shared" ca="1" si="115"/>
        <v>#NAME?</v>
      </c>
      <c r="CC536" s="33" t="b">
        <f t="shared" ca="1" si="116"/>
        <v>0</v>
      </c>
      <c r="CD536" s="210"/>
      <c r="CE536" s="210"/>
      <c r="CF536" s="143">
        <v>45061.401877372686</v>
      </c>
      <c r="CG536" s="214">
        <v>45069.281683773152</v>
      </c>
      <c r="CH536" s="210"/>
      <c r="CI536" s="210"/>
      <c r="CJ536" s="210"/>
      <c r="CK536" s="210"/>
      <c r="CL536" s="210"/>
      <c r="CM536" s="210"/>
      <c r="CN536" s="210"/>
      <c r="CO536" s="210"/>
      <c r="CP536" s="210"/>
      <c r="CQ536" s="210"/>
      <c r="CR536" s="210"/>
    </row>
    <row r="537" spans="1:96" ht="39.75" customHeight="1">
      <c r="A537" s="24" t="s">
        <v>84</v>
      </c>
      <c r="B537" s="25">
        <v>17</v>
      </c>
      <c r="C537" s="24" t="s">
        <v>994</v>
      </c>
      <c r="D537" s="24" t="s">
        <v>1864</v>
      </c>
      <c r="E537" s="24" t="s">
        <v>1868</v>
      </c>
      <c r="F537" s="24"/>
      <c r="G537" s="26" t="s">
        <v>1888</v>
      </c>
      <c r="H537" s="24" t="s">
        <v>109</v>
      </c>
      <c r="I537" s="27"/>
      <c r="J537" s="27"/>
      <c r="K537" s="24"/>
      <c r="L537" s="24"/>
      <c r="M537" s="24"/>
      <c r="N537" s="24"/>
      <c r="O537" s="24" t="s">
        <v>1889</v>
      </c>
      <c r="P537" s="24"/>
      <c r="Q537" s="24"/>
      <c r="R537" s="24"/>
      <c r="S537" s="24" t="s">
        <v>79</v>
      </c>
      <c r="T537" s="24" t="s">
        <v>79</v>
      </c>
      <c r="U537" s="24" t="s">
        <v>91</v>
      </c>
      <c r="V537" s="24" t="s">
        <v>112</v>
      </c>
      <c r="W537" s="24" t="s">
        <v>92</v>
      </c>
      <c r="X537" s="24" t="s">
        <v>93</v>
      </c>
      <c r="Y537" s="24" t="s">
        <v>94</v>
      </c>
      <c r="Z537" s="24" t="s">
        <v>94</v>
      </c>
      <c r="AA537" s="24" t="s">
        <v>94</v>
      </c>
      <c r="AB537" s="24"/>
      <c r="AC537" s="24" t="s">
        <v>94</v>
      </c>
      <c r="AD537" s="24" t="s">
        <v>94</v>
      </c>
      <c r="AE537" s="24" t="s">
        <v>94</v>
      </c>
      <c r="AF537" s="24" t="s">
        <v>79</v>
      </c>
      <c r="AG537" s="24" t="s">
        <v>79</v>
      </c>
      <c r="AH537" s="24" t="s">
        <v>79</v>
      </c>
      <c r="AI537" s="24"/>
      <c r="AJ537" s="24" t="s">
        <v>76</v>
      </c>
      <c r="AK537" s="24" t="s">
        <v>76</v>
      </c>
      <c r="AL537" s="24" t="s">
        <v>1864</v>
      </c>
      <c r="AM537" s="24"/>
      <c r="AN537" s="24"/>
      <c r="AO537" s="24"/>
      <c r="AP537" s="28"/>
      <c r="AQ537" s="28"/>
      <c r="AR537" s="28"/>
      <c r="AS537" s="28"/>
      <c r="AT537" s="28"/>
      <c r="AU537" s="28"/>
      <c r="AV537" s="210" t="s">
        <v>101</v>
      </c>
      <c r="AW537" s="28" t="s">
        <v>76</v>
      </c>
      <c r="AX537" s="28" t="s">
        <v>76</v>
      </c>
      <c r="AY537" s="210"/>
      <c r="AZ537" s="210"/>
      <c r="BA537" s="210"/>
      <c r="BB537" s="210"/>
      <c r="BC537" s="210"/>
      <c r="BD537" s="210"/>
      <c r="BE537" s="210"/>
      <c r="BF537" s="210"/>
      <c r="BG537" s="28"/>
      <c r="BH537" s="30" t="b">
        <f t="shared" si="95"/>
        <v>0</v>
      </c>
      <c r="BI537" s="31" t="e">
        <f t="shared" ca="1" si="96"/>
        <v>#NAME?</v>
      </c>
      <c r="BJ537" s="30" t="b">
        <f t="shared" si="97"/>
        <v>0</v>
      </c>
      <c r="BK537" s="30" t="e">
        <f t="shared" ca="1" si="98"/>
        <v>#NAME?</v>
      </c>
      <c r="BL537" s="30" t="b">
        <f t="shared" si="99"/>
        <v>1</v>
      </c>
      <c r="BM537" s="31" t="e">
        <f t="shared" ca="1" si="100"/>
        <v>#NAME?</v>
      </c>
      <c r="BN537" s="28" t="e">
        <f t="shared" ca="1" si="101"/>
        <v>#NAME?</v>
      </c>
      <c r="BO537" s="28" t="e">
        <f t="shared" ca="1" si="102"/>
        <v>#NAME?</v>
      </c>
      <c r="BP537" s="28" t="str">
        <f t="shared" si="103"/>
        <v>Have you validated the forecast execution?</v>
      </c>
      <c r="BQ537" s="28" t="str">
        <f t="shared" si="104"/>
        <v>Have you validated the forecast execution?</v>
      </c>
      <c r="BR537" s="28" t="str">
        <f t="shared" si="105"/>
        <v/>
      </c>
      <c r="BS537" s="28" t="str">
        <f t="shared" si="106"/>
        <v/>
      </c>
      <c r="BT537" s="28" t="str">
        <f t="shared" si="107"/>
        <v/>
      </c>
      <c r="BU537" s="30" t="b">
        <f t="shared" si="108"/>
        <v>0</v>
      </c>
      <c r="BV537" s="28" t="str">
        <f t="shared" si="109"/>
        <v/>
      </c>
      <c r="BW537" s="28" t="str">
        <f t="shared" si="110"/>
        <v/>
      </c>
      <c r="BX537" s="28" t="str">
        <f t="shared" si="111"/>
        <v/>
      </c>
      <c r="BY537" s="31" t="e">
        <f t="shared" ca="1" si="112"/>
        <v>#NAME?</v>
      </c>
      <c r="BZ537" s="31" t="str">
        <f t="shared" si="113"/>
        <v/>
      </c>
      <c r="CA537" s="31" t="str">
        <f t="shared" si="114"/>
        <v/>
      </c>
      <c r="CB537" s="32" t="e">
        <f t="shared" ca="1" si="115"/>
        <v>#NAME?</v>
      </c>
      <c r="CC537" s="33" t="b">
        <f t="shared" ca="1" si="116"/>
        <v>0</v>
      </c>
      <c r="CD537" s="210"/>
      <c r="CE537" s="210"/>
      <c r="CF537" s="143">
        <v>45061.370891840277</v>
      </c>
      <c r="CG537" s="214">
        <v>45069.2816971875</v>
      </c>
      <c r="CH537" s="210"/>
      <c r="CI537" s="210"/>
      <c r="CJ537" s="210"/>
      <c r="CK537" s="210"/>
      <c r="CL537" s="210"/>
      <c r="CM537" s="210"/>
      <c r="CN537" s="210"/>
      <c r="CO537" s="210"/>
      <c r="CP537" s="210"/>
      <c r="CQ537" s="210"/>
      <c r="CR537" s="210"/>
    </row>
    <row r="538" spans="1:96" ht="39.75" customHeight="1">
      <c r="A538" s="24" t="s">
        <v>84</v>
      </c>
      <c r="B538" s="25">
        <v>17</v>
      </c>
      <c r="C538" s="24" t="s">
        <v>994</v>
      </c>
      <c r="D538" s="24" t="s">
        <v>1864</v>
      </c>
      <c r="E538" s="24" t="s">
        <v>1868</v>
      </c>
      <c r="F538" s="24"/>
      <c r="G538" s="26" t="s">
        <v>1890</v>
      </c>
      <c r="H538" s="24" t="s">
        <v>109</v>
      </c>
      <c r="I538" s="27"/>
      <c r="J538" s="27"/>
      <c r="K538" s="24"/>
      <c r="L538" s="24"/>
      <c r="M538" s="24"/>
      <c r="N538" s="24"/>
      <c r="O538" s="24" t="s">
        <v>1891</v>
      </c>
      <c r="P538" s="24"/>
      <c r="Q538" s="24"/>
      <c r="R538" s="24"/>
      <c r="S538" s="24" t="s">
        <v>79</v>
      </c>
      <c r="T538" s="24" t="s">
        <v>79</v>
      </c>
      <c r="U538" s="24" t="s">
        <v>91</v>
      </c>
      <c r="V538" s="24" t="s">
        <v>112</v>
      </c>
      <c r="W538" s="24" t="s">
        <v>92</v>
      </c>
      <c r="X538" s="24" t="s">
        <v>93</v>
      </c>
      <c r="Y538" s="24" t="s">
        <v>94</v>
      </c>
      <c r="Z538" s="24" t="s">
        <v>94</v>
      </c>
      <c r="AA538" s="24" t="s">
        <v>94</v>
      </c>
      <c r="AB538" s="24"/>
      <c r="AC538" s="24" t="s">
        <v>94</v>
      </c>
      <c r="AD538" s="24" t="s">
        <v>94</v>
      </c>
      <c r="AE538" s="24" t="s">
        <v>94</v>
      </c>
      <c r="AF538" s="24" t="s">
        <v>79</v>
      </c>
      <c r="AG538" s="24" t="s">
        <v>79</v>
      </c>
      <c r="AH538" s="24" t="s">
        <v>79</v>
      </c>
      <c r="AI538" s="24"/>
      <c r="AJ538" s="24" t="s">
        <v>76</v>
      </c>
      <c r="AK538" s="24" t="s">
        <v>76</v>
      </c>
      <c r="AL538" s="24" t="s">
        <v>1864</v>
      </c>
      <c r="AM538" s="24"/>
      <c r="AN538" s="24"/>
      <c r="AO538" s="24"/>
      <c r="AP538" s="28"/>
      <c r="AQ538" s="28"/>
      <c r="AR538" s="28"/>
      <c r="AS538" s="28"/>
      <c r="AT538" s="28"/>
      <c r="AU538" s="28"/>
      <c r="AV538" s="210" t="s">
        <v>101</v>
      </c>
      <c r="AW538" s="28" t="s">
        <v>76</v>
      </c>
      <c r="AX538" s="28" t="s">
        <v>76</v>
      </c>
      <c r="AY538" s="210"/>
      <c r="AZ538" s="210"/>
      <c r="BA538" s="210"/>
      <c r="BB538" s="210"/>
      <c r="BC538" s="210"/>
      <c r="BD538" s="210"/>
      <c r="BE538" s="210"/>
      <c r="BF538" s="210"/>
      <c r="BG538" s="28"/>
      <c r="BH538" s="30" t="b">
        <f t="shared" si="95"/>
        <v>0</v>
      </c>
      <c r="BI538" s="31" t="e">
        <f t="shared" ca="1" si="96"/>
        <v>#NAME?</v>
      </c>
      <c r="BJ538" s="30" t="b">
        <f t="shared" si="97"/>
        <v>0</v>
      </c>
      <c r="BK538" s="30" t="e">
        <f t="shared" ca="1" si="98"/>
        <v>#NAME?</v>
      </c>
      <c r="BL538" s="30" t="b">
        <f t="shared" si="99"/>
        <v>1</v>
      </c>
      <c r="BM538" s="31" t="e">
        <f t="shared" ca="1" si="100"/>
        <v>#NAME?</v>
      </c>
      <c r="BN538" s="28" t="e">
        <f t="shared" ca="1" si="101"/>
        <v>#NAME?</v>
      </c>
      <c r="BO538" s="28" t="e">
        <f t="shared" ca="1" si="102"/>
        <v>#NAME?</v>
      </c>
      <c r="BP538" s="28" t="str">
        <f t="shared" si="103"/>
        <v>Are delivery flyers planned and scheduled?</v>
      </c>
      <c r="BQ538" s="28" t="str">
        <f t="shared" si="104"/>
        <v>Are delivery flyers planned and scheduled?</v>
      </c>
      <c r="BR538" s="28" t="str">
        <f t="shared" si="105"/>
        <v/>
      </c>
      <c r="BS538" s="28" t="str">
        <f t="shared" si="106"/>
        <v/>
      </c>
      <c r="BT538" s="28" t="str">
        <f t="shared" si="107"/>
        <v/>
      </c>
      <c r="BU538" s="30" t="b">
        <f t="shared" si="108"/>
        <v>0</v>
      </c>
      <c r="BV538" s="28" t="str">
        <f t="shared" si="109"/>
        <v/>
      </c>
      <c r="BW538" s="28" t="str">
        <f t="shared" si="110"/>
        <v/>
      </c>
      <c r="BX538" s="28" t="str">
        <f t="shared" si="111"/>
        <v/>
      </c>
      <c r="BY538" s="31" t="e">
        <f t="shared" ca="1" si="112"/>
        <v>#NAME?</v>
      </c>
      <c r="BZ538" s="31" t="str">
        <f t="shared" si="113"/>
        <v/>
      </c>
      <c r="CA538" s="31" t="str">
        <f t="shared" si="114"/>
        <v/>
      </c>
      <c r="CB538" s="32" t="e">
        <f t="shared" ca="1" si="115"/>
        <v>#NAME?</v>
      </c>
      <c r="CC538" s="33" t="b">
        <f t="shared" ca="1" si="116"/>
        <v>0</v>
      </c>
      <c r="CD538" s="210"/>
      <c r="CE538" s="210"/>
      <c r="CF538" s="143">
        <v>45061.401878773147</v>
      </c>
      <c r="CG538" s="214">
        <v>45069.281713310185</v>
      </c>
      <c r="CH538" s="210"/>
      <c r="CI538" s="210"/>
      <c r="CJ538" s="210"/>
      <c r="CK538" s="210"/>
      <c r="CL538" s="210"/>
      <c r="CM538" s="210"/>
      <c r="CN538" s="210"/>
      <c r="CO538" s="210"/>
      <c r="CP538" s="210"/>
      <c r="CQ538" s="210"/>
      <c r="CR538" s="210"/>
    </row>
    <row r="539" spans="1:96" ht="39.75" customHeight="1">
      <c r="A539" s="24" t="s">
        <v>84</v>
      </c>
      <c r="B539" s="25">
        <v>17</v>
      </c>
      <c r="C539" s="24" t="s">
        <v>994</v>
      </c>
      <c r="D539" s="24" t="s">
        <v>1864</v>
      </c>
      <c r="E539" s="24" t="s">
        <v>1868</v>
      </c>
      <c r="F539" s="24"/>
      <c r="G539" s="26" t="s">
        <v>1892</v>
      </c>
      <c r="H539" s="24" t="s">
        <v>109</v>
      </c>
      <c r="I539" s="27"/>
      <c r="J539" s="27"/>
      <c r="K539" s="24"/>
      <c r="L539" s="24"/>
      <c r="M539" s="24"/>
      <c r="N539" s="24"/>
      <c r="O539" s="24" t="s">
        <v>1893</v>
      </c>
      <c r="P539" s="24"/>
      <c r="Q539" s="24"/>
      <c r="R539" s="24"/>
      <c r="S539" s="24" t="s">
        <v>79</v>
      </c>
      <c r="T539" s="24" t="s">
        <v>79</v>
      </c>
      <c r="U539" s="24" t="s">
        <v>91</v>
      </c>
      <c r="V539" s="24" t="s">
        <v>112</v>
      </c>
      <c r="W539" s="24" t="s">
        <v>92</v>
      </c>
      <c r="X539" s="24" t="s">
        <v>93</v>
      </c>
      <c r="Y539" s="24" t="s">
        <v>94</v>
      </c>
      <c r="Z539" s="24" t="s">
        <v>94</v>
      </c>
      <c r="AA539" s="24" t="s">
        <v>94</v>
      </c>
      <c r="AB539" s="24"/>
      <c r="AC539" s="24" t="s">
        <v>94</v>
      </c>
      <c r="AD539" s="24" t="s">
        <v>94</v>
      </c>
      <c r="AE539" s="24" t="s">
        <v>94</v>
      </c>
      <c r="AF539" s="24" t="s">
        <v>79</v>
      </c>
      <c r="AG539" s="24" t="s">
        <v>79</v>
      </c>
      <c r="AH539" s="24" t="s">
        <v>79</v>
      </c>
      <c r="AI539" s="24"/>
      <c r="AJ539" s="24" t="s">
        <v>76</v>
      </c>
      <c r="AK539" s="24" t="s">
        <v>76</v>
      </c>
      <c r="AL539" s="24" t="s">
        <v>1864</v>
      </c>
      <c r="AM539" s="24"/>
      <c r="AN539" s="24"/>
      <c r="AO539" s="24"/>
      <c r="AP539" s="28"/>
      <c r="AQ539" s="28"/>
      <c r="AR539" s="28"/>
      <c r="AS539" s="28"/>
      <c r="AT539" s="28"/>
      <c r="AU539" s="28"/>
      <c r="AV539" s="210" t="s">
        <v>101</v>
      </c>
      <c r="AW539" s="28" t="s">
        <v>76</v>
      </c>
      <c r="AX539" s="28" t="s">
        <v>76</v>
      </c>
      <c r="AY539" s="210"/>
      <c r="AZ539" s="210"/>
      <c r="BA539" s="210"/>
      <c r="BB539" s="210"/>
      <c r="BC539" s="210"/>
      <c r="BD539" s="210"/>
      <c r="BE539" s="210"/>
      <c r="BF539" s="210"/>
      <c r="BG539" s="28"/>
      <c r="BH539" s="30" t="b">
        <f t="shared" si="95"/>
        <v>0</v>
      </c>
      <c r="BI539" s="31" t="e">
        <f t="shared" ca="1" si="96"/>
        <v>#NAME?</v>
      </c>
      <c r="BJ539" s="30" t="b">
        <f t="shared" si="97"/>
        <v>0</v>
      </c>
      <c r="BK539" s="30" t="e">
        <f t="shared" ca="1" si="98"/>
        <v>#NAME?</v>
      </c>
      <c r="BL539" s="30" t="b">
        <f t="shared" si="99"/>
        <v>1</v>
      </c>
      <c r="BM539" s="31" t="e">
        <f t="shared" ca="1" si="100"/>
        <v>#NAME?</v>
      </c>
      <c r="BN539" s="28" t="e">
        <f t="shared" ca="1" si="101"/>
        <v>#NAME?</v>
      </c>
      <c r="BO539" s="28" t="e">
        <f t="shared" ca="1" si="102"/>
        <v>#NAME?</v>
      </c>
      <c r="BP539" s="28" t="str">
        <f t="shared" si="103"/>
        <v>Have you set up operational funds and change?</v>
      </c>
      <c r="BQ539" s="28" t="str">
        <f t="shared" si="104"/>
        <v>Have you set up operational funds and change?</v>
      </c>
      <c r="BR539" s="28" t="str">
        <f t="shared" si="105"/>
        <v/>
      </c>
      <c r="BS539" s="28" t="str">
        <f t="shared" si="106"/>
        <v/>
      </c>
      <c r="BT539" s="28" t="str">
        <f t="shared" si="107"/>
        <v/>
      </c>
      <c r="BU539" s="30" t="b">
        <f t="shared" si="108"/>
        <v>0</v>
      </c>
      <c r="BV539" s="28" t="str">
        <f t="shared" si="109"/>
        <v/>
      </c>
      <c r="BW539" s="28" t="str">
        <f t="shared" si="110"/>
        <v/>
      </c>
      <c r="BX539" s="28" t="str">
        <f t="shared" si="111"/>
        <v/>
      </c>
      <c r="BY539" s="31" t="e">
        <f t="shared" ca="1" si="112"/>
        <v>#NAME?</v>
      </c>
      <c r="BZ539" s="31" t="str">
        <f t="shared" si="113"/>
        <v/>
      </c>
      <c r="CA539" s="31" t="str">
        <f t="shared" si="114"/>
        <v/>
      </c>
      <c r="CB539" s="32" t="e">
        <f t="shared" ca="1" si="115"/>
        <v>#NAME?</v>
      </c>
      <c r="CC539" s="33" t="b">
        <f t="shared" ca="1" si="116"/>
        <v>0</v>
      </c>
      <c r="CD539" s="210"/>
      <c r="CE539" s="210"/>
      <c r="CF539" s="143">
        <v>45061.37139774306</v>
      </c>
      <c r="CG539" s="214">
        <v>45069.281742557869</v>
      </c>
      <c r="CH539" s="210"/>
      <c r="CI539" s="210"/>
      <c r="CJ539" s="210"/>
      <c r="CK539" s="210"/>
      <c r="CL539" s="210"/>
      <c r="CM539" s="210"/>
      <c r="CN539" s="210"/>
      <c r="CO539" s="210"/>
      <c r="CP539" s="210"/>
      <c r="CQ539" s="210"/>
      <c r="CR539" s="210"/>
    </row>
    <row r="540" spans="1:96" ht="39.75" customHeight="1">
      <c r="A540" s="24" t="s">
        <v>84</v>
      </c>
      <c r="B540" s="25">
        <v>17</v>
      </c>
      <c r="C540" s="24" t="s">
        <v>994</v>
      </c>
      <c r="D540" s="24" t="s">
        <v>1864</v>
      </c>
      <c r="E540" s="24" t="s">
        <v>1868</v>
      </c>
      <c r="F540" s="24"/>
      <c r="G540" s="26" t="s">
        <v>1894</v>
      </c>
      <c r="H540" s="24" t="s">
        <v>109</v>
      </c>
      <c r="I540" s="27"/>
      <c r="J540" s="27"/>
      <c r="K540" s="24"/>
      <c r="L540" s="24"/>
      <c r="M540" s="24"/>
      <c r="N540" s="24"/>
      <c r="O540" s="24" t="s">
        <v>1895</v>
      </c>
      <c r="P540" s="24"/>
      <c r="Q540" s="24"/>
      <c r="R540" s="24"/>
      <c r="S540" s="24" t="s">
        <v>79</v>
      </c>
      <c r="T540" s="24" t="s">
        <v>79</v>
      </c>
      <c r="U540" s="24" t="s">
        <v>91</v>
      </c>
      <c r="V540" s="24" t="s">
        <v>112</v>
      </c>
      <c r="W540" s="24" t="s">
        <v>92</v>
      </c>
      <c r="X540" s="24" t="s">
        <v>93</v>
      </c>
      <c r="Y540" s="24" t="s">
        <v>94</v>
      </c>
      <c r="Z540" s="24" t="s">
        <v>94</v>
      </c>
      <c r="AA540" s="24" t="s">
        <v>94</v>
      </c>
      <c r="AB540" s="24"/>
      <c r="AC540" s="24" t="s">
        <v>94</v>
      </c>
      <c r="AD540" s="24" t="s">
        <v>94</v>
      </c>
      <c r="AE540" s="24" t="s">
        <v>94</v>
      </c>
      <c r="AF540" s="24" t="s">
        <v>79</v>
      </c>
      <c r="AG540" s="24" t="s">
        <v>79</v>
      </c>
      <c r="AH540" s="24" t="s">
        <v>79</v>
      </c>
      <c r="AI540" s="24"/>
      <c r="AJ540" s="24" t="s">
        <v>76</v>
      </c>
      <c r="AK540" s="24" t="s">
        <v>76</v>
      </c>
      <c r="AL540" s="24" t="s">
        <v>1864</v>
      </c>
      <c r="AM540" s="24"/>
      <c r="AN540" s="24"/>
      <c r="AO540" s="24"/>
      <c r="AP540" s="28"/>
      <c r="AQ540" s="28"/>
      <c r="AR540" s="28"/>
      <c r="AS540" s="28"/>
      <c r="AT540" s="28"/>
      <c r="AU540" s="28"/>
      <c r="AV540" s="210" t="s">
        <v>101</v>
      </c>
      <c r="AW540" s="28" t="s">
        <v>76</v>
      </c>
      <c r="AX540" s="28" t="s">
        <v>76</v>
      </c>
      <c r="AY540" s="210"/>
      <c r="AZ540" s="210"/>
      <c r="BA540" s="210"/>
      <c r="BB540" s="210"/>
      <c r="BC540" s="210"/>
      <c r="BD540" s="210"/>
      <c r="BE540" s="210"/>
      <c r="BF540" s="210"/>
      <c r="BG540" s="28"/>
      <c r="BH540" s="30" t="b">
        <f t="shared" si="95"/>
        <v>0</v>
      </c>
      <c r="BI540" s="31" t="e">
        <f t="shared" ca="1" si="96"/>
        <v>#NAME?</v>
      </c>
      <c r="BJ540" s="30" t="b">
        <f t="shared" si="97"/>
        <v>0</v>
      </c>
      <c r="BK540" s="30" t="e">
        <f t="shared" ca="1" si="98"/>
        <v>#NAME?</v>
      </c>
      <c r="BL540" s="30" t="b">
        <f t="shared" si="99"/>
        <v>1</v>
      </c>
      <c r="BM540" s="31" t="e">
        <f t="shared" ca="1" si="100"/>
        <v>#NAME?</v>
      </c>
      <c r="BN540" s="28" t="e">
        <f t="shared" ca="1" si="101"/>
        <v>#NAME?</v>
      </c>
      <c r="BO540" s="28" t="e">
        <f t="shared" ca="1" si="102"/>
        <v>#NAME?</v>
      </c>
      <c r="BP540" s="28" t="str">
        <f t="shared" si="103"/>
        <v>Are all admin files/paper delivered to the RSC?</v>
      </c>
      <c r="BQ540" s="28" t="str">
        <f t="shared" si="104"/>
        <v>Are all admin files/paper delivered to the RSC?</v>
      </c>
      <c r="BR540" s="28" t="str">
        <f t="shared" si="105"/>
        <v/>
      </c>
      <c r="BS540" s="28" t="str">
        <f t="shared" si="106"/>
        <v/>
      </c>
      <c r="BT540" s="28" t="str">
        <f t="shared" si="107"/>
        <v/>
      </c>
      <c r="BU540" s="30" t="b">
        <f t="shared" si="108"/>
        <v>0</v>
      </c>
      <c r="BV540" s="28" t="str">
        <f t="shared" si="109"/>
        <v/>
      </c>
      <c r="BW540" s="28" t="str">
        <f t="shared" si="110"/>
        <v/>
      </c>
      <c r="BX540" s="28" t="str">
        <f t="shared" si="111"/>
        <v/>
      </c>
      <c r="BY540" s="31" t="e">
        <f t="shared" ca="1" si="112"/>
        <v>#NAME?</v>
      </c>
      <c r="BZ540" s="31" t="str">
        <f t="shared" si="113"/>
        <v/>
      </c>
      <c r="CA540" s="31" t="str">
        <f t="shared" si="114"/>
        <v/>
      </c>
      <c r="CB540" s="32" t="e">
        <f t="shared" ca="1" si="115"/>
        <v>#NAME?</v>
      </c>
      <c r="CC540" s="33" t="b">
        <f t="shared" ca="1" si="116"/>
        <v>0</v>
      </c>
      <c r="CD540" s="210"/>
      <c r="CE540" s="210"/>
      <c r="CF540" s="143">
        <v>45061.371618576391</v>
      </c>
      <c r="CG540" s="214">
        <v>45069.28174619213</v>
      </c>
      <c r="CH540" s="210"/>
      <c r="CI540" s="210"/>
      <c r="CJ540" s="210"/>
      <c r="CK540" s="210"/>
      <c r="CL540" s="210"/>
      <c r="CM540" s="210"/>
      <c r="CN540" s="210"/>
      <c r="CO540" s="210"/>
      <c r="CP540" s="210"/>
      <c r="CQ540" s="210"/>
      <c r="CR540" s="210"/>
    </row>
    <row r="541" spans="1:96" ht="39.75" customHeight="1">
      <c r="A541" s="17" t="s">
        <v>54</v>
      </c>
      <c r="B541" s="18">
        <v>17</v>
      </c>
      <c r="C541" s="17" t="s">
        <v>994</v>
      </c>
      <c r="D541" s="17" t="s">
        <v>1864</v>
      </c>
      <c r="E541" s="17" t="s">
        <v>1896</v>
      </c>
      <c r="F541" s="17"/>
      <c r="G541" s="17"/>
      <c r="H541" s="17"/>
      <c r="I541" s="17"/>
      <c r="J541" s="17"/>
      <c r="K541" s="17"/>
      <c r="L541" s="17"/>
      <c r="M541" s="17"/>
      <c r="N541" s="17"/>
      <c r="O541" s="17" t="s">
        <v>1897</v>
      </c>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t="s">
        <v>101</v>
      </c>
      <c r="AW541" s="17" t="s">
        <v>76</v>
      </c>
      <c r="AX541" s="17" t="s">
        <v>76</v>
      </c>
      <c r="AY541" s="17"/>
      <c r="AZ541" s="17"/>
      <c r="BA541" s="17"/>
      <c r="BB541" s="17"/>
      <c r="BC541" s="17"/>
      <c r="BD541" s="17"/>
      <c r="BE541" s="17"/>
      <c r="BF541" s="17"/>
      <c r="BG541" s="17"/>
      <c r="BH541" s="19" t="b">
        <f t="shared" si="95"/>
        <v>0</v>
      </c>
      <c r="BI541" s="20" t="e">
        <f t="shared" ca="1" si="96"/>
        <v>#NAME?</v>
      </c>
      <c r="BJ541" s="19" t="b">
        <f t="shared" si="97"/>
        <v>1</v>
      </c>
      <c r="BK541" s="19" t="e">
        <f t="shared" ca="1" si="98"/>
        <v>#NAME?</v>
      </c>
      <c r="BL541" s="19" t="b">
        <f t="shared" si="99"/>
        <v>0</v>
      </c>
      <c r="BM541" s="20" t="str">
        <f t="shared" si="100"/>
        <v/>
      </c>
      <c r="BN541" s="21" t="e">
        <f t="shared" ca="1" si="101"/>
        <v>#NAME?</v>
      </c>
      <c r="BO541" s="21" t="e">
        <f t="shared" ca="1" si="102"/>
        <v>#NAME?</v>
      </c>
      <c r="BP541" s="17" t="str">
        <f t="shared" si="103"/>
        <v>Rush</v>
      </c>
      <c r="BQ541" s="17" t="str">
        <f t="shared" si="104"/>
        <v>Rush</v>
      </c>
      <c r="BR541" s="21" t="e">
        <f t="shared" ca="1" si="105"/>
        <v>#NAME?</v>
      </c>
      <c r="BS541" s="17">
        <f t="shared" si="106"/>
        <v>0</v>
      </c>
      <c r="BT541" s="17" t="str">
        <f t="shared" si="107"/>
        <v>0</v>
      </c>
      <c r="BU541" s="19" t="b">
        <f t="shared" si="108"/>
        <v>0</v>
      </c>
      <c r="BV541" s="17" t="str">
        <f t="shared" si="109"/>
        <v/>
      </c>
      <c r="BW541" s="17" t="str">
        <f t="shared" si="110"/>
        <v/>
      </c>
      <c r="BX541" s="17" t="str">
        <f t="shared" si="111"/>
        <v/>
      </c>
      <c r="BY541" s="19" t="e">
        <f t="shared" ca="1" si="112"/>
        <v>#NAME?</v>
      </c>
      <c r="BZ541" s="19" t="e">
        <f t="shared" ca="1" si="113"/>
        <v>#NAME?</v>
      </c>
      <c r="CA541" s="20" t="str">
        <f t="shared" si="114"/>
        <v/>
      </c>
      <c r="CB541" s="21" t="e">
        <f t="shared" ca="1" si="115"/>
        <v>#NAME?</v>
      </c>
      <c r="CC541" s="22" t="b">
        <f t="shared" ca="1" si="116"/>
        <v>0</v>
      </c>
      <c r="CD541" s="17"/>
      <c r="CE541" s="17"/>
      <c r="CF541" s="159">
        <v>45061.37219613426</v>
      </c>
      <c r="CG541" s="17"/>
      <c r="CH541" s="17"/>
      <c r="CI541" s="17"/>
      <c r="CJ541" s="17"/>
      <c r="CK541" s="17"/>
      <c r="CL541" s="17"/>
      <c r="CM541" s="17"/>
      <c r="CN541" s="17"/>
      <c r="CO541" s="17"/>
      <c r="CP541" s="17"/>
      <c r="CQ541" s="17"/>
      <c r="CR541" s="17"/>
    </row>
    <row r="542" spans="1:96" ht="39.75" customHeight="1">
      <c r="A542" s="24" t="s">
        <v>84</v>
      </c>
      <c r="B542" s="25">
        <v>17</v>
      </c>
      <c r="C542" s="24" t="s">
        <v>994</v>
      </c>
      <c r="D542" s="24" t="s">
        <v>1864</v>
      </c>
      <c r="E542" s="24" t="s">
        <v>1896</v>
      </c>
      <c r="F542" s="24"/>
      <c r="G542" s="26" t="s">
        <v>1898</v>
      </c>
      <c r="H542" s="24" t="s">
        <v>109</v>
      </c>
      <c r="I542" s="27"/>
      <c r="J542" s="27"/>
      <c r="K542" s="24"/>
      <c r="L542" s="24"/>
      <c r="M542" s="24"/>
      <c r="N542" s="24"/>
      <c r="O542" s="24" t="s">
        <v>1899</v>
      </c>
      <c r="P542" s="24"/>
      <c r="Q542" s="24"/>
      <c r="R542" s="24"/>
      <c r="S542" s="24" t="s">
        <v>79</v>
      </c>
      <c r="T542" s="24" t="s">
        <v>79</v>
      </c>
      <c r="U542" s="24" t="s">
        <v>91</v>
      </c>
      <c r="V542" s="24" t="s">
        <v>112</v>
      </c>
      <c r="W542" s="24" t="s">
        <v>92</v>
      </c>
      <c r="X542" s="24" t="s">
        <v>93</v>
      </c>
      <c r="Y542" s="24" t="s">
        <v>94</v>
      </c>
      <c r="Z542" s="24" t="s">
        <v>94</v>
      </c>
      <c r="AA542" s="24" t="s">
        <v>94</v>
      </c>
      <c r="AB542" s="24"/>
      <c r="AC542" s="24" t="s">
        <v>94</v>
      </c>
      <c r="AD542" s="24" t="s">
        <v>94</v>
      </c>
      <c r="AE542" s="24" t="s">
        <v>94</v>
      </c>
      <c r="AF542" s="24" t="s">
        <v>79</v>
      </c>
      <c r="AG542" s="24" t="s">
        <v>79</v>
      </c>
      <c r="AH542" s="24" t="s">
        <v>79</v>
      </c>
      <c r="AI542" s="24"/>
      <c r="AJ542" s="24" t="s">
        <v>76</v>
      </c>
      <c r="AK542" s="24" t="s">
        <v>76</v>
      </c>
      <c r="AL542" s="24" t="s">
        <v>1864</v>
      </c>
      <c r="AM542" s="24"/>
      <c r="AN542" s="24"/>
      <c r="AO542" s="24"/>
      <c r="AP542" s="28"/>
      <c r="AQ542" s="28"/>
      <c r="AR542" s="28"/>
      <c r="AS542" s="28"/>
      <c r="AT542" s="28"/>
      <c r="AU542" s="28"/>
      <c r="AV542" s="210" t="s">
        <v>101</v>
      </c>
      <c r="AW542" s="28" t="s">
        <v>76</v>
      </c>
      <c r="AX542" s="28" t="s">
        <v>76</v>
      </c>
      <c r="AY542" s="210"/>
      <c r="AZ542" s="210"/>
      <c r="BA542" s="210"/>
      <c r="BB542" s="210"/>
      <c r="BC542" s="210"/>
      <c r="BD542" s="210"/>
      <c r="BE542" s="210"/>
      <c r="BF542" s="210"/>
      <c r="BG542" s="28"/>
      <c r="BH542" s="30" t="b">
        <f t="shared" si="95"/>
        <v>0</v>
      </c>
      <c r="BI542" s="31" t="e">
        <f t="shared" ca="1" si="96"/>
        <v>#NAME?</v>
      </c>
      <c r="BJ542" s="30" t="b">
        <f t="shared" si="97"/>
        <v>0</v>
      </c>
      <c r="BK542" s="30" t="e">
        <f t="shared" ca="1" si="98"/>
        <v>#NAME?</v>
      </c>
      <c r="BL542" s="30" t="b">
        <f t="shared" si="99"/>
        <v>1</v>
      </c>
      <c r="BM542" s="31" t="e">
        <f t="shared" ca="1" si="100"/>
        <v>#NAME?</v>
      </c>
      <c r="BN542" s="28" t="e">
        <f t="shared" ca="1" si="101"/>
        <v>#NAME?</v>
      </c>
      <c r="BO542" s="28" t="e">
        <f t="shared" ca="1" si="102"/>
        <v>#NAME?</v>
      </c>
      <c r="BP542" s="28" t="str">
        <f t="shared" si="103"/>
        <v>Have you completed a pre-meeting/huddle?</v>
      </c>
      <c r="BQ542" s="28" t="str">
        <f t="shared" si="104"/>
        <v>Have you completed a pre-meeting/huddle?</v>
      </c>
      <c r="BR542" s="28" t="str">
        <f t="shared" si="105"/>
        <v/>
      </c>
      <c r="BS542" s="28" t="str">
        <f t="shared" si="106"/>
        <v/>
      </c>
      <c r="BT542" s="28" t="str">
        <f t="shared" si="107"/>
        <v/>
      </c>
      <c r="BU542" s="30" t="b">
        <f t="shared" si="108"/>
        <v>0</v>
      </c>
      <c r="BV542" s="28" t="str">
        <f t="shared" si="109"/>
        <v/>
      </c>
      <c r="BW542" s="28" t="str">
        <f t="shared" si="110"/>
        <v/>
      </c>
      <c r="BX542" s="28" t="str">
        <f t="shared" si="111"/>
        <v/>
      </c>
      <c r="BY542" s="31" t="e">
        <f t="shared" ca="1" si="112"/>
        <v>#NAME?</v>
      </c>
      <c r="BZ542" s="31" t="str">
        <f t="shared" si="113"/>
        <v/>
      </c>
      <c r="CA542" s="31" t="str">
        <f t="shared" si="114"/>
        <v/>
      </c>
      <c r="CB542" s="32" t="e">
        <f t="shared" ca="1" si="115"/>
        <v>#NAME?</v>
      </c>
      <c r="CC542" s="33" t="b">
        <f t="shared" ca="1" si="116"/>
        <v>0</v>
      </c>
      <c r="CD542" s="210"/>
      <c r="CE542" s="210"/>
      <c r="CF542" s="143">
        <v>45061.401892442125</v>
      </c>
      <c r="CG542" s="214">
        <v>45238.021387835644</v>
      </c>
      <c r="CH542" s="210"/>
      <c r="CI542" s="210"/>
      <c r="CJ542" s="210"/>
      <c r="CK542" s="210"/>
      <c r="CL542" s="210"/>
      <c r="CM542" s="210"/>
      <c r="CN542" s="210"/>
      <c r="CO542" s="210"/>
      <c r="CP542" s="210"/>
      <c r="CQ542" s="210"/>
      <c r="CR542" s="210"/>
    </row>
    <row r="543" spans="1:96" ht="39.75" customHeight="1">
      <c r="A543" s="24" t="s">
        <v>84</v>
      </c>
      <c r="B543" s="25">
        <v>17</v>
      </c>
      <c r="C543" s="24" t="s">
        <v>994</v>
      </c>
      <c r="D543" s="24" t="s">
        <v>1864</v>
      </c>
      <c r="E543" s="24" t="s">
        <v>1896</v>
      </c>
      <c r="F543" s="24"/>
      <c r="G543" s="26" t="s">
        <v>1900</v>
      </c>
      <c r="H543" s="24" t="s">
        <v>109</v>
      </c>
      <c r="I543" s="27"/>
      <c r="J543" s="27"/>
      <c r="K543" s="24"/>
      <c r="L543" s="24"/>
      <c r="M543" s="24"/>
      <c r="N543" s="24"/>
      <c r="O543" s="24" t="s">
        <v>1901</v>
      </c>
      <c r="P543" s="24"/>
      <c r="Q543" s="24"/>
      <c r="R543" s="24"/>
      <c r="S543" s="24" t="s">
        <v>79</v>
      </c>
      <c r="T543" s="24" t="s">
        <v>79</v>
      </c>
      <c r="U543" s="24" t="s">
        <v>91</v>
      </c>
      <c r="V543" s="24" t="s">
        <v>112</v>
      </c>
      <c r="W543" s="24" t="s">
        <v>92</v>
      </c>
      <c r="X543" s="24" t="s">
        <v>93</v>
      </c>
      <c r="Y543" s="24" t="s">
        <v>94</v>
      </c>
      <c r="Z543" s="24" t="s">
        <v>94</v>
      </c>
      <c r="AA543" s="24" t="s">
        <v>94</v>
      </c>
      <c r="AB543" s="24"/>
      <c r="AC543" s="24" t="s">
        <v>94</v>
      </c>
      <c r="AD543" s="24" t="s">
        <v>94</v>
      </c>
      <c r="AE543" s="24" t="s">
        <v>94</v>
      </c>
      <c r="AF543" s="24" t="s">
        <v>79</v>
      </c>
      <c r="AG543" s="24" t="s">
        <v>79</v>
      </c>
      <c r="AH543" s="24" t="s">
        <v>79</v>
      </c>
      <c r="AI543" s="24"/>
      <c r="AJ543" s="24" t="s">
        <v>76</v>
      </c>
      <c r="AK543" s="24" t="s">
        <v>76</v>
      </c>
      <c r="AL543" s="24" t="s">
        <v>1864</v>
      </c>
      <c r="AM543" s="24"/>
      <c r="AN543" s="24"/>
      <c r="AO543" s="24"/>
      <c r="AP543" s="28"/>
      <c r="AQ543" s="28"/>
      <c r="AR543" s="28"/>
      <c r="AS543" s="28"/>
      <c r="AT543" s="28"/>
      <c r="AU543" s="28"/>
      <c r="AV543" s="210" t="s">
        <v>101</v>
      </c>
      <c r="AW543" s="28" t="s">
        <v>76</v>
      </c>
      <c r="AX543" s="28" t="s">
        <v>76</v>
      </c>
      <c r="AY543" s="210"/>
      <c r="AZ543" s="210"/>
      <c r="BA543" s="210"/>
      <c r="BB543" s="210"/>
      <c r="BC543" s="210"/>
      <c r="BD543" s="210"/>
      <c r="BE543" s="210"/>
      <c r="BF543" s="210"/>
      <c r="BG543" s="28"/>
      <c r="BH543" s="30" t="b">
        <f t="shared" si="95"/>
        <v>0</v>
      </c>
      <c r="BI543" s="31" t="e">
        <f t="shared" ca="1" si="96"/>
        <v>#NAME?</v>
      </c>
      <c r="BJ543" s="30" t="b">
        <f t="shared" si="97"/>
        <v>0</v>
      </c>
      <c r="BK543" s="30" t="e">
        <f t="shared" ca="1" si="98"/>
        <v>#NAME?</v>
      </c>
      <c r="BL543" s="30" t="b">
        <f t="shared" si="99"/>
        <v>1</v>
      </c>
      <c r="BM543" s="31" t="e">
        <f t="shared" ca="1" si="100"/>
        <v>#NAME?</v>
      </c>
      <c r="BN543" s="28" t="e">
        <f t="shared" ca="1" si="101"/>
        <v>#NAME?</v>
      </c>
      <c r="BO543" s="28" t="e">
        <f t="shared" ca="1" si="102"/>
        <v>#NAME?</v>
      </c>
      <c r="BP543" s="28" t="str">
        <f t="shared" si="103"/>
        <v>Are forecasts for cooked and staging products deployed and in place?</v>
      </c>
      <c r="BQ543" s="28" t="str">
        <f t="shared" si="104"/>
        <v>Are forecasts for cooked and staging products deployed and in place?</v>
      </c>
      <c r="BR543" s="28" t="str">
        <f t="shared" si="105"/>
        <v/>
      </c>
      <c r="BS543" s="28" t="str">
        <f t="shared" si="106"/>
        <v/>
      </c>
      <c r="BT543" s="28" t="str">
        <f t="shared" si="107"/>
        <v/>
      </c>
      <c r="BU543" s="30" t="b">
        <f t="shared" si="108"/>
        <v>0</v>
      </c>
      <c r="BV543" s="28" t="str">
        <f t="shared" si="109"/>
        <v/>
      </c>
      <c r="BW543" s="28" t="str">
        <f t="shared" si="110"/>
        <v/>
      </c>
      <c r="BX543" s="28" t="str">
        <f t="shared" si="111"/>
        <v/>
      </c>
      <c r="BY543" s="31" t="e">
        <f t="shared" ca="1" si="112"/>
        <v>#NAME?</v>
      </c>
      <c r="BZ543" s="31" t="str">
        <f t="shared" si="113"/>
        <v/>
      </c>
      <c r="CA543" s="31" t="str">
        <f t="shared" si="114"/>
        <v/>
      </c>
      <c r="CB543" s="32" t="e">
        <f t="shared" ca="1" si="115"/>
        <v>#NAME?</v>
      </c>
      <c r="CC543" s="33" t="b">
        <f t="shared" ca="1" si="116"/>
        <v>0</v>
      </c>
      <c r="CD543" s="210"/>
      <c r="CE543" s="210"/>
      <c r="CF543" s="143">
        <v>45061.401901516205</v>
      </c>
      <c r="CG543" s="214">
        <v>45238.021409618057</v>
      </c>
      <c r="CH543" s="210"/>
      <c r="CI543" s="210"/>
      <c r="CJ543" s="210"/>
      <c r="CK543" s="210"/>
      <c r="CL543" s="210"/>
      <c r="CM543" s="210"/>
      <c r="CN543" s="210"/>
      <c r="CO543" s="210"/>
      <c r="CP543" s="210"/>
      <c r="CQ543" s="210"/>
      <c r="CR543" s="210"/>
    </row>
    <row r="544" spans="1:96" ht="39.75" customHeight="1">
      <c r="A544" s="24" t="s">
        <v>84</v>
      </c>
      <c r="B544" s="25">
        <v>17</v>
      </c>
      <c r="C544" s="24" t="s">
        <v>994</v>
      </c>
      <c r="D544" s="24" t="s">
        <v>1864</v>
      </c>
      <c r="E544" s="24" t="s">
        <v>1896</v>
      </c>
      <c r="F544" s="24"/>
      <c r="G544" s="26" t="s">
        <v>1902</v>
      </c>
      <c r="H544" s="24" t="s">
        <v>109</v>
      </c>
      <c r="I544" s="27"/>
      <c r="J544" s="27"/>
      <c r="K544" s="24"/>
      <c r="L544" s="24"/>
      <c r="M544" s="24"/>
      <c r="N544" s="24"/>
      <c r="O544" s="24" t="s">
        <v>1903</v>
      </c>
      <c r="P544" s="24"/>
      <c r="Q544" s="24"/>
      <c r="R544" s="24"/>
      <c r="S544" s="24" t="s">
        <v>79</v>
      </c>
      <c r="T544" s="24" t="s">
        <v>79</v>
      </c>
      <c r="U544" s="24" t="s">
        <v>91</v>
      </c>
      <c r="V544" s="24" t="s">
        <v>112</v>
      </c>
      <c r="W544" s="24" t="s">
        <v>92</v>
      </c>
      <c r="X544" s="24" t="s">
        <v>93</v>
      </c>
      <c r="Y544" s="24" t="s">
        <v>94</v>
      </c>
      <c r="Z544" s="24" t="s">
        <v>94</v>
      </c>
      <c r="AA544" s="24" t="s">
        <v>94</v>
      </c>
      <c r="AB544" s="24"/>
      <c r="AC544" s="24" t="s">
        <v>94</v>
      </c>
      <c r="AD544" s="24" t="s">
        <v>94</v>
      </c>
      <c r="AE544" s="24" t="s">
        <v>94</v>
      </c>
      <c r="AF544" s="24" t="s">
        <v>79</v>
      </c>
      <c r="AG544" s="24" t="s">
        <v>79</v>
      </c>
      <c r="AH544" s="24" t="s">
        <v>79</v>
      </c>
      <c r="AI544" s="24"/>
      <c r="AJ544" s="24" t="s">
        <v>76</v>
      </c>
      <c r="AK544" s="24" t="s">
        <v>76</v>
      </c>
      <c r="AL544" s="24" t="s">
        <v>1864</v>
      </c>
      <c r="AM544" s="24"/>
      <c r="AN544" s="24"/>
      <c r="AO544" s="24"/>
      <c r="AP544" s="28"/>
      <c r="AQ544" s="28"/>
      <c r="AR544" s="28"/>
      <c r="AS544" s="28"/>
      <c r="AT544" s="28"/>
      <c r="AU544" s="28"/>
      <c r="AV544" s="210" t="s">
        <v>101</v>
      </c>
      <c r="AW544" s="28" t="s">
        <v>76</v>
      </c>
      <c r="AX544" s="28" t="s">
        <v>76</v>
      </c>
      <c r="AY544" s="210"/>
      <c r="AZ544" s="210"/>
      <c r="BA544" s="210"/>
      <c r="BB544" s="210"/>
      <c r="BC544" s="210"/>
      <c r="BD544" s="210"/>
      <c r="BE544" s="210"/>
      <c r="BF544" s="210"/>
      <c r="BG544" s="28"/>
      <c r="BH544" s="30" t="b">
        <f t="shared" si="95"/>
        <v>0</v>
      </c>
      <c r="BI544" s="31" t="e">
        <f t="shared" ca="1" si="96"/>
        <v>#NAME?</v>
      </c>
      <c r="BJ544" s="30" t="b">
        <f t="shared" si="97"/>
        <v>0</v>
      </c>
      <c r="BK544" s="30" t="e">
        <f t="shared" ca="1" si="98"/>
        <v>#NAME?</v>
      </c>
      <c r="BL544" s="30" t="b">
        <f t="shared" si="99"/>
        <v>1</v>
      </c>
      <c r="BM544" s="31" t="e">
        <f t="shared" ca="1" si="100"/>
        <v>#NAME?</v>
      </c>
      <c r="BN544" s="28" t="e">
        <f t="shared" ca="1" si="101"/>
        <v>#NAME?</v>
      </c>
      <c r="BO544" s="28" t="e">
        <f t="shared" ca="1" si="102"/>
        <v>#NAME?</v>
      </c>
      <c r="BP544" s="28" t="str">
        <f t="shared" si="103"/>
        <v>Have you made a touch point and talk with at least five customers?</v>
      </c>
      <c r="BQ544" s="28" t="str">
        <f t="shared" si="104"/>
        <v>Have you made a touch point and talk with at least five customers?</v>
      </c>
      <c r="BR544" s="28" t="str">
        <f t="shared" si="105"/>
        <v/>
      </c>
      <c r="BS544" s="28" t="str">
        <f t="shared" si="106"/>
        <v/>
      </c>
      <c r="BT544" s="28" t="str">
        <f t="shared" si="107"/>
        <v/>
      </c>
      <c r="BU544" s="30" t="b">
        <f t="shared" si="108"/>
        <v>0</v>
      </c>
      <c r="BV544" s="28" t="str">
        <f t="shared" si="109"/>
        <v/>
      </c>
      <c r="BW544" s="28" t="str">
        <f t="shared" si="110"/>
        <v/>
      </c>
      <c r="BX544" s="28" t="str">
        <f t="shared" si="111"/>
        <v/>
      </c>
      <c r="BY544" s="31" t="e">
        <f t="shared" ca="1" si="112"/>
        <v>#NAME?</v>
      </c>
      <c r="BZ544" s="31" t="str">
        <f t="shared" si="113"/>
        <v/>
      </c>
      <c r="CA544" s="31" t="str">
        <f t="shared" si="114"/>
        <v/>
      </c>
      <c r="CB544" s="32" t="e">
        <f t="shared" ca="1" si="115"/>
        <v>#NAME?</v>
      </c>
      <c r="CC544" s="33" t="b">
        <f t="shared" ca="1" si="116"/>
        <v>0</v>
      </c>
      <c r="CD544" s="210"/>
      <c r="CE544" s="210"/>
      <c r="CF544" s="143">
        <v>45061.374361643517</v>
      </c>
      <c r="CG544" s="214">
        <v>45069.282445081015</v>
      </c>
      <c r="CH544" s="210"/>
      <c r="CI544" s="210"/>
      <c r="CJ544" s="210"/>
      <c r="CK544" s="210"/>
      <c r="CL544" s="210"/>
      <c r="CM544" s="210"/>
      <c r="CN544" s="210"/>
      <c r="CO544" s="210"/>
      <c r="CP544" s="210"/>
      <c r="CQ544" s="210"/>
      <c r="CR544" s="210"/>
    </row>
    <row r="545" spans="1:96" ht="39.75" customHeight="1">
      <c r="A545" s="24" t="s">
        <v>84</v>
      </c>
      <c r="B545" s="25">
        <v>17</v>
      </c>
      <c r="C545" s="24" t="s">
        <v>994</v>
      </c>
      <c r="D545" s="24" t="s">
        <v>1864</v>
      </c>
      <c r="E545" s="24" t="s">
        <v>1896</v>
      </c>
      <c r="F545" s="24"/>
      <c r="G545" s="26" t="s">
        <v>1904</v>
      </c>
      <c r="H545" s="24" t="s">
        <v>109</v>
      </c>
      <c r="I545" s="27"/>
      <c r="J545" s="27"/>
      <c r="K545" s="24"/>
      <c r="L545" s="24"/>
      <c r="M545" s="24"/>
      <c r="N545" s="24"/>
      <c r="O545" s="24" t="s">
        <v>1905</v>
      </c>
      <c r="P545" s="24"/>
      <c r="Q545" s="24"/>
      <c r="R545" s="24"/>
      <c r="S545" s="24" t="s">
        <v>79</v>
      </c>
      <c r="T545" s="24" t="s">
        <v>79</v>
      </c>
      <c r="U545" s="24" t="s">
        <v>91</v>
      </c>
      <c r="V545" s="24" t="s">
        <v>112</v>
      </c>
      <c r="W545" s="24" t="s">
        <v>92</v>
      </c>
      <c r="X545" s="24" t="s">
        <v>93</v>
      </c>
      <c r="Y545" s="24" t="s">
        <v>94</v>
      </c>
      <c r="Z545" s="24" t="s">
        <v>94</v>
      </c>
      <c r="AA545" s="24" t="s">
        <v>94</v>
      </c>
      <c r="AB545" s="24"/>
      <c r="AC545" s="24" t="s">
        <v>94</v>
      </c>
      <c r="AD545" s="24" t="s">
        <v>94</v>
      </c>
      <c r="AE545" s="24" t="s">
        <v>94</v>
      </c>
      <c r="AF545" s="24" t="s">
        <v>79</v>
      </c>
      <c r="AG545" s="24" t="s">
        <v>79</v>
      </c>
      <c r="AH545" s="24" t="s">
        <v>79</v>
      </c>
      <c r="AI545" s="24"/>
      <c r="AJ545" s="24" t="s">
        <v>76</v>
      </c>
      <c r="AK545" s="24" t="s">
        <v>76</v>
      </c>
      <c r="AL545" s="24" t="s">
        <v>1864</v>
      </c>
      <c r="AM545" s="24"/>
      <c r="AN545" s="24"/>
      <c r="AO545" s="24"/>
      <c r="AP545" s="28"/>
      <c r="AQ545" s="28"/>
      <c r="AR545" s="28"/>
      <c r="AS545" s="28"/>
      <c r="AT545" s="28"/>
      <c r="AU545" s="28"/>
      <c r="AV545" s="210" t="s">
        <v>101</v>
      </c>
      <c r="AW545" s="28" t="s">
        <v>76</v>
      </c>
      <c r="AX545" s="28" t="s">
        <v>76</v>
      </c>
      <c r="AY545" s="210"/>
      <c r="AZ545" s="210"/>
      <c r="BA545" s="210"/>
      <c r="BB545" s="210"/>
      <c r="BC545" s="210"/>
      <c r="BD545" s="210"/>
      <c r="BE545" s="210"/>
      <c r="BF545" s="210"/>
      <c r="BG545" s="28"/>
      <c r="BH545" s="30" t="b">
        <f t="shared" si="95"/>
        <v>0</v>
      </c>
      <c r="BI545" s="31" t="e">
        <f t="shared" ca="1" si="96"/>
        <v>#NAME?</v>
      </c>
      <c r="BJ545" s="30" t="b">
        <f t="shared" si="97"/>
        <v>0</v>
      </c>
      <c r="BK545" s="30" t="e">
        <f t="shared" ca="1" si="98"/>
        <v>#NAME?</v>
      </c>
      <c r="BL545" s="30" t="b">
        <f t="shared" si="99"/>
        <v>1</v>
      </c>
      <c r="BM545" s="31" t="e">
        <f t="shared" ca="1" si="100"/>
        <v>#NAME?</v>
      </c>
      <c r="BN545" s="28" t="e">
        <f t="shared" ca="1" si="101"/>
        <v>#NAME?</v>
      </c>
      <c r="BO545" s="28" t="e">
        <f t="shared" ca="1" si="102"/>
        <v>#NAME?</v>
      </c>
      <c r="BP545" s="28" t="str">
        <f t="shared" si="103"/>
        <v>Have you reviewed and checked speed times (FC)</v>
      </c>
      <c r="BQ545" s="28" t="str">
        <f t="shared" si="104"/>
        <v>Have you reviewed and checked speed times (FC)</v>
      </c>
      <c r="BR545" s="28" t="str">
        <f t="shared" si="105"/>
        <v/>
      </c>
      <c r="BS545" s="28" t="str">
        <f t="shared" si="106"/>
        <v/>
      </c>
      <c r="BT545" s="28" t="str">
        <f t="shared" si="107"/>
        <v/>
      </c>
      <c r="BU545" s="30" t="b">
        <f t="shared" si="108"/>
        <v>0</v>
      </c>
      <c r="BV545" s="28" t="str">
        <f t="shared" si="109"/>
        <v/>
      </c>
      <c r="BW545" s="28" t="str">
        <f t="shared" si="110"/>
        <v/>
      </c>
      <c r="BX545" s="28" t="str">
        <f t="shared" si="111"/>
        <v/>
      </c>
      <c r="BY545" s="31" t="e">
        <f t="shared" ca="1" si="112"/>
        <v>#NAME?</v>
      </c>
      <c r="BZ545" s="31" t="str">
        <f t="shared" si="113"/>
        <v/>
      </c>
      <c r="CA545" s="31" t="str">
        <f t="shared" si="114"/>
        <v/>
      </c>
      <c r="CB545" s="32" t="e">
        <f t="shared" ca="1" si="115"/>
        <v>#NAME?</v>
      </c>
      <c r="CC545" s="33" t="b">
        <f t="shared" ca="1" si="116"/>
        <v>0</v>
      </c>
      <c r="CD545" s="210"/>
      <c r="CE545" s="210"/>
      <c r="CF545" s="143">
        <v>45061.401914467591</v>
      </c>
      <c r="CG545" s="214">
        <v>45069.282463784722</v>
      </c>
      <c r="CH545" s="210"/>
      <c r="CI545" s="210"/>
      <c r="CJ545" s="210"/>
      <c r="CK545" s="210"/>
      <c r="CL545" s="210"/>
      <c r="CM545" s="210"/>
      <c r="CN545" s="210"/>
      <c r="CO545" s="210"/>
      <c r="CP545" s="210"/>
      <c r="CQ545" s="210"/>
      <c r="CR545" s="210"/>
    </row>
    <row r="546" spans="1:96" ht="39.75" customHeight="1">
      <c r="A546" s="24" t="s">
        <v>84</v>
      </c>
      <c r="B546" s="25">
        <v>17</v>
      </c>
      <c r="C546" s="24" t="s">
        <v>994</v>
      </c>
      <c r="D546" s="24" t="s">
        <v>1864</v>
      </c>
      <c r="E546" s="24" t="s">
        <v>1896</v>
      </c>
      <c r="F546" s="24"/>
      <c r="G546" s="26" t="s">
        <v>1906</v>
      </c>
      <c r="H546" s="24" t="s">
        <v>109</v>
      </c>
      <c r="I546" s="27"/>
      <c r="J546" s="27"/>
      <c r="K546" s="24"/>
      <c r="L546" s="24"/>
      <c r="M546" s="24"/>
      <c r="N546" s="24"/>
      <c r="O546" s="24" t="s">
        <v>1907</v>
      </c>
      <c r="P546" s="24"/>
      <c r="Q546" s="24"/>
      <c r="R546" s="24"/>
      <c r="S546" s="24" t="s">
        <v>79</v>
      </c>
      <c r="T546" s="24" t="s">
        <v>79</v>
      </c>
      <c r="U546" s="24" t="s">
        <v>91</v>
      </c>
      <c r="V546" s="24" t="s">
        <v>112</v>
      </c>
      <c r="W546" s="24" t="s">
        <v>92</v>
      </c>
      <c r="X546" s="24" t="s">
        <v>93</v>
      </c>
      <c r="Y546" s="24" t="s">
        <v>94</v>
      </c>
      <c r="Z546" s="24" t="s">
        <v>94</v>
      </c>
      <c r="AA546" s="24" t="s">
        <v>94</v>
      </c>
      <c r="AB546" s="24"/>
      <c r="AC546" s="24" t="s">
        <v>94</v>
      </c>
      <c r="AD546" s="24" t="s">
        <v>94</v>
      </c>
      <c r="AE546" s="24" t="s">
        <v>94</v>
      </c>
      <c r="AF546" s="24" t="s">
        <v>79</v>
      </c>
      <c r="AG546" s="24" t="s">
        <v>79</v>
      </c>
      <c r="AH546" s="24" t="s">
        <v>79</v>
      </c>
      <c r="AI546" s="24"/>
      <c r="AJ546" s="24" t="s">
        <v>76</v>
      </c>
      <c r="AK546" s="24" t="s">
        <v>76</v>
      </c>
      <c r="AL546" s="24" t="s">
        <v>1864</v>
      </c>
      <c r="AM546" s="24"/>
      <c r="AN546" s="24"/>
      <c r="AO546" s="24"/>
      <c r="AP546" s="28"/>
      <c r="AQ546" s="28"/>
      <c r="AR546" s="28"/>
      <c r="AS546" s="28"/>
      <c r="AT546" s="28"/>
      <c r="AU546" s="28"/>
      <c r="AV546" s="210" t="s">
        <v>101</v>
      </c>
      <c r="AW546" s="28" t="s">
        <v>76</v>
      </c>
      <c r="AX546" s="28" t="s">
        <v>76</v>
      </c>
      <c r="AY546" s="210"/>
      <c r="AZ546" s="210"/>
      <c r="BA546" s="210"/>
      <c r="BB546" s="210"/>
      <c r="BC546" s="210"/>
      <c r="BD546" s="210"/>
      <c r="BE546" s="210"/>
      <c r="BF546" s="210"/>
      <c r="BG546" s="28"/>
      <c r="BH546" s="30" t="b">
        <f t="shared" si="95"/>
        <v>0</v>
      </c>
      <c r="BI546" s="31" t="e">
        <f t="shared" ca="1" si="96"/>
        <v>#NAME?</v>
      </c>
      <c r="BJ546" s="30" t="b">
        <f t="shared" si="97"/>
        <v>0</v>
      </c>
      <c r="BK546" s="30" t="e">
        <f t="shared" ca="1" si="98"/>
        <v>#NAME?</v>
      </c>
      <c r="BL546" s="30" t="b">
        <f t="shared" si="99"/>
        <v>1</v>
      </c>
      <c r="BM546" s="31" t="e">
        <f t="shared" ca="1" si="100"/>
        <v>#NAME?</v>
      </c>
      <c r="BN546" s="28" t="e">
        <f t="shared" ca="1" si="101"/>
        <v>#NAME?</v>
      </c>
      <c r="BO546" s="28" t="e">
        <f t="shared" ca="1" si="102"/>
        <v>#NAME?</v>
      </c>
      <c r="BP546" s="28" t="str">
        <f t="shared" si="103"/>
        <v>Have you completed a critical product inventory?</v>
      </c>
      <c r="BQ546" s="28" t="str">
        <f t="shared" si="104"/>
        <v>Have you completed a critical product inventory?</v>
      </c>
      <c r="BR546" s="28" t="str">
        <f t="shared" si="105"/>
        <v/>
      </c>
      <c r="BS546" s="28" t="str">
        <f t="shared" si="106"/>
        <v/>
      </c>
      <c r="BT546" s="28" t="str">
        <f t="shared" si="107"/>
        <v/>
      </c>
      <c r="BU546" s="30" t="b">
        <f t="shared" si="108"/>
        <v>0</v>
      </c>
      <c r="BV546" s="28" t="str">
        <f t="shared" si="109"/>
        <v/>
      </c>
      <c r="BW546" s="28" t="str">
        <f t="shared" si="110"/>
        <v/>
      </c>
      <c r="BX546" s="28" t="str">
        <f t="shared" si="111"/>
        <v/>
      </c>
      <c r="BY546" s="31" t="e">
        <f t="shared" ca="1" si="112"/>
        <v>#NAME?</v>
      </c>
      <c r="BZ546" s="31" t="str">
        <f t="shared" si="113"/>
        <v/>
      </c>
      <c r="CA546" s="31" t="str">
        <f t="shared" si="114"/>
        <v/>
      </c>
      <c r="CB546" s="32" t="e">
        <f t="shared" ca="1" si="115"/>
        <v>#NAME?</v>
      </c>
      <c r="CC546" s="33" t="b">
        <f t="shared" ca="1" si="116"/>
        <v>0</v>
      </c>
      <c r="CD546" s="210"/>
      <c r="CE546" s="210"/>
      <c r="CF546" s="143">
        <v>45061.374810937501</v>
      </c>
      <c r="CG546" s="214">
        <v>45069.282472164356</v>
      </c>
      <c r="CH546" s="210"/>
      <c r="CI546" s="210"/>
      <c r="CJ546" s="210"/>
      <c r="CK546" s="210"/>
      <c r="CL546" s="210"/>
      <c r="CM546" s="210"/>
      <c r="CN546" s="210"/>
      <c r="CO546" s="210"/>
      <c r="CP546" s="210"/>
      <c r="CQ546" s="210"/>
      <c r="CR546" s="210"/>
    </row>
    <row r="547" spans="1:96" ht="39.75" customHeight="1">
      <c r="A547" s="24" t="s">
        <v>84</v>
      </c>
      <c r="B547" s="25">
        <v>17</v>
      </c>
      <c r="C547" s="24" t="s">
        <v>994</v>
      </c>
      <c r="D547" s="24" t="s">
        <v>1864</v>
      </c>
      <c r="E547" s="24" t="s">
        <v>1896</v>
      </c>
      <c r="F547" s="24"/>
      <c r="G547" s="26" t="s">
        <v>1908</v>
      </c>
      <c r="H547" s="24" t="s">
        <v>109</v>
      </c>
      <c r="I547" s="27"/>
      <c r="J547" s="27"/>
      <c r="K547" s="24"/>
      <c r="L547" s="24"/>
      <c r="M547" s="24"/>
      <c r="N547" s="24"/>
      <c r="O547" s="24" t="s">
        <v>1909</v>
      </c>
      <c r="P547" s="24"/>
      <c r="Q547" s="24"/>
      <c r="R547" s="24"/>
      <c r="S547" s="24" t="s">
        <v>79</v>
      </c>
      <c r="T547" s="24" t="s">
        <v>79</v>
      </c>
      <c r="U547" s="24" t="s">
        <v>91</v>
      </c>
      <c r="V547" s="24" t="s">
        <v>112</v>
      </c>
      <c r="W547" s="24" t="s">
        <v>92</v>
      </c>
      <c r="X547" s="24" t="s">
        <v>93</v>
      </c>
      <c r="Y547" s="24" t="s">
        <v>94</v>
      </c>
      <c r="Z547" s="24" t="s">
        <v>94</v>
      </c>
      <c r="AA547" s="24" t="s">
        <v>94</v>
      </c>
      <c r="AB547" s="24"/>
      <c r="AC547" s="24" t="s">
        <v>94</v>
      </c>
      <c r="AD547" s="24" t="s">
        <v>94</v>
      </c>
      <c r="AE547" s="24" t="s">
        <v>94</v>
      </c>
      <c r="AF547" s="24" t="s">
        <v>79</v>
      </c>
      <c r="AG547" s="24" t="s">
        <v>79</v>
      </c>
      <c r="AH547" s="24" t="s">
        <v>79</v>
      </c>
      <c r="AI547" s="24"/>
      <c r="AJ547" s="24" t="s">
        <v>76</v>
      </c>
      <c r="AK547" s="24" t="s">
        <v>76</v>
      </c>
      <c r="AL547" s="24" t="s">
        <v>1864</v>
      </c>
      <c r="AM547" s="24"/>
      <c r="AN547" s="24"/>
      <c r="AO547" s="24"/>
      <c r="AP547" s="28"/>
      <c r="AQ547" s="28"/>
      <c r="AR547" s="28"/>
      <c r="AS547" s="28"/>
      <c r="AT547" s="28"/>
      <c r="AU547" s="28"/>
      <c r="AV547" s="210" t="s">
        <v>101</v>
      </c>
      <c r="AW547" s="28" t="s">
        <v>76</v>
      </c>
      <c r="AX547" s="28" t="s">
        <v>76</v>
      </c>
      <c r="AY547" s="210"/>
      <c r="AZ547" s="210"/>
      <c r="BA547" s="210"/>
      <c r="BB547" s="210"/>
      <c r="BC547" s="210"/>
      <c r="BD547" s="210"/>
      <c r="BE547" s="210"/>
      <c r="BF547" s="210"/>
      <c r="BG547" s="28"/>
      <c r="BH547" s="30" t="b">
        <f t="shared" si="95"/>
        <v>0</v>
      </c>
      <c r="BI547" s="31" t="e">
        <f t="shared" ca="1" si="96"/>
        <v>#NAME?</v>
      </c>
      <c r="BJ547" s="30" t="b">
        <f t="shared" si="97"/>
        <v>0</v>
      </c>
      <c r="BK547" s="30" t="e">
        <f t="shared" ca="1" si="98"/>
        <v>#NAME?</v>
      </c>
      <c r="BL547" s="30" t="b">
        <f t="shared" si="99"/>
        <v>1</v>
      </c>
      <c r="BM547" s="31" t="e">
        <f t="shared" ca="1" si="100"/>
        <v>#NAME?</v>
      </c>
      <c r="BN547" s="28" t="e">
        <f t="shared" ca="1" si="101"/>
        <v>#NAME?</v>
      </c>
      <c r="BO547" s="28" t="e">
        <f t="shared" ca="1" si="102"/>
        <v>#NAME?</v>
      </c>
      <c r="BP547" s="28" t="str">
        <f t="shared" si="103"/>
        <v>Have you made up partial cash drawers?</v>
      </c>
      <c r="BQ547" s="28" t="str">
        <f t="shared" si="104"/>
        <v>Have you made up partial cash drawers?</v>
      </c>
      <c r="BR547" s="28" t="str">
        <f t="shared" si="105"/>
        <v/>
      </c>
      <c r="BS547" s="28" t="str">
        <f t="shared" si="106"/>
        <v/>
      </c>
      <c r="BT547" s="28" t="str">
        <f t="shared" si="107"/>
        <v/>
      </c>
      <c r="BU547" s="30" t="b">
        <f t="shared" si="108"/>
        <v>0</v>
      </c>
      <c r="BV547" s="28" t="str">
        <f t="shared" si="109"/>
        <v/>
      </c>
      <c r="BW547" s="28" t="str">
        <f t="shared" si="110"/>
        <v/>
      </c>
      <c r="BX547" s="28" t="str">
        <f t="shared" si="111"/>
        <v/>
      </c>
      <c r="BY547" s="31" t="e">
        <f t="shared" ca="1" si="112"/>
        <v>#NAME?</v>
      </c>
      <c r="BZ547" s="31" t="str">
        <f t="shared" si="113"/>
        <v/>
      </c>
      <c r="CA547" s="31" t="str">
        <f t="shared" si="114"/>
        <v/>
      </c>
      <c r="CB547" s="32" t="e">
        <f t="shared" ca="1" si="115"/>
        <v>#NAME?</v>
      </c>
      <c r="CC547" s="33" t="b">
        <f t="shared" ca="1" si="116"/>
        <v>0</v>
      </c>
      <c r="CD547" s="210"/>
      <c r="CE547" s="210"/>
      <c r="CF547" s="143">
        <v>45061.401919432872</v>
      </c>
      <c r="CG547" s="214">
        <v>45069.282478634261</v>
      </c>
      <c r="CH547" s="210"/>
      <c r="CI547" s="210"/>
      <c r="CJ547" s="210"/>
      <c r="CK547" s="210"/>
      <c r="CL547" s="210"/>
      <c r="CM547" s="210"/>
      <c r="CN547" s="210"/>
      <c r="CO547" s="210"/>
      <c r="CP547" s="210"/>
      <c r="CQ547" s="210"/>
      <c r="CR547" s="210"/>
    </row>
    <row r="548" spans="1:96" ht="39.75" customHeight="1">
      <c r="A548" s="17" t="s">
        <v>54</v>
      </c>
      <c r="B548" s="18">
        <v>17</v>
      </c>
      <c r="C548" s="17" t="s">
        <v>994</v>
      </c>
      <c r="D548" s="17" t="s">
        <v>1864</v>
      </c>
      <c r="E548" s="17" t="s">
        <v>1910</v>
      </c>
      <c r="F548" s="17"/>
      <c r="G548" s="17"/>
      <c r="H548" s="17"/>
      <c r="I548" s="17"/>
      <c r="J548" s="17"/>
      <c r="K548" s="17"/>
      <c r="L548" s="17"/>
      <c r="M548" s="17"/>
      <c r="N548" s="17"/>
      <c r="O548" s="17" t="s">
        <v>1911</v>
      </c>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t="s">
        <v>101</v>
      </c>
      <c r="AW548" s="17" t="s">
        <v>76</v>
      </c>
      <c r="AX548" s="17" t="s">
        <v>76</v>
      </c>
      <c r="AY548" s="17"/>
      <c r="AZ548" s="17"/>
      <c r="BA548" s="17"/>
      <c r="BB548" s="17"/>
      <c r="BC548" s="17"/>
      <c r="BD548" s="17"/>
      <c r="BE548" s="17"/>
      <c r="BF548" s="17"/>
      <c r="BG548" s="17"/>
      <c r="BH548" s="19" t="b">
        <f t="shared" si="95"/>
        <v>0</v>
      </c>
      <c r="BI548" s="20" t="e">
        <f t="shared" ca="1" si="96"/>
        <v>#NAME?</v>
      </c>
      <c r="BJ548" s="19" t="b">
        <f t="shared" si="97"/>
        <v>1</v>
      </c>
      <c r="BK548" s="19" t="e">
        <f t="shared" ca="1" si="98"/>
        <v>#NAME?</v>
      </c>
      <c r="BL548" s="19" t="b">
        <f t="shared" si="99"/>
        <v>0</v>
      </c>
      <c r="BM548" s="20" t="str">
        <f t="shared" si="100"/>
        <v/>
      </c>
      <c r="BN548" s="21" t="e">
        <f t="shared" ca="1" si="101"/>
        <v>#NAME?</v>
      </c>
      <c r="BO548" s="21" t="e">
        <f t="shared" ca="1" si="102"/>
        <v>#NAME?</v>
      </c>
      <c r="BP548" s="17" t="str">
        <f t="shared" si="103"/>
        <v>Post Rush</v>
      </c>
      <c r="BQ548" s="17" t="str">
        <f t="shared" si="104"/>
        <v>Post Rush</v>
      </c>
      <c r="BR548" s="21" t="e">
        <f t="shared" ca="1" si="105"/>
        <v>#NAME?</v>
      </c>
      <c r="BS548" s="17">
        <f t="shared" si="106"/>
        <v>0</v>
      </c>
      <c r="BT548" s="17" t="str">
        <f t="shared" si="107"/>
        <v>0</v>
      </c>
      <c r="BU548" s="19" t="b">
        <f t="shared" si="108"/>
        <v>0</v>
      </c>
      <c r="BV548" s="17" t="str">
        <f t="shared" si="109"/>
        <v/>
      </c>
      <c r="BW548" s="17" t="str">
        <f t="shared" si="110"/>
        <v/>
      </c>
      <c r="BX548" s="17" t="str">
        <f t="shared" si="111"/>
        <v/>
      </c>
      <c r="BY548" s="19" t="e">
        <f t="shared" ca="1" si="112"/>
        <v>#NAME?</v>
      </c>
      <c r="BZ548" s="19" t="e">
        <f t="shared" ca="1" si="113"/>
        <v>#NAME?</v>
      </c>
      <c r="CA548" s="20" t="str">
        <f t="shared" si="114"/>
        <v/>
      </c>
      <c r="CB548" s="21" t="e">
        <f t="shared" ca="1" si="115"/>
        <v>#NAME?</v>
      </c>
      <c r="CC548" s="22" t="b">
        <f t="shared" ca="1" si="116"/>
        <v>0</v>
      </c>
      <c r="CD548" s="17"/>
      <c r="CE548" s="17"/>
      <c r="CF548" s="159">
        <v>45061.375762870375</v>
      </c>
      <c r="CG548" s="17"/>
      <c r="CH548" s="17"/>
      <c r="CI548" s="17"/>
      <c r="CJ548" s="17"/>
      <c r="CK548" s="17"/>
      <c r="CL548" s="17"/>
      <c r="CM548" s="17"/>
      <c r="CN548" s="17"/>
      <c r="CO548" s="17"/>
      <c r="CP548" s="17"/>
      <c r="CQ548" s="17"/>
      <c r="CR548" s="17"/>
    </row>
    <row r="549" spans="1:96" ht="39.75" customHeight="1">
      <c r="A549" s="24" t="s">
        <v>84</v>
      </c>
      <c r="B549" s="25">
        <v>17</v>
      </c>
      <c r="C549" s="24" t="s">
        <v>994</v>
      </c>
      <c r="D549" s="24" t="s">
        <v>1864</v>
      </c>
      <c r="E549" s="24" t="s">
        <v>1910</v>
      </c>
      <c r="F549" s="24"/>
      <c r="G549" s="26" t="s">
        <v>1912</v>
      </c>
      <c r="H549" s="24" t="s">
        <v>109</v>
      </c>
      <c r="I549" s="27"/>
      <c r="J549" s="27"/>
      <c r="K549" s="24"/>
      <c r="L549" s="24"/>
      <c r="M549" s="24"/>
      <c r="N549" s="24"/>
      <c r="O549" s="24" t="s">
        <v>1913</v>
      </c>
      <c r="P549" s="24"/>
      <c r="Q549" s="24"/>
      <c r="R549" s="24"/>
      <c r="S549" s="24" t="s">
        <v>79</v>
      </c>
      <c r="T549" s="24" t="s">
        <v>79</v>
      </c>
      <c r="U549" s="24" t="s">
        <v>91</v>
      </c>
      <c r="V549" s="24" t="s">
        <v>112</v>
      </c>
      <c r="W549" s="24" t="s">
        <v>92</v>
      </c>
      <c r="X549" s="24" t="s">
        <v>93</v>
      </c>
      <c r="Y549" s="24" t="s">
        <v>94</v>
      </c>
      <c r="Z549" s="24" t="s">
        <v>94</v>
      </c>
      <c r="AA549" s="24" t="s">
        <v>94</v>
      </c>
      <c r="AB549" s="24"/>
      <c r="AC549" s="24" t="s">
        <v>94</v>
      </c>
      <c r="AD549" s="24" t="s">
        <v>94</v>
      </c>
      <c r="AE549" s="24" t="s">
        <v>94</v>
      </c>
      <c r="AF549" s="24" t="s">
        <v>79</v>
      </c>
      <c r="AG549" s="24" t="s">
        <v>79</v>
      </c>
      <c r="AH549" s="24" t="s">
        <v>79</v>
      </c>
      <c r="AI549" s="24"/>
      <c r="AJ549" s="24" t="s">
        <v>76</v>
      </c>
      <c r="AK549" s="24" t="s">
        <v>76</v>
      </c>
      <c r="AL549" s="24" t="s">
        <v>1864</v>
      </c>
      <c r="AM549" s="24"/>
      <c r="AN549" s="24"/>
      <c r="AO549" s="24"/>
      <c r="AP549" s="28"/>
      <c r="AQ549" s="28"/>
      <c r="AR549" s="28"/>
      <c r="AS549" s="28"/>
      <c r="AT549" s="28"/>
      <c r="AU549" s="28"/>
      <c r="AV549" s="210" t="s">
        <v>101</v>
      </c>
      <c r="AW549" s="28" t="s">
        <v>76</v>
      </c>
      <c r="AX549" s="28" t="s">
        <v>76</v>
      </c>
      <c r="AY549" s="210"/>
      <c r="AZ549" s="210"/>
      <c r="BA549" s="210"/>
      <c r="BB549" s="210"/>
      <c r="BC549" s="210"/>
      <c r="BD549" s="210"/>
      <c r="BE549" s="210"/>
      <c r="BF549" s="210"/>
      <c r="BG549" s="28"/>
      <c r="BH549" s="30" t="b">
        <f t="shared" si="95"/>
        <v>0</v>
      </c>
      <c r="BI549" s="31" t="e">
        <f t="shared" ca="1" si="96"/>
        <v>#NAME?</v>
      </c>
      <c r="BJ549" s="30" t="b">
        <f t="shared" si="97"/>
        <v>0</v>
      </c>
      <c r="BK549" s="30" t="e">
        <f t="shared" ca="1" si="98"/>
        <v>#NAME?</v>
      </c>
      <c r="BL549" s="30" t="b">
        <f t="shared" si="99"/>
        <v>1</v>
      </c>
      <c r="BM549" s="31" t="e">
        <f t="shared" ca="1" si="100"/>
        <v>#NAME?</v>
      </c>
      <c r="BN549" s="28" t="e">
        <f t="shared" ca="1" si="101"/>
        <v>#NAME?</v>
      </c>
      <c r="BO549" s="28" t="e">
        <f t="shared" ca="1" si="102"/>
        <v>#NAME?</v>
      </c>
      <c r="BP549" s="28" t="str">
        <f t="shared" si="103"/>
        <v>Have you recorded the waste?</v>
      </c>
      <c r="BQ549" s="28" t="str">
        <f t="shared" si="104"/>
        <v>Have you recorded the waste?</v>
      </c>
      <c r="BR549" s="28" t="str">
        <f t="shared" si="105"/>
        <v/>
      </c>
      <c r="BS549" s="28" t="str">
        <f t="shared" si="106"/>
        <v/>
      </c>
      <c r="BT549" s="28" t="str">
        <f t="shared" si="107"/>
        <v/>
      </c>
      <c r="BU549" s="30" t="b">
        <f t="shared" si="108"/>
        <v>0</v>
      </c>
      <c r="BV549" s="28" t="str">
        <f t="shared" si="109"/>
        <v/>
      </c>
      <c r="BW549" s="28" t="str">
        <f t="shared" si="110"/>
        <v/>
      </c>
      <c r="BX549" s="28" t="str">
        <f t="shared" si="111"/>
        <v/>
      </c>
      <c r="BY549" s="31" t="e">
        <f t="shared" ca="1" si="112"/>
        <v>#NAME?</v>
      </c>
      <c r="BZ549" s="31" t="str">
        <f t="shared" si="113"/>
        <v/>
      </c>
      <c r="CA549" s="31" t="str">
        <f t="shared" si="114"/>
        <v/>
      </c>
      <c r="CB549" s="32" t="e">
        <f t="shared" ca="1" si="115"/>
        <v>#NAME?</v>
      </c>
      <c r="CC549" s="33" t="b">
        <f t="shared" ca="1" si="116"/>
        <v>0</v>
      </c>
      <c r="CD549" s="210"/>
      <c r="CE549" s="210"/>
      <c r="CF549" s="143">
        <v>45061.40193576389</v>
      </c>
      <c r="CG549" s="214">
        <v>45069.282501921298</v>
      </c>
      <c r="CH549" s="210"/>
      <c r="CI549" s="210"/>
      <c r="CJ549" s="210"/>
      <c r="CK549" s="210"/>
      <c r="CL549" s="210"/>
      <c r="CM549" s="210"/>
      <c r="CN549" s="210"/>
      <c r="CO549" s="210"/>
      <c r="CP549" s="210"/>
      <c r="CQ549" s="210"/>
      <c r="CR549" s="210"/>
    </row>
    <row r="550" spans="1:96" ht="39.75" customHeight="1">
      <c r="A550" s="24" t="s">
        <v>84</v>
      </c>
      <c r="B550" s="25">
        <v>17</v>
      </c>
      <c r="C550" s="24" t="s">
        <v>994</v>
      </c>
      <c r="D550" s="24" t="s">
        <v>1864</v>
      </c>
      <c r="E550" s="24" t="s">
        <v>1910</v>
      </c>
      <c r="F550" s="24"/>
      <c r="G550" s="26" t="s">
        <v>1914</v>
      </c>
      <c r="H550" s="24" t="s">
        <v>109</v>
      </c>
      <c r="I550" s="27"/>
      <c r="J550" s="27"/>
      <c r="K550" s="24"/>
      <c r="L550" s="24"/>
      <c r="M550" s="24"/>
      <c r="N550" s="24"/>
      <c r="O550" s="24" t="s">
        <v>1915</v>
      </c>
      <c r="P550" s="24"/>
      <c r="Q550" s="24"/>
      <c r="R550" s="24"/>
      <c r="S550" s="24" t="s">
        <v>79</v>
      </c>
      <c r="T550" s="24" t="s">
        <v>79</v>
      </c>
      <c r="U550" s="24" t="s">
        <v>91</v>
      </c>
      <c r="V550" s="24" t="s">
        <v>112</v>
      </c>
      <c r="W550" s="24" t="s">
        <v>92</v>
      </c>
      <c r="X550" s="24" t="s">
        <v>93</v>
      </c>
      <c r="Y550" s="24" t="s">
        <v>94</v>
      </c>
      <c r="Z550" s="24" t="s">
        <v>94</v>
      </c>
      <c r="AA550" s="24" t="s">
        <v>94</v>
      </c>
      <c r="AB550" s="24"/>
      <c r="AC550" s="24" t="s">
        <v>94</v>
      </c>
      <c r="AD550" s="24" t="s">
        <v>94</v>
      </c>
      <c r="AE550" s="24" t="s">
        <v>94</v>
      </c>
      <c r="AF550" s="24" t="s">
        <v>79</v>
      </c>
      <c r="AG550" s="24" t="s">
        <v>79</v>
      </c>
      <c r="AH550" s="24" t="s">
        <v>79</v>
      </c>
      <c r="AI550" s="24"/>
      <c r="AJ550" s="24" t="s">
        <v>76</v>
      </c>
      <c r="AK550" s="24" t="s">
        <v>76</v>
      </c>
      <c r="AL550" s="24" t="s">
        <v>1864</v>
      </c>
      <c r="AM550" s="24"/>
      <c r="AN550" s="24"/>
      <c r="AO550" s="24"/>
      <c r="AP550" s="28"/>
      <c r="AQ550" s="28"/>
      <c r="AR550" s="28"/>
      <c r="AS550" s="28"/>
      <c r="AT550" s="28"/>
      <c r="AU550" s="28"/>
      <c r="AV550" s="210" t="s">
        <v>101</v>
      </c>
      <c r="AW550" s="28" t="s">
        <v>76</v>
      </c>
      <c r="AX550" s="28" t="s">
        <v>76</v>
      </c>
      <c r="AY550" s="210"/>
      <c r="AZ550" s="210"/>
      <c r="BA550" s="210"/>
      <c r="BB550" s="210"/>
      <c r="BC550" s="210"/>
      <c r="BD550" s="210"/>
      <c r="BE550" s="210"/>
      <c r="BF550" s="210"/>
      <c r="BG550" s="28"/>
      <c r="BH550" s="30" t="b">
        <f t="shared" si="95"/>
        <v>0</v>
      </c>
      <c r="BI550" s="31" t="e">
        <f t="shared" ca="1" si="96"/>
        <v>#NAME?</v>
      </c>
      <c r="BJ550" s="30" t="b">
        <f t="shared" si="97"/>
        <v>0</v>
      </c>
      <c r="BK550" s="30" t="e">
        <f t="shared" ca="1" si="98"/>
        <v>#NAME?</v>
      </c>
      <c r="BL550" s="30" t="b">
        <f t="shared" si="99"/>
        <v>1</v>
      </c>
      <c r="BM550" s="31" t="e">
        <f t="shared" ca="1" si="100"/>
        <v>#NAME?</v>
      </c>
      <c r="BN550" s="28" t="e">
        <f t="shared" ca="1" si="101"/>
        <v>#NAME?</v>
      </c>
      <c r="BO550" s="28" t="e">
        <f t="shared" ca="1" si="102"/>
        <v>#NAME?</v>
      </c>
      <c r="BP550" s="28" t="str">
        <f t="shared" si="103"/>
        <v>Have you reviewed and completed the deployment chart?</v>
      </c>
      <c r="BQ550" s="28" t="str">
        <f t="shared" si="104"/>
        <v>Have you reviewed and completed the deployment chart?</v>
      </c>
      <c r="BR550" s="28" t="str">
        <f t="shared" si="105"/>
        <v/>
      </c>
      <c r="BS550" s="28" t="str">
        <f t="shared" si="106"/>
        <v/>
      </c>
      <c r="BT550" s="28" t="str">
        <f t="shared" si="107"/>
        <v/>
      </c>
      <c r="BU550" s="30" t="b">
        <f t="shared" si="108"/>
        <v>0</v>
      </c>
      <c r="BV550" s="28" t="str">
        <f t="shared" si="109"/>
        <v/>
      </c>
      <c r="BW550" s="28" t="str">
        <f t="shared" si="110"/>
        <v/>
      </c>
      <c r="BX550" s="28" t="str">
        <f t="shared" si="111"/>
        <v/>
      </c>
      <c r="BY550" s="31" t="e">
        <f t="shared" ca="1" si="112"/>
        <v>#NAME?</v>
      </c>
      <c r="BZ550" s="31" t="str">
        <f t="shared" si="113"/>
        <v/>
      </c>
      <c r="CA550" s="31" t="str">
        <f t="shared" si="114"/>
        <v/>
      </c>
      <c r="CB550" s="32" t="e">
        <f t="shared" ca="1" si="115"/>
        <v>#NAME?</v>
      </c>
      <c r="CC550" s="33" t="b">
        <f t="shared" ca="1" si="116"/>
        <v>0</v>
      </c>
      <c r="CD550" s="210"/>
      <c r="CE550" s="210"/>
      <c r="CF550" s="143">
        <v>45061.40194325232</v>
      </c>
      <c r="CG550" s="214">
        <v>45069.282511666665</v>
      </c>
      <c r="CH550" s="210"/>
      <c r="CI550" s="210"/>
      <c r="CJ550" s="210"/>
      <c r="CK550" s="210"/>
      <c r="CL550" s="210"/>
      <c r="CM550" s="210"/>
      <c r="CN550" s="210"/>
      <c r="CO550" s="210"/>
      <c r="CP550" s="210"/>
      <c r="CQ550" s="210"/>
      <c r="CR550" s="210"/>
    </row>
    <row r="551" spans="1:96" ht="39.75" customHeight="1">
      <c r="A551" s="24" t="s">
        <v>84</v>
      </c>
      <c r="B551" s="25">
        <v>17</v>
      </c>
      <c r="C551" s="24" t="s">
        <v>994</v>
      </c>
      <c r="D551" s="24" t="s">
        <v>1864</v>
      </c>
      <c r="E551" s="24" t="s">
        <v>1910</v>
      </c>
      <c r="F551" s="24"/>
      <c r="G551" s="26" t="s">
        <v>1916</v>
      </c>
      <c r="H551" s="24" t="s">
        <v>109</v>
      </c>
      <c r="I551" s="27"/>
      <c r="J551" s="27"/>
      <c r="K551" s="24"/>
      <c r="L551" s="24"/>
      <c r="M551" s="24"/>
      <c r="N551" s="24"/>
      <c r="O551" s="24" t="s">
        <v>1917</v>
      </c>
      <c r="P551" s="24"/>
      <c r="Q551" s="24"/>
      <c r="R551" s="24"/>
      <c r="S551" s="24" t="s">
        <v>79</v>
      </c>
      <c r="T551" s="24" t="s">
        <v>79</v>
      </c>
      <c r="U551" s="24" t="s">
        <v>91</v>
      </c>
      <c r="V551" s="24" t="s">
        <v>112</v>
      </c>
      <c r="W551" s="24" t="s">
        <v>92</v>
      </c>
      <c r="X551" s="24" t="s">
        <v>93</v>
      </c>
      <c r="Y551" s="24" t="s">
        <v>94</v>
      </c>
      <c r="Z551" s="24" t="s">
        <v>94</v>
      </c>
      <c r="AA551" s="24" t="s">
        <v>94</v>
      </c>
      <c r="AB551" s="24"/>
      <c r="AC551" s="24" t="s">
        <v>94</v>
      </c>
      <c r="AD551" s="24" t="s">
        <v>94</v>
      </c>
      <c r="AE551" s="24" t="s">
        <v>94</v>
      </c>
      <c r="AF551" s="24" t="s">
        <v>79</v>
      </c>
      <c r="AG551" s="24" t="s">
        <v>79</v>
      </c>
      <c r="AH551" s="24" t="s">
        <v>79</v>
      </c>
      <c r="AI551" s="24"/>
      <c r="AJ551" s="24" t="s">
        <v>76</v>
      </c>
      <c r="AK551" s="24" t="s">
        <v>76</v>
      </c>
      <c r="AL551" s="24" t="s">
        <v>1864</v>
      </c>
      <c r="AM551" s="24"/>
      <c r="AN551" s="24"/>
      <c r="AO551" s="24"/>
      <c r="AP551" s="28"/>
      <c r="AQ551" s="28"/>
      <c r="AR551" s="28"/>
      <c r="AS551" s="28"/>
      <c r="AT551" s="28"/>
      <c r="AU551" s="28"/>
      <c r="AV551" s="210" t="s">
        <v>101</v>
      </c>
      <c r="AW551" s="28" t="s">
        <v>76</v>
      </c>
      <c r="AX551" s="28" t="s">
        <v>76</v>
      </c>
      <c r="AY551" s="210"/>
      <c r="AZ551" s="210"/>
      <c r="BA551" s="210"/>
      <c r="BB551" s="210"/>
      <c r="BC551" s="210"/>
      <c r="BD551" s="210"/>
      <c r="BE551" s="210"/>
      <c r="BF551" s="210"/>
      <c r="BG551" s="28"/>
      <c r="BH551" s="30" t="b">
        <f t="shared" si="95"/>
        <v>0</v>
      </c>
      <c r="BI551" s="31" t="e">
        <f t="shared" ca="1" si="96"/>
        <v>#NAME?</v>
      </c>
      <c r="BJ551" s="30" t="b">
        <f t="shared" si="97"/>
        <v>0</v>
      </c>
      <c r="BK551" s="30" t="e">
        <f t="shared" ca="1" si="98"/>
        <v>#NAME?</v>
      </c>
      <c r="BL551" s="30" t="b">
        <f t="shared" si="99"/>
        <v>1</v>
      </c>
      <c r="BM551" s="31" t="e">
        <f t="shared" ca="1" si="100"/>
        <v>#NAME?</v>
      </c>
      <c r="BN551" s="28" t="e">
        <f t="shared" ca="1" si="101"/>
        <v>#NAME?</v>
      </c>
      <c r="BO551" s="28" t="e">
        <f t="shared" ca="1" si="102"/>
        <v>#NAME?</v>
      </c>
      <c r="BP551" s="28" t="str">
        <f t="shared" si="103"/>
        <v>Have you performed the first shift money sales reconciliation?</v>
      </c>
      <c r="BQ551" s="28" t="str">
        <f t="shared" si="104"/>
        <v>Have you performed the first shift money sales reconciliation?</v>
      </c>
      <c r="BR551" s="28" t="str">
        <f t="shared" si="105"/>
        <v/>
      </c>
      <c r="BS551" s="28" t="str">
        <f t="shared" si="106"/>
        <v/>
      </c>
      <c r="BT551" s="28" t="str">
        <f t="shared" si="107"/>
        <v/>
      </c>
      <c r="BU551" s="30" t="b">
        <f t="shared" si="108"/>
        <v>0</v>
      </c>
      <c r="BV551" s="28" t="str">
        <f t="shared" si="109"/>
        <v/>
      </c>
      <c r="BW551" s="28" t="str">
        <f t="shared" si="110"/>
        <v/>
      </c>
      <c r="BX551" s="28" t="str">
        <f t="shared" si="111"/>
        <v/>
      </c>
      <c r="BY551" s="31" t="e">
        <f t="shared" ca="1" si="112"/>
        <v>#NAME?</v>
      </c>
      <c r="BZ551" s="31" t="str">
        <f t="shared" si="113"/>
        <v/>
      </c>
      <c r="CA551" s="31" t="str">
        <f t="shared" si="114"/>
        <v/>
      </c>
      <c r="CB551" s="32" t="e">
        <f t="shared" ca="1" si="115"/>
        <v>#NAME?</v>
      </c>
      <c r="CC551" s="33" t="b">
        <f t="shared" ca="1" si="116"/>
        <v>0</v>
      </c>
      <c r="CD551" s="210"/>
      <c r="CE551" s="210"/>
      <c r="CF551" s="143">
        <v>45061.401962511576</v>
      </c>
      <c r="CG551" s="214">
        <v>45238.021509722224</v>
      </c>
      <c r="CH551" s="210"/>
      <c r="CI551" s="210"/>
      <c r="CJ551" s="210"/>
      <c r="CK551" s="210"/>
      <c r="CL551" s="210"/>
      <c r="CM551" s="210"/>
      <c r="CN551" s="210"/>
      <c r="CO551" s="210"/>
      <c r="CP551" s="210"/>
      <c r="CQ551" s="210"/>
      <c r="CR551" s="210"/>
    </row>
    <row r="552" spans="1:96" ht="39.75" customHeight="1">
      <c r="A552" s="24" t="s">
        <v>84</v>
      </c>
      <c r="B552" s="25">
        <v>17</v>
      </c>
      <c r="C552" s="24" t="s">
        <v>994</v>
      </c>
      <c r="D552" s="24" t="s">
        <v>1864</v>
      </c>
      <c r="E552" s="24" t="s">
        <v>1910</v>
      </c>
      <c r="F552" s="24"/>
      <c r="G552" s="26" t="s">
        <v>1918</v>
      </c>
      <c r="H552" s="24" t="s">
        <v>109</v>
      </c>
      <c r="I552" s="27"/>
      <c r="J552" s="27"/>
      <c r="K552" s="24"/>
      <c r="L552" s="24"/>
      <c r="M552" s="24"/>
      <c r="N552" s="24"/>
      <c r="O552" s="24" t="s">
        <v>1919</v>
      </c>
      <c r="P552" s="24"/>
      <c r="Q552" s="24"/>
      <c r="R552" s="24"/>
      <c r="S552" s="24" t="s">
        <v>79</v>
      </c>
      <c r="T552" s="24" t="s">
        <v>79</v>
      </c>
      <c r="U552" s="24" t="s">
        <v>91</v>
      </c>
      <c r="V552" s="24" t="s">
        <v>112</v>
      </c>
      <c r="W552" s="24" t="s">
        <v>92</v>
      </c>
      <c r="X552" s="24" t="s">
        <v>93</v>
      </c>
      <c r="Y552" s="24" t="s">
        <v>94</v>
      </c>
      <c r="Z552" s="24" t="s">
        <v>94</v>
      </c>
      <c r="AA552" s="24" t="s">
        <v>94</v>
      </c>
      <c r="AB552" s="24"/>
      <c r="AC552" s="24" t="s">
        <v>94</v>
      </c>
      <c r="AD552" s="24" t="s">
        <v>94</v>
      </c>
      <c r="AE552" s="24" t="s">
        <v>94</v>
      </c>
      <c r="AF552" s="24" t="s">
        <v>79</v>
      </c>
      <c r="AG552" s="24" t="s">
        <v>79</v>
      </c>
      <c r="AH552" s="24" t="s">
        <v>79</v>
      </c>
      <c r="AI552" s="24"/>
      <c r="AJ552" s="24" t="s">
        <v>76</v>
      </c>
      <c r="AK552" s="24" t="s">
        <v>76</v>
      </c>
      <c r="AL552" s="24" t="s">
        <v>1864</v>
      </c>
      <c r="AM552" s="24"/>
      <c r="AN552" s="24"/>
      <c r="AO552" s="24"/>
      <c r="AP552" s="28"/>
      <c r="AQ552" s="28"/>
      <c r="AR552" s="28"/>
      <c r="AS552" s="28"/>
      <c r="AT552" s="28"/>
      <c r="AU552" s="28"/>
      <c r="AV552" s="210" t="s">
        <v>101</v>
      </c>
      <c r="AW552" s="28" t="s">
        <v>76</v>
      </c>
      <c r="AX552" s="28" t="s">
        <v>76</v>
      </c>
      <c r="AY552" s="210"/>
      <c r="AZ552" s="210"/>
      <c r="BA552" s="210"/>
      <c r="BB552" s="210"/>
      <c r="BC552" s="210"/>
      <c r="BD552" s="210"/>
      <c r="BE552" s="210"/>
      <c r="BF552" s="210"/>
      <c r="BG552" s="28"/>
      <c r="BH552" s="30" t="b">
        <f t="shared" si="95"/>
        <v>0</v>
      </c>
      <c r="BI552" s="31" t="e">
        <f t="shared" ca="1" si="96"/>
        <v>#NAME?</v>
      </c>
      <c r="BJ552" s="30" t="b">
        <f t="shared" si="97"/>
        <v>0</v>
      </c>
      <c r="BK552" s="30" t="e">
        <f t="shared" ca="1" si="98"/>
        <v>#NAME?</v>
      </c>
      <c r="BL552" s="30" t="b">
        <f t="shared" si="99"/>
        <v>1</v>
      </c>
      <c r="BM552" s="31" t="e">
        <f t="shared" ca="1" si="100"/>
        <v>#NAME?</v>
      </c>
      <c r="BN552" s="28" t="e">
        <f t="shared" ca="1" si="101"/>
        <v>#NAME?</v>
      </c>
      <c r="BO552" s="28" t="e">
        <f t="shared" ca="1" si="102"/>
        <v>#NAME?</v>
      </c>
      <c r="BP552" s="28" t="str">
        <f t="shared" si="103"/>
        <v>Have you allocated the cashier funds?</v>
      </c>
      <c r="BQ552" s="28" t="str">
        <f t="shared" si="104"/>
        <v>Have you allocated the cashier funds?</v>
      </c>
      <c r="BR552" s="28" t="str">
        <f t="shared" si="105"/>
        <v/>
      </c>
      <c r="BS552" s="28" t="str">
        <f t="shared" si="106"/>
        <v/>
      </c>
      <c r="BT552" s="28" t="str">
        <f t="shared" si="107"/>
        <v/>
      </c>
      <c r="BU552" s="30" t="b">
        <f t="shared" si="108"/>
        <v>0</v>
      </c>
      <c r="BV552" s="28" t="str">
        <f t="shared" si="109"/>
        <v/>
      </c>
      <c r="BW552" s="28" t="str">
        <f t="shared" si="110"/>
        <v/>
      </c>
      <c r="BX552" s="28" t="str">
        <f t="shared" si="111"/>
        <v/>
      </c>
      <c r="BY552" s="31" t="e">
        <f t="shared" ca="1" si="112"/>
        <v>#NAME?</v>
      </c>
      <c r="BZ552" s="31" t="str">
        <f t="shared" si="113"/>
        <v/>
      </c>
      <c r="CA552" s="31" t="str">
        <f t="shared" si="114"/>
        <v/>
      </c>
      <c r="CB552" s="32" t="e">
        <f t="shared" ca="1" si="115"/>
        <v>#NAME?</v>
      </c>
      <c r="CC552" s="33" t="b">
        <f t="shared" ca="1" si="116"/>
        <v>0</v>
      </c>
      <c r="CD552" s="210"/>
      <c r="CE552" s="210"/>
      <c r="CF552" s="143">
        <v>45061.384165775467</v>
      </c>
      <c r="CG552" s="214">
        <v>45069.282542465276</v>
      </c>
      <c r="CH552" s="210"/>
      <c r="CI552" s="210"/>
      <c r="CJ552" s="210"/>
      <c r="CK552" s="210"/>
      <c r="CL552" s="210"/>
      <c r="CM552" s="210"/>
      <c r="CN552" s="210"/>
      <c r="CO552" s="210"/>
      <c r="CP552" s="210"/>
      <c r="CQ552" s="210"/>
      <c r="CR552" s="210"/>
    </row>
    <row r="553" spans="1:96" ht="39.75" customHeight="1">
      <c r="A553" s="17" t="s">
        <v>54</v>
      </c>
      <c r="B553" s="18">
        <v>17</v>
      </c>
      <c r="C553" s="17" t="s">
        <v>994</v>
      </c>
      <c r="D553" s="17" t="s">
        <v>1864</v>
      </c>
      <c r="E553" s="17" t="s">
        <v>1920</v>
      </c>
      <c r="F553" s="17"/>
      <c r="G553" s="17"/>
      <c r="H553" s="17"/>
      <c r="I553" s="17"/>
      <c r="J553" s="17"/>
      <c r="K553" s="17"/>
      <c r="L553" s="17"/>
      <c r="M553" s="17"/>
      <c r="N553" s="17"/>
      <c r="O553" s="17" t="s">
        <v>1921</v>
      </c>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t="s">
        <v>101</v>
      </c>
      <c r="AW553" s="17" t="s">
        <v>76</v>
      </c>
      <c r="AX553" s="17" t="s">
        <v>76</v>
      </c>
      <c r="AY553" s="17"/>
      <c r="AZ553" s="17"/>
      <c r="BA553" s="17"/>
      <c r="BB553" s="17"/>
      <c r="BC553" s="17"/>
      <c r="BD553" s="17"/>
      <c r="BE553" s="17"/>
      <c r="BF553" s="17"/>
      <c r="BG553" s="17"/>
      <c r="BH553" s="19" t="b">
        <f t="shared" si="95"/>
        <v>0</v>
      </c>
      <c r="BI553" s="20" t="e">
        <f t="shared" ca="1" si="96"/>
        <v>#NAME?</v>
      </c>
      <c r="BJ553" s="19" t="b">
        <f t="shared" si="97"/>
        <v>1</v>
      </c>
      <c r="BK553" s="19" t="e">
        <f t="shared" ca="1" si="98"/>
        <v>#NAME?</v>
      </c>
      <c r="BL553" s="19" t="b">
        <f t="shared" si="99"/>
        <v>0</v>
      </c>
      <c r="BM553" s="20" t="str">
        <f t="shared" si="100"/>
        <v/>
      </c>
      <c r="BN553" s="21" t="e">
        <f t="shared" ca="1" si="101"/>
        <v>#NAME?</v>
      </c>
      <c r="BO553" s="21" t="e">
        <f t="shared" ca="1" si="102"/>
        <v>#NAME?</v>
      </c>
      <c r="BP553" s="17" t="str">
        <f t="shared" si="103"/>
        <v>Closing</v>
      </c>
      <c r="BQ553" s="17" t="str">
        <f t="shared" si="104"/>
        <v>Closing</v>
      </c>
      <c r="BR553" s="21" t="e">
        <f t="shared" ca="1" si="105"/>
        <v>#NAME?</v>
      </c>
      <c r="BS553" s="17">
        <f t="shared" si="106"/>
        <v>0</v>
      </c>
      <c r="BT553" s="17" t="str">
        <f t="shared" si="107"/>
        <v>0</v>
      </c>
      <c r="BU553" s="19" t="b">
        <f t="shared" si="108"/>
        <v>0</v>
      </c>
      <c r="BV553" s="17" t="str">
        <f t="shared" si="109"/>
        <v/>
      </c>
      <c r="BW553" s="17" t="str">
        <f t="shared" si="110"/>
        <v/>
      </c>
      <c r="BX553" s="17" t="str">
        <f t="shared" si="111"/>
        <v/>
      </c>
      <c r="BY553" s="19" t="e">
        <f t="shared" ca="1" si="112"/>
        <v>#NAME?</v>
      </c>
      <c r="BZ553" s="19" t="e">
        <f t="shared" ca="1" si="113"/>
        <v>#NAME?</v>
      </c>
      <c r="CA553" s="20" t="str">
        <f t="shared" si="114"/>
        <v/>
      </c>
      <c r="CB553" s="21" t="e">
        <f t="shared" ca="1" si="115"/>
        <v>#NAME?</v>
      </c>
      <c r="CC553" s="22" t="b">
        <f t="shared" ca="1" si="116"/>
        <v>0</v>
      </c>
      <c r="CD553" s="17"/>
      <c r="CE553" s="17"/>
      <c r="CF553" s="159">
        <v>45061.384527708331</v>
      </c>
      <c r="CG553" s="17"/>
      <c r="CH553" s="17"/>
      <c r="CI553" s="17"/>
      <c r="CJ553" s="17"/>
      <c r="CK553" s="17"/>
      <c r="CL553" s="17"/>
      <c r="CM553" s="17"/>
      <c r="CN553" s="17"/>
      <c r="CO553" s="17"/>
      <c r="CP553" s="17"/>
      <c r="CQ553" s="17"/>
      <c r="CR553" s="17"/>
    </row>
    <row r="554" spans="1:96" ht="39.75" customHeight="1">
      <c r="A554" s="24" t="s">
        <v>84</v>
      </c>
      <c r="B554" s="25">
        <v>17</v>
      </c>
      <c r="C554" s="24" t="s">
        <v>994</v>
      </c>
      <c r="D554" s="24" t="s">
        <v>1864</v>
      </c>
      <c r="E554" s="24" t="s">
        <v>1920</v>
      </c>
      <c r="F554" s="24"/>
      <c r="G554" s="26" t="s">
        <v>1922</v>
      </c>
      <c r="H554" s="24" t="s">
        <v>109</v>
      </c>
      <c r="I554" s="27"/>
      <c r="J554" s="27"/>
      <c r="K554" s="24"/>
      <c r="L554" s="24"/>
      <c r="M554" s="24"/>
      <c r="N554" s="24"/>
      <c r="O554" s="24" t="s">
        <v>1923</v>
      </c>
      <c r="P554" s="24"/>
      <c r="Q554" s="24"/>
      <c r="R554" s="24"/>
      <c r="S554" s="24" t="s">
        <v>79</v>
      </c>
      <c r="T554" s="24" t="s">
        <v>79</v>
      </c>
      <c r="U554" s="24" t="s">
        <v>91</v>
      </c>
      <c r="V554" s="24" t="s">
        <v>112</v>
      </c>
      <c r="W554" s="24" t="s">
        <v>92</v>
      </c>
      <c r="X554" s="24" t="s">
        <v>93</v>
      </c>
      <c r="Y554" s="24" t="s">
        <v>94</v>
      </c>
      <c r="Z554" s="24" t="s">
        <v>94</v>
      </c>
      <c r="AA554" s="24" t="s">
        <v>94</v>
      </c>
      <c r="AB554" s="24"/>
      <c r="AC554" s="24" t="s">
        <v>94</v>
      </c>
      <c r="AD554" s="24" t="s">
        <v>94</v>
      </c>
      <c r="AE554" s="24" t="s">
        <v>94</v>
      </c>
      <c r="AF554" s="24" t="s">
        <v>79</v>
      </c>
      <c r="AG554" s="24" t="s">
        <v>79</v>
      </c>
      <c r="AH554" s="24" t="s">
        <v>79</v>
      </c>
      <c r="AI554" s="24"/>
      <c r="AJ554" s="24" t="s">
        <v>76</v>
      </c>
      <c r="AK554" s="24" t="s">
        <v>76</v>
      </c>
      <c r="AL554" s="24" t="s">
        <v>1864</v>
      </c>
      <c r="AM554" s="24"/>
      <c r="AN554" s="24"/>
      <c r="AO554" s="24"/>
      <c r="AP554" s="28"/>
      <c r="AQ554" s="28"/>
      <c r="AR554" s="28"/>
      <c r="AS554" s="28"/>
      <c r="AT554" s="28"/>
      <c r="AU554" s="28"/>
      <c r="AV554" s="210" t="s">
        <v>101</v>
      </c>
      <c r="AW554" s="28" t="s">
        <v>76</v>
      </c>
      <c r="AX554" s="28" t="s">
        <v>76</v>
      </c>
      <c r="AY554" s="210"/>
      <c r="AZ554" s="210"/>
      <c r="BA554" s="210"/>
      <c r="BB554" s="210"/>
      <c r="BC554" s="210"/>
      <c r="BD554" s="210"/>
      <c r="BE554" s="210"/>
      <c r="BF554" s="210"/>
      <c r="BG554" s="28"/>
      <c r="BH554" s="30" t="b">
        <f t="shared" si="95"/>
        <v>0</v>
      </c>
      <c r="BI554" s="31" t="e">
        <f t="shared" ca="1" si="96"/>
        <v>#NAME?</v>
      </c>
      <c r="BJ554" s="30" t="b">
        <f t="shared" si="97"/>
        <v>0</v>
      </c>
      <c r="BK554" s="30" t="e">
        <f t="shared" ca="1" si="98"/>
        <v>#NAME?</v>
      </c>
      <c r="BL554" s="30" t="b">
        <f t="shared" si="99"/>
        <v>1</v>
      </c>
      <c r="BM554" s="31" t="e">
        <f t="shared" ca="1" si="100"/>
        <v>#NAME?</v>
      </c>
      <c r="BN554" s="28" t="e">
        <f t="shared" ca="1" si="101"/>
        <v>#NAME?</v>
      </c>
      <c r="BO554" s="28" t="e">
        <f t="shared" ca="1" si="102"/>
        <v>#NAME?</v>
      </c>
      <c r="BP554" s="28" t="str">
        <f t="shared" si="103"/>
        <v>Closing of breakfasts</v>
      </c>
      <c r="BQ554" s="28" t="str">
        <f t="shared" si="104"/>
        <v>Closing of breakfasts</v>
      </c>
      <c r="BR554" s="28" t="str">
        <f t="shared" si="105"/>
        <v/>
      </c>
      <c r="BS554" s="28" t="str">
        <f t="shared" si="106"/>
        <v/>
      </c>
      <c r="BT554" s="28" t="str">
        <f t="shared" si="107"/>
        <v/>
      </c>
      <c r="BU554" s="30" t="b">
        <f t="shared" si="108"/>
        <v>0</v>
      </c>
      <c r="BV554" s="28" t="str">
        <f t="shared" si="109"/>
        <v/>
      </c>
      <c r="BW554" s="28" t="str">
        <f t="shared" si="110"/>
        <v/>
      </c>
      <c r="BX554" s="28" t="str">
        <f t="shared" si="111"/>
        <v/>
      </c>
      <c r="BY554" s="31" t="e">
        <f t="shared" ca="1" si="112"/>
        <v>#NAME?</v>
      </c>
      <c r="BZ554" s="31" t="str">
        <f t="shared" si="113"/>
        <v/>
      </c>
      <c r="CA554" s="31" t="str">
        <f t="shared" si="114"/>
        <v/>
      </c>
      <c r="CB554" s="32" t="e">
        <f t="shared" ca="1" si="115"/>
        <v>#NAME?</v>
      </c>
      <c r="CC554" s="33" t="b">
        <f t="shared" ca="1" si="116"/>
        <v>0</v>
      </c>
      <c r="CD554" s="210"/>
      <c r="CE554" s="210"/>
      <c r="CF554" s="143">
        <v>45061.401986516204</v>
      </c>
      <c r="CG554" s="214">
        <v>45069.282551273151</v>
      </c>
      <c r="CH554" s="210"/>
      <c r="CI554" s="210"/>
      <c r="CJ554" s="210"/>
      <c r="CK554" s="210"/>
      <c r="CL554" s="210"/>
      <c r="CM554" s="210"/>
      <c r="CN554" s="210"/>
      <c r="CO554" s="210"/>
      <c r="CP554" s="210"/>
      <c r="CQ554" s="210"/>
      <c r="CR554" s="210"/>
    </row>
    <row r="555" spans="1:96" ht="39.75" customHeight="1">
      <c r="A555" s="24" t="s">
        <v>84</v>
      </c>
      <c r="B555" s="25">
        <v>17</v>
      </c>
      <c r="C555" s="24" t="s">
        <v>994</v>
      </c>
      <c r="D555" s="24" t="s">
        <v>1864</v>
      </c>
      <c r="E555" s="24" t="s">
        <v>1920</v>
      </c>
      <c r="F555" s="24"/>
      <c r="G555" s="26" t="s">
        <v>1924</v>
      </c>
      <c r="H555" s="24" t="s">
        <v>109</v>
      </c>
      <c r="I555" s="27"/>
      <c r="J555" s="27"/>
      <c r="K555" s="24"/>
      <c r="L555" s="24"/>
      <c r="M555" s="24"/>
      <c r="N555" s="24"/>
      <c r="O555" s="24" t="s">
        <v>1925</v>
      </c>
      <c r="P555" s="24"/>
      <c r="Q555" s="24"/>
      <c r="R555" s="24"/>
      <c r="S555" s="24" t="s">
        <v>79</v>
      </c>
      <c r="T555" s="24" t="s">
        <v>79</v>
      </c>
      <c r="U555" s="24" t="s">
        <v>91</v>
      </c>
      <c r="V555" s="24" t="s">
        <v>112</v>
      </c>
      <c r="W555" s="24" t="s">
        <v>92</v>
      </c>
      <c r="X555" s="24" t="s">
        <v>93</v>
      </c>
      <c r="Y555" s="24" t="s">
        <v>94</v>
      </c>
      <c r="Z555" s="24" t="s">
        <v>94</v>
      </c>
      <c r="AA555" s="24" t="s">
        <v>94</v>
      </c>
      <c r="AB555" s="24"/>
      <c r="AC555" s="24" t="s">
        <v>94</v>
      </c>
      <c r="AD555" s="24" t="s">
        <v>94</v>
      </c>
      <c r="AE555" s="24" t="s">
        <v>94</v>
      </c>
      <c r="AF555" s="24" t="s">
        <v>79</v>
      </c>
      <c r="AG555" s="24" t="s">
        <v>79</v>
      </c>
      <c r="AH555" s="24" t="s">
        <v>79</v>
      </c>
      <c r="AI555" s="24"/>
      <c r="AJ555" s="24" t="s">
        <v>76</v>
      </c>
      <c r="AK555" s="24" t="s">
        <v>76</v>
      </c>
      <c r="AL555" s="24" t="s">
        <v>1864</v>
      </c>
      <c r="AM555" s="24"/>
      <c r="AN555" s="24"/>
      <c r="AO555" s="24"/>
      <c r="AP555" s="28"/>
      <c r="AQ555" s="28"/>
      <c r="AR555" s="28"/>
      <c r="AS555" s="28"/>
      <c r="AT555" s="28"/>
      <c r="AU555" s="28"/>
      <c r="AV555" s="210" t="s">
        <v>101</v>
      </c>
      <c r="AW555" s="28" t="s">
        <v>76</v>
      </c>
      <c r="AX555" s="28" t="s">
        <v>76</v>
      </c>
      <c r="AY555" s="210"/>
      <c r="AZ555" s="210"/>
      <c r="BA555" s="210"/>
      <c r="BB555" s="210"/>
      <c r="BC555" s="210"/>
      <c r="BD555" s="210"/>
      <c r="BE555" s="210"/>
      <c r="BF555" s="210"/>
      <c r="BG555" s="28"/>
      <c r="BH555" s="30" t="b">
        <f t="shared" si="95"/>
        <v>0</v>
      </c>
      <c r="BI555" s="31" t="e">
        <f t="shared" ca="1" si="96"/>
        <v>#NAME?</v>
      </c>
      <c r="BJ555" s="30" t="b">
        <f t="shared" si="97"/>
        <v>0</v>
      </c>
      <c r="BK555" s="30" t="e">
        <f t="shared" ca="1" si="98"/>
        <v>#NAME?</v>
      </c>
      <c r="BL555" s="30" t="b">
        <f t="shared" si="99"/>
        <v>1</v>
      </c>
      <c r="BM555" s="31" t="e">
        <f t="shared" ca="1" si="100"/>
        <v>#NAME?</v>
      </c>
      <c r="BN555" s="28" t="e">
        <f t="shared" ca="1" si="101"/>
        <v>#NAME?</v>
      </c>
      <c r="BO555" s="28" t="e">
        <f t="shared" ca="1" si="102"/>
        <v>#NAME?</v>
      </c>
      <c r="BP555" s="28" t="str">
        <f t="shared" si="103"/>
        <v>Assignment of posts/positioning/deployment chart</v>
      </c>
      <c r="BQ555" s="28" t="str">
        <f t="shared" si="104"/>
        <v>Assignment of posts/positioning/deployment chart</v>
      </c>
      <c r="BR555" s="28" t="str">
        <f t="shared" si="105"/>
        <v/>
      </c>
      <c r="BS555" s="28" t="str">
        <f t="shared" si="106"/>
        <v/>
      </c>
      <c r="BT555" s="28" t="str">
        <f t="shared" si="107"/>
        <v/>
      </c>
      <c r="BU555" s="30" t="b">
        <f t="shared" si="108"/>
        <v>0</v>
      </c>
      <c r="BV555" s="28" t="str">
        <f t="shared" si="109"/>
        <v/>
      </c>
      <c r="BW555" s="28" t="str">
        <f t="shared" si="110"/>
        <v/>
      </c>
      <c r="BX555" s="28" t="str">
        <f t="shared" si="111"/>
        <v/>
      </c>
      <c r="BY555" s="31" t="e">
        <f t="shared" ca="1" si="112"/>
        <v>#NAME?</v>
      </c>
      <c r="BZ555" s="31" t="str">
        <f t="shared" si="113"/>
        <v/>
      </c>
      <c r="CA555" s="31" t="str">
        <f t="shared" si="114"/>
        <v/>
      </c>
      <c r="CB555" s="32" t="e">
        <f t="shared" ca="1" si="115"/>
        <v>#NAME?</v>
      </c>
      <c r="CC555" s="33" t="b">
        <f t="shared" ca="1" si="116"/>
        <v>0</v>
      </c>
      <c r="CD555" s="210"/>
      <c r="CE555" s="210"/>
      <c r="CF555" s="143">
        <v>45061.401987638892</v>
      </c>
      <c r="CG555" s="214">
        <v>45069.282551712968</v>
      </c>
      <c r="CH555" s="210"/>
      <c r="CI555" s="210"/>
      <c r="CJ555" s="210"/>
      <c r="CK555" s="210"/>
      <c r="CL555" s="210"/>
      <c r="CM555" s="210"/>
      <c r="CN555" s="210"/>
      <c r="CO555" s="210"/>
      <c r="CP555" s="210"/>
      <c r="CQ555" s="210"/>
      <c r="CR555" s="210"/>
    </row>
    <row r="556" spans="1:96" ht="39.75" customHeight="1">
      <c r="A556" s="24" t="s">
        <v>84</v>
      </c>
      <c r="B556" s="25">
        <v>17</v>
      </c>
      <c r="C556" s="24" t="s">
        <v>994</v>
      </c>
      <c r="D556" s="24" t="s">
        <v>1864</v>
      </c>
      <c r="E556" s="24" t="s">
        <v>1920</v>
      </c>
      <c r="F556" s="24"/>
      <c r="G556" s="26" t="s">
        <v>1926</v>
      </c>
      <c r="H556" s="24" t="s">
        <v>109</v>
      </c>
      <c r="I556" s="27"/>
      <c r="J556" s="27"/>
      <c r="K556" s="24"/>
      <c r="L556" s="24"/>
      <c r="M556" s="24"/>
      <c r="N556" s="24"/>
      <c r="O556" s="24" t="s">
        <v>1927</v>
      </c>
      <c r="P556" s="24"/>
      <c r="Q556" s="24"/>
      <c r="R556" s="24"/>
      <c r="S556" s="24" t="s">
        <v>79</v>
      </c>
      <c r="T556" s="24" t="s">
        <v>79</v>
      </c>
      <c r="U556" s="24" t="s">
        <v>91</v>
      </c>
      <c r="V556" s="24" t="s">
        <v>112</v>
      </c>
      <c r="W556" s="24" t="s">
        <v>92</v>
      </c>
      <c r="X556" s="24" t="s">
        <v>93</v>
      </c>
      <c r="Y556" s="24" t="s">
        <v>94</v>
      </c>
      <c r="Z556" s="24" t="s">
        <v>94</v>
      </c>
      <c r="AA556" s="24" t="s">
        <v>94</v>
      </c>
      <c r="AB556" s="24"/>
      <c r="AC556" s="24" t="s">
        <v>94</v>
      </c>
      <c r="AD556" s="24" t="s">
        <v>94</v>
      </c>
      <c r="AE556" s="24" t="s">
        <v>94</v>
      </c>
      <c r="AF556" s="24" t="s">
        <v>79</v>
      </c>
      <c r="AG556" s="24" t="s">
        <v>79</v>
      </c>
      <c r="AH556" s="24" t="s">
        <v>79</v>
      </c>
      <c r="AI556" s="24"/>
      <c r="AJ556" s="24" t="s">
        <v>76</v>
      </c>
      <c r="AK556" s="24" t="s">
        <v>76</v>
      </c>
      <c r="AL556" s="24" t="s">
        <v>1864</v>
      </c>
      <c r="AM556" s="24"/>
      <c r="AN556" s="24"/>
      <c r="AO556" s="24"/>
      <c r="AP556" s="28"/>
      <c r="AQ556" s="28"/>
      <c r="AR556" s="28"/>
      <c r="AS556" s="28"/>
      <c r="AT556" s="28"/>
      <c r="AU556" s="28"/>
      <c r="AV556" s="210" t="s">
        <v>101</v>
      </c>
      <c r="AW556" s="28" t="s">
        <v>76</v>
      </c>
      <c r="AX556" s="28" t="s">
        <v>76</v>
      </c>
      <c r="AY556" s="210"/>
      <c r="AZ556" s="210"/>
      <c r="BA556" s="210"/>
      <c r="BB556" s="210"/>
      <c r="BC556" s="210"/>
      <c r="BD556" s="210"/>
      <c r="BE556" s="210"/>
      <c r="BF556" s="210"/>
      <c r="BG556" s="28"/>
      <c r="BH556" s="30" t="b">
        <f t="shared" si="95"/>
        <v>0</v>
      </c>
      <c r="BI556" s="31" t="e">
        <f t="shared" ca="1" si="96"/>
        <v>#NAME?</v>
      </c>
      <c r="BJ556" s="30" t="b">
        <f t="shared" si="97"/>
        <v>0</v>
      </c>
      <c r="BK556" s="30" t="e">
        <f t="shared" ca="1" si="98"/>
        <v>#NAME?</v>
      </c>
      <c r="BL556" s="30" t="b">
        <f t="shared" si="99"/>
        <v>1</v>
      </c>
      <c r="BM556" s="31" t="e">
        <f t="shared" ca="1" si="100"/>
        <v>#NAME?</v>
      </c>
      <c r="BN556" s="28" t="e">
        <f t="shared" ca="1" si="101"/>
        <v>#NAME?</v>
      </c>
      <c r="BO556" s="28" t="e">
        <f t="shared" ca="1" si="102"/>
        <v>#NAME?</v>
      </c>
      <c r="BP556" s="28" t="str">
        <f t="shared" si="103"/>
        <v>Have you conducted the critical product inventory?</v>
      </c>
      <c r="BQ556" s="28" t="str">
        <f t="shared" si="104"/>
        <v>Have you conducted the critical product inventory?</v>
      </c>
      <c r="BR556" s="28" t="str">
        <f t="shared" si="105"/>
        <v/>
      </c>
      <c r="BS556" s="28" t="str">
        <f t="shared" si="106"/>
        <v/>
      </c>
      <c r="BT556" s="28" t="str">
        <f t="shared" si="107"/>
        <v/>
      </c>
      <c r="BU556" s="30" t="b">
        <f t="shared" si="108"/>
        <v>0</v>
      </c>
      <c r="BV556" s="28" t="str">
        <f t="shared" si="109"/>
        <v/>
      </c>
      <c r="BW556" s="28" t="str">
        <f t="shared" si="110"/>
        <v/>
      </c>
      <c r="BX556" s="28" t="str">
        <f t="shared" si="111"/>
        <v/>
      </c>
      <c r="BY556" s="31" t="e">
        <f t="shared" ca="1" si="112"/>
        <v>#NAME?</v>
      </c>
      <c r="BZ556" s="31" t="str">
        <f t="shared" si="113"/>
        <v/>
      </c>
      <c r="CA556" s="31" t="str">
        <f t="shared" si="114"/>
        <v/>
      </c>
      <c r="CB556" s="32" t="e">
        <f t="shared" ca="1" si="115"/>
        <v>#NAME?</v>
      </c>
      <c r="CC556" s="33" t="b">
        <f t="shared" ca="1" si="116"/>
        <v>0</v>
      </c>
      <c r="CD556" s="210"/>
      <c r="CE556" s="210"/>
      <c r="CF556" s="143">
        <v>45061.401998182875</v>
      </c>
      <c r="CG556" s="214">
        <v>45069.282566875001</v>
      </c>
      <c r="CH556" s="210"/>
      <c r="CI556" s="210"/>
      <c r="CJ556" s="210"/>
      <c r="CK556" s="210"/>
      <c r="CL556" s="210"/>
      <c r="CM556" s="210"/>
      <c r="CN556" s="210"/>
      <c r="CO556" s="210"/>
      <c r="CP556" s="210"/>
      <c r="CQ556" s="210"/>
      <c r="CR556" s="210"/>
    </row>
    <row r="557" spans="1:96" ht="39.75" customHeight="1">
      <c r="A557" s="24" t="s">
        <v>84</v>
      </c>
      <c r="B557" s="25">
        <v>17</v>
      </c>
      <c r="C557" s="24" t="s">
        <v>994</v>
      </c>
      <c r="D557" s="24" t="s">
        <v>1864</v>
      </c>
      <c r="E557" s="24" t="s">
        <v>1920</v>
      </c>
      <c r="F557" s="24"/>
      <c r="G557" s="26" t="s">
        <v>1928</v>
      </c>
      <c r="H557" s="24" t="s">
        <v>109</v>
      </c>
      <c r="I557" s="27"/>
      <c r="J557" s="27"/>
      <c r="K557" s="24"/>
      <c r="L557" s="24"/>
      <c r="M557" s="24"/>
      <c r="N557" s="24"/>
      <c r="O557" s="24" t="s">
        <v>1929</v>
      </c>
      <c r="P557" s="24"/>
      <c r="Q557" s="24"/>
      <c r="R557" s="24"/>
      <c r="S557" s="24" t="s">
        <v>79</v>
      </c>
      <c r="T557" s="24" t="s">
        <v>79</v>
      </c>
      <c r="U557" s="24" t="s">
        <v>91</v>
      </c>
      <c r="V557" s="24" t="s">
        <v>112</v>
      </c>
      <c r="W557" s="24" t="s">
        <v>92</v>
      </c>
      <c r="X557" s="24" t="s">
        <v>93</v>
      </c>
      <c r="Y557" s="24" t="s">
        <v>94</v>
      </c>
      <c r="Z557" s="24" t="s">
        <v>94</v>
      </c>
      <c r="AA557" s="24" t="s">
        <v>94</v>
      </c>
      <c r="AB557" s="24"/>
      <c r="AC557" s="24" t="s">
        <v>94</v>
      </c>
      <c r="AD557" s="24" t="s">
        <v>94</v>
      </c>
      <c r="AE557" s="24" t="s">
        <v>94</v>
      </c>
      <c r="AF557" s="24" t="s">
        <v>79</v>
      </c>
      <c r="AG557" s="24" t="s">
        <v>79</v>
      </c>
      <c r="AH557" s="24" t="s">
        <v>79</v>
      </c>
      <c r="AI557" s="24"/>
      <c r="AJ557" s="24" t="s">
        <v>76</v>
      </c>
      <c r="AK557" s="24" t="s">
        <v>76</v>
      </c>
      <c r="AL557" s="24" t="s">
        <v>1864</v>
      </c>
      <c r="AM557" s="24"/>
      <c r="AN557" s="24"/>
      <c r="AO557" s="24"/>
      <c r="AP557" s="28"/>
      <c r="AQ557" s="28"/>
      <c r="AR557" s="28"/>
      <c r="AS557" s="28"/>
      <c r="AT557" s="28"/>
      <c r="AU557" s="28"/>
      <c r="AV557" s="210" t="s">
        <v>101</v>
      </c>
      <c r="AW557" s="28" t="s">
        <v>76</v>
      </c>
      <c r="AX557" s="28" t="s">
        <v>76</v>
      </c>
      <c r="AY557" s="210"/>
      <c r="AZ557" s="210"/>
      <c r="BA557" s="210"/>
      <c r="BB557" s="210"/>
      <c r="BC557" s="210"/>
      <c r="BD557" s="210"/>
      <c r="BE557" s="210"/>
      <c r="BF557" s="210"/>
      <c r="BG557" s="28"/>
      <c r="BH557" s="30" t="b">
        <f t="shared" si="95"/>
        <v>0</v>
      </c>
      <c r="BI557" s="31" t="e">
        <f t="shared" ca="1" si="96"/>
        <v>#NAME?</v>
      </c>
      <c r="BJ557" s="30" t="b">
        <f t="shared" si="97"/>
        <v>0</v>
      </c>
      <c r="BK557" s="30" t="e">
        <f t="shared" ca="1" si="98"/>
        <v>#NAME?</v>
      </c>
      <c r="BL557" s="30" t="b">
        <f t="shared" si="99"/>
        <v>1</v>
      </c>
      <c r="BM557" s="31" t="e">
        <f t="shared" ca="1" si="100"/>
        <v>#NAME?</v>
      </c>
      <c r="BN557" s="28" t="e">
        <f t="shared" ca="1" si="101"/>
        <v>#NAME?</v>
      </c>
      <c r="BO557" s="28" t="e">
        <f t="shared" ca="1" si="102"/>
        <v>#NAME?</v>
      </c>
      <c r="BP557" s="28" t="str">
        <f t="shared" si="103"/>
        <v>Have you made funds and petty cash?</v>
      </c>
      <c r="BQ557" s="28" t="str">
        <f t="shared" si="104"/>
        <v>Have you made funds and petty cash?</v>
      </c>
      <c r="BR557" s="28" t="str">
        <f t="shared" si="105"/>
        <v/>
      </c>
      <c r="BS557" s="28" t="str">
        <f t="shared" si="106"/>
        <v/>
      </c>
      <c r="BT557" s="28" t="str">
        <f t="shared" si="107"/>
        <v/>
      </c>
      <c r="BU557" s="30" t="b">
        <f t="shared" si="108"/>
        <v>0</v>
      </c>
      <c r="BV557" s="28" t="str">
        <f t="shared" si="109"/>
        <v/>
      </c>
      <c r="BW557" s="28" t="str">
        <f t="shared" si="110"/>
        <v/>
      </c>
      <c r="BX557" s="28" t="str">
        <f t="shared" si="111"/>
        <v/>
      </c>
      <c r="BY557" s="31" t="e">
        <f t="shared" ca="1" si="112"/>
        <v>#NAME?</v>
      </c>
      <c r="BZ557" s="31" t="str">
        <f t="shared" si="113"/>
        <v/>
      </c>
      <c r="CA557" s="31" t="str">
        <f t="shared" si="114"/>
        <v/>
      </c>
      <c r="CB557" s="32" t="e">
        <f t="shared" ca="1" si="115"/>
        <v>#NAME?</v>
      </c>
      <c r="CC557" s="33" t="b">
        <f t="shared" ca="1" si="116"/>
        <v>0</v>
      </c>
      <c r="CD557" s="210"/>
      <c r="CE557" s="210"/>
      <c r="CF557" s="143">
        <v>45061.39015806713</v>
      </c>
      <c r="CG557" s="214">
        <v>45069.282606365741</v>
      </c>
      <c r="CH557" s="210"/>
      <c r="CI557" s="210"/>
      <c r="CJ557" s="210"/>
      <c r="CK557" s="210"/>
      <c r="CL557" s="210"/>
      <c r="CM557" s="210"/>
      <c r="CN557" s="210"/>
      <c r="CO557" s="210"/>
      <c r="CP557" s="210"/>
      <c r="CQ557" s="210"/>
      <c r="CR557" s="210"/>
    </row>
    <row r="558" spans="1:96" ht="39.75" customHeight="1">
      <c r="A558" s="24" t="s">
        <v>84</v>
      </c>
      <c r="B558" s="25">
        <v>17</v>
      </c>
      <c r="C558" s="24" t="s">
        <v>994</v>
      </c>
      <c r="D558" s="24" t="s">
        <v>1864</v>
      </c>
      <c r="E558" s="24" t="s">
        <v>1920</v>
      </c>
      <c r="F558" s="24"/>
      <c r="G558" s="26" t="s">
        <v>1930</v>
      </c>
      <c r="H558" s="24" t="s">
        <v>109</v>
      </c>
      <c r="I558" s="27"/>
      <c r="J558" s="27"/>
      <c r="K558" s="24"/>
      <c r="L558" s="24"/>
      <c r="M558" s="24"/>
      <c r="N558" s="24"/>
      <c r="O558" s="24" t="s">
        <v>1931</v>
      </c>
      <c r="P558" s="24"/>
      <c r="Q558" s="24"/>
      <c r="R558" s="24"/>
      <c r="S558" s="24" t="s">
        <v>79</v>
      </c>
      <c r="T558" s="24" t="s">
        <v>79</v>
      </c>
      <c r="U558" s="24" t="s">
        <v>91</v>
      </c>
      <c r="V558" s="24" t="s">
        <v>112</v>
      </c>
      <c r="W558" s="24" t="s">
        <v>92</v>
      </c>
      <c r="X558" s="24" t="s">
        <v>93</v>
      </c>
      <c r="Y558" s="24" t="s">
        <v>94</v>
      </c>
      <c r="Z558" s="24" t="s">
        <v>94</v>
      </c>
      <c r="AA558" s="24" t="s">
        <v>94</v>
      </c>
      <c r="AB558" s="24"/>
      <c r="AC558" s="24" t="s">
        <v>94</v>
      </c>
      <c r="AD558" s="24" t="s">
        <v>94</v>
      </c>
      <c r="AE558" s="24" t="s">
        <v>94</v>
      </c>
      <c r="AF558" s="24" t="s">
        <v>79</v>
      </c>
      <c r="AG558" s="24" t="s">
        <v>79</v>
      </c>
      <c r="AH558" s="24" t="s">
        <v>79</v>
      </c>
      <c r="AI558" s="24"/>
      <c r="AJ558" s="24" t="s">
        <v>76</v>
      </c>
      <c r="AK558" s="24" t="s">
        <v>76</v>
      </c>
      <c r="AL558" s="24" t="s">
        <v>1864</v>
      </c>
      <c r="AM558" s="24"/>
      <c r="AN558" s="24"/>
      <c r="AO558" s="24"/>
      <c r="AP558" s="28"/>
      <c r="AQ558" s="28"/>
      <c r="AR558" s="28"/>
      <c r="AS558" s="28"/>
      <c r="AT558" s="28"/>
      <c r="AU558" s="28"/>
      <c r="AV558" s="210" t="s">
        <v>101</v>
      </c>
      <c r="AW558" s="28" t="s">
        <v>76</v>
      </c>
      <c r="AX558" s="28" t="s">
        <v>76</v>
      </c>
      <c r="AY558" s="210"/>
      <c r="AZ558" s="210"/>
      <c r="BA558" s="210"/>
      <c r="BB558" s="210"/>
      <c r="BC558" s="210"/>
      <c r="BD558" s="210"/>
      <c r="BE558" s="210"/>
      <c r="BF558" s="210"/>
      <c r="BG558" s="28"/>
      <c r="BH558" s="30" t="b">
        <f t="shared" si="95"/>
        <v>0</v>
      </c>
      <c r="BI558" s="31" t="e">
        <f t="shared" ca="1" si="96"/>
        <v>#NAME?</v>
      </c>
      <c r="BJ558" s="30" t="b">
        <f t="shared" si="97"/>
        <v>0</v>
      </c>
      <c r="BK558" s="30" t="e">
        <f t="shared" ca="1" si="98"/>
        <v>#NAME?</v>
      </c>
      <c r="BL558" s="30" t="b">
        <f t="shared" si="99"/>
        <v>1</v>
      </c>
      <c r="BM558" s="31" t="e">
        <f t="shared" ca="1" si="100"/>
        <v>#NAME?</v>
      </c>
      <c r="BN558" s="28" t="e">
        <f t="shared" ca="1" si="101"/>
        <v>#NAME?</v>
      </c>
      <c r="BO558" s="28" t="e">
        <f t="shared" ca="1" si="102"/>
        <v>#NAME?</v>
      </c>
      <c r="BP558" s="28" t="str">
        <f t="shared" si="103"/>
        <v>Have you performed the closing shift money sales reconciliation?</v>
      </c>
      <c r="BQ558" s="28" t="str">
        <f t="shared" si="104"/>
        <v>Have you performed the closing shift money sales reconciliation?</v>
      </c>
      <c r="BR558" s="28" t="str">
        <f t="shared" si="105"/>
        <v/>
      </c>
      <c r="BS558" s="28" t="str">
        <f t="shared" si="106"/>
        <v/>
      </c>
      <c r="BT558" s="28" t="str">
        <f t="shared" si="107"/>
        <v/>
      </c>
      <c r="BU558" s="30" t="b">
        <f t="shared" si="108"/>
        <v>0</v>
      </c>
      <c r="BV558" s="28" t="str">
        <f t="shared" si="109"/>
        <v/>
      </c>
      <c r="BW558" s="28" t="str">
        <f t="shared" si="110"/>
        <v/>
      </c>
      <c r="BX558" s="28" t="str">
        <f t="shared" si="111"/>
        <v/>
      </c>
      <c r="BY558" s="31" t="e">
        <f t="shared" ca="1" si="112"/>
        <v>#NAME?</v>
      </c>
      <c r="BZ558" s="31" t="str">
        <f t="shared" si="113"/>
        <v/>
      </c>
      <c r="CA558" s="31" t="str">
        <f t="shared" si="114"/>
        <v/>
      </c>
      <c r="CB558" s="32" t="e">
        <f t="shared" ca="1" si="115"/>
        <v>#NAME?</v>
      </c>
      <c r="CC558" s="33" t="b">
        <f t="shared" ca="1" si="116"/>
        <v>0</v>
      </c>
      <c r="CD558" s="210"/>
      <c r="CE558" s="210"/>
      <c r="CF558" s="143">
        <v>45061.402016284723</v>
      </c>
      <c r="CG558" s="214">
        <v>45069.28269255787</v>
      </c>
      <c r="CH558" s="210"/>
      <c r="CI558" s="210"/>
      <c r="CJ558" s="210"/>
      <c r="CK558" s="210"/>
      <c r="CL558" s="210"/>
      <c r="CM558" s="210"/>
      <c r="CN558" s="210"/>
      <c r="CO558" s="210"/>
      <c r="CP558" s="210"/>
      <c r="CQ558" s="210"/>
      <c r="CR558" s="210"/>
    </row>
    <row r="559" spans="1:96" ht="39.75" customHeight="1">
      <c r="A559" s="24" t="s">
        <v>84</v>
      </c>
      <c r="B559" s="25">
        <v>17</v>
      </c>
      <c r="C559" s="24" t="s">
        <v>994</v>
      </c>
      <c r="D559" s="24" t="s">
        <v>1864</v>
      </c>
      <c r="E559" s="24" t="s">
        <v>1920</v>
      </c>
      <c r="F559" s="24"/>
      <c r="G559" s="26" t="s">
        <v>1932</v>
      </c>
      <c r="H559" s="24" t="s">
        <v>109</v>
      </c>
      <c r="I559" s="27"/>
      <c r="J559" s="27"/>
      <c r="K559" s="24"/>
      <c r="L559" s="24"/>
      <c r="M559" s="24"/>
      <c r="N559" s="24"/>
      <c r="O559" s="24" t="s">
        <v>1933</v>
      </c>
      <c r="P559" s="24"/>
      <c r="Q559" s="24"/>
      <c r="R559" s="24"/>
      <c r="S559" s="24" t="s">
        <v>79</v>
      </c>
      <c r="T559" s="24" t="s">
        <v>79</v>
      </c>
      <c r="U559" s="24" t="s">
        <v>91</v>
      </c>
      <c r="V559" s="24" t="s">
        <v>112</v>
      </c>
      <c r="W559" s="24" t="s">
        <v>92</v>
      </c>
      <c r="X559" s="24" t="s">
        <v>93</v>
      </c>
      <c r="Y559" s="24" t="s">
        <v>94</v>
      </c>
      <c r="Z559" s="24" t="s">
        <v>94</v>
      </c>
      <c r="AA559" s="24" t="s">
        <v>94</v>
      </c>
      <c r="AB559" s="24"/>
      <c r="AC559" s="24" t="s">
        <v>94</v>
      </c>
      <c r="AD559" s="24" t="s">
        <v>94</v>
      </c>
      <c r="AE559" s="24" t="s">
        <v>94</v>
      </c>
      <c r="AF559" s="24" t="s">
        <v>79</v>
      </c>
      <c r="AG559" s="24" t="s">
        <v>79</v>
      </c>
      <c r="AH559" s="24" t="s">
        <v>79</v>
      </c>
      <c r="AI559" s="24"/>
      <c r="AJ559" s="24" t="s">
        <v>76</v>
      </c>
      <c r="AK559" s="24" t="s">
        <v>76</v>
      </c>
      <c r="AL559" s="24" t="s">
        <v>1864</v>
      </c>
      <c r="AM559" s="24"/>
      <c r="AN559" s="24"/>
      <c r="AO559" s="24"/>
      <c r="AP559" s="28"/>
      <c r="AQ559" s="28"/>
      <c r="AR559" s="28"/>
      <c r="AS559" s="28"/>
      <c r="AT559" s="28"/>
      <c r="AU559" s="28"/>
      <c r="AV559" s="210" t="s">
        <v>101</v>
      </c>
      <c r="AW559" s="28" t="s">
        <v>76</v>
      </c>
      <c r="AX559" s="28" t="s">
        <v>76</v>
      </c>
      <c r="AY559" s="210"/>
      <c r="AZ559" s="210"/>
      <c r="BA559" s="210"/>
      <c r="BB559" s="210"/>
      <c r="BC559" s="210"/>
      <c r="BD559" s="210"/>
      <c r="BE559" s="210"/>
      <c r="BF559" s="210"/>
      <c r="BG559" s="28"/>
      <c r="BH559" s="30" t="b">
        <f t="shared" si="95"/>
        <v>0</v>
      </c>
      <c r="BI559" s="31" t="e">
        <f t="shared" ca="1" si="96"/>
        <v>#NAME?</v>
      </c>
      <c r="BJ559" s="30" t="b">
        <f t="shared" si="97"/>
        <v>0</v>
      </c>
      <c r="BK559" s="30" t="e">
        <f t="shared" ca="1" si="98"/>
        <v>#NAME?</v>
      </c>
      <c r="BL559" s="30" t="b">
        <f t="shared" si="99"/>
        <v>1</v>
      </c>
      <c r="BM559" s="31" t="e">
        <f t="shared" ca="1" si="100"/>
        <v>#NAME?</v>
      </c>
      <c r="BN559" s="28" t="e">
        <f t="shared" ca="1" si="101"/>
        <v>#NAME?</v>
      </c>
      <c r="BO559" s="28" t="e">
        <f t="shared" ca="1" si="102"/>
        <v>#NAME?</v>
      </c>
      <c r="BP559" s="28" t="str">
        <f t="shared" ref="BP559:BP566" si="117">IF(BH559,D559,IF(BJ559,E559,IF(BL559,G560)))</f>
        <v>Have you validated invoices in inventory system?</v>
      </c>
      <c r="BQ559" s="28" t="str">
        <f t="shared" si="104"/>
        <v>Have you validated invoices in inventory system?</v>
      </c>
      <c r="BR559" s="28" t="str">
        <f t="shared" si="105"/>
        <v/>
      </c>
      <c r="BS559" s="28" t="str">
        <f t="shared" ref="BS559:BS566" si="118">IF(OR(BH559,BJ559),G560,"")</f>
        <v/>
      </c>
      <c r="BT559" s="28" t="str">
        <f t="shared" si="107"/>
        <v/>
      </c>
      <c r="BU559" s="30" t="b">
        <f t="shared" si="108"/>
        <v>0</v>
      </c>
      <c r="BV559" s="28" t="str">
        <f t="shared" si="109"/>
        <v/>
      </c>
      <c r="BW559" s="28" t="str">
        <f t="shared" si="110"/>
        <v/>
      </c>
      <c r="BX559" s="28" t="str">
        <f t="shared" si="111"/>
        <v/>
      </c>
      <c r="BY559" s="31" t="e">
        <f t="shared" ca="1" si="112"/>
        <v>#NAME?</v>
      </c>
      <c r="BZ559" s="31" t="str">
        <f t="shared" si="113"/>
        <v/>
      </c>
      <c r="CA559" s="31" t="str">
        <f t="shared" si="114"/>
        <v/>
      </c>
      <c r="CB559" s="32" t="e">
        <f t="shared" ca="1" si="115"/>
        <v>#NAME?</v>
      </c>
      <c r="CC559" s="33" t="b">
        <f t="shared" ca="1" si="116"/>
        <v>0</v>
      </c>
      <c r="CD559" s="210"/>
      <c r="CE559" s="210"/>
      <c r="CF559" s="143">
        <v>45061.402032858794</v>
      </c>
      <c r="CG559" s="214">
        <v>45238.021561296293</v>
      </c>
      <c r="CH559" s="210"/>
      <c r="CI559" s="210"/>
      <c r="CJ559" s="210"/>
      <c r="CK559" s="210"/>
      <c r="CL559" s="210"/>
      <c r="CM559" s="210"/>
      <c r="CN559" s="210"/>
      <c r="CO559" s="210"/>
      <c r="CP559" s="210"/>
      <c r="CQ559" s="210"/>
      <c r="CR559" s="210"/>
    </row>
    <row r="560" spans="1:96" ht="39.75" customHeight="1">
      <c r="A560" s="24" t="s">
        <v>84</v>
      </c>
      <c r="B560" s="25">
        <v>17</v>
      </c>
      <c r="C560" s="24" t="s">
        <v>994</v>
      </c>
      <c r="D560" s="24" t="s">
        <v>1864</v>
      </c>
      <c r="E560" s="24" t="s">
        <v>1920</v>
      </c>
      <c r="F560" s="24"/>
      <c r="G560" s="26" t="s">
        <v>1934</v>
      </c>
      <c r="H560" s="24" t="s">
        <v>109</v>
      </c>
      <c r="I560" s="27"/>
      <c r="J560" s="27"/>
      <c r="K560" s="24"/>
      <c r="L560" s="24"/>
      <c r="M560" s="24"/>
      <c r="N560" s="24"/>
      <c r="O560" s="24" t="s">
        <v>1935</v>
      </c>
      <c r="P560" s="24"/>
      <c r="Q560" s="24"/>
      <c r="R560" s="24"/>
      <c r="S560" s="24" t="s">
        <v>79</v>
      </c>
      <c r="T560" s="24" t="s">
        <v>79</v>
      </c>
      <c r="U560" s="24" t="s">
        <v>91</v>
      </c>
      <c r="V560" s="24" t="s">
        <v>112</v>
      </c>
      <c r="W560" s="24" t="s">
        <v>92</v>
      </c>
      <c r="X560" s="24" t="s">
        <v>93</v>
      </c>
      <c r="Y560" s="24" t="s">
        <v>94</v>
      </c>
      <c r="Z560" s="24" t="s">
        <v>94</v>
      </c>
      <c r="AA560" s="24" t="s">
        <v>94</v>
      </c>
      <c r="AB560" s="24"/>
      <c r="AC560" s="24" t="s">
        <v>94</v>
      </c>
      <c r="AD560" s="24" t="s">
        <v>94</v>
      </c>
      <c r="AE560" s="24" t="s">
        <v>94</v>
      </c>
      <c r="AF560" s="24" t="s">
        <v>79</v>
      </c>
      <c r="AG560" s="24" t="s">
        <v>79</v>
      </c>
      <c r="AH560" s="24" t="s">
        <v>79</v>
      </c>
      <c r="AI560" s="24"/>
      <c r="AJ560" s="24" t="s">
        <v>76</v>
      </c>
      <c r="AK560" s="24" t="s">
        <v>76</v>
      </c>
      <c r="AL560" s="24" t="s">
        <v>1864</v>
      </c>
      <c r="AM560" s="24"/>
      <c r="AN560" s="24"/>
      <c r="AO560" s="24"/>
      <c r="AP560" s="28"/>
      <c r="AQ560" s="28"/>
      <c r="AR560" s="28"/>
      <c r="AS560" s="28"/>
      <c r="AT560" s="28"/>
      <c r="AU560" s="28"/>
      <c r="AV560" s="210" t="s">
        <v>101</v>
      </c>
      <c r="AW560" s="28" t="s">
        <v>76</v>
      </c>
      <c r="AX560" s="28" t="s">
        <v>76</v>
      </c>
      <c r="AY560" s="210"/>
      <c r="AZ560" s="210"/>
      <c r="BA560" s="210"/>
      <c r="BB560" s="210"/>
      <c r="BC560" s="210"/>
      <c r="BD560" s="210"/>
      <c r="BE560" s="210"/>
      <c r="BF560" s="210"/>
      <c r="BG560" s="28"/>
      <c r="BH560" s="30" t="b">
        <f t="shared" si="95"/>
        <v>0</v>
      </c>
      <c r="BI560" s="31" t="e">
        <f t="shared" ca="1" si="96"/>
        <v>#NAME?</v>
      </c>
      <c r="BJ560" s="30" t="b">
        <f t="shared" si="97"/>
        <v>0</v>
      </c>
      <c r="BK560" s="30" t="e">
        <f t="shared" ca="1" si="98"/>
        <v>#NAME?</v>
      </c>
      <c r="BL560" s="30" t="b">
        <f t="shared" si="99"/>
        <v>1</v>
      </c>
      <c r="BM560" s="31" t="e">
        <f t="shared" ca="1" si="100"/>
        <v>#NAME?</v>
      </c>
      <c r="BN560" s="28" t="e">
        <f t="shared" ca="1" si="101"/>
        <v>#NAME?</v>
      </c>
      <c r="BO560" s="28" t="e">
        <f t="shared" ca="1" si="102"/>
        <v>#NAME?</v>
      </c>
      <c r="BP560" s="28" t="str">
        <f t="shared" si="117"/>
        <v>Have you recorded the waste?</v>
      </c>
      <c r="BQ560" s="28" t="str">
        <f t="shared" si="104"/>
        <v>Have you recorded the waste?</v>
      </c>
      <c r="BR560" s="28" t="str">
        <f t="shared" si="105"/>
        <v/>
      </c>
      <c r="BS560" s="28" t="str">
        <f t="shared" si="118"/>
        <v/>
      </c>
      <c r="BT560" s="28" t="str">
        <f t="shared" si="107"/>
        <v/>
      </c>
      <c r="BU560" s="30" t="b">
        <f t="shared" si="108"/>
        <v>0</v>
      </c>
      <c r="BV560" s="28" t="str">
        <f t="shared" si="109"/>
        <v/>
      </c>
      <c r="BW560" s="28" t="str">
        <f t="shared" si="110"/>
        <v/>
      </c>
      <c r="BX560" s="28" t="str">
        <f t="shared" si="111"/>
        <v/>
      </c>
      <c r="BY560" s="31" t="e">
        <f t="shared" ca="1" si="112"/>
        <v>#NAME?</v>
      </c>
      <c r="BZ560" s="31" t="str">
        <f t="shared" si="113"/>
        <v/>
      </c>
      <c r="CA560" s="31" t="str">
        <f t="shared" si="114"/>
        <v/>
      </c>
      <c r="CB560" s="32" t="e">
        <f t="shared" ca="1" si="115"/>
        <v>#NAME?</v>
      </c>
      <c r="CC560" s="33" t="b">
        <f t="shared" ca="1" si="116"/>
        <v>0</v>
      </c>
      <c r="CD560" s="210"/>
      <c r="CE560" s="210"/>
      <c r="CF560" s="143">
        <v>45061.394841261572</v>
      </c>
      <c r="CG560" s="214">
        <v>45069.2827034375</v>
      </c>
      <c r="CH560" s="210"/>
      <c r="CI560" s="210"/>
      <c r="CJ560" s="210"/>
      <c r="CK560" s="210"/>
      <c r="CL560" s="210"/>
      <c r="CM560" s="210"/>
      <c r="CN560" s="210"/>
      <c r="CO560" s="210"/>
      <c r="CP560" s="210"/>
      <c r="CQ560" s="210"/>
      <c r="CR560" s="210"/>
    </row>
    <row r="561" spans="1:96" ht="39.75" customHeight="1">
      <c r="A561" s="24" t="s">
        <v>84</v>
      </c>
      <c r="B561" s="25">
        <v>17</v>
      </c>
      <c r="C561" s="24" t="s">
        <v>994</v>
      </c>
      <c r="D561" s="24" t="s">
        <v>1864</v>
      </c>
      <c r="E561" s="24" t="s">
        <v>1920</v>
      </c>
      <c r="F561" s="24"/>
      <c r="G561" s="26" t="s">
        <v>1912</v>
      </c>
      <c r="H561" s="24" t="s">
        <v>109</v>
      </c>
      <c r="I561" s="27"/>
      <c r="J561" s="27"/>
      <c r="K561" s="24"/>
      <c r="L561" s="24"/>
      <c r="M561" s="24"/>
      <c r="N561" s="24"/>
      <c r="O561" s="24" t="s">
        <v>1936</v>
      </c>
      <c r="P561" s="24"/>
      <c r="Q561" s="24"/>
      <c r="R561" s="24"/>
      <c r="S561" s="24" t="s">
        <v>79</v>
      </c>
      <c r="T561" s="24" t="s">
        <v>79</v>
      </c>
      <c r="U561" s="24" t="s">
        <v>91</v>
      </c>
      <c r="V561" s="24" t="s">
        <v>112</v>
      </c>
      <c r="W561" s="24" t="s">
        <v>92</v>
      </c>
      <c r="X561" s="24" t="s">
        <v>93</v>
      </c>
      <c r="Y561" s="24" t="s">
        <v>94</v>
      </c>
      <c r="Z561" s="24" t="s">
        <v>94</v>
      </c>
      <c r="AA561" s="24" t="s">
        <v>94</v>
      </c>
      <c r="AB561" s="24"/>
      <c r="AC561" s="24" t="s">
        <v>94</v>
      </c>
      <c r="AD561" s="24" t="s">
        <v>94</v>
      </c>
      <c r="AE561" s="24" t="s">
        <v>94</v>
      </c>
      <c r="AF561" s="24" t="s">
        <v>79</v>
      </c>
      <c r="AG561" s="24" t="s">
        <v>79</v>
      </c>
      <c r="AH561" s="24" t="s">
        <v>79</v>
      </c>
      <c r="AI561" s="24"/>
      <c r="AJ561" s="24" t="s">
        <v>76</v>
      </c>
      <c r="AK561" s="24" t="s">
        <v>76</v>
      </c>
      <c r="AL561" s="24" t="s">
        <v>1864</v>
      </c>
      <c r="AM561" s="24"/>
      <c r="AN561" s="24"/>
      <c r="AO561" s="24"/>
      <c r="AP561" s="28"/>
      <c r="AQ561" s="28"/>
      <c r="AR561" s="28"/>
      <c r="AS561" s="28"/>
      <c r="AT561" s="28"/>
      <c r="AU561" s="28"/>
      <c r="AV561" s="210" t="s">
        <v>101</v>
      </c>
      <c r="AW561" s="28" t="s">
        <v>76</v>
      </c>
      <c r="AX561" s="28" t="s">
        <v>76</v>
      </c>
      <c r="AY561" s="210"/>
      <c r="AZ561" s="210"/>
      <c r="BA561" s="210"/>
      <c r="BB561" s="210"/>
      <c r="BC561" s="210"/>
      <c r="BD561" s="210"/>
      <c r="BE561" s="210"/>
      <c r="BF561" s="210"/>
      <c r="BG561" s="28"/>
      <c r="BH561" s="30" t="b">
        <f t="shared" si="95"/>
        <v>0</v>
      </c>
      <c r="BI561" s="31" t="e">
        <f t="shared" ca="1" si="96"/>
        <v>#NAME?</v>
      </c>
      <c r="BJ561" s="30" t="b">
        <f t="shared" si="97"/>
        <v>0</v>
      </c>
      <c r="BK561" s="30" t="e">
        <f t="shared" ca="1" si="98"/>
        <v>#NAME?</v>
      </c>
      <c r="BL561" s="30" t="b">
        <f t="shared" si="99"/>
        <v>1</v>
      </c>
      <c r="BM561" s="31" t="e">
        <f t="shared" ca="1" si="100"/>
        <v>#NAME?</v>
      </c>
      <c r="BN561" s="28" t="e">
        <f t="shared" ca="1" si="101"/>
        <v>#NAME?</v>
      </c>
      <c r="BO561" s="28" t="e">
        <f t="shared" ca="1" si="102"/>
        <v>#NAME?</v>
      </c>
      <c r="BP561" s="28" t="str">
        <f t="shared" si="117"/>
        <v>Have you reviewed TMs Operational checklist?</v>
      </c>
      <c r="BQ561" s="28" t="str">
        <f t="shared" si="104"/>
        <v>Have you reviewed TMs Operational checklist?</v>
      </c>
      <c r="BR561" s="28" t="str">
        <f t="shared" si="105"/>
        <v/>
      </c>
      <c r="BS561" s="28" t="str">
        <f t="shared" si="118"/>
        <v/>
      </c>
      <c r="BT561" s="28" t="str">
        <f t="shared" si="107"/>
        <v/>
      </c>
      <c r="BU561" s="30" t="b">
        <f t="shared" si="108"/>
        <v>0</v>
      </c>
      <c r="BV561" s="28" t="str">
        <f t="shared" si="109"/>
        <v/>
      </c>
      <c r="BW561" s="28" t="str">
        <f t="shared" si="110"/>
        <v/>
      </c>
      <c r="BX561" s="28" t="str">
        <f t="shared" si="111"/>
        <v/>
      </c>
      <c r="BY561" s="31" t="e">
        <f t="shared" ca="1" si="112"/>
        <v>#NAME?</v>
      </c>
      <c r="BZ561" s="31" t="str">
        <f t="shared" si="113"/>
        <v/>
      </c>
      <c r="CA561" s="31" t="str">
        <f t="shared" si="114"/>
        <v/>
      </c>
      <c r="CB561" s="32" t="e">
        <f t="shared" ca="1" si="115"/>
        <v>#NAME?</v>
      </c>
      <c r="CC561" s="33" t="b">
        <f t="shared" ca="1" si="116"/>
        <v>0</v>
      </c>
      <c r="CD561" s="210"/>
      <c r="CE561" s="210"/>
      <c r="CF561" s="143">
        <v>45061.40203592593</v>
      </c>
      <c r="CG561" s="214">
        <v>45069.282707789353</v>
      </c>
      <c r="CH561" s="210"/>
      <c r="CI561" s="210"/>
      <c r="CJ561" s="210"/>
      <c r="CK561" s="210"/>
      <c r="CL561" s="210"/>
      <c r="CM561" s="210"/>
      <c r="CN561" s="210"/>
      <c r="CO561" s="210"/>
      <c r="CP561" s="210"/>
      <c r="CQ561" s="210"/>
      <c r="CR561" s="210"/>
    </row>
    <row r="562" spans="1:96" ht="39.75" customHeight="1">
      <c r="A562" s="24" t="s">
        <v>84</v>
      </c>
      <c r="B562" s="25">
        <v>17</v>
      </c>
      <c r="C562" s="24" t="s">
        <v>994</v>
      </c>
      <c r="D562" s="24" t="s">
        <v>1864</v>
      </c>
      <c r="E562" s="24" t="s">
        <v>1920</v>
      </c>
      <c r="F562" s="24"/>
      <c r="G562" s="26" t="s">
        <v>1937</v>
      </c>
      <c r="H562" s="24" t="s">
        <v>109</v>
      </c>
      <c r="I562" s="27"/>
      <c r="J562" s="27"/>
      <c r="K562" s="24"/>
      <c r="L562" s="24"/>
      <c r="M562" s="24"/>
      <c r="N562" s="24"/>
      <c r="O562" s="24" t="s">
        <v>1938</v>
      </c>
      <c r="P562" s="24"/>
      <c r="Q562" s="24"/>
      <c r="R562" s="24"/>
      <c r="S562" s="24" t="s">
        <v>79</v>
      </c>
      <c r="T562" s="24" t="s">
        <v>79</v>
      </c>
      <c r="U562" s="24" t="s">
        <v>91</v>
      </c>
      <c r="V562" s="24" t="s">
        <v>112</v>
      </c>
      <c r="W562" s="24" t="s">
        <v>92</v>
      </c>
      <c r="X562" s="24" t="s">
        <v>93</v>
      </c>
      <c r="Y562" s="24" t="s">
        <v>94</v>
      </c>
      <c r="Z562" s="24" t="s">
        <v>94</v>
      </c>
      <c r="AA562" s="24" t="s">
        <v>94</v>
      </c>
      <c r="AB562" s="24"/>
      <c r="AC562" s="24" t="s">
        <v>94</v>
      </c>
      <c r="AD562" s="24" t="s">
        <v>94</v>
      </c>
      <c r="AE562" s="24" t="s">
        <v>94</v>
      </c>
      <c r="AF562" s="24" t="s">
        <v>79</v>
      </c>
      <c r="AG562" s="24" t="s">
        <v>79</v>
      </c>
      <c r="AH562" s="24" t="s">
        <v>79</v>
      </c>
      <c r="AI562" s="24"/>
      <c r="AJ562" s="24" t="s">
        <v>76</v>
      </c>
      <c r="AK562" s="24" t="s">
        <v>76</v>
      </c>
      <c r="AL562" s="24" t="s">
        <v>1864</v>
      </c>
      <c r="AM562" s="24"/>
      <c r="AN562" s="24"/>
      <c r="AO562" s="24"/>
      <c r="AP562" s="28"/>
      <c r="AQ562" s="28"/>
      <c r="AR562" s="28"/>
      <c r="AS562" s="28"/>
      <c r="AT562" s="28"/>
      <c r="AU562" s="28"/>
      <c r="AV562" s="210" t="s">
        <v>101</v>
      </c>
      <c r="AW562" s="28" t="s">
        <v>76</v>
      </c>
      <c r="AX562" s="28" t="s">
        <v>76</v>
      </c>
      <c r="AY562" s="210"/>
      <c r="AZ562" s="210"/>
      <c r="BA562" s="210"/>
      <c r="BB562" s="210"/>
      <c r="BC562" s="210"/>
      <c r="BD562" s="210"/>
      <c r="BE562" s="210"/>
      <c r="BF562" s="210"/>
      <c r="BG562" s="28"/>
      <c r="BH562" s="30" t="b">
        <f t="shared" si="95"/>
        <v>0</v>
      </c>
      <c r="BI562" s="31" t="e">
        <f t="shared" ca="1" si="96"/>
        <v>#NAME?</v>
      </c>
      <c r="BJ562" s="30" t="b">
        <f t="shared" si="97"/>
        <v>0</v>
      </c>
      <c r="BK562" s="30" t="e">
        <f t="shared" ca="1" si="98"/>
        <v>#NAME?</v>
      </c>
      <c r="BL562" s="30" t="b">
        <f t="shared" si="99"/>
        <v>1</v>
      </c>
      <c r="BM562" s="31" t="e">
        <f t="shared" ca="1" si="100"/>
        <v>#NAME?</v>
      </c>
      <c r="BN562" s="28" t="e">
        <f t="shared" ca="1" si="101"/>
        <v>#NAME?</v>
      </c>
      <c r="BO562" s="28" t="e">
        <f t="shared" ca="1" si="102"/>
        <v>#NAME?</v>
      </c>
      <c r="BP562" s="28" t="str">
        <f t="shared" si="117"/>
        <v>Have you updated the communication boards?</v>
      </c>
      <c r="BQ562" s="28" t="str">
        <f t="shared" si="104"/>
        <v>Have you updated the communication boards?</v>
      </c>
      <c r="BR562" s="28" t="str">
        <f t="shared" si="105"/>
        <v/>
      </c>
      <c r="BS562" s="28" t="str">
        <f t="shared" si="118"/>
        <v/>
      </c>
      <c r="BT562" s="28" t="str">
        <f t="shared" si="107"/>
        <v/>
      </c>
      <c r="BU562" s="30" t="b">
        <f t="shared" si="108"/>
        <v>0</v>
      </c>
      <c r="BV562" s="28" t="str">
        <f t="shared" si="109"/>
        <v/>
      </c>
      <c r="BW562" s="28" t="str">
        <f t="shared" si="110"/>
        <v/>
      </c>
      <c r="BX562" s="28" t="str">
        <f t="shared" si="111"/>
        <v/>
      </c>
      <c r="BY562" s="31" t="e">
        <f t="shared" ca="1" si="112"/>
        <v>#NAME?</v>
      </c>
      <c r="BZ562" s="31" t="str">
        <f t="shared" si="113"/>
        <v/>
      </c>
      <c r="CA562" s="31" t="str">
        <f t="shared" si="114"/>
        <v/>
      </c>
      <c r="CB562" s="32" t="e">
        <f t="shared" ca="1" si="115"/>
        <v>#NAME?</v>
      </c>
      <c r="CC562" s="33" t="b">
        <f t="shared" ca="1" si="116"/>
        <v>0</v>
      </c>
      <c r="CD562" s="210"/>
      <c r="CE562" s="210"/>
      <c r="CF562" s="143">
        <v>45061.402040821762</v>
      </c>
      <c r="CG562" s="210"/>
      <c r="CH562" s="210"/>
      <c r="CI562" s="210"/>
      <c r="CJ562" s="210"/>
      <c r="CK562" s="210"/>
      <c r="CL562" s="210"/>
      <c r="CM562" s="210"/>
      <c r="CN562" s="210"/>
      <c r="CO562" s="210"/>
      <c r="CP562" s="210"/>
      <c r="CQ562" s="210"/>
      <c r="CR562" s="210"/>
    </row>
    <row r="563" spans="1:96" ht="39.75" customHeight="1">
      <c r="A563" s="24" t="s">
        <v>84</v>
      </c>
      <c r="B563" s="25">
        <v>17</v>
      </c>
      <c r="C563" s="24" t="s">
        <v>994</v>
      </c>
      <c r="D563" s="24" t="s">
        <v>1864</v>
      </c>
      <c r="E563" s="24" t="s">
        <v>1920</v>
      </c>
      <c r="F563" s="24"/>
      <c r="G563" s="26" t="s">
        <v>1939</v>
      </c>
      <c r="H563" s="24" t="s">
        <v>109</v>
      </c>
      <c r="I563" s="27"/>
      <c r="J563" s="27"/>
      <c r="K563" s="24"/>
      <c r="L563" s="24"/>
      <c r="M563" s="24"/>
      <c r="N563" s="24"/>
      <c r="O563" s="24" t="s">
        <v>1940</v>
      </c>
      <c r="P563" s="24"/>
      <c r="Q563" s="24"/>
      <c r="R563" s="24"/>
      <c r="S563" s="24" t="s">
        <v>79</v>
      </c>
      <c r="T563" s="24" t="s">
        <v>79</v>
      </c>
      <c r="U563" s="24" t="s">
        <v>91</v>
      </c>
      <c r="V563" s="24" t="s">
        <v>112</v>
      </c>
      <c r="W563" s="24" t="s">
        <v>92</v>
      </c>
      <c r="X563" s="24" t="s">
        <v>93</v>
      </c>
      <c r="Y563" s="24" t="s">
        <v>94</v>
      </c>
      <c r="Z563" s="24" t="s">
        <v>94</v>
      </c>
      <c r="AA563" s="24" t="s">
        <v>94</v>
      </c>
      <c r="AB563" s="24"/>
      <c r="AC563" s="24" t="s">
        <v>94</v>
      </c>
      <c r="AD563" s="24" t="s">
        <v>94</v>
      </c>
      <c r="AE563" s="24" t="s">
        <v>94</v>
      </c>
      <c r="AF563" s="24" t="s">
        <v>79</v>
      </c>
      <c r="AG563" s="24" t="s">
        <v>79</v>
      </c>
      <c r="AH563" s="24" t="s">
        <v>79</v>
      </c>
      <c r="AI563" s="24"/>
      <c r="AJ563" s="24" t="s">
        <v>76</v>
      </c>
      <c r="AK563" s="24" t="s">
        <v>76</v>
      </c>
      <c r="AL563" s="24" t="s">
        <v>1864</v>
      </c>
      <c r="AM563" s="24"/>
      <c r="AN563" s="24"/>
      <c r="AO563" s="24"/>
      <c r="AP563" s="28"/>
      <c r="AQ563" s="28"/>
      <c r="AR563" s="28"/>
      <c r="AS563" s="28"/>
      <c r="AT563" s="28"/>
      <c r="AU563" s="28"/>
      <c r="AV563" s="210" t="s">
        <v>101</v>
      </c>
      <c r="AW563" s="28" t="s">
        <v>76</v>
      </c>
      <c r="AX563" s="28" t="s">
        <v>76</v>
      </c>
      <c r="AY563" s="210"/>
      <c r="AZ563" s="210"/>
      <c r="BA563" s="210"/>
      <c r="BB563" s="210"/>
      <c r="BC563" s="210"/>
      <c r="BD563" s="210"/>
      <c r="BE563" s="210"/>
      <c r="BF563" s="210"/>
      <c r="BG563" s="28"/>
      <c r="BH563" s="30" t="b">
        <f t="shared" si="95"/>
        <v>0</v>
      </c>
      <c r="BI563" s="31" t="e">
        <f t="shared" ca="1" si="96"/>
        <v>#NAME?</v>
      </c>
      <c r="BJ563" s="30" t="b">
        <f t="shared" si="97"/>
        <v>0</v>
      </c>
      <c r="BK563" s="30" t="e">
        <f t="shared" ca="1" si="98"/>
        <v>#NAME?</v>
      </c>
      <c r="BL563" s="30" t="b">
        <f t="shared" si="99"/>
        <v>1</v>
      </c>
      <c r="BM563" s="31" t="e">
        <f t="shared" ca="1" si="100"/>
        <v>#NAME?</v>
      </c>
      <c r="BN563" s="28" t="e">
        <f t="shared" ca="1" si="101"/>
        <v>#NAME?</v>
      </c>
      <c r="BO563" s="28" t="e">
        <f t="shared" ca="1" si="102"/>
        <v>#NAME?</v>
      </c>
      <c r="BP563" s="28" t="str">
        <f t="shared" si="117"/>
        <v>Report sales indicators</v>
      </c>
      <c r="BQ563" s="28" t="str">
        <f t="shared" si="104"/>
        <v>Report sales indicators</v>
      </c>
      <c r="BR563" s="28" t="str">
        <f t="shared" si="105"/>
        <v/>
      </c>
      <c r="BS563" s="28" t="str">
        <f t="shared" si="118"/>
        <v/>
      </c>
      <c r="BT563" s="28" t="str">
        <f t="shared" si="107"/>
        <v/>
      </c>
      <c r="BU563" s="30" t="b">
        <f t="shared" si="108"/>
        <v>0</v>
      </c>
      <c r="BV563" s="28" t="str">
        <f t="shared" si="109"/>
        <v/>
      </c>
      <c r="BW563" s="28" t="str">
        <f t="shared" si="110"/>
        <v/>
      </c>
      <c r="BX563" s="28" t="str">
        <f t="shared" si="111"/>
        <v/>
      </c>
      <c r="BY563" s="31" t="e">
        <f t="shared" ca="1" si="112"/>
        <v>#NAME?</v>
      </c>
      <c r="BZ563" s="31" t="str">
        <f t="shared" si="113"/>
        <v/>
      </c>
      <c r="CA563" s="31" t="str">
        <f t="shared" si="114"/>
        <v/>
      </c>
      <c r="CB563" s="32" t="e">
        <f t="shared" ca="1" si="115"/>
        <v>#NAME?</v>
      </c>
      <c r="CC563" s="33" t="b">
        <f t="shared" ca="1" si="116"/>
        <v>0</v>
      </c>
      <c r="CD563" s="210"/>
      <c r="CE563" s="210"/>
      <c r="CF563" s="143">
        <v>45061.395407349541</v>
      </c>
      <c r="CG563" s="214">
        <v>45069.282725486111</v>
      </c>
      <c r="CH563" s="210"/>
      <c r="CI563" s="210"/>
      <c r="CJ563" s="210"/>
      <c r="CK563" s="210"/>
      <c r="CL563" s="210"/>
      <c r="CM563" s="210"/>
      <c r="CN563" s="210"/>
      <c r="CO563" s="210"/>
      <c r="CP563" s="210"/>
      <c r="CQ563" s="210"/>
      <c r="CR563" s="210"/>
    </row>
    <row r="564" spans="1:96" ht="39.75" customHeight="1">
      <c r="A564" s="24" t="s">
        <v>84</v>
      </c>
      <c r="B564" s="25">
        <v>17</v>
      </c>
      <c r="C564" s="24" t="s">
        <v>994</v>
      </c>
      <c r="D564" s="24" t="s">
        <v>1864</v>
      </c>
      <c r="E564" s="24" t="s">
        <v>1920</v>
      </c>
      <c r="F564" s="24"/>
      <c r="G564" s="26" t="s">
        <v>1941</v>
      </c>
      <c r="H564" s="24" t="s">
        <v>109</v>
      </c>
      <c r="I564" s="27"/>
      <c r="J564" s="27"/>
      <c r="K564" s="24"/>
      <c r="L564" s="24"/>
      <c r="M564" s="24"/>
      <c r="N564" s="24"/>
      <c r="O564" s="24" t="s">
        <v>1942</v>
      </c>
      <c r="P564" s="24"/>
      <c r="Q564" s="24"/>
      <c r="R564" s="24"/>
      <c r="S564" s="24" t="s">
        <v>79</v>
      </c>
      <c r="T564" s="24" t="s">
        <v>79</v>
      </c>
      <c r="U564" s="24" t="s">
        <v>91</v>
      </c>
      <c r="V564" s="24" t="s">
        <v>112</v>
      </c>
      <c r="W564" s="24" t="s">
        <v>92</v>
      </c>
      <c r="X564" s="24" t="s">
        <v>93</v>
      </c>
      <c r="Y564" s="24" t="s">
        <v>94</v>
      </c>
      <c r="Z564" s="24" t="s">
        <v>94</v>
      </c>
      <c r="AA564" s="24" t="s">
        <v>94</v>
      </c>
      <c r="AB564" s="24"/>
      <c r="AC564" s="24" t="s">
        <v>94</v>
      </c>
      <c r="AD564" s="24" t="s">
        <v>94</v>
      </c>
      <c r="AE564" s="24" t="s">
        <v>94</v>
      </c>
      <c r="AF564" s="24" t="s">
        <v>79</v>
      </c>
      <c r="AG564" s="24" t="s">
        <v>79</v>
      </c>
      <c r="AH564" s="24" t="s">
        <v>79</v>
      </c>
      <c r="AI564" s="24"/>
      <c r="AJ564" s="24" t="s">
        <v>76</v>
      </c>
      <c r="AK564" s="24" t="s">
        <v>76</v>
      </c>
      <c r="AL564" s="24" t="s">
        <v>1864</v>
      </c>
      <c r="AM564" s="24"/>
      <c r="AN564" s="24"/>
      <c r="AO564" s="24"/>
      <c r="AP564" s="28"/>
      <c r="AQ564" s="28"/>
      <c r="AR564" s="28"/>
      <c r="AS564" s="28"/>
      <c r="AT564" s="28"/>
      <c r="AU564" s="28"/>
      <c r="AV564" s="210" t="s">
        <v>101</v>
      </c>
      <c r="AW564" s="28" t="s">
        <v>76</v>
      </c>
      <c r="AX564" s="28" t="s">
        <v>76</v>
      </c>
      <c r="AY564" s="210"/>
      <c r="AZ564" s="210"/>
      <c r="BA564" s="210"/>
      <c r="BB564" s="210"/>
      <c r="BC564" s="210"/>
      <c r="BD564" s="210"/>
      <c r="BE564" s="210"/>
      <c r="BF564" s="210"/>
      <c r="BG564" s="28"/>
      <c r="BH564" s="30" t="b">
        <f t="shared" si="95"/>
        <v>0</v>
      </c>
      <c r="BI564" s="31" t="e">
        <f t="shared" ca="1" si="96"/>
        <v>#NAME?</v>
      </c>
      <c r="BJ564" s="30" t="b">
        <f t="shared" si="97"/>
        <v>0</v>
      </c>
      <c r="BK564" s="30" t="e">
        <f t="shared" ca="1" si="98"/>
        <v>#NAME?</v>
      </c>
      <c r="BL564" s="30" t="b">
        <f t="shared" si="99"/>
        <v>1</v>
      </c>
      <c r="BM564" s="31" t="e">
        <f t="shared" ca="1" si="100"/>
        <v>#NAME?</v>
      </c>
      <c r="BN564" s="28" t="e">
        <f t="shared" ca="1" si="101"/>
        <v>#NAME?</v>
      </c>
      <c r="BO564" s="28" t="e">
        <f t="shared" ca="1" si="102"/>
        <v>#NAME?</v>
      </c>
      <c r="BP564" s="28" t="str">
        <f t="shared" si="117"/>
        <v>Have you signed time/attendance cards?</v>
      </c>
      <c r="BQ564" s="28" t="str">
        <f t="shared" si="104"/>
        <v>Have you signed time/attendance cards?</v>
      </c>
      <c r="BR564" s="28" t="str">
        <f t="shared" si="105"/>
        <v/>
      </c>
      <c r="BS564" s="28" t="str">
        <f t="shared" si="118"/>
        <v/>
      </c>
      <c r="BT564" s="28" t="str">
        <f t="shared" si="107"/>
        <v/>
      </c>
      <c r="BU564" s="30" t="b">
        <f t="shared" si="108"/>
        <v>0</v>
      </c>
      <c r="BV564" s="28" t="str">
        <f t="shared" si="109"/>
        <v/>
      </c>
      <c r="BW564" s="28" t="str">
        <f t="shared" si="110"/>
        <v/>
      </c>
      <c r="BX564" s="28" t="str">
        <f t="shared" si="111"/>
        <v/>
      </c>
      <c r="BY564" s="31" t="e">
        <f t="shared" ca="1" si="112"/>
        <v>#NAME?</v>
      </c>
      <c r="BZ564" s="31" t="str">
        <f t="shared" si="113"/>
        <v/>
      </c>
      <c r="CA564" s="31" t="str">
        <f t="shared" si="114"/>
        <v/>
      </c>
      <c r="CB564" s="32" t="e">
        <f t="shared" ca="1" si="115"/>
        <v>#NAME?</v>
      </c>
      <c r="CC564" s="33" t="b">
        <f t="shared" ca="1" si="116"/>
        <v>0</v>
      </c>
      <c r="CD564" s="210"/>
      <c r="CE564" s="210"/>
      <c r="CF564" s="143">
        <v>45061.403246863425</v>
      </c>
      <c r="CG564" s="214">
        <v>45238.021598796295</v>
      </c>
      <c r="CH564" s="210"/>
      <c r="CI564" s="210"/>
      <c r="CJ564" s="210"/>
      <c r="CK564" s="210"/>
      <c r="CL564" s="210"/>
      <c r="CM564" s="210"/>
      <c r="CN564" s="210"/>
      <c r="CO564" s="210"/>
      <c r="CP564" s="210"/>
      <c r="CQ564" s="210"/>
      <c r="CR564" s="210"/>
    </row>
    <row r="565" spans="1:96" ht="39.75" customHeight="1">
      <c r="A565" s="24" t="s">
        <v>84</v>
      </c>
      <c r="B565" s="25">
        <v>17</v>
      </c>
      <c r="C565" s="24" t="s">
        <v>994</v>
      </c>
      <c r="D565" s="24" t="s">
        <v>1864</v>
      </c>
      <c r="E565" s="24" t="s">
        <v>1920</v>
      </c>
      <c r="F565" s="24"/>
      <c r="G565" s="26" t="s">
        <v>1943</v>
      </c>
      <c r="H565" s="24" t="s">
        <v>109</v>
      </c>
      <c r="I565" s="27"/>
      <c r="J565" s="27"/>
      <c r="K565" s="24"/>
      <c r="L565" s="24"/>
      <c r="M565" s="24"/>
      <c r="N565" s="24"/>
      <c r="O565" s="24" t="s">
        <v>1944</v>
      </c>
      <c r="P565" s="24"/>
      <c r="Q565" s="24"/>
      <c r="R565" s="24"/>
      <c r="S565" s="24" t="s">
        <v>79</v>
      </c>
      <c r="T565" s="24" t="s">
        <v>79</v>
      </c>
      <c r="U565" s="24" t="s">
        <v>91</v>
      </c>
      <c r="V565" s="24" t="s">
        <v>112</v>
      </c>
      <c r="W565" s="24" t="s">
        <v>92</v>
      </c>
      <c r="X565" s="24" t="s">
        <v>93</v>
      </c>
      <c r="Y565" s="24" t="s">
        <v>94</v>
      </c>
      <c r="Z565" s="24" t="s">
        <v>94</v>
      </c>
      <c r="AA565" s="24" t="s">
        <v>94</v>
      </c>
      <c r="AB565" s="24"/>
      <c r="AC565" s="24" t="s">
        <v>94</v>
      </c>
      <c r="AD565" s="24" t="s">
        <v>94</v>
      </c>
      <c r="AE565" s="24" t="s">
        <v>94</v>
      </c>
      <c r="AF565" s="24" t="s">
        <v>79</v>
      </c>
      <c r="AG565" s="24" t="s">
        <v>79</v>
      </c>
      <c r="AH565" s="24" t="s">
        <v>79</v>
      </c>
      <c r="AI565" s="24"/>
      <c r="AJ565" s="24" t="s">
        <v>76</v>
      </c>
      <c r="AK565" s="24" t="s">
        <v>76</v>
      </c>
      <c r="AL565" s="24" t="s">
        <v>1864</v>
      </c>
      <c r="AM565" s="24"/>
      <c r="AN565" s="24"/>
      <c r="AO565" s="24"/>
      <c r="AP565" s="28"/>
      <c r="AQ565" s="28"/>
      <c r="AR565" s="28"/>
      <c r="AS565" s="28"/>
      <c r="AT565" s="28"/>
      <c r="AU565" s="28"/>
      <c r="AV565" s="210" t="s">
        <v>101</v>
      </c>
      <c r="AW565" s="28" t="s">
        <v>76</v>
      </c>
      <c r="AX565" s="28" t="s">
        <v>76</v>
      </c>
      <c r="AY565" s="210"/>
      <c r="AZ565" s="210"/>
      <c r="BA565" s="210"/>
      <c r="BB565" s="210"/>
      <c r="BC565" s="210"/>
      <c r="BD565" s="210"/>
      <c r="BE565" s="210"/>
      <c r="BF565" s="210"/>
      <c r="BG565" s="28"/>
      <c r="BH565" s="30" t="b">
        <f t="shared" si="95"/>
        <v>0</v>
      </c>
      <c r="BI565" s="31" t="e">
        <f t="shared" ca="1" si="96"/>
        <v>#NAME?</v>
      </c>
      <c r="BJ565" s="30" t="b">
        <f t="shared" si="97"/>
        <v>0</v>
      </c>
      <c r="BK565" s="30" t="e">
        <f t="shared" ca="1" si="98"/>
        <v>#NAME?</v>
      </c>
      <c r="BL565" s="30" t="b">
        <f t="shared" si="99"/>
        <v>1</v>
      </c>
      <c r="BM565" s="31" t="e">
        <f t="shared" ca="1" si="100"/>
        <v>#NAME?</v>
      </c>
      <c r="BN565" s="28" t="e">
        <f t="shared" ca="1" si="101"/>
        <v>#NAME?</v>
      </c>
      <c r="BO565" s="28" t="e">
        <f t="shared" ca="1" si="102"/>
        <v>#NAME?</v>
      </c>
      <c r="BP565" s="28" t="str">
        <f t="shared" si="117"/>
        <v>Have you turned off all lights and equipment?</v>
      </c>
      <c r="BQ565" s="28" t="str">
        <f t="shared" si="104"/>
        <v>Have you turned off all lights and equipment?</v>
      </c>
      <c r="BR565" s="28" t="str">
        <f t="shared" si="105"/>
        <v/>
      </c>
      <c r="BS565" s="28" t="str">
        <f t="shared" si="118"/>
        <v/>
      </c>
      <c r="BT565" s="28" t="str">
        <f t="shared" si="107"/>
        <v/>
      </c>
      <c r="BU565" s="30" t="b">
        <f t="shared" si="108"/>
        <v>0</v>
      </c>
      <c r="BV565" s="28" t="str">
        <f t="shared" si="109"/>
        <v/>
      </c>
      <c r="BW565" s="28" t="str">
        <f t="shared" si="110"/>
        <v/>
      </c>
      <c r="BX565" s="28" t="str">
        <f t="shared" si="111"/>
        <v/>
      </c>
      <c r="BY565" s="31" t="e">
        <f t="shared" ca="1" si="112"/>
        <v>#NAME?</v>
      </c>
      <c r="BZ565" s="31" t="str">
        <f t="shared" si="113"/>
        <v/>
      </c>
      <c r="CA565" s="31" t="str">
        <f t="shared" si="114"/>
        <v/>
      </c>
      <c r="CB565" s="32" t="e">
        <f t="shared" ca="1" si="115"/>
        <v>#NAME?</v>
      </c>
      <c r="CC565" s="33" t="b">
        <f t="shared" ca="1" si="116"/>
        <v>0</v>
      </c>
      <c r="CD565" s="210"/>
      <c r="CE565" s="210"/>
      <c r="CF565" s="143">
        <v>45061.395943124997</v>
      </c>
      <c r="CG565" s="214">
        <v>45069.282735868052</v>
      </c>
      <c r="CH565" s="210"/>
      <c r="CI565" s="210"/>
      <c r="CJ565" s="210"/>
      <c r="CK565" s="210"/>
      <c r="CL565" s="210"/>
      <c r="CM565" s="210"/>
      <c r="CN565" s="210"/>
      <c r="CO565" s="210"/>
      <c r="CP565" s="210"/>
      <c r="CQ565" s="210"/>
      <c r="CR565" s="210"/>
    </row>
    <row r="566" spans="1:96" ht="39.75" customHeight="1">
      <c r="A566" s="24" t="s">
        <v>84</v>
      </c>
      <c r="B566" s="25">
        <v>17</v>
      </c>
      <c r="C566" s="24" t="s">
        <v>994</v>
      </c>
      <c r="D566" s="24" t="s">
        <v>1864</v>
      </c>
      <c r="E566" s="24" t="s">
        <v>1920</v>
      </c>
      <c r="F566" s="24"/>
      <c r="G566" s="26" t="s">
        <v>1945</v>
      </c>
      <c r="H566" s="24" t="s">
        <v>109</v>
      </c>
      <c r="I566" s="27"/>
      <c r="J566" s="27"/>
      <c r="K566" s="24"/>
      <c r="L566" s="24"/>
      <c r="M566" s="24"/>
      <c r="N566" s="24"/>
      <c r="O566" s="24" t="s">
        <v>1946</v>
      </c>
      <c r="P566" s="24"/>
      <c r="Q566" s="24"/>
      <c r="R566" s="24"/>
      <c r="S566" s="24" t="s">
        <v>79</v>
      </c>
      <c r="T566" s="24" t="s">
        <v>79</v>
      </c>
      <c r="U566" s="24" t="s">
        <v>91</v>
      </c>
      <c r="V566" s="24" t="s">
        <v>112</v>
      </c>
      <c r="W566" s="24" t="s">
        <v>92</v>
      </c>
      <c r="X566" s="24" t="s">
        <v>93</v>
      </c>
      <c r="Y566" s="24" t="s">
        <v>94</v>
      </c>
      <c r="Z566" s="24" t="s">
        <v>94</v>
      </c>
      <c r="AA566" s="24" t="s">
        <v>94</v>
      </c>
      <c r="AB566" s="24"/>
      <c r="AC566" s="24" t="s">
        <v>94</v>
      </c>
      <c r="AD566" s="24" t="s">
        <v>94</v>
      </c>
      <c r="AE566" s="24" t="s">
        <v>94</v>
      </c>
      <c r="AF566" s="24" t="s">
        <v>79</v>
      </c>
      <c r="AG566" s="24" t="s">
        <v>79</v>
      </c>
      <c r="AH566" s="24" t="s">
        <v>79</v>
      </c>
      <c r="AI566" s="24"/>
      <c r="AJ566" s="24" t="s">
        <v>76</v>
      </c>
      <c r="AK566" s="24" t="s">
        <v>76</v>
      </c>
      <c r="AL566" s="24" t="s">
        <v>1864</v>
      </c>
      <c r="AM566" s="24"/>
      <c r="AN566" s="24"/>
      <c r="AO566" s="24"/>
      <c r="AP566" s="28"/>
      <c r="AQ566" s="28"/>
      <c r="AR566" s="28"/>
      <c r="AS566" s="28"/>
      <c r="AT566" s="28"/>
      <c r="AU566" s="28"/>
      <c r="AV566" s="210" t="s">
        <v>101</v>
      </c>
      <c r="AW566" s="28" t="s">
        <v>76</v>
      </c>
      <c r="AX566" s="28" t="s">
        <v>76</v>
      </c>
      <c r="AY566" s="210"/>
      <c r="AZ566" s="210"/>
      <c r="BA566" s="210"/>
      <c r="BB566" s="210"/>
      <c r="BC566" s="210"/>
      <c r="BD566" s="210"/>
      <c r="BE566" s="210"/>
      <c r="BF566" s="210"/>
      <c r="BG566" s="28"/>
      <c r="BH566" s="30" t="b">
        <f t="shared" si="95"/>
        <v>0</v>
      </c>
      <c r="BI566" s="31" t="e">
        <f t="shared" ca="1" si="96"/>
        <v>#NAME?</v>
      </c>
      <c r="BJ566" s="30" t="b">
        <f t="shared" si="97"/>
        <v>0</v>
      </c>
      <c r="BK566" s="30" t="e">
        <f t="shared" ca="1" si="98"/>
        <v>#NAME?</v>
      </c>
      <c r="BL566" s="30" t="b">
        <f t="shared" si="99"/>
        <v>1</v>
      </c>
      <c r="BM566" s="31" t="e">
        <f t="shared" ca="1" si="100"/>
        <v>#NAME?</v>
      </c>
      <c r="BN566" s="28" t="e">
        <f t="shared" ca="1" si="101"/>
        <v>#NAME?</v>
      </c>
      <c r="BO566" s="28" t="e">
        <f t="shared" ca="1" si="102"/>
        <v>#NAME?</v>
      </c>
      <c r="BP566" s="28" t="str">
        <f t="shared" si="117"/>
        <v>Close of the restaurant</v>
      </c>
      <c r="BQ566" s="28" t="str">
        <f t="shared" si="104"/>
        <v>Close of the restaurant</v>
      </c>
      <c r="BR566" s="28" t="str">
        <f t="shared" si="105"/>
        <v/>
      </c>
      <c r="BS566" s="28" t="str">
        <f t="shared" si="118"/>
        <v/>
      </c>
      <c r="BT566" s="28" t="str">
        <f t="shared" si="107"/>
        <v/>
      </c>
      <c r="BU566" s="30" t="b">
        <f t="shared" si="108"/>
        <v>0</v>
      </c>
      <c r="BV566" s="28" t="str">
        <f t="shared" si="109"/>
        <v/>
      </c>
      <c r="BW566" s="28" t="str">
        <f t="shared" si="110"/>
        <v/>
      </c>
      <c r="BX566" s="28" t="str">
        <f t="shared" si="111"/>
        <v/>
      </c>
      <c r="BY566" s="31" t="e">
        <f t="shared" ca="1" si="112"/>
        <v>#NAME?</v>
      </c>
      <c r="BZ566" s="31" t="str">
        <f t="shared" si="113"/>
        <v/>
      </c>
      <c r="CA566" s="31" t="str">
        <f t="shared" si="114"/>
        <v/>
      </c>
      <c r="CB566" s="32" t="e">
        <f t="shared" ca="1" si="115"/>
        <v>#NAME?</v>
      </c>
      <c r="CC566" s="33" t="b">
        <f t="shared" ca="1" si="116"/>
        <v>0</v>
      </c>
      <c r="CD566" s="210"/>
      <c r="CE566" s="210"/>
      <c r="CF566" s="143">
        <v>45061.396192129629</v>
      </c>
      <c r="CG566" s="214">
        <v>45069.282742847223</v>
      </c>
      <c r="CH566" s="210"/>
      <c r="CI566" s="210"/>
      <c r="CJ566" s="210"/>
      <c r="CK566" s="210"/>
      <c r="CL566" s="210"/>
      <c r="CM566" s="210"/>
      <c r="CN566" s="210"/>
      <c r="CO566" s="210"/>
      <c r="CP566" s="210"/>
      <c r="CQ566" s="210"/>
      <c r="CR566" s="210"/>
    </row>
    <row r="567" spans="1:96" ht="39.75" customHeight="1">
      <c r="A567" s="24" t="s">
        <v>84</v>
      </c>
      <c r="B567" s="25">
        <v>17</v>
      </c>
      <c r="C567" s="24" t="s">
        <v>994</v>
      </c>
      <c r="D567" s="24" t="s">
        <v>1864</v>
      </c>
      <c r="E567" s="24" t="s">
        <v>1920</v>
      </c>
      <c r="F567" s="24"/>
      <c r="G567" s="26" t="s">
        <v>1947</v>
      </c>
      <c r="H567" s="24" t="s">
        <v>109</v>
      </c>
      <c r="I567" s="27"/>
      <c r="J567" s="27"/>
      <c r="K567" s="24"/>
      <c r="L567" s="24"/>
      <c r="M567" s="24"/>
      <c r="N567" s="24"/>
      <c r="O567" s="24" t="s">
        <v>1948</v>
      </c>
      <c r="P567" s="24"/>
      <c r="Q567" s="24"/>
      <c r="R567" s="24"/>
      <c r="S567" s="24" t="s">
        <v>79</v>
      </c>
      <c r="T567" s="24" t="s">
        <v>79</v>
      </c>
      <c r="U567" s="24" t="s">
        <v>91</v>
      </c>
      <c r="V567" s="24" t="s">
        <v>112</v>
      </c>
      <c r="W567" s="24" t="s">
        <v>92</v>
      </c>
      <c r="X567" s="24" t="s">
        <v>93</v>
      </c>
      <c r="Y567" s="24" t="s">
        <v>94</v>
      </c>
      <c r="Z567" s="24" t="s">
        <v>94</v>
      </c>
      <c r="AA567" s="24" t="s">
        <v>94</v>
      </c>
      <c r="AB567" s="24"/>
      <c r="AC567" s="24" t="s">
        <v>94</v>
      </c>
      <c r="AD567" s="24" t="s">
        <v>94</v>
      </c>
      <c r="AE567" s="24" t="s">
        <v>94</v>
      </c>
      <c r="AF567" s="24" t="s">
        <v>79</v>
      </c>
      <c r="AG567" s="24" t="s">
        <v>79</v>
      </c>
      <c r="AH567" s="24" t="s">
        <v>79</v>
      </c>
      <c r="AI567" s="24"/>
      <c r="AJ567" s="24" t="s">
        <v>76</v>
      </c>
      <c r="AK567" s="24" t="s">
        <v>76</v>
      </c>
      <c r="AL567" s="24" t="s">
        <v>1864</v>
      </c>
      <c r="AM567" s="24"/>
      <c r="AN567" s="24"/>
      <c r="AO567" s="24"/>
      <c r="AP567" s="28"/>
      <c r="AQ567" s="28"/>
      <c r="AR567" s="28"/>
      <c r="AS567" s="28"/>
      <c r="AT567" s="28"/>
      <c r="AU567" s="28"/>
      <c r="AV567" s="210" t="s">
        <v>101</v>
      </c>
      <c r="AW567" s="28" t="s">
        <v>76</v>
      </c>
      <c r="AX567" s="28" t="s">
        <v>76</v>
      </c>
      <c r="AY567" s="210"/>
      <c r="AZ567" s="210"/>
      <c r="BA567" s="210"/>
      <c r="BB567" s="210"/>
      <c r="BC567" s="210"/>
      <c r="BD567" s="210"/>
      <c r="BE567" s="210"/>
      <c r="BF567" s="210"/>
      <c r="BG567" s="28"/>
      <c r="BH567" s="30" t="b">
        <f t="shared" si="95"/>
        <v>0</v>
      </c>
      <c r="BI567" s="31" t="e">
        <f t="shared" ca="1" si="96"/>
        <v>#NAME?</v>
      </c>
      <c r="BJ567" s="30" t="b">
        <f t="shared" si="97"/>
        <v>0</v>
      </c>
      <c r="BK567" s="30" t="e">
        <f t="shared" ca="1" si="98"/>
        <v>#NAME?</v>
      </c>
      <c r="BL567" s="30" t="b">
        <f t="shared" si="99"/>
        <v>1</v>
      </c>
      <c r="BM567" s="31" t="e">
        <f t="shared" ca="1" si="100"/>
        <v>#NAME?</v>
      </c>
      <c r="BN567" s="28" t="e">
        <f t="shared" ca="1" si="101"/>
        <v>#NAME?</v>
      </c>
      <c r="BO567" s="28" t="e">
        <f t="shared" ca="1" si="102"/>
        <v>#NAME?</v>
      </c>
      <c r="BP567" s="28" t="e">
        <f>IF(BH567,D567,IF(BJ567,E567,IF(BL567,#REF!)))</f>
        <v>#REF!</v>
      </c>
      <c r="BQ567" s="28" t="e">
        <f t="shared" si="104"/>
        <v>#REF!</v>
      </c>
      <c r="BR567" s="28" t="str">
        <f t="shared" si="105"/>
        <v/>
      </c>
      <c r="BS567" s="28" t="str">
        <f>IF(OR(BH567,BJ567),#REF!,"")</f>
        <v/>
      </c>
      <c r="BT567" s="28" t="str">
        <f t="shared" si="107"/>
        <v/>
      </c>
      <c r="BU567" s="30" t="b">
        <f t="shared" si="108"/>
        <v>0</v>
      </c>
      <c r="BV567" s="28" t="str">
        <f t="shared" si="109"/>
        <v/>
      </c>
      <c r="BW567" s="28" t="str">
        <f t="shared" si="110"/>
        <v/>
      </c>
      <c r="BX567" s="28" t="str">
        <f t="shared" si="111"/>
        <v/>
      </c>
      <c r="BY567" s="31" t="e">
        <f t="shared" ca="1" si="112"/>
        <v>#NAME?</v>
      </c>
      <c r="BZ567" s="31" t="str">
        <f t="shared" si="113"/>
        <v/>
      </c>
      <c r="CA567" s="31" t="str">
        <f t="shared" si="114"/>
        <v/>
      </c>
      <c r="CB567" s="32" t="e">
        <f t="shared" ca="1" si="115"/>
        <v>#NAME?</v>
      </c>
      <c r="CC567" s="33" t="b">
        <f t="shared" ca="1" si="116"/>
        <v>0</v>
      </c>
      <c r="CD567" s="210"/>
      <c r="CE567" s="210"/>
      <c r="CF567" s="143">
        <v>45061.403240266205</v>
      </c>
      <c r="CG567" s="214">
        <v>45238.021657731486</v>
      </c>
      <c r="CH567" s="210"/>
      <c r="CI567" s="210"/>
      <c r="CJ567" s="210"/>
      <c r="CK567" s="210"/>
      <c r="CL567" s="210"/>
      <c r="CM567" s="210"/>
      <c r="CN567" s="210"/>
      <c r="CO567" s="210"/>
      <c r="CP567" s="210"/>
      <c r="CQ567" s="210"/>
      <c r="CR567" s="210"/>
    </row>
    <row r="568" spans="1:96" ht="39.75" customHeight="1">
      <c r="A568" s="10" t="s">
        <v>52</v>
      </c>
      <c r="B568" s="10">
        <v>18</v>
      </c>
      <c r="C568" s="10" t="s">
        <v>994</v>
      </c>
      <c r="D568" s="232" t="s">
        <v>1949</v>
      </c>
      <c r="E568" s="232"/>
      <c r="F568" s="232"/>
      <c r="G568" s="10" t="s">
        <v>1950</v>
      </c>
      <c r="H568" s="10"/>
      <c r="I568" s="10"/>
      <c r="J568" s="10"/>
      <c r="K568" s="10"/>
      <c r="L568" s="10"/>
      <c r="M568" s="10"/>
      <c r="N568" s="10"/>
      <c r="O568" s="10" t="s">
        <v>1951</v>
      </c>
      <c r="P568" s="10" t="s">
        <v>1952</v>
      </c>
      <c r="Q568" s="10"/>
      <c r="R568" s="10"/>
      <c r="S568" s="8"/>
      <c r="T568" s="8"/>
      <c r="U568" s="8"/>
      <c r="V568" s="8"/>
      <c r="W568" s="8"/>
      <c r="X568" s="8"/>
      <c r="Y568" s="8"/>
      <c r="Z568" s="8"/>
      <c r="AA568" s="8"/>
      <c r="AB568" s="8"/>
      <c r="AC568" s="8"/>
      <c r="AD568" s="8"/>
      <c r="AE568" s="8"/>
      <c r="AF568" s="8"/>
      <c r="AG568" s="8"/>
      <c r="AH568" s="8"/>
      <c r="AI568" s="8"/>
      <c r="AJ568" s="8"/>
      <c r="AK568" s="8"/>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218"/>
      <c r="BI568" s="218"/>
      <c r="BJ568" s="218"/>
      <c r="BK568" s="218"/>
      <c r="BL568" s="218"/>
      <c r="BM568" s="218"/>
      <c r="BN568" s="10"/>
      <c r="BO568" s="10"/>
      <c r="BP568" s="10"/>
      <c r="BQ568" s="10"/>
      <c r="BR568" s="10"/>
      <c r="BS568" s="10"/>
      <c r="BT568" s="10"/>
      <c r="BU568" s="218"/>
      <c r="BV568" s="10"/>
      <c r="BW568" s="10"/>
      <c r="BX568" s="10"/>
      <c r="BY568" s="218"/>
      <c r="BZ568" s="218"/>
      <c r="CA568" s="218"/>
      <c r="CB568" s="10"/>
      <c r="CC568" s="10"/>
      <c r="CD568" s="10"/>
      <c r="CE568" s="10"/>
      <c r="CF568" s="10"/>
      <c r="CG568" s="233">
        <v>45144.974574652777</v>
      </c>
      <c r="CH568" s="10"/>
      <c r="CI568" s="10"/>
      <c r="CJ568" s="10"/>
      <c r="CK568" s="10"/>
      <c r="CL568" s="10"/>
      <c r="CM568" s="10"/>
      <c r="CN568" s="10"/>
      <c r="CO568" s="10"/>
      <c r="CP568" s="10"/>
      <c r="CQ568" s="10"/>
      <c r="CR568" s="10"/>
    </row>
    <row r="569" spans="1:96" ht="39.75" customHeight="1">
      <c r="A569" s="144" t="s">
        <v>54</v>
      </c>
      <c r="B569" s="144">
        <v>18</v>
      </c>
      <c r="C569" s="144" t="s">
        <v>994</v>
      </c>
      <c r="D569" s="234" t="s">
        <v>1949</v>
      </c>
      <c r="E569" s="234" t="s">
        <v>1953</v>
      </c>
      <c r="F569" s="234"/>
      <c r="G569" s="144"/>
      <c r="H569" s="144"/>
      <c r="I569" s="144"/>
      <c r="J569" s="144"/>
      <c r="K569" s="144"/>
      <c r="L569" s="144"/>
      <c r="M569" s="144"/>
      <c r="N569" s="144"/>
      <c r="O569" s="144" t="s">
        <v>1954</v>
      </c>
      <c r="P569" s="144"/>
      <c r="Q569" s="144"/>
      <c r="R569" s="144"/>
      <c r="S569" s="17"/>
      <c r="T569" s="17"/>
      <c r="U569" s="17"/>
      <c r="V569" s="17"/>
      <c r="W569" s="17"/>
      <c r="X569" s="17"/>
      <c r="Y569" s="17"/>
      <c r="Z569" s="17"/>
      <c r="AA569" s="17"/>
      <c r="AB569" s="17"/>
      <c r="AC569" s="17"/>
      <c r="AD569" s="17"/>
      <c r="AE569" s="17"/>
      <c r="AF569" s="17"/>
      <c r="AG569" s="17"/>
      <c r="AH569" s="17"/>
      <c r="AI569" s="17"/>
      <c r="AJ569" s="17"/>
      <c r="AK569" s="17"/>
      <c r="AL569" s="144"/>
      <c r="AM569" s="144"/>
      <c r="AN569" s="144"/>
      <c r="AO569" s="144"/>
      <c r="AP569" s="144"/>
      <c r="AQ569" s="144"/>
      <c r="AR569" s="144"/>
      <c r="AS569" s="144"/>
      <c r="AT569" s="144"/>
      <c r="AU569" s="144"/>
      <c r="AV569" s="144"/>
      <c r="AW569" s="144"/>
      <c r="AX569" s="144"/>
      <c r="AY569" s="144"/>
      <c r="AZ569" s="144"/>
      <c r="BA569" s="144"/>
      <c r="BB569" s="144"/>
      <c r="BC569" s="144"/>
      <c r="BD569" s="144"/>
      <c r="BE569" s="144"/>
      <c r="BF569" s="144"/>
      <c r="BG569" s="144"/>
      <c r="BH569" s="223"/>
      <c r="BI569" s="223"/>
      <c r="BJ569" s="223"/>
      <c r="BK569" s="223"/>
      <c r="BL569" s="223"/>
      <c r="BM569" s="223"/>
      <c r="BN569" s="144"/>
      <c r="BO569" s="144"/>
      <c r="BP569" s="144"/>
      <c r="BQ569" s="144"/>
      <c r="BR569" s="144"/>
      <c r="BS569" s="144"/>
      <c r="BT569" s="144"/>
      <c r="BU569" s="223"/>
      <c r="BV569" s="144"/>
      <c r="BW569" s="144"/>
      <c r="BX569" s="144"/>
      <c r="BY569" s="223"/>
      <c r="BZ569" s="223"/>
      <c r="CA569" s="223"/>
      <c r="CB569" s="144"/>
      <c r="CC569" s="144"/>
      <c r="CD569" s="144"/>
      <c r="CE569" s="144"/>
      <c r="CF569" s="144"/>
      <c r="CG569" s="235">
        <v>45144.846127094905</v>
      </c>
      <c r="CH569" s="144"/>
      <c r="CI569" s="144"/>
      <c r="CJ569" s="144"/>
      <c r="CK569" s="144"/>
      <c r="CL569" s="144"/>
      <c r="CM569" s="144"/>
      <c r="CN569" s="144"/>
      <c r="CO569" s="144"/>
      <c r="CP569" s="144"/>
      <c r="CQ569" s="144"/>
      <c r="CR569" s="144"/>
    </row>
    <row r="570" spans="1:96" ht="39.75" customHeight="1">
      <c r="A570" s="101" t="s">
        <v>84</v>
      </c>
      <c r="B570" s="101">
        <v>18</v>
      </c>
      <c r="C570" s="101" t="s">
        <v>994</v>
      </c>
      <c r="D570" s="236" t="s">
        <v>1949</v>
      </c>
      <c r="E570" s="236" t="s">
        <v>1953</v>
      </c>
      <c r="F570" s="236"/>
      <c r="G570" s="26" t="s">
        <v>1955</v>
      </c>
      <c r="H570" s="101" t="s">
        <v>109</v>
      </c>
      <c r="I570" s="101"/>
      <c r="J570" s="101"/>
      <c r="K570" s="101" t="s">
        <v>179</v>
      </c>
      <c r="L570" s="101"/>
      <c r="M570" s="101"/>
      <c r="N570" s="101"/>
      <c r="O570" s="101" t="s">
        <v>1956</v>
      </c>
      <c r="P570" s="237"/>
      <c r="Q570" s="237"/>
      <c r="R570" s="101"/>
      <c r="S570" s="24" t="s">
        <v>79</v>
      </c>
      <c r="T570" s="24" t="s">
        <v>79</v>
      </c>
      <c r="U570" s="24" t="s">
        <v>91</v>
      </c>
      <c r="V570" s="24" t="s">
        <v>112</v>
      </c>
      <c r="W570" s="24" t="s">
        <v>92</v>
      </c>
      <c r="X570" s="24" t="s">
        <v>93</v>
      </c>
      <c r="Y570" s="24" t="s">
        <v>94</v>
      </c>
      <c r="Z570" s="24" t="s">
        <v>94</v>
      </c>
      <c r="AA570" s="24" t="s">
        <v>94</v>
      </c>
      <c r="AB570" s="24"/>
      <c r="AC570" s="24" t="s">
        <v>94</v>
      </c>
      <c r="AD570" s="24" t="s">
        <v>94</v>
      </c>
      <c r="AE570" s="24" t="s">
        <v>94</v>
      </c>
      <c r="AF570" s="24" t="s">
        <v>79</v>
      </c>
      <c r="AG570" s="24" t="s">
        <v>79</v>
      </c>
      <c r="AH570" s="24" t="s">
        <v>79</v>
      </c>
      <c r="AI570" s="24"/>
      <c r="AJ570" s="24" t="s">
        <v>76</v>
      </c>
      <c r="AK570" s="24" t="s">
        <v>76</v>
      </c>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238"/>
      <c r="BH570" s="229"/>
      <c r="BI570" s="229"/>
      <c r="BJ570" s="229"/>
      <c r="BK570" s="229"/>
      <c r="BL570" s="229"/>
      <c r="BM570" s="229"/>
      <c r="BN570" s="101"/>
      <c r="BO570" s="101"/>
      <c r="BP570" s="101"/>
      <c r="BQ570" s="101"/>
      <c r="BR570" s="101"/>
      <c r="BS570" s="101"/>
      <c r="BT570" s="101"/>
      <c r="BU570" s="229"/>
      <c r="BV570" s="101"/>
      <c r="BW570" s="101"/>
      <c r="BX570" s="101"/>
      <c r="BY570" s="229"/>
      <c r="BZ570" s="229"/>
      <c r="CA570" s="229"/>
      <c r="CB570" s="239"/>
      <c r="CC570" s="101"/>
      <c r="CD570" s="101"/>
      <c r="CE570" s="101"/>
      <c r="CF570" s="101"/>
      <c r="CG570" s="194">
        <v>45222.157497604167</v>
      </c>
      <c r="CH570" s="101"/>
      <c r="CI570" s="101"/>
      <c r="CJ570" s="101"/>
      <c r="CK570" s="101"/>
      <c r="CL570" s="101"/>
      <c r="CM570" s="101"/>
      <c r="CN570" s="101"/>
      <c r="CO570" s="101"/>
      <c r="CP570" s="101"/>
      <c r="CQ570" s="101"/>
      <c r="CR570" s="101"/>
    </row>
    <row r="571" spans="1:96" ht="39.75" customHeight="1">
      <c r="A571" s="101" t="s">
        <v>84</v>
      </c>
      <c r="B571" s="101">
        <v>18</v>
      </c>
      <c r="C571" s="101" t="s">
        <v>994</v>
      </c>
      <c r="D571" s="236" t="s">
        <v>1949</v>
      </c>
      <c r="E571" s="236" t="s">
        <v>1953</v>
      </c>
      <c r="F571" s="236"/>
      <c r="G571" s="26" t="s">
        <v>1957</v>
      </c>
      <c r="H571" s="101" t="s">
        <v>381</v>
      </c>
      <c r="I571" s="101"/>
      <c r="J571" s="101"/>
      <c r="K571" s="101" t="s">
        <v>179</v>
      </c>
      <c r="L571" s="101"/>
      <c r="M571" s="101"/>
      <c r="N571" s="101"/>
      <c r="O571" s="101" t="s">
        <v>1958</v>
      </c>
      <c r="P571" s="237"/>
      <c r="Q571" s="237"/>
      <c r="R571" s="101"/>
      <c r="S571" s="24" t="s">
        <v>79</v>
      </c>
      <c r="T571" s="24" t="s">
        <v>79</v>
      </c>
      <c r="U571" s="24" t="s">
        <v>91</v>
      </c>
      <c r="V571" s="24" t="s">
        <v>112</v>
      </c>
      <c r="W571" s="24" t="s">
        <v>92</v>
      </c>
      <c r="X571" s="24" t="s">
        <v>93</v>
      </c>
      <c r="Y571" s="24" t="s">
        <v>94</v>
      </c>
      <c r="Z571" s="24" t="s">
        <v>94</v>
      </c>
      <c r="AA571" s="24" t="s">
        <v>94</v>
      </c>
      <c r="AB571" s="24"/>
      <c r="AC571" s="24" t="s">
        <v>94</v>
      </c>
      <c r="AD571" s="24" t="s">
        <v>94</v>
      </c>
      <c r="AE571" s="24" t="s">
        <v>94</v>
      </c>
      <c r="AF571" s="24" t="s">
        <v>79</v>
      </c>
      <c r="AG571" s="24" t="s">
        <v>79</v>
      </c>
      <c r="AH571" s="24" t="s">
        <v>79</v>
      </c>
      <c r="AI571" s="24"/>
      <c r="AJ571" s="24" t="s">
        <v>76</v>
      </c>
      <c r="AK571" s="24" t="s">
        <v>76</v>
      </c>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238"/>
      <c r="BH571" s="229"/>
      <c r="BI571" s="229"/>
      <c r="BJ571" s="229"/>
      <c r="BK571" s="229"/>
      <c r="BL571" s="229"/>
      <c r="BM571" s="229"/>
      <c r="BN571" s="101"/>
      <c r="BO571" s="101"/>
      <c r="BP571" s="101"/>
      <c r="BQ571" s="101"/>
      <c r="BR571" s="101"/>
      <c r="BS571" s="101"/>
      <c r="BT571" s="101"/>
      <c r="BU571" s="229"/>
      <c r="BV571" s="101"/>
      <c r="BW571" s="101"/>
      <c r="BX571" s="101"/>
      <c r="BY571" s="229"/>
      <c r="BZ571" s="229"/>
      <c r="CA571" s="229"/>
      <c r="CB571" s="239"/>
      <c r="CC571" s="101"/>
      <c r="CD571" s="101"/>
      <c r="CE571" s="101"/>
      <c r="CF571" s="101"/>
      <c r="CG571" s="194">
        <v>45222.157576898149</v>
      </c>
      <c r="CH571" s="101"/>
      <c r="CI571" s="101"/>
      <c r="CJ571" s="101"/>
      <c r="CK571" s="101"/>
      <c r="CL571" s="101"/>
      <c r="CM571" s="101"/>
      <c r="CN571" s="101"/>
      <c r="CO571" s="101"/>
      <c r="CP571" s="101"/>
      <c r="CQ571" s="101"/>
      <c r="CR571" s="101"/>
    </row>
    <row r="572" spans="1:96" ht="39.75" customHeight="1">
      <c r="A572" s="101" t="s">
        <v>84</v>
      </c>
      <c r="B572" s="101">
        <v>18</v>
      </c>
      <c r="C572" s="101" t="s">
        <v>994</v>
      </c>
      <c r="D572" s="236" t="s">
        <v>1949</v>
      </c>
      <c r="E572" s="236" t="s">
        <v>1953</v>
      </c>
      <c r="F572" s="236"/>
      <c r="G572" s="26" t="s">
        <v>1959</v>
      </c>
      <c r="H572" s="101" t="s">
        <v>158</v>
      </c>
      <c r="I572" s="101"/>
      <c r="J572" s="101"/>
      <c r="K572" s="101" t="s">
        <v>179</v>
      </c>
      <c r="L572" s="101"/>
      <c r="M572" s="101"/>
      <c r="N572" s="101"/>
      <c r="O572" s="101" t="s">
        <v>1960</v>
      </c>
      <c r="P572" s="237"/>
      <c r="Q572" s="237"/>
      <c r="R572" s="101"/>
      <c r="S572" s="24" t="s">
        <v>79</v>
      </c>
      <c r="T572" s="24" t="s">
        <v>79</v>
      </c>
      <c r="U572" s="24" t="s">
        <v>91</v>
      </c>
      <c r="V572" s="24" t="s">
        <v>112</v>
      </c>
      <c r="W572" s="24" t="s">
        <v>92</v>
      </c>
      <c r="X572" s="24" t="s">
        <v>93</v>
      </c>
      <c r="Y572" s="24" t="s">
        <v>94</v>
      </c>
      <c r="Z572" s="24" t="s">
        <v>94</v>
      </c>
      <c r="AA572" s="24" t="s">
        <v>94</v>
      </c>
      <c r="AB572" s="24"/>
      <c r="AC572" s="24" t="s">
        <v>94</v>
      </c>
      <c r="AD572" s="24" t="s">
        <v>94</v>
      </c>
      <c r="AE572" s="24" t="s">
        <v>94</v>
      </c>
      <c r="AF572" s="24" t="s">
        <v>79</v>
      </c>
      <c r="AG572" s="24" t="s">
        <v>79</v>
      </c>
      <c r="AH572" s="24" t="s">
        <v>79</v>
      </c>
      <c r="AI572" s="24"/>
      <c r="AJ572" s="24" t="s">
        <v>76</v>
      </c>
      <c r="AK572" s="24" t="s">
        <v>76</v>
      </c>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238"/>
      <c r="BH572" s="229"/>
      <c r="BI572" s="229"/>
      <c r="BJ572" s="229"/>
      <c r="BK572" s="229"/>
      <c r="BL572" s="229"/>
      <c r="BM572" s="229"/>
      <c r="BN572" s="101"/>
      <c r="BO572" s="101"/>
      <c r="BP572" s="101"/>
      <c r="BQ572" s="101"/>
      <c r="BR572" s="101"/>
      <c r="BS572" s="101"/>
      <c r="BT572" s="101"/>
      <c r="BU572" s="229"/>
      <c r="BV572" s="101"/>
      <c r="BW572" s="101"/>
      <c r="BX572" s="101"/>
      <c r="BY572" s="229"/>
      <c r="BZ572" s="229"/>
      <c r="CA572" s="229"/>
      <c r="CB572" s="239"/>
      <c r="CC572" s="101"/>
      <c r="CD572" s="101"/>
      <c r="CE572" s="101"/>
      <c r="CF572" s="101"/>
      <c r="CG572" s="194">
        <v>45222.157581099542</v>
      </c>
      <c r="CH572" s="101"/>
      <c r="CI572" s="101"/>
      <c r="CJ572" s="101"/>
      <c r="CK572" s="101"/>
      <c r="CL572" s="101"/>
      <c r="CM572" s="101"/>
      <c r="CN572" s="101"/>
      <c r="CO572" s="101"/>
      <c r="CP572" s="101"/>
      <c r="CQ572" s="101"/>
      <c r="CR572" s="101"/>
    </row>
    <row r="573" spans="1:96" ht="39.75" customHeight="1">
      <c r="A573" s="101" t="s">
        <v>84</v>
      </c>
      <c r="B573" s="101">
        <v>18</v>
      </c>
      <c r="C573" s="101" t="s">
        <v>994</v>
      </c>
      <c r="D573" s="236" t="s">
        <v>1949</v>
      </c>
      <c r="E573" s="236" t="s">
        <v>1953</v>
      </c>
      <c r="F573" s="236"/>
      <c r="G573" s="26" t="s">
        <v>1961</v>
      </c>
      <c r="H573" s="101" t="s">
        <v>381</v>
      </c>
      <c r="I573" s="101"/>
      <c r="J573" s="101"/>
      <c r="K573" s="101" t="s">
        <v>179</v>
      </c>
      <c r="L573" s="101"/>
      <c r="M573" s="101"/>
      <c r="N573" s="101"/>
      <c r="O573" s="101" t="s">
        <v>1962</v>
      </c>
      <c r="P573" s="237"/>
      <c r="Q573" s="237"/>
      <c r="R573" s="101"/>
      <c r="S573" s="24" t="s">
        <v>79</v>
      </c>
      <c r="T573" s="24" t="s">
        <v>79</v>
      </c>
      <c r="U573" s="24" t="s">
        <v>91</v>
      </c>
      <c r="V573" s="24" t="s">
        <v>112</v>
      </c>
      <c r="W573" s="24" t="s">
        <v>92</v>
      </c>
      <c r="X573" s="24" t="s">
        <v>93</v>
      </c>
      <c r="Y573" s="24" t="s">
        <v>94</v>
      </c>
      <c r="Z573" s="24" t="s">
        <v>94</v>
      </c>
      <c r="AA573" s="24" t="s">
        <v>94</v>
      </c>
      <c r="AB573" s="24"/>
      <c r="AC573" s="24" t="s">
        <v>94</v>
      </c>
      <c r="AD573" s="24" t="s">
        <v>94</v>
      </c>
      <c r="AE573" s="24" t="s">
        <v>94</v>
      </c>
      <c r="AF573" s="24" t="s">
        <v>79</v>
      </c>
      <c r="AG573" s="24" t="s">
        <v>79</v>
      </c>
      <c r="AH573" s="24" t="s">
        <v>79</v>
      </c>
      <c r="AI573" s="24"/>
      <c r="AJ573" s="24" t="s">
        <v>76</v>
      </c>
      <c r="AK573" s="24" t="s">
        <v>76</v>
      </c>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238"/>
      <c r="BH573" s="229"/>
      <c r="BI573" s="229"/>
      <c r="BJ573" s="229"/>
      <c r="BK573" s="229"/>
      <c r="BL573" s="229"/>
      <c r="BM573" s="229"/>
      <c r="BN573" s="101"/>
      <c r="BO573" s="101"/>
      <c r="BP573" s="101"/>
      <c r="BQ573" s="101"/>
      <c r="BR573" s="101"/>
      <c r="BS573" s="101"/>
      <c r="BT573" s="101"/>
      <c r="BU573" s="229"/>
      <c r="BV573" s="101"/>
      <c r="BW573" s="101"/>
      <c r="BX573" s="101"/>
      <c r="BY573" s="229"/>
      <c r="BZ573" s="229"/>
      <c r="CA573" s="229"/>
      <c r="CB573" s="239"/>
      <c r="CC573" s="101"/>
      <c r="CD573" s="101"/>
      <c r="CE573" s="101"/>
      <c r="CF573" s="101"/>
      <c r="CG573" s="194">
        <v>45222.157592418982</v>
      </c>
      <c r="CH573" s="101"/>
      <c r="CI573" s="101"/>
      <c r="CJ573" s="101"/>
      <c r="CK573" s="101"/>
      <c r="CL573" s="101"/>
      <c r="CM573" s="101"/>
      <c r="CN573" s="101"/>
      <c r="CO573" s="101"/>
      <c r="CP573" s="101"/>
      <c r="CQ573" s="101"/>
      <c r="CR573" s="101"/>
    </row>
    <row r="574" spans="1:96" ht="39.75" customHeight="1">
      <c r="A574" s="101" t="s">
        <v>84</v>
      </c>
      <c r="B574" s="101">
        <v>18</v>
      </c>
      <c r="C574" s="101" t="s">
        <v>994</v>
      </c>
      <c r="D574" s="236" t="s">
        <v>1949</v>
      </c>
      <c r="E574" s="236" t="s">
        <v>1953</v>
      </c>
      <c r="F574" s="236"/>
      <c r="G574" s="240" t="s">
        <v>1963</v>
      </c>
      <c r="H574" s="101" t="s">
        <v>109</v>
      </c>
      <c r="I574" s="101"/>
      <c r="J574" s="101"/>
      <c r="K574" s="101" t="s">
        <v>179</v>
      </c>
      <c r="L574" s="101"/>
      <c r="M574" s="101"/>
      <c r="N574" s="101"/>
      <c r="O574" s="101" t="s">
        <v>1964</v>
      </c>
      <c r="P574" s="237"/>
      <c r="Q574" s="237"/>
      <c r="R574" s="101"/>
      <c r="S574" s="24" t="s">
        <v>79</v>
      </c>
      <c r="T574" s="24" t="s">
        <v>79</v>
      </c>
      <c r="U574" s="24" t="s">
        <v>91</v>
      </c>
      <c r="V574" s="24" t="s">
        <v>112</v>
      </c>
      <c r="W574" s="24" t="s">
        <v>92</v>
      </c>
      <c r="X574" s="24" t="s">
        <v>93</v>
      </c>
      <c r="Y574" s="24" t="s">
        <v>94</v>
      </c>
      <c r="Z574" s="24" t="s">
        <v>94</v>
      </c>
      <c r="AA574" s="24" t="s">
        <v>94</v>
      </c>
      <c r="AB574" s="24"/>
      <c r="AC574" s="24" t="s">
        <v>94</v>
      </c>
      <c r="AD574" s="24" t="s">
        <v>94</v>
      </c>
      <c r="AE574" s="24" t="s">
        <v>94</v>
      </c>
      <c r="AF574" s="24" t="s">
        <v>79</v>
      </c>
      <c r="AG574" s="24" t="s">
        <v>79</v>
      </c>
      <c r="AH574" s="24" t="s">
        <v>79</v>
      </c>
      <c r="AI574" s="24"/>
      <c r="AJ574" s="24" t="s">
        <v>76</v>
      </c>
      <c r="AK574" s="24" t="s">
        <v>76</v>
      </c>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238"/>
      <c r="BH574" s="229"/>
      <c r="BI574" s="229"/>
      <c r="BJ574" s="229"/>
      <c r="BK574" s="229"/>
      <c r="BL574" s="229"/>
      <c r="BM574" s="229"/>
      <c r="BN574" s="101"/>
      <c r="BO574" s="101"/>
      <c r="BP574" s="101"/>
      <c r="BQ574" s="101"/>
      <c r="BR574" s="101"/>
      <c r="BS574" s="101"/>
      <c r="BT574" s="101"/>
      <c r="BU574" s="229"/>
      <c r="BV574" s="101"/>
      <c r="BW574" s="101"/>
      <c r="BX574" s="101"/>
      <c r="BY574" s="229"/>
      <c r="BZ574" s="229"/>
      <c r="CA574" s="229"/>
      <c r="CB574" s="239"/>
      <c r="CC574" s="101"/>
      <c r="CD574" s="101"/>
      <c r="CE574" s="101"/>
      <c r="CF574" s="101"/>
      <c r="CG574" s="194">
        <v>45222.157603587963</v>
      </c>
      <c r="CH574" s="101"/>
      <c r="CI574" s="101"/>
      <c r="CJ574" s="101"/>
      <c r="CK574" s="101"/>
      <c r="CL574" s="101"/>
      <c r="CM574" s="101"/>
      <c r="CN574" s="101"/>
      <c r="CO574" s="101"/>
      <c r="CP574" s="101"/>
      <c r="CQ574" s="101"/>
      <c r="CR574" s="101"/>
    </row>
    <row r="575" spans="1:96" ht="39.75" customHeight="1">
      <c r="A575" s="101" t="s">
        <v>84</v>
      </c>
      <c r="B575" s="101">
        <v>18</v>
      </c>
      <c r="C575" s="101" t="s">
        <v>994</v>
      </c>
      <c r="D575" s="236" t="s">
        <v>1949</v>
      </c>
      <c r="E575" s="236" t="s">
        <v>1953</v>
      </c>
      <c r="F575" s="236"/>
      <c r="G575" s="26" t="s">
        <v>1965</v>
      </c>
      <c r="H575" s="101" t="s">
        <v>109</v>
      </c>
      <c r="I575" s="101"/>
      <c r="J575" s="101"/>
      <c r="K575" s="101" t="s">
        <v>179</v>
      </c>
      <c r="L575" s="101"/>
      <c r="M575" s="101"/>
      <c r="N575" s="101"/>
      <c r="O575" s="101" t="s">
        <v>1966</v>
      </c>
      <c r="P575" s="237"/>
      <c r="Q575" s="237"/>
      <c r="R575" s="101"/>
      <c r="S575" s="24" t="s">
        <v>79</v>
      </c>
      <c r="T575" s="24" t="s">
        <v>79</v>
      </c>
      <c r="U575" s="24" t="s">
        <v>91</v>
      </c>
      <c r="V575" s="24" t="s">
        <v>112</v>
      </c>
      <c r="W575" s="24" t="s">
        <v>92</v>
      </c>
      <c r="X575" s="24" t="s">
        <v>93</v>
      </c>
      <c r="Y575" s="24" t="s">
        <v>94</v>
      </c>
      <c r="Z575" s="24" t="s">
        <v>94</v>
      </c>
      <c r="AA575" s="24" t="s">
        <v>94</v>
      </c>
      <c r="AB575" s="24"/>
      <c r="AC575" s="24" t="s">
        <v>94</v>
      </c>
      <c r="AD575" s="24" t="s">
        <v>94</v>
      </c>
      <c r="AE575" s="24" t="s">
        <v>94</v>
      </c>
      <c r="AF575" s="24" t="s">
        <v>79</v>
      </c>
      <c r="AG575" s="24" t="s">
        <v>79</v>
      </c>
      <c r="AH575" s="24" t="s">
        <v>79</v>
      </c>
      <c r="AI575" s="24"/>
      <c r="AJ575" s="24" t="s">
        <v>76</v>
      </c>
      <c r="AK575" s="24" t="s">
        <v>76</v>
      </c>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238"/>
      <c r="BH575" s="229"/>
      <c r="BI575" s="229"/>
      <c r="BJ575" s="229"/>
      <c r="BK575" s="229"/>
      <c r="BL575" s="229"/>
      <c r="BM575" s="229"/>
      <c r="BN575" s="101"/>
      <c r="BO575" s="101"/>
      <c r="BP575" s="101"/>
      <c r="BQ575" s="101"/>
      <c r="BR575" s="101"/>
      <c r="BS575" s="101"/>
      <c r="BT575" s="101"/>
      <c r="BU575" s="229"/>
      <c r="BV575" s="101"/>
      <c r="BW575" s="101"/>
      <c r="BX575" s="101"/>
      <c r="BY575" s="229"/>
      <c r="BZ575" s="229"/>
      <c r="CA575" s="229"/>
      <c r="CB575" s="239"/>
      <c r="CC575" s="101"/>
      <c r="CD575" s="101"/>
      <c r="CE575" s="101"/>
      <c r="CF575" s="101"/>
      <c r="CG575" s="194">
        <v>45222.157604571759</v>
      </c>
      <c r="CH575" s="101"/>
      <c r="CI575" s="101"/>
      <c r="CJ575" s="101"/>
      <c r="CK575" s="101"/>
      <c r="CL575" s="101"/>
      <c r="CM575" s="101"/>
      <c r="CN575" s="101"/>
      <c r="CO575" s="101"/>
      <c r="CP575" s="101"/>
      <c r="CQ575" s="101"/>
      <c r="CR575" s="101"/>
    </row>
    <row r="576" spans="1:96" ht="39.75" customHeight="1">
      <c r="A576" s="101" t="s">
        <v>84</v>
      </c>
      <c r="B576" s="101">
        <v>18</v>
      </c>
      <c r="C576" s="101" t="s">
        <v>994</v>
      </c>
      <c r="D576" s="236" t="s">
        <v>1949</v>
      </c>
      <c r="E576" s="236" t="s">
        <v>1953</v>
      </c>
      <c r="F576" s="236"/>
      <c r="G576" s="26" t="s">
        <v>1967</v>
      </c>
      <c r="H576" s="101" t="s">
        <v>109</v>
      </c>
      <c r="I576" s="101"/>
      <c r="J576" s="101"/>
      <c r="K576" s="101" t="s">
        <v>179</v>
      </c>
      <c r="L576" s="101"/>
      <c r="M576" s="101"/>
      <c r="N576" s="101"/>
      <c r="O576" s="101" t="s">
        <v>1968</v>
      </c>
      <c r="P576" s="237"/>
      <c r="Q576" s="237"/>
      <c r="R576" s="101"/>
      <c r="S576" s="24" t="s">
        <v>79</v>
      </c>
      <c r="T576" s="24" t="s">
        <v>79</v>
      </c>
      <c r="U576" s="24" t="s">
        <v>91</v>
      </c>
      <c r="V576" s="24" t="s">
        <v>112</v>
      </c>
      <c r="W576" s="24" t="s">
        <v>92</v>
      </c>
      <c r="X576" s="24" t="s">
        <v>93</v>
      </c>
      <c r="Y576" s="24" t="s">
        <v>94</v>
      </c>
      <c r="Z576" s="24" t="s">
        <v>94</v>
      </c>
      <c r="AA576" s="24" t="s">
        <v>94</v>
      </c>
      <c r="AB576" s="24"/>
      <c r="AC576" s="24" t="s">
        <v>94</v>
      </c>
      <c r="AD576" s="24" t="s">
        <v>94</v>
      </c>
      <c r="AE576" s="24" t="s">
        <v>94</v>
      </c>
      <c r="AF576" s="24" t="s">
        <v>79</v>
      </c>
      <c r="AG576" s="24" t="s">
        <v>79</v>
      </c>
      <c r="AH576" s="24" t="s">
        <v>79</v>
      </c>
      <c r="AI576" s="24"/>
      <c r="AJ576" s="24" t="s">
        <v>76</v>
      </c>
      <c r="AK576" s="24" t="s">
        <v>76</v>
      </c>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238"/>
      <c r="BH576" s="229"/>
      <c r="BI576" s="229"/>
      <c r="BJ576" s="229"/>
      <c r="BK576" s="229"/>
      <c r="BL576" s="229"/>
      <c r="BM576" s="229"/>
      <c r="BN576" s="101"/>
      <c r="BO576" s="101"/>
      <c r="BP576" s="101"/>
      <c r="BQ576" s="101"/>
      <c r="BR576" s="101"/>
      <c r="BS576" s="101"/>
      <c r="BT576" s="101"/>
      <c r="BU576" s="229"/>
      <c r="BV576" s="101"/>
      <c r="BW576" s="101"/>
      <c r="BX576" s="101"/>
      <c r="BY576" s="229"/>
      <c r="BZ576" s="229"/>
      <c r="CA576" s="229"/>
      <c r="CB576" s="239"/>
      <c r="CC576" s="101"/>
      <c r="CD576" s="101"/>
      <c r="CE576" s="101"/>
      <c r="CF576" s="101"/>
      <c r="CG576" s="194">
        <v>45238.021711064815</v>
      </c>
      <c r="CH576" s="101"/>
      <c r="CI576" s="101"/>
      <c r="CJ576" s="101"/>
      <c r="CK576" s="101"/>
      <c r="CL576" s="101"/>
      <c r="CM576" s="101"/>
      <c r="CN576" s="101"/>
      <c r="CO576" s="101"/>
      <c r="CP576" s="101"/>
      <c r="CQ576" s="101"/>
      <c r="CR576" s="101"/>
    </row>
    <row r="577" spans="1:96" ht="39.75" customHeight="1">
      <c r="A577" s="101" t="s">
        <v>84</v>
      </c>
      <c r="B577" s="101">
        <v>18</v>
      </c>
      <c r="C577" s="101" t="s">
        <v>994</v>
      </c>
      <c r="D577" s="236" t="s">
        <v>1949</v>
      </c>
      <c r="E577" s="236" t="s">
        <v>1953</v>
      </c>
      <c r="F577" s="236"/>
      <c r="G577" s="26" t="s">
        <v>1969</v>
      </c>
      <c r="H577" s="101" t="s">
        <v>109</v>
      </c>
      <c r="I577" s="101"/>
      <c r="J577" s="101"/>
      <c r="K577" s="101" t="s">
        <v>179</v>
      </c>
      <c r="L577" s="101"/>
      <c r="M577" s="101"/>
      <c r="N577" s="101"/>
      <c r="O577" s="101" t="s">
        <v>1970</v>
      </c>
      <c r="P577" s="237"/>
      <c r="Q577" s="237"/>
      <c r="R577" s="101"/>
      <c r="S577" s="24" t="s">
        <v>79</v>
      </c>
      <c r="T577" s="24" t="s">
        <v>79</v>
      </c>
      <c r="U577" s="24" t="s">
        <v>91</v>
      </c>
      <c r="V577" s="24" t="s">
        <v>112</v>
      </c>
      <c r="W577" s="24" t="s">
        <v>92</v>
      </c>
      <c r="X577" s="24" t="s">
        <v>93</v>
      </c>
      <c r="Y577" s="24" t="s">
        <v>94</v>
      </c>
      <c r="Z577" s="24" t="s">
        <v>94</v>
      </c>
      <c r="AA577" s="24" t="s">
        <v>94</v>
      </c>
      <c r="AB577" s="24"/>
      <c r="AC577" s="24" t="s">
        <v>94</v>
      </c>
      <c r="AD577" s="24" t="s">
        <v>94</v>
      </c>
      <c r="AE577" s="24" t="s">
        <v>94</v>
      </c>
      <c r="AF577" s="24" t="s">
        <v>79</v>
      </c>
      <c r="AG577" s="24" t="s">
        <v>79</v>
      </c>
      <c r="AH577" s="24" t="s">
        <v>79</v>
      </c>
      <c r="AI577" s="24"/>
      <c r="AJ577" s="24" t="s">
        <v>76</v>
      </c>
      <c r="AK577" s="24" t="s">
        <v>76</v>
      </c>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238"/>
      <c r="BH577" s="229"/>
      <c r="BI577" s="229"/>
      <c r="BJ577" s="229"/>
      <c r="BK577" s="229"/>
      <c r="BL577" s="229"/>
      <c r="BM577" s="229"/>
      <c r="BN577" s="101"/>
      <c r="BO577" s="101"/>
      <c r="BP577" s="101"/>
      <c r="BQ577" s="101"/>
      <c r="BR577" s="101"/>
      <c r="BS577" s="101"/>
      <c r="BT577" s="101"/>
      <c r="BU577" s="229"/>
      <c r="BV577" s="101"/>
      <c r="BW577" s="101"/>
      <c r="BX577" s="101"/>
      <c r="BY577" s="229"/>
      <c r="BZ577" s="229"/>
      <c r="CA577" s="229"/>
      <c r="CB577" s="239"/>
      <c r="CC577" s="101"/>
      <c r="CD577" s="101"/>
      <c r="CE577" s="101"/>
      <c r="CF577" s="101"/>
      <c r="CG577" s="194">
        <v>45222.157622222221</v>
      </c>
      <c r="CH577" s="101"/>
      <c r="CI577" s="101"/>
      <c r="CJ577" s="101"/>
      <c r="CK577" s="101"/>
      <c r="CL577" s="101"/>
      <c r="CM577" s="101"/>
      <c r="CN577" s="101"/>
      <c r="CO577" s="101"/>
      <c r="CP577" s="101"/>
      <c r="CQ577" s="101"/>
      <c r="CR577" s="101"/>
    </row>
    <row r="578" spans="1:96" ht="39.75" customHeight="1">
      <c r="A578" s="101" t="s">
        <v>84</v>
      </c>
      <c r="B578" s="101">
        <v>18</v>
      </c>
      <c r="C578" s="101" t="s">
        <v>994</v>
      </c>
      <c r="D578" s="236" t="s">
        <v>1949</v>
      </c>
      <c r="E578" s="236" t="s">
        <v>1953</v>
      </c>
      <c r="F578" s="236"/>
      <c r="G578" s="26" t="s">
        <v>1971</v>
      </c>
      <c r="H578" s="101" t="s">
        <v>109</v>
      </c>
      <c r="I578" s="101"/>
      <c r="J578" s="101"/>
      <c r="K578" s="101" t="s">
        <v>179</v>
      </c>
      <c r="L578" s="101"/>
      <c r="M578" s="101"/>
      <c r="N578" s="101"/>
      <c r="O578" s="101" t="s">
        <v>1972</v>
      </c>
      <c r="P578" s="237"/>
      <c r="Q578" s="237"/>
      <c r="R578" s="101"/>
      <c r="S578" s="24" t="s">
        <v>79</v>
      </c>
      <c r="T578" s="24" t="s">
        <v>79</v>
      </c>
      <c r="U578" s="24" t="s">
        <v>91</v>
      </c>
      <c r="V578" s="24" t="s">
        <v>112</v>
      </c>
      <c r="W578" s="24" t="s">
        <v>92</v>
      </c>
      <c r="X578" s="24" t="s">
        <v>93</v>
      </c>
      <c r="Y578" s="24" t="s">
        <v>94</v>
      </c>
      <c r="Z578" s="24" t="s">
        <v>94</v>
      </c>
      <c r="AA578" s="24" t="s">
        <v>94</v>
      </c>
      <c r="AB578" s="24"/>
      <c r="AC578" s="24" t="s">
        <v>94</v>
      </c>
      <c r="AD578" s="24" t="s">
        <v>94</v>
      </c>
      <c r="AE578" s="24" t="s">
        <v>94</v>
      </c>
      <c r="AF578" s="24" t="s">
        <v>79</v>
      </c>
      <c r="AG578" s="24" t="s">
        <v>79</v>
      </c>
      <c r="AH578" s="24" t="s">
        <v>79</v>
      </c>
      <c r="AI578" s="24"/>
      <c r="AJ578" s="24" t="s">
        <v>76</v>
      </c>
      <c r="AK578" s="24" t="s">
        <v>76</v>
      </c>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238"/>
      <c r="BH578" s="229"/>
      <c r="BI578" s="229"/>
      <c r="BJ578" s="229"/>
      <c r="BK578" s="229"/>
      <c r="BL578" s="229"/>
      <c r="BM578" s="229"/>
      <c r="BN578" s="101"/>
      <c r="BO578" s="101"/>
      <c r="BP578" s="101"/>
      <c r="BQ578" s="101"/>
      <c r="BR578" s="101"/>
      <c r="BS578" s="101"/>
      <c r="BT578" s="101"/>
      <c r="BU578" s="229"/>
      <c r="BV578" s="101"/>
      <c r="BW578" s="101"/>
      <c r="BX578" s="101"/>
      <c r="BY578" s="229"/>
      <c r="BZ578" s="229"/>
      <c r="CA578" s="229"/>
      <c r="CB578" s="239"/>
      <c r="CC578" s="101"/>
      <c r="CD578" s="101"/>
      <c r="CE578" s="101"/>
      <c r="CF578" s="101"/>
      <c r="CG578" s="194">
        <v>45144.847670717594</v>
      </c>
      <c r="CH578" s="101"/>
      <c r="CI578" s="101"/>
      <c r="CJ578" s="101"/>
      <c r="CK578" s="101"/>
      <c r="CL578" s="101"/>
      <c r="CM578" s="101"/>
      <c r="CN578" s="101"/>
      <c r="CO578" s="101"/>
      <c r="CP578" s="101"/>
      <c r="CQ578" s="101"/>
      <c r="CR578" s="101"/>
    </row>
    <row r="579" spans="1:96" ht="39.75" customHeight="1">
      <c r="A579" s="101" t="s">
        <v>84</v>
      </c>
      <c r="B579" s="101">
        <v>18</v>
      </c>
      <c r="C579" s="101" t="s">
        <v>994</v>
      </c>
      <c r="D579" s="236" t="s">
        <v>1949</v>
      </c>
      <c r="E579" s="236" t="s">
        <v>1953</v>
      </c>
      <c r="F579" s="236"/>
      <c r="G579" s="26" t="s">
        <v>1973</v>
      </c>
      <c r="H579" s="101" t="s">
        <v>109</v>
      </c>
      <c r="I579" s="101"/>
      <c r="J579" s="101"/>
      <c r="K579" s="101" t="s">
        <v>179</v>
      </c>
      <c r="L579" s="101"/>
      <c r="M579" s="101"/>
      <c r="N579" s="101"/>
      <c r="O579" s="101" t="s">
        <v>1974</v>
      </c>
      <c r="P579" s="237"/>
      <c r="Q579" s="237"/>
      <c r="R579" s="101"/>
      <c r="S579" s="24" t="s">
        <v>79</v>
      </c>
      <c r="T579" s="24" t="s">
        <v>79</v>
      </c>
      <c r="U579" s="24" t="s">
        <v>91</v>
      </c>
      <c r="V579" s="24" t="s">
        <v>112</v>
      </c>
      <c r="W579" s="24" t="s">
        <v>92</v>
      </c>
      <c r="X579" s="24" t="s">
        <v>93</v>
      </c>
      <c r="Y579" s="24" t="s">
        <v>94</v>
      </c>
      <c r="Z579" s="24" t="s">
        <v>94</v>
      </c>
      <c r="AA579" s="24" t="s">
        <v>94</v>
      </c>
      <c r="AB579" s="24"/>
      <c r="AC579" s="24" t="s">
        <v>94</v>
      </c>
      <c r="AD579" s="24" t="s">
        <v>94</v>
      </c>
      <c r="AE579" s="24" t="s">
        <v>94</v>
      </c>
      <c r="AF579" s="24" t="s">
        <v>79</v>
      </c>
      <c r="AG579" s="24" t="s">
        <v>79</v>
      </c>
      <c r="AH579" s="24" t="s">
        <v>79</v>
      </c>
      <c r="AI579" s="24"/>
      <c r="AJ579" s="24" t="s">
        <v>76</v>
      </c>
      <c r="AK579" s="24" t="s">
        <v>76</v>
      </c>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238"/>
      <c r="BH579" s="229"/>
      <c r="BI579" s="229"/>
      <c r="BJ579" s="229"/>
      <c r="BK579" s="229"/>
      <c r="BL579" s="229"/>
      <c r="BM579" s="229"/>
      <c r="BN579" s="101"/>
      <c r="BO579" s="101"/>
      <c r="BP579" s="101"/>
      <c r="BQ579" s="101"/>
      <c r="BR579" s="101"/>
      <c r="BS579" s="101"/>
      <c r="BT579" s="101"/>
      <c r="BU579" s="229"/>
      <c r="BV579" s="101"/>
      <c r="BW579" s="101"/>
      <c r="BX579" s="101"/>
      <c r="BY579" s="229"/>
      <c r="BZ579" s="229"/>
      <c r="CA579" s="229"/>
      <c r="CB579" s="239"/>
      <c r="CC579" s="101"/>
      <c r="CD579" s="101"/>
      <c r="CE579" s="101"/>
      <c r="CF579" s="101"/>
      <c r="CG579" s="194">
        <v>45222.157634571762</v>
      </c>
      <c r="CH579" s="101"/>
      <c r="CI579" s="101"/>
      <c r="CJ579" s="101"/>
      <c r="CK579" s="101"/>
      <c r="CL579" s="101"/>
      <c r="CM579" s="101"/>
      <c r="CN579" s="101"/>
      <c r="CO579" s="101"/>
      <c r="CP579" s="101"/>
      <c r="CQ579" s="101"/>
      <c r="CR579" s="101"/>
    </row>
    <row r="580" spans="1:96" ht="39.75" customHeight="1">
      <c r="A580" s="101" t="s">
        <v>84</v>
      </c>
      <c r="B580" s="101">
        <v>18</v>
      </c>
      <c r="C580" s="101" t="s">
        <v>994</v>
      </c>
      <c r="D580" s="236" t="s">
        <v>1949</v>
      </c>
      <c r="E580" s="236" t="s">
        <v>1953</v>
      </c>
      <c r="F580" s="236"/>
      <c r="G580" s="26" t="s">
        <v>1975</v>
      </c>
      <c r="H580" s="101" t="s">
        <v>109</v>
      </c>
      <c r="I580" s="101"/>
      <c r="J580" s="101"/>
      <c r="K580" s="101" t="s">
        <v>179</v>
      </c>
      <c r="L580" s="101"/>
      <c r="M580" s="101"/>
      <c r="N580" s="101"/>
      <c r="O580" s="101" t="s">
        <v>1976</v>
      </c>
      <c r="P580" s="237"/>
      <c r="Q580" s="237" t="s">
        <v>1977</v>
      </c>
      <c r="R580" s="101" t="s">
        <v>1978</v>
      </c>
      <c r="S580" s="24" t="s">
        <v>79</v>
      </c>
      <c r="T580" s="24" t="s">
        <v>79</v>
      </c>
      <c r="U580" s="24" t="s">
        <v>91</v>
      </c>
      <c r="V580" s="24" t="s">
        <v>112</v>
      </c>
      <c r="W580" s="24" t="s">
        <v>92</v>
      </c>
      <c r="X580" s="24" t="s">
        <v>93</v>
      </c>
      <c r="Y580" s="24" t="s">
        <v>94</v>
      </c>
      <c r="Z580" s="24" t="s">
        <v>94</v>
      </c>
      <c r="AA580" s="24" t="s">
        <v>94</v>
      </c>
      <c r="AB580" s="24"/>
      <c r="AC580" s="24" t="s">
        <v>94</v>
      </c>
      <c r="AD580" s="24" t="s">
        <v>94</v>
      </c>
      <c r="AE580" s="24" t="s">
        <v>94</v>
      </c>
      <c r="AF580" s="24" t="s">
        <v>79</v>
      </c>
      <c r="AG580" s="24" t="s">
        <v>79</v>
      </c>
      <c r="AH580" s="24" t="s">
        <v>79</v>
      </c>
      <c r="AI580" s="24"/>
      <c r="AJ580" s="24" t="s">
        <v>76</v>
      </c>
      <c r="AK580" s="24" t="s">
        <v>76</v>
      </c>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238"/>
      <c r="BH580" s="229"/>
      <c r="BI580" s="229"/>
      <c r="BJ580" s="229"/>
      <c r="BK580" s="229"/>
      <c r="BL580" s="229"/>
      <c r="BM580" s="229"/>
      <c r="BN580" s="101"/>
      <c r="BO580" s="101"/>
      <c r="BP580" s="101"/>
      <c r="BQ580" s="101"/>
      <c r="BR580" s="101"/>
      <c r="BS580" s="101"/>
      <c r="BT580" s="101"/>
      <c r="BU580" s="229"/>
      <c r="BV580" s="101"/>
      <c r="BW580" s="101"/>
      <c r="BX580" s="101"/>
      <c r="BY580" s="229"/>
      <c r="BZ580" s="229"/>
      <c r="CA580" s="229"/>
      <c r="CB580" s="239"/>
      <c r="CC580" s="101"/>
      <c r="CD580" s="101"/>
      <c r="CE580" s="101"/>
      <c r="CF580" s="101"/>
      <c r="CG580" s="194">
        <v>45222.157641898149</v>
      </c>
      <c r="CH580" s="101"/>
      <c r="CI580" s="101"/>
      <c r="CJ580" s="101"/>
      <c r="CK580" s="101"/>
      <c r="CL580" s="101"/>
      <c r="CM580" s="101"/>
      <c r="CN580" s="101"/>
      <c r="CO580" s="101"/>
      <c r="CP580" s="101"/>
      <c r="CQ580" s="101"/>
      <c r="CR580" s="101"/>
    </row>
    <row r="581" spans="1:96" ht="39.75" customHeight="1">
      <c r="A581" s="10" t="s">
        <v>52</v>
      </c>
      <c r="B581" s="10">
        <v>19</v>
      </c>
      <c r="C581" s="10" t="s">
        <v>994</v>
      </c>
      <c r="D581" s="232" t="s">
        <v>1979</v>
      </c>
      <c r="E581" s="232"/>
      <c r="F581" s="232"/>
      <c r="G581" s="10" t="s">
        <v>1980</v>
      </c>
      <c r="H581" s="10"/>
      <c r="I581" s="10"/>
      <c r="J581" s="10"/>
      <c r="K581" s="10"/>
      <c r="L581" s="10"/>
      <c r="M581" s="10"/>
      <c r="N581" s="10"/>
      <c r="O581" s="10" t="s">
        <v>1981</v>
      </c>
      <c r="P581" s="10" t="s">
        <v>1982</v>
      </c>
      <c r="Q581" s="10"/>
      <c r="R581" s="10"/>
      <c r="S581" s="8"/>
      <c r="T581" s="8"/>
      <c r="U581" s="8"/>
      <c r="V581" s="8"/>
      <c r="W581" s="8"/>
      <c r="X581" s="8"/>
      <c r="Y581" s="8"/>
      <c r="Z581" s="8"/>
      <c r="AA581" s="8"/>
      <c r="AB581" s="8"/>
      <c r="AC581" s="8"/>
      <c r="AD581" s="8"/>
      <c r="AE581" s="8"/>
      <c r="AF581" s="8"/>
      <c r="AG581" s="8"/>
      <c r="AH581" s="8"/>
      <c r="AI581" s="8"/>
      <c r="AJ581" s="8"/>
      <c r="AK581" s="8"/>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218"/>
      <c r="BI581" s="218"/>
      <c r="BJ581" s="218"/>
      <c r="BK581" s="218"/>
      <c r="BL581" s="218"/>
      <c r="BM581" s="218"/>
      <c r="BN581" s="10"/>
      <c r="BO581" s="10"/>
      <c r="BP581" s="10"/>
      <c r="BQ581" s="10"/>
      <c r="BR581" s="10"/>
      <c r="BS581" s="10"/>
      <c r="BT581" s="10"/>
      <c r="BU581" s="218"/>
      <c r="BV581" s="10"/>
      <c r="BW581" s="10"/>
      <c r="BX581" s="10"/>
      <c r="BY581" s="218"/>
      <c r="BZ581" s="218"/>
      <c r="CA581" s="218"/>
      <c r="CB581" s="10"/>
      <c r="CC581" s="10"/>
      <c r="CD581" s="10"/>
      <c r="CE581" s="10"/>
      <c r="CF581" s="10"/>
      <c r="CG581" s="233">
        <v>45193.827427233795</v>
      </c>
      <c r="CH581" s="10"/>
      <c r="CI581" s="10"/>
      <c r="CJ581" s="10"/>
      <c r="CK581" s="10"/>
      <c r="CL581" s="10"/>
      <c r="CM581" s="10"/>
      <c r="CN581" s="10"/>
      <c r="CO581" s="10"/>
      <c r="CP581" s="10"/>
      <c r="CQ581" s="10"/>
      <c r="CR581" s="10"/>
    </row>
    <row r="582" spans="1:96" ht="39.75" customHeight="1">
      <c r="A582" s="144" t="s">
        <v>54</v>
      </c>
      <c r="B582" s="144">
        <v>19</v>
      </c>
      <c r="C582" s="144" t="s">
        <v>994</v>
      </c>
      <c r="D582" s="234" t="s">
        <v>1979</v>
      </c>
      <c r="E582" s="234" t="s">
        <v>1983</v>
      </c>
      <c r="F582" s="234"/>
      <c r="G582" s="144"/>
      <c r="H582" s="144"/>
      <c r="I582" s="144"/>
      <c r="J582" s="144"/>
      <c r="K582" s="144"/>
      <c r="L582" s="144"/>
      <c r="M582" s="144"/>
      <c r="N582" s="144"/>
      <c r="O582" s="144" t="s">
        <v>1984</v>
      </c>
      <c r="P582" s="144"/>
      <c r="Q582" s="144"/>
      <c r="R582" s="144"/>
      <c r="S582" s="17"/>
      <c r="T582" s="17"/>
      <c r="U582" s="17"/>
      <c r="V582" s="17"/>
      <c r="W582" s="17"/>
      <c r="X582" s="17"/>
      <c r="Y582" s="17"/>
      <c r="Z582" s="17"/>
      <c r="AA582" s="17"/>
      <c r="AB582" s="17"/>
      <c r="AC582" s="17"/>
      <c r="AD582" s="17"/>
      <c r="AE582" s="17"/>
      <c r="AF582" s="17"/>
      <c r="AG582" s="17"/>
      <c r="AH582" s="17"/>
      <c r="AI582" s="17"/>
      <c r="AJ582" s="17"/>
      <c r="AK582" s="17"/>
      <c r="AL582" s="144"/>
      <c r="AM582" s="144"/>
      <c r="AN582" s="144"/>
      <c r="AO582" s="144"/>
      <c r="AP582" s="144"/>
      <c r="AQ582" s="144"/>
      <c r="AR582" s="144"/>
      <c r="AS582" s="144"/>
      <c r="AT582" s="144"/>
      <c r="AU582" s="144"/>
      <c r="AV582" s="144"/>
      <c r="AW582" s="144"/>
      <c r="AX582" s="144"/>
      <c r="AY582" s="144"/>
      <c r="AZ582" s="144"/>
      <c r="BA582" s="144"/>
      <c r="BB582" s="144"/>
      <c r="BC582" s="144"/>
      <c r="BD582" s="144"/>
      <c r="BE582" s="144"/>
      <c r="BF582" s="144"/>
      <c r="BG582" s="144"/>
      <c r="BH582" s="223"/>
      <c r="BI582" s="223"/>
      <c r="BJ582" s="223"/>
      <c r="BK582" s="223"/>
      <c r="BL582" s="223"/>
      <c r="BM582" s="223"/>
      <c r="BN582" s="144"/>
      <c r="BO582" s="144"/>
      <c r="BP582" s="144"/>
      <c r="BQ582" s="144"/>
      <c r="BR582" s="144"/>
      <c r="BS582" s="144"/>
      <c r="BT582" s="144"/>
      <c r="BU582" s="223"/>
      <c r="BV582" s="144"/>
      <c r="BW582" s="144"/>
      <c r="BX582" s="144"/>
      <c r="BY582" s="223"/>
      <c r="BZ582" s="223"/>
      <c r="CA582" s="223"/>
      <c r="CB582" s="144"/>
      <c r="CC582" s="144"/>
      <c r="CD582" s="144"/>
      <c r="CE582" s="144"/>
      <c r="CF582" s="144"/>
      <c r="CG582" s="235">
        <v>45144.845000173613</v>
      </c>
      <c r="CH582" s="144"/>
      <c r="CI582" s="144"/>
      <c r="CJ582" s="144"/>
      <c r="CK582" s="144"/>
      <c r="CL582" s="144"/>
      <c r="CM582" s="144"/>
      <c r="CN582" s="144"/>
      <c r="CO582" s="144"/>
      <c r="CP582" s="144"/>
      <c r="CQ582" s="144"/>
      <c r="CR582" s="144"/>
    </row>
    <row r="583" spans="1:96" ht="39.75" customHeight="1">
      <c r="A583" s="101" t="s">
        <v>84</v>
      </c>
      <c r="B583" s="101">
        <v>19</v>
      </c>
      <c r="C583" s="101" t="s">
        <v>994</v>
      </c>
      <c r="D583" s="236" t="s">
        <v>1979</v>
      </c>
      <c r="E583" s="236" t="s">
        <v>1983</v>
      </c>
      <c r="F583" s="236"/>
      <c r="G583" s="26" t="s">
        <v>1985</v>
      </c>
      <c r="H583" s="101" t="s">
        <v>109</v>
      </c>
      <c r="I583" s="101"/>
      <c r="J583" s="101"/>
      <c r="K583" s="101" t="s">
        <v>179</v>
      </c>
      <c r="L583" s="101"/>
      <c r="M583" s="101"/>
      <c r="N583" s="101"/>
      <c r="O583" s="101" t="s">
        <v>1986</v>
      </c>
      <c r="P583" s="237"/>
      <c r="Q583" s="237" t="s">
        <v>1987</v>
      </c>
      <c r="R583" s="101" t="s">
        <v>1988</v>
      </c>
      <c r="S583" s="24" t="s">
        <v>79</v>
      </c>
      <c r="T583" s="24" t="s">
        <v>79</v>
      </c>
      <c r="U583" s="24" t="s">
        <v>91</v>
      </c>
      <c r="V583" s="24" t="s">
        <v>112</v>
      </c>
      <c r="W583" s="24" t="s">
        <v>92</v>
      </c>
      <c r="X583" s="24" t="s">
        <v>93</v>
      </c>
      <c r="Y583" s="24" t="s">
        <v>94</v>
      </c>
      <c r="Z583" s="24" t="s">
        <v>94</v>
      </c>
      <c r="AA583" s="24" t="s">
        <v>94</v>
      </c>
      <c r="AB583" s="24"/>
      <c r="AC583" s="24" t="s">
        <v>94</v>
      </c>
      <c r="AD583" s="24" t="s">
        <v>94</v>
      </c>
      <c r="AE583" s="24" t="s">
        <v>94</v>
      </c>
      <c r="AF583" s="24" t="s">
        <v>79</v>
      </c>
      <c r="AG583" s="24" t="s">
        <v>79</v>
      </c>
      <c r="AH583" s="24" t="s">
        <v>79</v>
      </c>
      <c r="AI583" s="24"/>
      <c r="AJ583" s="24" t="s">
        <v>76</v>
      </c>
      <c r="AK583" s="24" t="s">
        <v>76</v>
      </c>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238"/>
      <c r="BH583" s="229"/>
      <c r="BI583" s="229"/>
      <c r="BJ583" s="229"/>
      <c r="BK583" s="229"/>
      <c r="BL583" s="229"/>
      <c r="BM583" s="229"/>
      <c r="BN583" s="101"/>
      <c r="BO583" s="101"/>
      <c r="BP583" s="101"/>
      <c r="BQ583" s="101"/>
      <c r="BR583" s="101"/>
      <c r="BS583" s="101"/>
      <c r="BT583" s="101"/>
      <c r="BU583" s="229"/>
      <c r="BV583" s="101"/>
      <c r="BW583" s="101"/>
      <c r="BX583" s="101"/>
      <c r="BY583" s="229"/>
      <c r="BZ583" s="229"/>
      <c r="CA583" s="229"/>
      <c r="CB583" s="239"/>
      <c r="CC583" s="101"/>
      <c r="CD583" s="101"/>
      <c r="CE583" s="101"/>
      <c r="CF583" s="101"/>
      <c r="CG583" s="194">
        <v>45238.021757372684</v>
      </c>
      <c r="CH583" s="101"/>
      <c r="CI583" s="101"/>
      <c r="CJ583" s="101"/>
      <c r="CK583" s="101"/>
      <c r="CL583" s="101"/>
      <c r="CM583" s="101"/>
      <c r="CN583" s="101"/>
      <c r="CO583" s="101"/>
      <c r="CP583" s="101"/>
      <c r="CQ583" s="101"/>
      <c r="CR583" s="101"/>
    </row>
    <row r="584" spans="1:96" ht="39.75" customHeight="1">
      <c r="A584" s="101" t="s">
        <v>84</v>
      </c>
      <c r="B584" s="101">
        <v>19</v>
      </c>
      <c r="C584" s="101" t="s">
        <v>994</v>
      </c>
      <c r="D584" s="236" t="s">
        <v>1979</v>
      </c>
      <c r="E584" s="236" t="s">
        <v>1983</v>
      </c>
      <c r="F584" s="236"/>
      <c r="G584" s="26" t="s">
        <v>1989</v>
      </c>
      <c r="H584" s="101" t="s">
        <v>109</v>
      </c>
      <c r="I584" s="101"/>
      <c r="J584" s="101"/>
      <c r="K584" s="101" t="s">
        <v>179</v>
      </c>
      <c r="L584" s="101"/>
      <c r="M584" s="101"/>
      <c r="N584" s="101"/>
      <c r="O584" s="101" t="s">
        <v>1990</v>
      </c>
      <c r="P584" s="237"/>
      <c r="Q584" s="237"/>
      <c r="R584" s="101"/>
      <c r="S584" s="24" t="s">
        <v>79</v>
      </c>
      <c r="T584" s="24" t="s">
        <v>79</v>
      </c>
      <c r="U584" s="24" t="s">
        <v>91</v>
      </c>
      <c r="V584" s="24" t="s">
        <v>112</v>
      </c>
      <c r="W584" s="24" t="s">
        <v>92</v>
      </c>
      <c r="X584" s="24" t="s">
        <v>93</v>
      </c>
      <c r="Y584" s="24" t="s">
        <v>94</v>
      </c>
      <c r="Z584" s="24" t="s">
        <v>94</v>
      </c>
      <c r="AA584" s="24" t="s">
        <v>94</v>
      </c>
      <c r="AB584" s="24"/>
      <c r="AC584" s="24" t="s">
        <v>94</v>
      </c>
      <c r="AD584" s="24" t="s">
        <v>94</v>
      </c>
      <c r="AE584" s="24" t="s">
        <v>94</v>
      </c>
      <c r="AF584" s="24" t="s">
        <v>79</v>
      </c>
      <c r="AG584" s="24" t="s">
        <v>79</v>
      </c>
      <c r="AH584" s="24" t="s">
        <v>79</v>
      </c>
      <c r="AI584" s="24"/>
      <c r="AJ584" s="24" t="s">
        <v>76</v>
      </c>
      <c r="AK584" s="24" t="s">
        <v>76</v>
      </c>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238"/>
      <c r="BH584" s="229"/>
      <c r="BI584" s="229"/>
      <c r="BJ584" s="229"/>
      <c r="BK584" s="229"/>
      <c r="BL584" s="229"/>
      <c r="BM584" s="229"/>
      <c r="BN584" s="101"/>
      <c r="BO584" s="101"/>
      <c r="BP584" s="101"/>
      <c r="BQ584" s="101"/>
      <c r="BR584" s="101"/>
      <c r="BS584" s="101"/>
      <c r="BT584" s="101"/>
      <c r="BU584" s="229"/>
      <c r="BV584" s="101"/>
      <c r="BW584" s="101"/>
      <c r="BX584" s="101"/>
      <c r="BY584" s="229"/>
      <c r="BZ584" s="229"/>
      <c r="CA584" s="229"/>
      <c r="CB584" s="239"/>
      <c r="CC584" s="101"/>
      <c r="CD584" s="101"/>
      <c r="CE584" s="101"/>
      <c r="CF584" s="101"/>
      <c r="CG584" s="194">
        <v>45222.15772761574</v>
      </c>
      <c r="CH584" s="101"/>
      <c r="CI584" s="101"/>
      <c r="CJ584" s="101"/>
      <c r="CK584" s="101"/>
      <c r="CL584" s="101"/>
      <c r="CM584" s="101"/>
      <c r="CN584" s="101"/>
      <c r="CO584" s="101"/>
      <c r="CP584" s="101"/>
      <c r="CQ584" s="101"/>
      <c r="CR584" s="101"/>
    </row>
    <row r="585" spans="1:96" ht="39.75" customHeight="1">
      <c r="A585" s="101" t="s">
        <v>84</v>
      </c>
      <c r="B585" s="101">
        <v>19</v>
      </c>
      <c r="C585" s="101" t="s">
        <v>994</v>
      </c>
      <c r="D585" s="236" t="s">
        <v>1979</v>
      </c>
      <c r="E585" s="236" t="s">
        <v>1983</v>
      </c>
      <c r="F585" s="236"/>
      <c r="G585" s="26" t="s">
        <v>1991</v>
      </c>
      <c r="H585" s="101" t="s">
        <v>109</v>
      </c>
      <c r="I585" s="101"/>
      <c r="J585" s="101"/>
      <c r="K585" s="101" t="s">
        <v>179</v>
      </c>
      <c r="L585" s="101"/>
      <c r="M585" s="101"/>
      <c r="N585" s="101"/>
      <c r="O585" s="101" t="s">
        <v>1992</v>
      </c>
      <c r="P585" s="237"/>
      <c r="Q585" s="237"/>
      <c r="R585" s="101"/>
      <c r="S585" s="24" t="s">
        <v>79</v>
      </c>
      <c r="T585" s="24" t="s">
        <v>79</v>
      </c>
      <c r="U585" s="24" t="s">
        <v>91</v>
      </c>
      <c r="V585" s="24" t="s">
        <v>112</v>
      </c>
      <c r="W585" s="24" t="s">
        <v>92</v>
      </c>
      <c r="X585" s="24" t="s">
        <v>93</v>
      </c>
      <c r="Y585" s="24" t="s">
        <v>94</v>
      </c>
      <c r="Z585" s="24" t="s">
        <v>94</v>
      </c>
      <c r="AA585" s="24" t="s">
        <v>94</v>
      </c>
      <c r="AB585" s="24"/>
      <c r="AC585" s="24" t="s">
        <v>94</v>
      </c>
      <c r="AD585" s="24" t="s">
        <v>94</v>
      </c>
      <c r="AE585" s="24" t="s">
        <v>94</v>
      </c>
      <c r="AF585" s="24" t="s">
        <v>79</v>
      </c>
      <c r="AG585" s="24" t="s">
        <v>79</v>
      </c>
      <c r="AH585" s="24" t="s">
        <v>79</v>
      </c>
      <c r="AI585" s="24"/>
      <c r="AJ585" s="24" t="s">
        <v>76</v>
      </c>
      <c r="AK585" s="24" t="s">
        <v>76</v>
      </c>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238"/>
      <c r="BH585" s="229"/>
      <c r="BI585" s="229"/>
      <c r="BJ585" s="229"/>
      <c r="BK585" s="229"/>
      <c r="BL585" s="229"/>
      <c r="BM585" s="229"/>
      <c r="BN585" s="101"/>
      <c r="BO585" s="101"/>
      <c r="BP585" s="101"/>
      <c r="BQ585" s="101"/>
      <c r="BR585" s="101"/>
      <c r="BS585" s="101"/>
      <c r="BT585" s="101"/>
      <c r="BU585" s="229"/>
      <c r="BV585" s="101"/>
      <c r="BW585" s="101"/>
      <c r="BX585" s="101"/>
      <c r="BY585" s="229"/>
      <c r="BZ585" s="229"/>
      <c r="CA585" s="229"/>
      <c r="CB585" s="239"/>
      <c r="CC585" s="101"/>
      <c r="CD585" s="101"/>
      <c r="CE585" s="101"/>
      <c r="CF585" s="101"/>
      <c r="CG585" s="194">
        <v>45222.157728460646</v>
      </c>
      <c r="CH585" s="101"/>
      <c r="CI585" s="101"/>
      <c r="CJ585" s="101"/>
      <c r="CK585" s="101"/>
      <c r="CL585" s="101"/>
      <c r="CM585" s="101"/>
      <c r="CN585" s="101"/>
      <c r="CO585" s="101"/>
      <c r="CP585" s="101"/>
      <c r="CQ585" s="101"/>
      <c r="CR585" s="101"/>
    </row>
    <row r="586" spans="1:96" ht="39.75" customHeight="1">
      <c r="A586" s="101" t="s">
        <v>84</v>
      </c>
      <c r="B586" s="101">
        <v>19</v>
      </c>
      <c r="C586" s="101" t="s">
        <v>994</v>
      </c>
      <c r="D586" s="236" t="s">
        <v>1979</v>
      </c>
      <c r="E586" s="236" t="s">
        <v>1983</v>
      </c>
      <c r="F586" s="236"/>
      <c r="G586" s="26" t="s">
        <v>1957</v>
      </c>
      <c r="H586" s="101" t="s">
        <v>381</v>
      </c>
      <c r="I586" s="101"/>
      <c r="J586" s="101"/>
      <c r="K586" s="101" t="s">
        <v>179</v>
      </c>
      <c r="L586" s="101"/>
      <c r="M586" s="101"/>
      <c r="N586" s="101"/>
      <c r="O586" s="101" t="s">
        <v>1993</v>
      </c>
      <c r="P586" s="237"/>
      <c r="Q586" s="237"/>
      <c r="R586" s="101"/>
      <c r="S586" s="24" t="s">
        <v>79</v>
      </c>
      <c r="T586" s="24" t="s">
        <v>79</v>
      </c>
      <c r="U586" s="24" t="s">
        <v>91</v>
      </c>
      <c r="V586" s="24" t="s">
        <v>112</v>
      </c>
      <c r="W586" s="24" t="s">
        <v>92</v>
      </c>
      <c r="X586" s="24" t="s">
        <v>93</v>
      </c>
      <c r="Y586" s="24" t="s">
        <v>94</v>
      </c>
      <c r="Z586" s="24" t="s">
        <v>94</v>
      </c>
      <c r="AA586" s="24" t="s">
        <v>94</v>
      </c>
      <c r="AB586" s="24"/>
      <c r="AC586" s="24" t="s">
        <v>94</v>
      </c>
      <c r="AD586" s="24" t="s">
        <v>94</v>
      </c>
      <c r="AE586" s="24" t="s">
        <v>94</v>
      </c>
      <c r="AF586" s="24" t="s">
        <v>79</v>
      </c>
      <c r="AG586" s="24" t="s">
        <v>79</v>
      </c>
      <c r="AH586" s="24" t="s">
        <v>79</v>
      </c>
      <c r="AI586" s="24"/>
      <c r="AJ586" s="24" t="s">
        <v>76</v>
      </c>
      <c r="AK586" s="24" t="s">
        <v>76</v>
      </c>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238"/>
      <c r="BH586" s="229"/>
      <c r="BI586" s="229"/>
      <c r="BJ586" s="229"/>
      <c r="BK586" s="229"/>
      <c r="BL586" s="229"/>
      <c r="BM586" s="229"/>
      <c r="BN586" s="101"/>
      <c r="BO586" s="101"/>
      <c r="BP586" s="101"/>
      <c r="BQ586" s="101"/>
      <c r="BR586" s="101"/>
      <c r="BS586" s="101"/>
      <c r="BT586" s="101"/>
      <c r="BU586" s="229"/>
      <c r="BV586" s="101"/>
      <c r="BW586" s="101"/>
      <c r="BX586" s="101"/>
      <c r="BY586" s="229"/>
      <c r="BZ586" s="229"/>
      <c r="CA586" s="229"/>
      <c r="CB586" s="239"/>
      <c r="CC586" s="101"/>
      <c r="CD586" s="101"/>
      <c r="CE586" s="101"/>
      <c r="CF586" s="101"/>
      <c r="CG586" s="194">
        <v>45222.157743541669</v>
      </c>
      <c r="CH586" s="101"/>
      <c r="CI586" s="101"/>
      <c r="CJ586" s="101"/>
      <c r="CK586" s="101"/>
      <c r="CL586" s="101"/>
      <c r="CM586" s="101"/>
      <c r="CN586" s="101"/>
      <c r="CO586" s="101"/>
      <c r="CP586" s="101"/>
      <c r="CQ586" s="101"/>
      <c r="CR586" s="101"/>
    </row>
    <row r="587" spans="1:96" ht="39.75" customHeight="1">
      <c r="A587" s="101" t="s">
        <v>84</v>
      </c>
      <c r="B587" s="101">
        <v>19</v>
      </c>
      <c r="C587" s="101" t="s">
        <v>994</v>
      </c>
      <c r="D587" s="236" t="s">
        <v>1979</v>
      </c>
      <c r="E587" s="236" t="s">
        <v>1983</v>
      </c>
      <c r="F587" s="236"/>
      <c r="G587" s="26" t="s">
        <v>1959</v>
      </c>
      <c r="H587" s="101" t="s">
        <v>158</v>
      </c>
      <c r="I587" s="101"/>
      <c r="J587" s="101"/>
      <c r="K587" s="101" t="s">
        <v>179</v>
      </c>
      <c r="L587" s="101"/>
      <c r="M587" s="101"/>
      <c r="N587" s="101"/>
      <c r="O587" s="101" t="s">
        <v>1994</v>
      </c>
      <c r="P587" s="237"/>
      <c r="Q587" s="237"/>
      <c r="R587" s="101"/>
      <c r="S587" s="24" t="s">
        <v>79</v>
      </c>
      <c r="T587" s="24" t="s">
        <v>79</v>
      </c>
      <c r="U587" s="24" t="s">
        <v>91</v>
      </c>
      <c r="V587" s="24" t="s">
        <v>112</v>
      </c>
      <c r="W587" s="24" t="s">
        <v>92</v>
      </c>
      <c r="X587" s="24" t="s">
        <v>93</v>
      </c>
      <c r="Y587" s="24" t="s">
        <v>94</v>
      </c>
      <c r="Z587" s="24" t="s">
        <v>94</v>
      </c>
      <c r="AA587" s="24" t="s">
        <v>94</v>
      </c>
      <c r="AB587" s="24"/>
      <c r="AC587" s="24" t="s">
        <v>94</v>
      </c>
      <c r="AD587" s="24" t="s">
        <v>94</v>
      </c>
      <c r="AE587" s="24" t="s">
        <v>94</v>
      </c>
      <c r="AF587" s="24" t="s">
        <v>79</v>
      </c>
      <c r="AG587" s="24" t="s">
        <v>79</v>
      </c>
      <c r="AH587" s="24" t="s">
        <v>79</v>
      </c>
      <c r="AI587" s="24"/>
      <c r="AJ587" s="24" t="s">
        <v>76</v>
      </c>
      <c r="AK587" s="24" t="s">
        <v>76</v>
      </c>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238"/>
      <c r="BH587" s="229"/>
      <c r="BI587" s="229"/>
      <c r="BJ587" s="229"/>
      <c r="BK587" s="229"/>
      <c r="BL587" s="229"/>
      <c r="BM587" s="229"/>
      <c r="BN587" s="101"/>
      <c r="BO587" s="101"/>
      <c r="BP587" s="101"/>
      <c r="BQ587" s="101"/>
      <c r="BR587" s="101"/>
      <c r="BS587" s="101"/>
      <c r="BT587" s="101"/>
      <c r="BU587" s="229"/>
      <c r="BV587" s="101"/>
      <c r="BW587" s="101"/>
      <c r="BX587" s="101"/>
      <c r="BY587" s="229"/>
      <c r="BZ587" s="229"/>
      <c r="CA587" s="229"/>
      <c r="CB587" s="239"/>
      <c r="CC587" s="101"/>
      <c r="CD587" s="101"/>
      <c r="CE587" s="101"/>
      <c r="CF587" s="101"/>
      <c r="CG587" s="194">
        <v>45222.157749027778</v>
      </c>
      <c r="CH587" s="101"/>
      <c r="CI587" s="101"/>
      <c r="CJ587" s="101"/>
      <c r="CK587" s="101"/>
      <c r="CL587" s="101"/>
      <c r="CM587" s="101"/>
      <c r="CN587" s="101"/>
      <c r="CO587" s="101"/>
      <c r="CP587" s="101"/>
      <c r="CQ587" s="101"/>
      <c r="CR587" s="101"/>
    </row>
    <row r="588" spans="1:96" ht="39.75" customHeight="1">
      <c r="A588" s="101" t="s">
        <v>84</v>
      </c>
      <c r="B588" s="101">
        <v>19</v>
      </c>
      <c r="C588" s="101" t="s">
        <v>994</v>
      </c>
      <c r="D588" s="236" t="s">
        <v>1979</v>
      </c>
      <c r="E588" s="236" t="s">
        <v>1983</v>
      </c>
      <c r="F588" s="236"/>
      <c r="G588" s="26" t="s">
        <v>1995</v>
      </c>
      <c r="H588" s="101" t="s">
        <v>109</v>
      </c>
      <c r="I588" s="101"/>
      <c r="J588" s="101"/>
      <c r="K588" s="101" t="s">
        <v>179</v>
      </c>
      <c r="L588" s="101"/>
      <c r="M588" s="101"/>
      <c r="N588" s="101"/>
      <c r="O588" s="101" t="s">
        <v>1996</v>
      </c>
      <c r="P588" s="237"/>
      <c r="Q588" s="237"/>
      <c r="R588" s="101"/>
      <c r="S588" s="24" t="s">
        <v>79</v>
      </c>
      <c r="T588" s="24" t="s">
        <v>79</v>
      </c>
      <c r="U588" s="24" t="s">
        <v>91</v>
      </c>
      <c r="V588" s="24" t="s">
        <v>112</v>
      </c>
      <c r="W588" s="24" t="s">
        <v>92</v>
      </c>
      <c r="X588" s="24" t="s">
        <v>93</v>
      </c>
      <c r="Y588" s="24" t="s">
        <v>94</v>
      </c>
      <c r="Z588" s="24" t="s">
        <v>94</v>
      </c>
      <c r="AA588" s="24" t="s">
        <v>94</v>
      </c>
      <c r="AB588" s="24"/>
      <c r="AC588" s="24" t="s">
        <v>94</v>
      </c>
      <c r="AD588" s="24" t="s">
        <v>94</v>
      </c>
      <c r="AE588" s="24" t="s">
        <v>94</v>
      </c>
      <c r="AF588" s="24" t="s">
        <v>79</v>
      </c>
      <c r="AG588" s="24" t="s">
        <v>79</v>
      </c>
      <c r="AH588" s="24" t="s">
        <v>79</v>
      </c>
      <c r="AI588" s="24"/>
      <c r="AJ588" s="24" t="s">
        <v>76</v>
      </c>
      <c r="AK588" s="24" t="s">
        <v>76</v>
      </c>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238"/>
      <c r="BH588" s="229"/>
      <c r="BI588" s="229"/>
      <c r="BJ588" s="229"/>
      <c r="BK588" s="229"/>
      <c r="BL588" s="229"/>
      <c r="BM588" s="229"/>
      <c r="BN588" s="101"/>
      <c r="BO588" s="101"/>
      <c r="BP588" s="101"/>
      <c r="BQ588" s="101"/>
      <c r="BR588" s="101"/>
      <c r="BS588" s="101"/>
      <c r="BT588" s="101"/>
      <c r="BU588" s="229"/>
      <c r="BV588" s="101"/>
      <c r="BW588" s="101"/>
      <c r="BX588" s="101"/>
      <c r="BY588" s="229"/>
      <c r="BZ588" s="229"/>
      <c r="CA588" s="229"/>
      <c r="CB588" s="239"/>
      <c r="CC588" s="101"/>
      <c r="CD588" s="101"/>
      <c r="CE588" s="101"/>
      <c r="CF588" s="101"/>
      <c r="CG588" s="194">
        <v>45222.157800081019</v>
      </c>
      <c r="CH588" s="101"/>
      <c r="CI588" s="101"/>
      <c r="CJ588" s="101"/>
      <c r="CK588" s="101"/>
      <c r="CL588" s="101"/>
      <c r="CM588" s="101"/>
      <c r="CN588" s="101"/>
      <c r="CO588" s="101"/>
      <c r="CP588" s="101"/>
      <c r="CQ588" s="101"/>
      <c r="CR588" s="101"/>
    </row>
    <row r="589" spans="1:96" ht="39.75" customHeight="1">
      <c r="A589" s="101" t="s">
        <v>84</v>
      </c>
      <c r="B589" s="101">
        <v>19</v>
      </c>
      <c r="C589" s="101" t="s">
        <v>994</v>
      </c>
      <c r="D589" s="236" t="s">
        <v>1979</v>
      </c>
      <c r="E589" s="236" t="s">
        <v>1983</v>
      </c>
      <c r="F589" s="236"/>
      <c r="G589" s="240" t="s">
        <v>1963</v>
      </c>
      <c r="H589" s="101" t="s">
        <v>109</v>
      </c>
      <c r="I589" s="101"/>
      <c r="J589" s="101"/>
      <c r="K589" s="101" t="s">
        <v>179</v>
      </c>
      <c r="L589" s="101"/>
      <c r="M589" s="101"/>
      <c r="N589" s="101"/>
      <c r="O589" s="101" t="s">
        <v>1997</v>
      </c>
      <c r="P589" s="237"/>
      <c r="Q589" s="237"/>
      <c r="R589" s="101"/>
      <c r="S589" s="24" t="s">
        <v>79</v>
      </c>
      <c r="T589" s="24" t="s">
        <v>79</v>
      </c>
      <c r="U589" s="24" t="s">
        <v>91</v>
      </c>
      <c r="V589" s="24" t="s">
        <v>112</v>
      </c>
      <c r="W589" s="24" t="s">
        <v>92</v>
      </c>
      <c r="X589" s="24" t="s">
        <v>93</v>
      </c>
      <c r="Y589" s="24" t="s">
        <v>94</v>
      </c>
      <c r="Z589" s="24" t="s">
        <v>94</v>
      </c>
      <c r="AA589" s="24" t="s">
        <v>94</v>
      </c>
      <c r="AB589" s="24"/>
      <c r="AC589" s="24" t="s">
        <v>94</v>
      </c>
      <c r="AD589" s="24" t="s">
        <v>94</v>
      </c>
      <c r="AE589" s="24" t="s">
        <v>94</v>
      </c>
      <c r="AF589" s="24" t="s">
        <v>79</v>
      </c>
      <c r="AG589" s="24" t="s">
        <v>79</v>
      </c>
      <c r="AH589" s="24" t="s">
        <v>79</v>
      </c>
      <c r="AI589" s="24"/>
      <c r="AJ589" s="24" t="s">
        <v>76</v>
      </c>
      <c r="AK589" s="24" t="s">
        <v>76</v>
      </c>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238"/>
      <c r="BH589" s="229"/>
      <c r="BI589" s="229"/>
      <c r="BJ589" s="229"/>
      <c r="BK589" s="229"/>
      <c r="BL589" s="229"/>
      <c r="BM589" s="229"/>
      <c r="BN589" s="101"/>
      <c r="BO589" s="101"/>
      <c r="BP589" s="101"/>
      <c r="BQ589" s="101"/>
      <c r="BR589" s="101"/>
      <c r="BS589" s="101"/>
      <c r="BT589" s="101"/>
      <c r="BU589" s="229"/>
      <c r="BV589" s="101"/>
      <c r="BW589" s="101"/>
      <c r="BX589" s="101"/>
      <c r="BY589" s="229"/>
      <c r="BZ589" s="229"/>
      <c r="CA589" s="229"/>
      <c r="CB589" s="239"/>
      <c r="CC589" s="101"/>
      <c r="CD589" s="101"/>
      <c r="CE589" s="101"/>
      <c r="CF589" s="101"/>
      <c r="CG589" s="194">
        <v>45238.021821284725</v>
      </c>
      <c r="CH589" s="101"/>
      <c r="CI589" s="101"/>
      <c r="CJ589" s="101"/>
      <c r="CK589" s="101"/>
      <c r="CL589" s="101"/>
      <c r="CM589" s="101"/>
      <c r="CN589" s="101"/>
      <c r="CO589" s="101"/>
      <c r="CP589" s="101"/>
      <c r="CQ589" s="101"/>
      <c r="CR589" s="101"/>
    </row>
    <row r="590" spans="1:96" ht="39.75" customHeight="1">
      <c r="A590" s="101" t="s">
        <v>84</v>
      </c>
      <c r="B590" s="101">
        <v>19</v>
      </c>
      <c r="C590" s="101" t="s">
        <v>994</v>
      </c>
      <c r="D590" s="236" t="s">
        <v>1979</v>
      </c>
      <c r="E590" s="236" t="s">
        <v>1983</v>
      </c>
      <c r="F590" s="236"/>
      <c r="G590" s="26" t="s">
        <v>1965</v>
      </c>
      <c r="H590" s="101" t="s">
        <v>109</v>
      </c>
      <c r="I590" s="101"/>
      <c r="J590" s="101"/>
      <c r="K590" s="101" t="s">
        <v>179</v>
      </c>
      <c r="L590" s="101"/>
      <c r="M590" s="101"/>
      <c r="N590" s="101"/>
      <c r="O590" s="101" t="s">
        <v>1998</v>
      </c>
      <c r="P590" s="237"/>
      <c r="Q590" s="237"/>
      <c r="R590" s="101"/>
      <c r="S590" s="24" t="s">
        <v>79</v>
      </c>
      <c r="T590" s="24" t="s">
        <v>79</v>
      </c>
      <c r="U590" s="24" t="s">
        <v>91</v>
      </c>
      <c r="V590" s="24" t="s">
        <v>112</v>
      </c>
      <c r="W590" s="24" t="s">
        <v>92</v>
      </c>
      <c r="X590" s="24" t="s">
        <v>93</v>
      </c>
      <c r="Y590" s="24" t="s">
        <v>94</v>
      </c>
      <c r="Z590" s="24" t="s">
        <v>94</v>
      </c>
      <c r="AA590" s="24" t="s">
        <v>94</v>
      </c>
      <c r="AB590" s="24"/>
      <c r="AC590" s="24" t="s">
        <v>94</v>
      </c>
      <c r="AD590" s="24" t="s">
        <v>94</v>
      </c>
      <c r="AE590" s="24" t="s">
        <v>94</v>
      </c>
      <c r="AF590" s="24" t="s">
        <v>79</v>
      </c>
      <c r="AG590" s="24" t="s">
        <v>79</v>
      </c>
      <c r="AH590" s="24" t="s">
        <v>79</v>
      </c>
      <c r="AI590" s="24"/>
      <c r="AJ590" s="24" t="s">
        <v>76</v>
      </c>
      <c r="AK590" s="24" t="s">
        <v>76</v>
      </c>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238"/>
      <c r="BH590" s="229"/>
      <c r="BI590" s="229"/>
      <c r="BJ590" s="229"/>
      <c r="BK590" s="229"/>
      <c r="BL590" s="229"/>
      <c r="BM590" s="229"/>
      <c r="BN590" s="101"/>
      <c r="BO590" s="101"/>
      <c r="BP590" s="101"/>
      <c r="BQ590" s="101"/>
      <c r="BR590" s="101"/>
      <c r="BS590" s="101"/>
      <c r="BT590" s="101"/>
      <c r="BU590" s="229"/>
      <c r="BV590" s="101"/>
      <c r="BW590" s="101"/>
      <c r="BX590" s="101"/>
      <c r="BY590" s="229"/>
      <c r="BZ590" s="229"/>
      <c r="CA590" s="229"/>
      <c r="CB590" s="239"/>
      <c r="CC590" s="101"/>
      <c r="CD590" s="101"/>
      <c r="CE590" s="101"/>
      <c r="CF590" s="101"/>
      <c r="CG590" s="194">
        <v>45222.157812002319</v>
      </c>
      <c r="CH590" s="101"/>
      <c r="CI590" s="101"/>
      <c r="CJ590" s="101"/>
      <c r="CK590" s="101"/>
      <c r="CL590" s="101"/>
      <c r="CM590" s="101"/>
      <c r="CN590" s="101"/>
      <c r="CO590" s="101"/>
      <c r="CP590" s="101"/>
      <c r="CQ590" s="101"/>
      <c r="CR590" s="101"/>
    </row>
    <row r="591" spans="1:96" ht="39.75" customHeight="1">
      <c r="A591" s="101" t="s">
        <v>84</v>
      </c>
      <c r="B591" s="101">
        <v>19</v>
      </c>
      <c r="C591" s="101" t="s">
        <v>994</v>
      </c>
      <c r="D591" s="236" t="s">
        <v>1979</v>
      </c>
      <c r="E591" s="236" t="s">
        <v>1983</v>
      </c>
      <c r="F591" s="236"/>
      <c r="G591" s="26" t="s">
        <v>1967</v>
      </c>
      <c r="H591" s="101" t="s">
        <v>109</v>
      </c>
      <c r="I591" s="101"/>
      <c r="J591" s="101"/>
      <c r="K591" s="101" t="s">
        <v>179</v>
      </c>
      <c r="L591" s="101"/>
      <c r="M591" s="101"/>
      <c r="N591" s="101"/>
      <c r="O591" s="101" t="s">
        <v>1999</v>
      </c>
      <c r="P591" s="237"/>
      <c r="Q591" s="237"/>
      <c r="R591" s="101"/>
      <c r="S591" s="24" t="s">
        <v>79</v>
      </c>
      <c r="T591" s="24" t="s">
        <v>79</v>
      </c>
      <c r="U591" s="24" t="s">
        <v>91</v>
      </c>
      <c r="V591" s="24" t="s">
        <v>112</v>
      </c>
      <c r="W591" s="24" t="s">
        <v>92</v>
      </c>
      <c r="X591" s="24" t="s">
        <v>93</v>
      </c>
      <c r="Y591" s="24" t="s">
        <v>94</v>
      </c>
      <c r="Z591" s="24" t="s">
        <v>94</v>
      </c>
      <c r="AA591" s="24" t="s">
        <v>94</v>
      </c>
      <c r="AB591" s="24"/>
      <c r="AC591" s="24" t="s">
        <v>94</v>
      </c>
      <c r="AD591" s="24" t="s">
        <v>94</v>
      </c>
      <c r="AE591" s="24" t="s">
        <v>94</v>
      </c>
      <c r="AF591" s="24" t="s">
        <v>79</v>
      </c>
      <c r="AG591" s="24" t="s">
        <v>79</v>
      </c>
      <c r="AH591" s="24" t="s">
        <v>79</v>
      </c>
      <c r="AI591" s="24"/>
      <c r="AJ591" s="24" t="s">
        <v>76</v>
      </c>
      <c r="AK591" s="24" t="s">
        <v>76</v>
      </c>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238"/>
      <c r="BH591" s="229"/>
      <c r="BI591" s="229"/>
      <c r="BJ591" s="229"/>
      <c r="BK591" s="229"/>
      <c r="BL591" s="229"/>
      <c r="BM591" s="229"/>
      <c r="BN591" s="101"/>
      <c r="BO591" s="101"/>
      <c r="BP591" s="101"/>
      <c r="BQ591" s="101"/>
      <c r="BR591" s="101"/>
      <c r="BS591" s="101"/>
      <c r="BT591" s="101"/>
      <c r="BU591" s="229"/>
      <c r="BV591" s="101"/>
      <c r="BW591" s="101"/>
      <c r="BX591" s="101"/>
      <c r="BY591" s="229"/>
      <c r="BZ591" s="229"/>
      <c r="CA591" s="229"/>
      <c r="CB591" s="239"/>
      <c r="CC591" s="101"/>
      <c r="CD591" s="101"/>
      <c r="CE591" s="101"/>
      <c r="CF591" s="101"/>
      <c r="CG591" s="194">
        <v>45144.847765381943</v>
      </c>
      <c r="CH591" s="101"/>
      <c r="CI591" s="101"/>
      <c r="CJ591" s="101"/>
      <c r="CK591" s="101"/>
      <c r="CL591" s="101"/>
      <c r="CM591" s="101"/>
      <c r="CN591" s="101"/>
      <c r="CO591" s="101"/>
      <c r="CP591" s="101"/>
      <c r="CQ591" s="101"/>
      <c r="CR591" s="101"/>
    </row>
    <row r="592" spans="1:96" ht="39.75" customHeight="1">
      <c r="A592" s="101" t="s">
        <v>84</v>
      </c>
      <c r="B592" s="101">
        <v>19</v>
      </c>
      <c r="C592" s="101" t="s">
        <v>994</v>
      </c>
      <c r="D592" s="236" t="s">
        <v>1979</v>
      </c>
      <c r="E592" s="236" t="s">
        <v>1983</v>
      </c>
      <c r="F592" s="236"/>
      <c r="G592" s="26" t="s">
        <v>2000</v>
      </c>
      <c r="H592" s="101" t="s">
        <v>109</v>
      </c>
      <c r="I592" s="101"/>
      <c r="J592" s="101"/>
      <c r="K592" s="101" t="s">
        <v>179</v>
      </c>
      <c r="L592" s="101"/>
      <c r="M592" s="101"/>
      <c r="N592" s="101"/>
      <c r="O592" s="101" t="s">
        <v>2001</v>
      </c>
      <c r="P592" s="237"/>
      <c r="Q592" s="237"/>
      <c r="R592" s="101"/>
      <c r="S592" s="24" t="s">
        <v>79</v>
      </c>
      <c r="T592" s="24" t="s">
        <v>79</v>
      </c>
      <c r="U592" s="24" t="s">
        <v>91</v>
      </c>
      <c r="V592" s="24" t="s">
        <v>112</v>
      </c>
      <c r="W592" s="24" t="s">
        <v>92</v>
      </c>
      <c r="X592" s="24" t="s">
        <v>93</v>
      </c>
      <c r="Y592" s="24" t="s">
        <v>94</v>
      </c>
      <c r="Z592" s="24" t="s">
        <v>94</v>
      </c>
      <c r="AA592" s="24" t="s">
        <v>94</v>
      </c>
      <c r="AB592" s="24"/>
      <c r="AC592" s="24" t="s">
        <v>94</v>
      </c>
      <c r="AD592" s="24" t="s">
        <v>94</v>
      </c>
      <c r="AE592" s="24" t="s">
        <v>94</v>
      </c>
      <c r="AF592" s="24" t="s">
        <v>79</v>
      </c>
      <c r="AG592" s="24" t="s">
        <v>79</v>
      </c>
      <c r="AH592" s="24" t="s">
        <v>79</v>
      </c>
      <c r="AI592" s="24"/>
      <c r="AJ592" s="24" t="s">
        <v>76</v>
      </c>
      <c r="AK592" s="24" t="s">
        <v>76</v>
      </c>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238"/>
      <c r="BH592" s="229"/>
      <c r="BI592" s="229"/>
      <c r="BJ592" s="229"/>
      <c r="BK592" s="229"/>
      <c r="BL592" s="229"/>
      <c r="BM592" s="229"/>
      <c r="BN592" s="101"/>
      <c r="BO592" s="101"/>
      <c r="BP592" s="101"/>
      <c r="BQ592" s="101"/>
      <c r="BR592" s="101"/>
      <c r="BS592" s="101"/>
      <c r="BT592" s="101"/>
      <c r="BU592" s="229"/>
      <c r="BV592" s="101"/>
      <c r="BW592" s="101"/>
      <c r="BX592" s="101"/>
      <c r="BY592" s="229"/>
      <c r="BZ592" s="229"/>
      <c r="CA592" s="229"/>
      <c r="CB592" s="239"/>
      <c r="CC592" s="101"/>
      <c r="CD592" s="101"/>
      <c r="CE592" s="101"/>
      <c r="CF592" s="101"/>
      <c r="CG592" s="194">
        <v>45222.157820289351</v>
      </c>
      <c r="CH592" s="101"/>
      <c r="CI592" s="101"/>
      <c r="CJ592" s="101"/>
      <c r="CK592" s="101"/>
      <c r="CL592" s="101"/>
      <c r="CM592" s="101"/>
      <c r="CN592" s="101"/>
      <c r="CO592" s="101"/>
      <c r="CP592" s="101"/>
      <c r="CQ592" s="101"/>
      <c r="CR592" s="101"/>
    </row>
    <row r="593" spans="1:96" ht="39.75" customHeight="1">
      <c r="A593" s="101" t="s">
        <v>84</v>
      </c>
      <c r="B593" s="101">
        <v>19</v>
      </c>
      <c r="C593" s="101" t="s">
        <v>994</v>
      </c>
      <c r="D593" s="236" t="s">
        <v>1979</v>
      </c>
      <c r="E593" s="236" t="s">
        <v>1983</v>
      </c>
      <c r="F593" s="236"/>
      <c r="G593" s="26" t="s">
        <v>2002</v>
      </c>
      <c r="H593" s="101" t="s">
        <v>109</v>
      </c>
      <c r="I593" s="101"/>
      <c r="J593" s="101"/>
      <c r="K593" s="101" t="s">
        <v>179</v>
      </c>
      <c r="L593" s="101"/>
      <c r="M593" s="101"/>
      <c r="N593" s="101"/>
      <c r="O593" s="101" t="s">
        <v>2003</v>
      </c>
      <c r="P593" s="237"/>
      <c r="Q593" s="237"/>
      <c r="R593" s="101"/>
      <c r="S593" s="24" t="s">
        <v>79</v>
      </c>
      <c r="T593" s="24" t="s">
        <v>79</v>
      </c>
      <c r="U593" s="24" t="s">
        <v>91</v>
      </c>
      <c r="V593" s="24" t="s">
        <v>112</v>
      </c>
      <c r="W593" s="24" t="s">
        <v>92</v>
      </c>
      <c r="X593" s="24" t="s">
        <v>93</v>
      </c>
      <c r="Y593" s="24" t="s">
        <v>94</v>
      </c>
      <c r="Z593" s="24" t="s">
        <v>94</v>
      </c>
      <c r="AA593" s="24" t="s">
        <v>94</v>
      </c>
      <c r="AB593" s="24"/>
      <c r="AC593" s="24" t="s">
        <v>94</v>
      </c>
      <c r="AD593" s="24" t="s">
        <v>94</v>
      </c>
      <c r="AE593" s="24" t="s">
        <v>94</v>
      </c>
      <c r="AF593" s="24" t="s">
        <v>79</v>
      </c>
      <c r="AG593" s="24" t="s">
        <v>79</v>
      </c>
      <c r="AH593" s="24" t="s">
        <v>79</v>
      </c>
      <c r="AI593" s="24"/>
      <c r="AJ593" s="24" t="s">
        <v>76</v>
      </c>
      <c r="AK593" s="24" t="s">
        <v>76</v>
      </c>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238"/>
      <c r="BH593" s="229"/>
      <c r="BI593" s="229"/>
      <c r="BJ593" s="229"/>
      <c r="BK593" s="229"/>
      <c r="BL593" s="229"/>
      <c r="BM593" s="229"/>
      <c r="BN593" s="101"/>
      <c r="BO593" s="101"/>
      <c r="BP593" s="101"/>
      <c r="BQ593" s="101"/>
      <c r="BR593" s="101"/>
      <c r="BS593" s="101"/>
      <c r="BT593" s="101"/>
      <c r="BU593" s="229"/>
      <c r="BV593" s="101"/>
      <c r="BW593" s="101"/>
      <c r="BX593" s="101"/>
      <c r="BY593" s="229"/>
      <c r="BZ593" s="229"/>
      <c r="CA593" s="229"/>
      <c r="CB593" s="239"/>
      <c r="CC593" s="101"/>
      <c r="CD593" s="101"/>
      <c r="CE593" s="101"/>
      <c r="CF593" s="101"/>
      <c r="CG593" s="194">
        <v>45222.157829594908</v>
      </c>
      <c r="CH593" s="101"/>
      <c r="CI593" s="101"/>
      <c r="CJ593" s="101"/>
      <c r="CK593" s="101"/>
      <c r="CL593" s="101"/>
      <c r="CM593" s="101"/>
      <c r="CN593" s="101"/>
      <c r="CO593" s="101"/>
      <c r="CP593" s="101"/>
      <c r="CQ593" s="101"/>
      <c r="CR593" s="101"/>
    </row>
    <row r="594" spans="1:96" ht="39.75" customHeight="1">
      <c r="A594" s="101" t="s">
        <v>84</v>
      </c>
      <c r="B594" s="101">
        <v>19</v>
      </c>
      <c r="C594" s="101" t="s">
        <v>994</v>
      </c>
      <c r="D594" s="236" t="s">
        <v>1979</v>
      </c>
      <c r="E594" s="236" t="s">
        <v>1983</v>
      </c>
      <c r="F594" s="236"/>
      <c r="G594" s="26" t="s">
        <v>1971</v>
      </c>
      <c r="H594" s="101" t="s">
        <v>109</v>
      </c>
      <c r="I594" s="101"/>
      <c r="J594" s="101"/>
      <c r="K594" s="101" t="s">
        <v>179</v>
      </c>
      <c r="L594" s="101"/>
      <c r="M594" s="101"/>
      <c r="N594" s="101"/>
      <c r="O594" s="101" t="s">
        <v>2004</v>
      </c>
      <c r="P594" s="237"/>
      <c r="Q594" s="237"/>
      <c r="R594" s="101"/>
      <c r="S594" s="24" t="s">
        <v>79</v>
      </c>
      <c r="T594" s="24" t="s">
        <v>79</v>
      </c>
      <c r="U594" s="24" t="s">
        <v>91</v>
      </c>
      <c r="V594" s="24" t="s">
        <v>112</v>
      </c>
      <c r="W594" s="24" t="s">
        <v>92</v>
      </c>
      <c r="X594" s="24" t="s">
        <v>93</v>
      </c>
      <c r="Y594" s="24" t="s">
        <v>94</v>
      </c>
      <c r="Z594" s="24" t="s">
        <v>94</v>
      </c>
      <c r="AA594" s="24" t="s">
        <v>94</v>
      </c>
      <c r="AB594" s="24"/>
      <c r="AC594" s="24" t="s">
        <v>94</v>
      </c>
      <c r="AD594" s="24" t="s">
        <v>94</v>
      </c>
      <c r="AE594" s="24" t="s">
        <v>94</v>
      </c>
      <c r="AF594" s="24" t="s">
        <v>79</v>
      </c>
      <c r="AG594" s="24" t="s">
        <v>79</v>
      </c>
      <c r="AH594" s="24" t="s">
        <v>79</v>
      </c>
      <c r="AI594" s="24"/>
      <c r="AJ594" s="24" t="s">
        <v>76</v>
      </c>
      <c r="AK594" s="24" t="s">
        <v>76</v>
      </c>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238"/>
      <c r="BH594" s="229"/>
      <c r="BI594" s="229"/>
      <c r="BJ594" s="229"/>
      <c r="BK594" s="229"/>
      <c r="BL594" s="229"/>
      <c r="BM594" s="229"/>
      <c r="BN594" s="101"/>
      <c r="BO594" s="101"/>
      <c r="BP594" s="101"/>
      <c r="BQ594" s="101"/>
      <c r="BR594" s="101"/>
      <c r="BS594" s="101"/>
      <c r="BT594" s="101"/>
      <c r="BU594" s="229"/>
      <c r="BV594" s="101"/>
      <c r="BW594" s="101"/>
      <c r="BX594" s="101"/>
      <c r="BY594" s="229"/>
      <c r="BZ594" s="229"/>
      <c r="CA594" s="229"/>
      <c r="CB594" s="239"/>
      <c r="CC594" s="101"/>
      <c r="CD594" s="101"/>
      <c r="CE594" s="101"/>
      <c r="CF594" s="101"/>
      <c r="CG594" s="194">
        <v>45144.847778229167</v>
      </c>
      <c r="CH594" s="101"/>
      <c r="CI594" s="101"/>
      <c r="CJ594" s="101"/>
      <c r="CK594" s="101"/>
      <c r="CL594" s="101"/>
      <c r="CM594" s="101"/>
      <c r="CN594" s="101"/>
      <c r="CO594" s="101"/>
      <c r="CP594" s="101"/>
      <c r="CQ594" s="101"/>
      <c r="CR594" s="101"/>
    </row>
    <row r="595" spans="1:96" ht="39.75" customHeight="1">
      <c r="A595" s="101" t="s">
        <v>84</v>
      </c>
      <c r="B595" s="101">
        <v>19</v>
      </c>
      <c r="C595" s="101" t="s">
        <v>994</v>
      </c>
      <c r="D595" s="236" t="s">
        <v>1979</v>
      </c>
      <c r="E595" s="236" t="s">
        <v>1983</v>
      </c>
      <c r="F595" s="236"/>
      <c r="G595" s="26" t="s">
        <v>2005</v>
      </c>
      <c r="H595" s="101" t="s">
        <v>109</v>
      </c>
      <c r="I595" s="101"/>
      <c r="J595" s="101"/>
      <c r="K595" s="101" t="s">
        <v>179</v>
      </c>
      <c r="L595" s="101"/>
      <c r="M595" s="101"/>
      <c r="N595" s="101"/>
      <c r="O595" s="101" t="s">
        <v>2006</v>
      </c>
      <c r="P595" s="237"/>
      <c r="Q595" s="237" t="s">
        <v>1977</v>
      </c>
      <c r="R595" s="101" t="s">
        <v>2007</v>
      </c>
      <c r="S595" s="24" t="s">
        <v>79</v>
      </c>
      <c r="T595" s="24" t="s">
        <v>79</v>
      </c>
      <c r="U595" s="24" t="s">
        <v>91</v>
      </c>
      <c r="V595" s="24" t="s">
        <v>112</v>
      </c>
      <c r="W595" s="24" t="s">
        <v>92</v>
      </c>
      <c r="X595" s="24" t="s">
        <v>93</v>
      </c>
      <c r="Y595" s="24" t="s">
        <v>94</v>
      </c>
      <c r="Z595" s="24" t="s">
        <v>94</v>
      </c>
      <c r="AA595" s="24" t="s">
        <v>94</v>
      </c>
      <c r="AB595" s="24"/>
      <c r="AC595" s="24" t="s">
        <v>94</v>
      </c>
      <c r="AD595" s="24" t="s">
        <v>94</v>
      </c>
      <c r="AE595" s="24" t="s">
        <v>94</v>
      </c>
      <c r="AF595" s="24" t="s">
        <v>79</v>
      </c>
      <c r="AG595" s="24" t="s">
        <v>79</v>
      </c>
      <c r="AH595" s="24" t="s">
        <v>79</v>
      </c>
      <c r="AI595" s="24"/>
      <c r="AJ595" s="24" t="s">
        <v>76</v>
      </c>
      <c r="AK595" s="24" t="s">
        <v>76</v>
      </c>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238"/>
      <c r="BH595" s="229"/>
      <c r="BI595" s="229"/>
      <c r="BJ595" s="229"/>
      <c r="BK595" s="229"/>
      <c r="BL595" s="229"/>
      <c r="BM595" s="229"/>
      <c r="BN595" s="101"/>
      <c r="BO595" s="101"/>
      <c r="BP595" s="101"/>
      <c r="BQ595" s="101"/>
      <c r="BR595" s="101"/>
      <c r="BS595" s="101"/>
      <c r="BT595" s="101"/>
      <c r="BU595" s="229"/>
      <c r="BV595" s="101"/>
      <c r="BW595" s="101"/>
      <c r="BX595" s="101"/>
      <c r="BY595" s="229"/>
      <c r="BZ595" s="229"/>
      <c r="CA595" s="229"/>
      <c r="CB595" s="239"/>
      <c r="CC595" s="101"/>
      <c r="CD595" s="101"/>
      <c r="CE595" s="101"/>
      <c r="CF595" s="101"/>
      <c r="CG595" s="194">
        <v>45222.157843472218</v>
      </c>
      <c r="CH595" s="101"/>
      <c r="CI595" s="101"/>
      <c r="CJ595" s="101"/>
      <c r="CK595" s="101"/>
      <c r="CL595" s="101"/>
      <c r="CM595" s="101"/>
      <c r="CN595" s="101"/>
      <c r="CO595" s="101"/>
      <c r="CP595" s="101"/>
      <c r="CQ595" s="101"/>
      <c r="CR595" s="101"/>
    </row>
    <row r="596" spans="1:96" ht="39.75" hidden="1" customHeight="1">
      <c r="A596" s="10" t="s">
        <v>52</v>
      </c>
      <c r="B596" s="10">
        <v>20</v>
      </c>
      <c r="C596" s="10" t="s">
        <v>994</v>
      </c>
      <c r="D596" s="232" t="s">
        <v>2008</v>
      </c>
      <c r="E596" s="232"/>
      <c r="F596" s="232"/>
      <c r="G596" s="10" t="s">
        <v>2009</v>
      </c>
      <c r="H596" s="10"/>
      <c r="I596" s="10"/>
      <c r="J596" s="10"/>
      <c r="K596" s="10"/>
      <c r="L596" s="10"/>
      <c r="M596" s="10"/>
      <c r="N596" s="10"/>
      <c r="O596" s="10" t="s">
        <v>2010</v>
      </c>
      <c r="P596" s="10" t="s">
        <v>2011</v>
      </c>
      <c r="Q596" s="10"/>
      <c r="R596" s="10"/>
      <c r="S596" s="8"/>
      <c r="T596" s="8"/>
      <c r="U596" s="8"/>
      <c r="V596" s="8"/>
      <c r="W596" s="8"/>
      <c r="X596" s="8"/>
      <c r="Y596" s="8"/>
      <c r="Z596" s="8"/>
      <c r="AA596" s="8"/>
      <c r="AB596" s="8"/>
      <c r="AC596" s="8"/>
      <c r="AD596" s="8"/>
      <c r="AE596" s="8"/>
      <c r="AF596" s="8"/>
      <c r="AG596" s="8"/>
      <c r="AH596" s="8"/>
      <c r="AI596" s="8"/>
      <c r="AJ596" s="8"/>
      <c r="AK596" s="8"/>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218"/>
      <c r="BI596" s="218"/>
      <c r="BJ596" s="218"/>
      <c r="BK596" s="218"/>
      <c r="BL596" s="218"/>
      <c r="BM596" s="218"/>
      <c r="BN596" s="10"/>
      <c r="BO596" s="10"/>
      <c r="BP596" s="10"/>
      <c r="BQ596" s="10"/>
      <c r="BR596" s="10"/>
      <c r="BS596" s="10"/>
      <c r="BT596" s="10"/>
      <c r="BU596" s="218"/>
      <c r="BV596" s="10"/>
      <c r="BW596" s="10"/>
      <c r="BX596" s="10"/>
      <c r="BY596" s="218"/>
      <c r="BZ596" s="218"/>
      <c r="CA596" s="218"/>
      <c r="CB596" s="10"/>
      <c r="CC596" s="10"/>
      <c r="CD596" s="10"/>
      <c r="CE596" s="10"/>
      <c r="CF596" s="10"/>
      <c r="CG596" s="233">
        <v>45309.007196006947</v>
      </c>
      <c r="CH596" s="10"/>
      <c r="CI596" s="10"/>
      <c r="CJ596" s="10"/>
      <c r="CK596" s="10"/>
      <c r="CL596" s="10"/>
      <c r="CM596" s="10"/>
      <c r="CN596" s="10"/>
      <c r="CO596" s="10"/>
      <c r="CP596" s="10"/>
      <c r="CQ596" s="10"/>
      <c r="CR596" s="10"/>
    </row>
    <row r="597" spans="1:96" ht="39.75" hidden="1" customHeight="1">
      <c r="A597" s="144" t="s">
        <v>54</v>
      </c>
      <c r="B597" s="144">
        <v>20</v>
      </c>
      <c r="C597" s="144" t="s">
        <v>994</v>
      </c>
      <c r="D597" s="234" t="s">
        <v>2008</v>
      </c>
      <c r="E597" s="234" t="s">
        <v>2008</v>
      </c>
      <c r="F597" s="234"/>
      <c r="G597" s="144"/>
      <c r="H597" s="144"/>
      <c r="I597" s="144"/>
      <c r="J597" s="144"/>
      <c r="K597" s="144"/>
      <c r="L597" s="144"/>
      <c r="M597" s="144"/>
      <c r="N597" s="144"/>
      <c r="O597" s="144" t="s">
        <v>2012</v>
      </c>
      <c r="P597" s="144"/>
      <c r="Q597" s="144"/>
      <c r="R597" s="144"/>
      <c r="S597" s="17"/>
      <c r="T597" s="17"/>
      <c r="U597" s="17"/>
      <c r="V597" s="17"/>
      <c r="W597" s="17"/>
      <c r="X597" s="17"/>
      <c r="Y597" s="17"/>
      <c r="Z597" s="17"/>
      <c r="AA597" s="17"/>
      <c r="AB597" s="17"/>
      <c r="AC597" s="17"/>
      <c r="AD597" s="17"/>
      <c r="AE597" s="17"/>
      <c r="AF597" s="17"/>
      <c r="AG597" s="17"/>
      <c r="AH597" s="17"/>
      <c r="AI597" s="17"/>
      <c r="AJ597" s="17"/>
      <c r="AK597" s="17"/>
      <c r="AL597" s="144"/>
      <c r="AM597" s="144"/>
      <c r="AN597" s="144"/>
      <c r="AO597" s="144"/>
      <c r="AP597" s="144"/>
      <c r="AQ597" s="144"/>
      <c r="AR597" s="144"/>
      <c r="AS597" s="144"/>
      <c r="AT597" s="144"/>
      <c r="AU597" s="144"/>
      <c r="AV597" s="144"/>
      <c r="AW597" s="144"/>
      <c r="AX597" s="144"/>
      <c r="AY597" s="144"/>
      <c r="AZ597" s="144"/>
      <c r="BA597" s="144"/>
      <c r="BB597" s="144"/>
      <c r="BC597" s="144"/>
      <c r="BD597" s="144"/>
      <c r="BE597" s="144"/>
      <c r="BF597" s="144"/>
      <c r="BG597" s="144"/>
      <c r="BH597" s="223"/>
      <c r="BI597" s="223"/>
      <c r="BJ597" s="223"/>
      <c r="BK597" s="223"/>
      <c r="BL597" s="223"/>
      <c r="BM597" s="223"/>
      <c r="BN597" s="144"/>
      <c r="BO597" s="144"/>
      <c r="BP597" s="144"/>
      <c r="BQ597" s="144"/>
      <c r="BR597" s="144"/>
      <c r="BS597" s="144"/>
      <c r="BT597" s="144"/>
      <c r="BU597" s="223"/>
      <c r="BV597" s="144"/>
      <c r="BW597" s="144"/>
      <c r="BX597" s="144"/>
      <c r="BY597" s="223"/>
      <c r="BZ597" s="223"/>
      <c r="CA597" s="223"/>
      <c r="CB597" s="144"/>
      <c r="CC597" s="144"/>
      <c r="CD597" s="144"/>
      <c r="CE597" s="144"/>
      <c r="CF597" s="144"/>
      <c r="CG597" s="235">
        <v>45309.007218483792</v>
      </c>
      <c r="CH597" s="144"/>
      <c r="CI597" s="144"/>
      <c r="CJ597" s="144"/>
      <c r="CK597" s="144"/>
      <c r="CL597" s="144"/>
      <c r="CM597" s="144"/>
      <c r="CN597" s="144"/>
      <c r="CO597" s="144"/>
      <c r="CP597" s="144"/>
      <c r="CQ597" s="144"/>
      <c r="CR597" s="144"/>
    </row>
    <row r="598" spans="1:96" ht="39.75" hidden="1" customHeight="1">
      <c r="A598" s="101" t="s">
        <v>84</v>
      </c>
      <c r="B598" s="101">
        <v>20</v>
      </c>
      <c r="C598" s="101" t="s">
        <v>994</v>
      </c>
      <c r="D598" s="101" t="s">
        <v>2008</v>
      </c>
      <c r="E598" s="101" t="s">
        <v>2008</v>
      </c>
      <c r="F598" s="236"/>
      <c r="G598" s="26" t="s">
        <v>2013</v>
      </c>
      <c r="H598" s="101" t="s">
        <v>158</v>
      </c>
      <c r="I598" s="101"/>
      <c r="J598" s="101"/>
      <c r="K598" s="101" t="s">
        <v>73</v>
      </c>
      <c r="L598" s="101"/>
      <c r="M598" s="101"/>
      <c r="N598" s="101"/>
      <c r="O598" s="101" t="s">
        <v>2014</v>
      </c>
      <c r="P598" s="237"/>
      <c r="Q598" s="237"/>
      <c r="R598" s="101"/>
      <c r="S598" s="24" t="s">
        <v>79</v>
      </c>
      <c r="T598" s="24" t="s">
        <v>79</v>
      </c>
      <c r="U598" s="24" t="s">
        <v>91</v>
      </c>
      <c r="V598" s="24" t="s">
        <v>112</v>
      </c>
      <c r="W598" s="24" t="s">
        <v>92</v>
      </c>
      <c r="X598" s="24" t="s">
        <v>93</v>
      </c>
      <c r="Y598" s="24" t="s">
        <v>94</v>
      </c>
      <c r="Z598" s="24" t="s">
        <v>94</v>
      </c>
      <c r="AA598" s="24" t="s">
        <v>94</v>
      </c>
      <c r="AB598" s="24"/>
      <c r="AC598" s="24" t="s">
        <v>94</v>
      </c>
      <c r="AD598" s="24" t="s">
        <v>94</v>
      </c>
      <c r="AE598" s="24" t="s">
        <v>94</v>
      </c>
      <c r="AF598" s="24" t="s">
        <v>79</v>
      </c>
      <c r="AG598" s="24" t="s">
        <v>79</v>
      </c>
      <c r="AH598" s="24" t="s">
        <v>79</v>
      </c>
      <c r="AI598" s="24"/>
      <c r="AJ598" s="24" t="s">
        <v>76</v>
      </c>
      <c r="AK598" s="24" t="s">
        <v>76</v>
      </c>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238"/>
      <c r="BH598" s="229"/>
      <c r="BI598" s="229"/>
      <c r="BJ598" s="229"/>
      <c r="BK598" s="229"/>
      <c r="BL598" s="229"/>
      <c r="BM598" s="229"/>
      <c r="BN598" s="101"/>
      <c r="BO598" s="101"/>
      <c r="BP598" s="101"/>
      <c r="BQ598" s="101"/>
      <c r="BR598" s="101"/>
      <c r="BS598" s="101"/>
      <c r="BT598" s="101"/>
      <c r="BU598" s="229"/>
      <c r="BV598" s="101"/>
      <c r="BW598" s="101"/>
      <c r="BX598" s="101"/>
      <c r="BY598" s="229"/>
      <c r="BZ598" s="229"/>
      <c r="CA598" s="229"/>
      <c r="CB598" s="239"/>
      <c r="CC598" s="101"/>
      <c r="CD598" s="101"/>
      <c r="CE598" s="101"/>
      <c r="CF598" s="101"/>
      <c r="CG598" s="194">
        <v>45310.034214467596</v>
      </c>
      <c r="CH598" s="101"/>
      <c r="CI598" s="101"/>
      <c r="CJ598" s="101"/>
      <c r="CK598" s="101"/>
      <c r="CL598" s="101"/>
      <c r="CM598" s="101"/>
      <c r="CN598" s="101"/>
      <c r="CO598" s="101"/>
      <c r="CP598" s="101"/>
      <c r="CQ598" s="101"/>
      <c r="CR598" s="101"/>
    </row>
    <row r="599" spans="1:96" ht="39.75" hidden="1" customHeight="1">
      <c r="A599" s="101" t="s">
        <v>84</v>
      </c>
      <c r="B599" s="101">
        <v>20</v>
      </c>
      <c r="C599" s="101" t="s">
        <v>994</v>
      </c>
      <c r="D599" s="101" t="s">
        <v>2008</v>
      </c>
      <c r="E599" s="101" t="s">
        <v>2008</v>
      </c>
      <c r="F599" s="236"/>
      <c r="G599" s="26" t="s">
        <v>2015</v>
      </c>
      <c r="H599" s="101" t="s">
        <v>158</v>
      </c>
      <c r="I599" s="101"/>
      <c r="J599" s="101"/>
      <c r="K599" s="101" t="s">
        <v>73</v>
      </c>
      <c r="L599" s="101"/>
      <c r="M599" s="101"/>
      <c r="N599" s="101"/>
      <c r="O599" s="101" t="s">
        <v>2016</v>
      </c>
      <c r="P599" s="237"/>
      <c r="Q599" s="237"/>
      <c r="R599" s="101"/>
      <c r="S599" s="24" t="s">
        <v>79</v>
      </c>
      <c r="T599" s="24" t="s">
        <v>79</v>
      </c>
      <c r="U599" s="24" t="s">
        <v>91</v>
      </c>
      <c r="V599" s="24" t="s">
        <v>112</v>
      </c>
      <c r="W599" s="24" t="s">
        <v>92</v>
      </c>
      <c r="X599" s="24" t="s">
        <v>93</v>
      </c>
      <c r="Y599" s="24" t="s">
        <v>94</v>
      </c>
      <c r="Z599" s="24" t="s">
        <v>94</v>
      </c>
      <c r="AA599" s="24" t="s">
        <v>94</v>
      </c>
      <c r="AB599" s="24"/>
      <c r="AC599" s="24" t="s">
        <v>94</v>
      </c>
      <c r="AD599" s="24" t="s">
        <v>94</v>
      </c>
      <c r="AE599" s="24" t="s">
        <v>94</v>
      </c>
      <c r="AF599" s="24" t="s">
        <v>79</v>
      </c>
      <c r="AG599" s="24" t="s">
        <v>79</v>
      </c>
      <c r="AH599" s="24" t="s">
        <v>79</v>
      </c>
      <c r="AI599" s="24"/>
      <c r="AJ599" s="24" t="s">
        <v>76</v>
      </c>
      <c r="AK599" s="24" t="s">
        <v>76</v>
      </c>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238"/>
      <c r="BH599" s="229"/>
      <c r="BI599" s="229"/>
      <c r="BJ599" s="229"/>
      <c r="BK599" s="229"/>
      <c r="BL599" s="229"/>
      <c r="BM599" s="229"/>
      <c r="BN599" s="101"/>
      <c r="BO599" s="101"/>
      <c r="BP599" s="101"/>
      <c r="BQ599" s="101"/>
      <c r="BR599" s="101"/>
      <c r="BS599" s="101"/>
      <c r="BT599" s="101"/>
      <c r="BU599" s="229"/>
      <c r="BV599" s="101"/>
      <c r="BW599" s="101"/>
      <c r="BX599" s="101"/>
      <c r="BY599" s="229"/>
      <c r="BZ599" s="229"/>
      <c r="CA599" s="229"/>
      <c r="CB599" s="239"/>
      <c r="CC599" s="101"/>
      <c r="CD599" s="101"/>
      <c r="CE599" s="101"/>
      <c r="CF599" s="101"/>
      <c r="CG599" s="194">
        <v>45310.034264710644</v>
      </c>
      <c r="CH599" s="101"/>
      <c r="CI599" s="101"/>
      <c r="CJ599" s="101"/>
      <c r="CK599" s="101"/>
      <c r="CL599" s="101"/>
      <c r="CM599" s="101"/>
      <c r="CN599" s="101"/>
      <c r="CO599" s="101"/>
      <c r="CP599" s="101"/>
      <c r="CQ599" s="101"/>
      <c r="CR599" s="101"/>
    </row>
    <row r="600" spans="1:96" ht="39.75" hidden="1" customHeight="1">
      <c r="A600" s="101" t="s">
        <v>84</v>
      </c>
      <c r="B600" s="101">
        <v>20</v>
      </c>
      <c r="C600" s="101" t="s">
        <v>994</v>
      </c>
      <c r="D600" s="101" t="s">
        <v>2008</v>
      </c>
      <c r="E600" s="101" t="s">
        <v>2008</v>
      </c>
      <c r="F600" s="236"/>
      <c r="G600" s="26" t="s">
        <v>2017</v>
      </c>
      <c r="H600" s="101" t="s">
        <v>109</v>
      </c>
      <c r="I600" s="101"/>
      <c r="J600" s="101"/>
      <c r="K600" s="101" t="s">
        <v>73</v>
      </c>
      <c r="L600" s="101"/>
      <c r="M600" s="101"/>
      <c r="N600" s="101"/>
      <c r="O600" s="101" t="s">
        <v>2018</v>
      </c>
      <c r="P600" s="237"/>
      <c r="Q600" s="237"/>
      <c r="R600" s="101"/>
      <c r="S600" s="24" t="s">
        <v>79</v>
      </c>
      <c r="T600" s="24" t="s">
        <v>79</v>
      </c>
      <c r="U600" s="24" t="s">
        <v>91</v>
      </c>
      <c r="V600" s="24" t="s">
        <v>112</v>
      </c>
      <c r="W600" s="24" t="s">
        <v>92</v>
      </c>
      <c r="X600" s="24" t="s">
        <v>93</v>
      </c>
      <c r="Y600" s="24" t="s">
        <v>94</v>
      </c>
      <c r="Z600" s="24" t="s">
        <v>94</v>
      </c>
      <c r="AA600" s="24" t="s">
        <v>94</v>
      </c>
      <c r="AB600" s="24"/>
      <c r="AC600" s="24" t="s">
        <v>94</v>
      </c>
      <c r="AD600" s="24" t="s">
        <v>94</v>
      </c>
      <c r="AE600" s="24" t="s">
        <v>94</v>
      </c>
      <c r="AF600" s="24" t="s">
        <v>79</v>
      </c>
      <c r="AG600" s="24" t="s">
        <v>79</v>
      </c>
      <c r="AH600" s="24" t="s">
        <v>79</v>
      </c>
      <c r="AI600" s="24"/>
      <c r="AJ600" s="24" t="s">
        <v>76</v>
      </c>
      <c r="AK600" s="24" t="s">
        <v>76</v>
      </c>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238"/>
      <c r="BH600" s="229"/>
      <c r="BI600" s="229"/>
      <c r="BJ600" s="229"/>
      <c r="BK600" s="229"/>
      <c r="BL600" s="229"/>
      <c r="BM600" s="229"/>
      <c r="BN600" s="101"/>
      <c r="BO600" s="101"/>
      <c r="BP600" s="101"/>
      <c r="BQ600" s="101"/>
      <c r="BR600" s="101"/>
      <c r="BS600" s="101"/>
      <c r="BT600" s="101"/>
      <c r="BU600" s="229"/>
      <c r="BV600" s="101"/>
      <c r="BW600" s="101"/>
      <c r="BX600" s="101"/>
      <c r="BY600" s="229"/>
      <c r="BZ600" s="229"/>
      <c r="CA600" s="229"/>
      <c r="CB600" s="239"/>
      <c r="CC600" s="101"/>
      <c r="CD600" s="101"/>
      <c r="CE600" s="101"/>
      <c r="CF600" s="101"/>
      <c r="CG600" s="194">
        <v>45309.012941828703</v>
      </c>
      <c r="CH600" s="101"/>
      <c r="CI600" s="101"/>
      <c r="CJ600" s="101"/>
      <c r="CK600" s="101"/>
      <c r="CL600" s="101"/>
      <c r="CM600" s="101"/>
      <c r="CN600" s="101"/>
      <c r="CO600" s="101"/>
      <c r="CP600" s="101"/>
      <c r="CQ600" s="101"/>
      <c r="CR600" s="101"/>
    </row>
    <row r="601" spans="1:96" ht="39.75" hidden="1" customHeight="1">
      <c r="A601" s="101" t="s">
        <v>84</v>
      </c>
      <c r="B601" s="101">
        <v>20</v>
      </c>
      <c r="C601" s="101" t="s">
        <v>994</v>
      </c>
      <c r="D601" s="101" t="s">
        <v>2008</v>
      </c>
      <c r="E601" s="101" t="s">
        <v>2008</v>
      </c>
      <c r="F601" s="236"/>
      <c r="G601" s="26" t="s">
        <v>2019</v>
      </c>
      <c r="H601" s="101" t="s">
        <v>109</v>
      </c>
      <c r="I601" s="101"/>
      <c r="J601" s="101"/>
      <c r="K601" s="101" t="s">
        <v>73</v>
      </c>
      <c r="L601" s="101"/>
      <c r="M601" s="101"/>
      <c r="N601" s="101"/>
      <c r="O601" s="101" t="s">
        <v>2020</v>
      </c>
      <c r="P601" s="237"/>
      <c r="Q601" s="237"/>
      <c r="R601" s="101"/>
      <c r="S601" s="24" t="s">
        <v>79</v>
      </c>
      <c r="T601" s="24" t="s">
        <v>79</v>
      </c>
      <c r="U601" s="24" t="s">
        <v>91</v>
      </c>
      <c r="V601" s="24" t="s">
        <v>112</v>
      </c>
      <c r="W601" s="24" t="s">
        <v>92</v>
      </c>
      <c r="X601" s="24" t="s">
        <v>93</v>
      </c>
      <c r="Y601" s="24" t="s">
        <v>94</v>
      </c>
      <c r="Z601" s="24" t="s">
        <v>94</v>
      </c>
      <c r="AA601" s="24" t="s">
        <v>94</v>
      </c>
      <c r="AB601" s="24"/>
      <c r="AC601" s="24" t="s">
        <v>94</v>
      </c>
      <c r="AD601" s="24" t="s">
        <v>94</v>
      </c>
      <c r="AE601" s="24" t="s">
        <v>94</v>
      </c>
      <c r="AF601" s="24" t="s">
        <v>79</v>
      </c>
      <c r="AG601" s="24" t="s">
        <v>79</v>
      </c>
      <c r="AH601" s="24" t="s">
        <v>79</v>
      </c>
      <c r="AI601" s="24"/>
      <c r="AJ601" s="24" t="s">
        <v>76</v>
      </c>
      <c r="AK601" s="24" t="s">
        <v>76</v>
      </c>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238"/>
      <c r="BH601" s="229"/>
      <c r="BI601" s="229"/>
      <c r="BJ601" s="229"/>
      <c r="BK601" s="229"/>
      <c r="BL601" s="229"/>
      <c r="BM601" s="229"/>
      <c r="BN601" s="101"/>
      <c r="BO601" s="101"/>
      <c r="BP601" s="101"/>
      <c r="BQ601" s="101"/>
      <c r="BR601" s="101"/>
      <c r="BS601" s="101"/>
      <c r="BT601" s="101"/>
      <c r="BU601" s="229"/>
      <c r="BV601" s="101"/>
      <c r="BW601" s="101"/>
      <c r="BX601" s="101"/>
      <c r="BY601" s="229"/>
      <c r="BZ601" s="229"/>
      <c r="CA601" s="229"/>
      <c r="CB601" s="239"/>
      <c r="CC601" s="101"/>
      <c r="CD601" s="101"/>
      <c r="CE601" s="101"/>
      <c r="CF601" s="101"/>
      <c r="CG601" s="194">
        <v>45309.01352349537</v>
      </c>
      <c r="CH601" s="101"/>
      <c r="CI601" s="101"/>
      <c r="CJ601" s="101"/>
      <c r="CK601" s="101"/>
      <c r="CL601" s="101"/>
      <c r="CM601" s="101"/>
      <c r="CN601" s="101"/>
      <c r="CO601" s="101"/>
      <c r="CP601" s="101"/>
      <c r="CQ601" s="101"/>
      <c r="CR601" s="101"/>
    </row>
    <row r="602" spans="1:96" ht="39.75" hidden="1" customHeight="1">
      <c r="A602" s="101" t="s">
        <v>84</v>
      </c>
      <c r="B602" s="101">
        <v>20</v>
      </c>
      <c r="C602" s="101" t="s">
        <v>994</v>
      </c>
      <c r="D602" s="101" t="s">
        <v>2008</v>
      </c>
      <c r="E602" s="101" t="s">
        <v>2008</v>
      </c>
      <c r="F602" s="236"/>
      <c r="G602" s="26" t="s">
        <v>2021</v>
      </c>
      <c r="H602" s="101" t="s">
        <v>109</v>
      </c>
      <c r="I602" s="101"/>
      <c r="J602" s="101"/>
      <c r="K602" s="101" t="s">
        <v>73</v>
      </c>
      <c r="L602" s="101"/>
      <c r="M602" s="101"/>
      <c r="N602" s="101"/>
      <c r="O602" s="101" t="s">
        <v>2022</v>
      </c>
      <c r="P602" s="237"/>
      <c r="Q602" s="237"/>
      <c r="R602" s="101"/>
      <c r="S602" s="24" t="s">
        <v>79</v>
      </c>
      <c r="T602" s="24" t="s">
        <v>79</v>
      </c>
      <c r="U602" s="24" t="s">
        <v>91</v>
      </c>
      <c r="V602" s="24" t="s">
        <v>112</v>
      </c>
      <c r="W602" s="24" t="s">
        <v>92</v>
      </c>
      <c r="X602" s="24" t="s">
        <v>93</v>
      </c>
      <c r="Y602" s="24" t="s">
        <v>94</v>
      </c>
      <c r="Z602" s="24" t="s">
        <v>94</v>
      </c>
      <c r="AA602" s="24" t="s">
        <v>94</v>
      </c>
      <c r="AB602" s="24"/>
      <c r="AC602" s="24" t="s">
        <v>94</v>
      </c>
      <c r="AD602" s="24" t="s">
        <v>94</v>
      </c>
      <c r="AE602" s="24" t="s">
        <v>94</v>
      </c>
      <c r="AF602" s="24" t="s">
        <v>79</v>
      </c>
      <c r="AG602" s="24" t="s">
        <v>79</v>
      </c>
      <c r="AH602" s="24" t="s">
        <v>79</v>
      </c>
      <c r="AI602" s="24"/>
      <c r="AJ602" s="24" t="s">
        <v>76</v>
      </c>
      <c r="AK602" s="24" t="s">
        <v>76</v>
      </c>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238"/>
      <c r="BH602" s="229"/>
      <c r="BI602" s="229"/>
      <c r="BJ602" s="229"/>
      <c r="BK602" s="229"/>
      <c r="BL602" s="229"/>
      <c r="BM602" s="229"/>
      <c r="BN602" s="101"/>
      <c r="BO602" s="101"/>
      <c r="BP602" s="101"/>
      <c r="BQ602" s="101"/>
      <c r="BR602" s="101"/>
      <c r="BS602" s="101"/>
      <c r="BT602" s="101"/>
      <c r="BU602" s="229"/>
      <c r="BV602" s="101"/>
      <c r="BW602" s="101"/>
      <c r="BX602" s="101"/>
      <c r="BY602" s="229"/>
      <c r="BZ602" s="229"/>
      <c r="CA602" s="229"/>
      <c r="CB602" s="239"/>
      <c r="CC602" s="101"/>
      <c r="CD602" s="101"/>
      <c r="CE602" s="101"/>
      <c r="CF602" s="101"/>
      <c r="CG602" s="194">
        <v>45309.014127511575</v>
      </c>
      <c r="CH602" s="101"/>
      <c r="CI602" s="101"/>
      <c r="CJ602" s="101"/>
      <c r="CK602" s="101"/>
      <c r="CL602" s="101"/>
      <c r="CM602" s="101"/>
      <c r="CN602" s="101"/>
      <c r="CO602" s="101"/>
      <c r="CP602" s="101"/>
      <c r="CQ602" s="101"/>
      <c r="CR602" s="101"/>
    </row>
    <row r="603" spans="1:96" ht="39.75" hidden="1" customHeight="1">
      <c r="A603" s="101" t="s">
        <v>84</v>
      </c>
      <c r="B603" s="101">
        <v>20</v>
      </c>
      <c r="C603" s="101" t="s">
        <v>994</v>
      </c>
      <c r="D603" s="101" t="s">
        <v>2008</v>
      </c>
      <c r="E603" s="101" t="s">
        <v>2008</v>
      </c>
      <c r="F603" s="236"/>
      <c r="G603" s="26" t="s">
        <v>2023</v>
      </c>
      <c r="H603" s="101" t="s">
        <v>158</v>
      </c>
      <c r="I603" s="101"/>
      <c r="J603" s="101"/>
      <c r="K603" s="101" t="s">
        <v>73</v>
      </c>
      <c r="L603" s="101"/>
      <c r="M603" s="101"/>
      <c r="N603" s="101"/>
      <c r="O603" s="101" t="s">
        <v>2024</v>
      </c>
      <c r="P603" s="237"/>
      <c r="Q603" s="237"/>
      <c r="R603" s="101"/>
      <c r="S603" s="24" t="s">
        <v>79</v>
      </c>
      <c r="T603" s="24" t="s">
        <v>79</v>
      </c>
      <c r="U603" s="24" t="s">
        <v>91</v>
      </c>
      <c r="V603" s="24" t="s">
        <v>112</v>
      </c>
      <c r="W603" s="24" t="s">
        <v>92</v>
      </c>
      <c r="X603" s="24" t="s">
        <v>93</v>
      </c>
      <c r="Y603" s="24" t="s">
        <v>94</v>
      </c>
      <c r="Z603" s="24" t="s">
        <v>94</v>
      </c>
      <c r="AA603" s="24" t="s">
        <v>94</v>
      </c>
      <c r="AB603" s="24"/>
      <c r="AC603" s="24" t="s">
        <v>94</v>
      </c>
      <c r="AD603" s="24" t="s">
        <v>94</v>
      </c>
      <c r="AE603" s="24" t="s">
        <v>94</v>
      </c>
      <c r="AF603" s="24" t="s">
        <v>79</v>
      </c>
      <c r="AG603" s="24" t="s">
        <v>79</v>
      </c>
      <c r="AH603" s="24" t="s">
        <v>79</v>
      </c>
      <c r="AI603" s="24"/>
      <c r="AJ603" s="24" t="s">
        <v>76</v>
      </c>
      <c r="AK603" s="24" t="s">
        <v>76</v>
      </c>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238"/>
      <c r="BH603" s="229"/>
      <c r="BI603" s="229"/>
      <c r="BJ603" s="229"/>
      <c r="BK603" s="229"/>
      <c r="BL603" s="229"/>
      <c r="BM603" s="229"/>
      <c r="BN603" s="101"/>
      <c r="BO603" s="101"/>
      <c r="BP603" s="101"/>
      <c r="BQ603" s="101"/>
      <c r="BR603" s="101"/>
      <c r="BS603" s="101"/>
      <c r="BT603" s="101"/>
      <c r="BU603" s="229"/>
      <c r="BV603" s="101"/>
      <c r="BW603" s="101"/>
      <c r="BX603" s="101"/>
      <c r="BY603" s="229"/>
      <c r="BZ603" s="229"/>
      <c r="CA603" s="229"/>
      <c r="CB603" s="239"/>
      <c r="CC603" s="101"/>
      <c r="CD603" s="101"/>
      <c r="CE603" s="101"/>
      <c r="CF603" s="101"/>
      <c r="CG603" s="194">
        <v>45309.014642094902</v>
      </c>
      <c r="CH603" s="101"/>
      <c r="CI603" s="101"/>
      <c r="CJ603" s="101"/>
      <c r="CK603" s="101"/>
      <c r="CL603" s="101"/>
      <c r="CM603" s="101"/>
      <c r="CN603" s="101"/>
      <c r="CO603" s="101"/>
      <c r="CP603" s="101"/>
      <c r="CQ603" s="101"/>
      <c r="CR603" s="101"/>
    </row>
    <row r="604" spans="1:96" ht="39.75" hidden="1" customHeight="1">
      <c r="A604" s="101" t="s">
        <v>84</v>
      </c>
      <c r="B604" s="101">
        <v>20</v>
      </c>
      <c r="C604" s="101" t="s">
        <v>994</v>
      </c>
      <c r="D604" s="101" t="s">
        <v>2008</v>
      </c>
      <c r="E604" s="101" t="s">
        <v>2008</v>
      </c>
      <c r="F604" s="236"/>
      <c r="G604" s="26" t="s">
        <v>2025</v>
      </c>
      <c r="H604" s="101" t="s">
        <v>109</v>
      </c>
      <c r="I604" s="101"/>
      <c r="J604" s="101"/>
      <c r="K604" s="101" t="s">
        <v>73</v>
      </c>
      <c r="L604" s="101"/>
      <c r="M604" s="101"/>
      <c r="N604" s="101"/>
      <c r="O604" s="101" t="s">
        <v>2026</v>
      </c>
      <c r="P604" s="237"/>
      <c r="Q604" s="237"/>
      <c r="R604" s="101"/>
      <c r="S604" s="24" t="s">
        <v>79</v>
      </c>
      <c r="T604" s="24" t="s">
        <v>79</v>
      </c>
      <c r="U604" s="24" t="s">
        <v>91</v>
      </c>
      <c r="V604" s="24" t="s">
        <v>112</v>
      </c>
      <c r="W604" s="24" t="s">
        <v>92</v>
      </c>
      <c r="X604" s="24" t="s">
        <v>93</v>
      </c>
      <c r="Y604" s="24" t="s">
        <v>94</v>
      </c>
      <c r="Z604" s="24" t="s">
        <v>94</v>
      </c>
      <c r="AA604" s="24" t="s">
        <v>94</v>
      </c>
      <c r="AB604" s="24"/>
      <c r="AC604" s="24" t="s">
        <v>94</v>
      </c>
      <c r="AD604" s="24" t="s">
        <v>94</v>
      </c>
      <c r="AE604" s="24" t="s">
        <v>94</v>
      </c>
      <c r="AF604" s="24" t="s">
        <v>79</v>
      </c>
      <c r="AG604" s="24" t="s">
        <v>79</v>
      </c>
      <c r="AH604" s="24" t="s">
        <v>79</v>
      </c>
      <c r="AI604" s="24"/>
      <c r="AJ604" s="24" t="s">
        <v>76</v>
      </c>
      <c r="AK604" s="24" t="s">
        <v>76</v>
      </c>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238"/>
      <c r="BH604" s="229"/>
      <c r="BI604" s="229"/>
      <c r="BJ604" s="229"/>
      <c r="BK604" s="229"/>
      <c r="BL604" s="229"/>
      <c r="BM604" s="229"/>
      <c r="BN604" s="101"/>
      <c r="BO604" s="101"/>
      <c r="BP604" s="101"/>
      <c r="BQ604" s="101"/>
      <c r="BR604" s="101"/>
      <c r="BS604" s="101"/>
      <c r="BT604" s="101"/>
      <c r="BU604" s="229"/>
      <c r="BV604" s="101"/>
      <c r="BW604" s="101"/>
      <c r="BX604" s="101"/>
      <c r="BY604" s="229"/>
      <c r="BZ604" s="229"/>
      <c r="CA604" s="229"/>
      <c r="CB604" s="239"/>
      <c r="CC604" s="101"/>
      <c r="CD604" s="101"/>
      <c r="CE604" s="101"/>
      <c r="CF604" s="101"/>
      <c r="CG604" s="194">
        <v>45313.29289626157</v>
      </c>
      <c r="CH604" s="101"/>
      <c r="CI604" s="101"/>
      <c r="CJ604" s="101"/>
      <c r="CK604" s="101"/>
      <c r="CL604" s="101"/>
      <c r="CM604" s="101"/>
      <c r="CN604" s="101"/>
      <c r="CO604" s="101"/>
      <c r="CP604" s="101"/>
      <c r="CQ604" s="101"/>
      <c r="CR604" s="101"/>
    </row>
    <row r="605" spans="1:96" ht="39.75" hidden="1" customHeight="1">
      <c r="A605" s="101" t="s">
        <v>84</v>
      </c>
      <c r="B605" s="101">
        <v>20</v>
      </c>
      <c r="C605" s="101" t="s">
        <v>994</v>
      </c>
      <c r="D605" s="101" t="s">
        <v>2008</v>
      </c>
      <c r="E605" s="101" t="s">
        <v>2008</v>
      </c>
      <c r="F605" s="236"/>
      <c r="G605" s="26" t="s">
        <v>2027</v>
      </c>
      <c r="H605" s="101" t="s">
        <v>158</v>
      </c>
      <c r="I605" s="101"/>
      <c r="J605" s="101"/>
      <c r="K605" s="101" t="s">
        <v>73</v>
      </c>
      <c r="L605" s="101"/>
      <c r="M605" s="101"/>
      <c r="N605" s="101"/>
      <c r="O605" s="101" t="s">
        <v>2028</v>
      </c>
      <c r="P605" s="237"/>
      <c r="Q605" s="237"/>
      <c r="R605" s="101"/>
      <c r="S605" s="24" t="s">
        <v>79</v>
      </c>
      <c r="T605" s="24" t="s">
        <v>79</v>
      </c>
      <c r="U605" s="24" t="s">
        <v>91</v>
      </c>
      <c r="V605" s="24" t="s">
        <v>112</v>
      </c>
      <c r="W605" s="24" t="s">
        <v>92</v>
      </c>
      <c r="X605" s="24" t="s">
        <v>93</v>
      </c>
      <c r="Y605" s="24" t="s">
        <v>94</v>
      </c>
      <c r="Z605" s="24" t="s">
        <v>94</v>
      </c>
      <c r="AA605" s="24" t="s">
        <v>94</v>
      </c>
      <c r="AB605" s="24"/>
      <c r="AC605" s="24" t="s">
        <v>94</v>
      </c>
      <c r="AD605" s="24" t="s">
        <v>94</v>
      </c>
      <c r="AE605" s="24" t="s">
        <v>94</v>
      </c>
      <c r="AF605" s="24" t="s">
        <v>79</v>
      </c>
      <c r="AG605" s="24" t="s">
        <v>79</v>
      </c>
      <c r="AH605" s="24" t="s">
        <v>79</v>
      </c>
      <c r="AI605" s="24"/>
      <c r="AJ605" s="24" t="s">
        <v>76</v>
      </c>
      <c r="AK605" s="24" t="s">
        <v>76</v>
      </c>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238"/>
      <c r="BH605" s="229"/>
      <c r="BI605" s="229"/>
      <c r="BJ605" s="229"/>
      <c r="BK605" s="229"/>
      <c r="BL605" s="229"/>
      <c r="BM605" s="229"/>
      <c r="BN605" s="101"/>
      <c r="BO605" s="101"/>
      <c r="BP605" s="101"/>
      <c r="BQ605" s="101"/>
      <c r="BR605" s="101"/>
      <c r="BS605" s="101"/>
      <c r="BT605" s="101"/>
      <c r="BU605" s="229"/>
      <c r="BV605" s="101"/>
      <c r="BW605" s="101"/>
      <c r="BX605" s="101"/>
      <c r="BY605" s="229"/>
      <c r="BZ605" s="229"/>
      <c r="CA605" s="229"/>
      <c r="CB605" s="239"/>
      <c r="CC605" s="101"/>
      <c r="CD605" s="101"/>
      <c r="CE605" s="101"/>
      <c r="CF605" s="101"/>
      <c r="CG605" s="194">
        <v>45309.045472673606</v>
      </c>
      <c r="CH605" s="101"/>
      <c r="CI605" s="101"/>
      <c r="CJ605" s="101"/>
      <c r="CK605" s="101"/>
      <c r="CL605" s="101"/>
      <c r="CM605" s="101"/>
      <c r="CN605" s="101"/>
      <c r="CO605" s="101"/>
      <c r="CP605" s="101"/>
      <c r="CQ605" s="101"/>
      <c r="CR605" s="101"/>
    </row>
    <row r="606" spans="1:96" ht="39.75" hidden="1" customHeight="1">
      <c r="A606" s="101" t="s">
        <v>84</v>
      </c>
      <c r="B606" s="101">
        <v>20</v>
      </c>
      <c r="C606" s="101" t="s">
        <v>994</v>
      </c>
      <c r="D606" s="101" t="s">
        <v>2008</v>
      </c>
      <c r="E606" s="101" t="s">
        <v>2008</v>
      </c>
      <c r="F606" s="236"/>
      <c r="G606" s="26" t="s">
        <v>2029</v>
      </c>
      <c r="H606" s="101" t="s">
        <v>109</v>
      </c>
      <c r="I606" s="101"/>
      <c r="J606" s="101"/>
      <c r="K606" s="101" t="s">
        <v>73</v>
      </c>
      <c r="L606" s="101"/>
      <c r="M606" s="101"/>
      <c r="N606" s="101"/>
      <c r="O606" s="101" t="s">
        <v>2030</v>
      </c>
      <c r="P606" s="237"/>
      <c r="Q606" s="237"/>
      <c r="R606" s="101"/>
      <c r="S606" s="24" t="s">
        <v>79</v>
      </c>
      <c r="T606" s="24" t="s">
        <v>79</v>
      </c>
      <c r="U606" s="24" t="s">
        <v>91</v>
      </c>
      <c r="V606" s="24" t="s">
        <v>112</v>
      </c>
      <c r="W606" s="24" t="s">
        <v>92</v>
      </c>
      <c r="X606" s="24" t="s">
        <v>93</v>
      </c>
      <c r="Y606" s="24" t="s">
        <v>94</v>
      </c>
      <c r="Z606" s="24" t="s">
        <v>94</v>
      </c>
      <c r="AA606" s="24" t="s">
        <v>94</v>
      </c>
      <c r="AB606" s="24"/>
      <c r="AC606" s="24" t="s">
        <v>94</v>
      </c>
      <c r="AD606" s="24" t="s">
        <v>94</v>
      </c>
      <c r="AE606" s="24" t="s">
        <v>94</v>
      </c>
      <c r="AF606" s="24" t="s">
        <v>79</v>
      </c>
      <c r="AG606" s="24" t="s">
        <v>79</v>
      </c>
      <c r="AH606" s="24" t="s">
        <v>79</v>
      </c>
      <c r="AI606" s="24"/>
      <c r="AJ606" s="24" t="s">
        <v>76</v>
      </c>
      <c r="AK606" s="24" t="s">
        <v>76</v>
      </c>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238"/>
      <c r="BH606" s="229"/>
      <c r="BI606" s="229"/>
      <c r="BJ606" s="229"/>
      <c r="BK606" s="229"/>
      <c r="BL606" s="229"/>
      <c r="BM606" s="229"/>
      <c r="BN606" s="101"/>
      <c r="BO606" s="101"/>
      <c r="BP606" s="101"/>
      <c r="BQ606" s="101"/>
      <c r="BR606" s="101"/>
      <c r="BS606" s="101"/>
      <c r="BT606" s="101"/>
      <c r="BU606" s="229"/>
      <c r="BV606" s="101"/>
      <c r="BW606" s="101"/>
      <c r="BX606" s="101"/>
      <c r="BY606" s="229"/>
      <c r="BZ606" s="229"/>
      <c r="CA606" s="229"/>
      <c r="CB606" s="239"/>
      <c r="CC606" s="101"/>
      <c r="CD606" s="101"/>
      <c r="CE606" s="101"/>
      <c r="CF606" s="101"/>
      <c r="CG606" s="194">
        <v>45309.04592971065</v>
      </c>
      <c r="CH606" s="101"/>
      <c r="CI606" s="101"/>
      <c r="CJ606" s="101"/>
      <c r="CK606" s="101"/>
      <c r="CL606" s="101"/>
      <c r="CM606" s="101"/>
      <c r="CN606" s="101"/>
      <c r="CO606" s="101"/>
      <c r="CP606" s="101"/>
      <c r="CQ606" s="101"/>
      <c r="CR606" s="101"/>
    </row>
    <row r="607" spans="1:96" ht="39.75" hidden="1" customHeight="1">
      <c r="A607" s="101" t="s">
        <v>84</v>
      </c>
      <c r="B607" s="101">
        <v>20</v>
      </c>
      <c r="C607" s="101" t="s">
        <v>994</v>
      </c>
      <c r="D607" s="101" t="s">
        <v>2008</v>
      </c>
      <c r="E607" s="101" t="s">
        <v>2008</v>
      </c>
      <c r="F607" s="236"/>
      <c r="G607" s="26" t="s">
        <v>2031</v>
      </c>
      <c r="H607" s="101" t="s">
        <v>109</v>
      </c>
      <c r="I607" s="101"/>
      <c r="J607" s="101"/>
      <c r="K607" s="101" t="s">
        <v>73</v>
      </c>
      <c r="L607" s="101"/>
      <c r="M607" s="101"/>
      <c r="N607" s="101"/>
      <c r="O607" s="101" t="s">
        <v>2032</v>
      </c>
      <c r="P607" s="237"/>
      <c r="Q607" s="237"/>
      <c r="R607" s="101"/>
      <c r="S607" s="24" t="s">
        <v>79</v>
      </c>
      <c r="T607" s="24" t="s">
        <v>79</v>
      </c>
      <c r="U607" s="24" t="s">
        <v>91</v>
      </c>
      <c r="V607" s="24" t="s">
        <v>112</v>
      </c>
      <c r="W607" s="24" t="s">
        <v>92</v>
      </c>
      <c r="X607" s="24" t="s">
        <v>93</v>
      </c>
      <c r="Y607" s="24" t="s">
        <v>94</v>
      </c>
      <c r="Z607" s="24" t="s">
        <v>94</v>
      </c>
      <c r="AA607" s="24" t="s">
        <v>94</v>
      </c>
      <c r="AB607" s="24"/>
      <c r="AC607" s="24" t="s">
        <v>94</v>
      </c>
      <c r="AD607" s="24" t="s">
        <v>94</v>
      </c>
      <c r="AE607" s="24" t="s">
        <v>94</v>
      </c>
      <c r="AF607" s="24" t="s">
        <v>79</v>
      </c>
      <c r="AG607" s="24" t="s">
        <v>79</v>
      </c>
      <c r="AH607" s="24" t="s">
        <v>79</v>
      </c>
      <c r="AI607" s="24"/>
      <c r="AJ607" s="24" t="s">
        <v>76</v>
      </c>
      <c r="AK607" s="24" t="s">
        <v>76</v>
      </c>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238"/>
      <c r="BH607" s="229"/>
      <c r="BI607" s="229"/>
      <c r="BJ607" s="229"/>
      <c r="BK607" s="229"/>
      <c r="BL607" s="229"/>
      <c r="BM607" s="229"/>
      <c r="BN607" s="101"/>
      <c r="BO607" s="101"/>
      <c r="BP607" s="101"/>
      <c r="BQ607" s="101"/>
      <c r="BR607" s="101"/>
      <c r="BS607" s="101"/>
      <c r="BT607" s="101"/>
      <c r="BU607" s="229"/>
      <c r="BV607" s="101"/>
      <c r="BW607" s="101"/>
      <c r="BX607" s="101"/>
      <c r="BY607" s="229"/>
      <c r="BZ607" s="229"/>
      <c r="CA607" s="229"/>
      <c r="CB607" s="239"/>
      <c r="CC607" s="101"/>
      <c r="CD607" s="101"/>
      <c r="CE607" s="101"/>
      <c r="CF607" s="101"/>
      <c r="CG607" s="194">
        <v>45310.034289050927</v>
      </c>
      <c r="CH607" s="101"/>
      <c r="CI607" s="101"/>
      <c r="CJ607" s="101"/>
      <c r="CK607" s="101"/>
      <c r="CL607" s="101"/>
      <c r="CM607" s="101"/>
      <c r="CN607" s="101"/>
      <c r="CO607" s="101"/>
      <c r="CP607" s="101"/>
      <c r="CQ607" s="101"/>
      <c r="CR607" s="101"/>
    </row>
    <row r="608" spans="1:96" ht="39.75" hidden="1" customHeight="1">
      <c r="A608" s="101" t="s">
        <v>84</v>
      </c>
      <c r="B608" s="101">
        <v>20</v>
      </c>
      <c r="C608" s="101" t="s">
        <v>994</v>
      </c>
      <c r="D608" s="101" t="s">
        <v>2008</v>
      </c>
      <c r="E608" s="101" t="s">
        <v>2008</v>
      </c>
      <c r="F608" s="236"/>
      <c r="G608" s="26" t="s">
        <v>2033</v>
      </c>
      <c r="H608" s="101" t="s">
        <v>109</v>
      </c>
      <c r="I608" s="101"/>
      <c r="J608" s="101"/>
      <c r="K608" s="101" t="s">
        <v>73</v>
      </c>
      <c r="L608" s="101"/>
      <c r="M608" s="101"/>
      <c r="N608" s="101"/>
      <c r="O608" s="101" t="s">
        <v>2034</v>
      </c>
      <c r="P608" s="237"/>
      <c r="Q608" s="237"/>
      <c r="R608" s="101"/>
      <c r="S608" s="24" t="s">
        <v>79</v>
      </c>
      <c r="T608" s="24" t="s">
        <v>79</v>
      </c>
      <c r="U608" s="24" t="s">
        <v>91</v>
      </c>
      <c r="V608" s="24" t="s">
        <v>112</v>
      </c>
      <c r="W608" s="24" t="s">
        <v>92</v>
      </c>
      <c r="X608" s="24" t="s">
        <v>93</v>
      </c>
      <c r="Y608" s="24" t="s">
        <v>94</v>
      </c>
      <c r="Z608" s="24" t="s">
        <v>94</v>
      </c>
      <c r="AA608" s="24" t="s">
        <v>94</v>
      </c>
      <c r="AB608" s="24"/>
      <c r="AC608" s="24" t="s">
        <v>94</v>
      </c>
      <c r="AD608" s="24" t="s">
        <v>94</v>
      </c>
      <c r="AE608" s="24" t="s">
        <v>94</v>
      </c>
      <c r="AF608" s="24" t="s">
        <v>79</v>
      </c>
      <c r="AG608" s="24" t="s">
        <v>79</v>
      </c>
      <c r="AH608" s="24" t="s">
        <v>79</v>
      </c>
      <c r="AI608" s="24"/>
      <c r="AJ608" s="24" t="s">
        <v>76</v>
      </c>
      <c r="AK608" s="24" t="s">
        <v>76</v>
      </c>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238"/>
      <c r="BH608" s="229"/>
      <c r="BI608" s="229"/>
      <c r="BJ608" s="229"/>
      <c r="BK608" s="229"/>
      <c r="BL608" s="229"/>
      <c r="BM608" s="229"/>
      <c r="BN608" s="101"/>
      <c r="BO608" s="101"/>
      <c r="BP608" s="101"/>
      <c r="BQ608" s="101"/>
      <c r="BR608" s="101"/>
      <c r="BS608" s="101"/>
      <c r="BT608" s="101"/>
      <c r="BU608" s="229"/>
      <c r="BV608" s="101"/>
      <c r="BW608" s="101"/>
      <c r="BX608" s="101"/>
      <c r="BY608" s="229"/>
      <c r="BZ608" s="229"/>
      <c r="CA608" s="229"/>
      <c r="CB608" s="239"/>
      <c r="CC608" s="101"/>
      <c r="CD608" s="101"/>
      <c r="CE608" s="101"/>
      <c r="CF608" s="101"/>
      <c r="CG608" s="194">
        <v>45309.047045497689</v>
      </c>
      <c r="CH608" s="101"/>
      <c r="CI608" s="101"/>
      <c r="CJ608" s="101"/>
      <c r="CK608" s="101"/>
      <c r="CL608" s="101"/>
      <c r="CM608" s="101"/>
      <c r="CN608" s="101"/>
      <c r="CO608" s="101"/>
      <c r="CP608" s="101"/>
      <c r="CQ608" s="101"/>
      <c r="CR608" s="101"/>
    </row>
    <row r="609" spans="1:96" ht="39.75" hidden="1" customHeight="1">
      <c r="A609" s="101" t="s">
        <v>84</v>
      </c>
      <c r="B609" s="101">
        <v>20</v>
      </c>
      <c r="C609" s="101" t="s">
        <v>994</v>
      </c>
      <c r="D609" s="101" t="s">
        <v>2008</v>
      </c>
      <c r="E609" s="101" t="s">
        <v>2008</v>
      </c>
      <c r="F609" s="236"/>
      <c r="G609" s="26" t="s">
        <v>2035</v>
      </c>
      <c r="H609" s="101" t="s">
        <v>109</v>
      </c>
      <c r="I609" s="101"/>
      <c r="J609" s="101"/>
      <c r="K609" s="101" t="s">
        <v>73</v>
      </c>
      <c r="L609" s="101"/>
      <c r="M609" s="101"/>
      <c r="N609" s="101"/>
      <c r="O609" s="101" t="s">
        <v>2036</v>
      </c>
      <c r="P609" s="237"/>
      <c r="Q609" s="237"/>
      <c r="R609" s="101"/>
      <c r="S609" s="24" t="s">
        <v>79</v>
      </c>
      <c r="T609" s="24" t="s">
        <v>79</v>
      </c>
      <c r="U609" s="24" t="s">
        <v>91</v>
      </c>
      <c r="V609" s="24" t="s">
        <v>112</v>
      </c>
      <c r="W609" s="24" t="s">
        <v>92</v>
      </c>
      <c r="X609" s="24" t="s">
        <v>93</v>
      </c>
      <c r="Y609" s="24" t="s">
        <v>94</v>
      </c>
      <c r="Z609" s="24" t="s">
        <v>94</v>
      </c>
      <c r="AA609" s="24" t="s">
        <v>94</v>
      </c>
      <c r="AB609" s="24"/>
      <c r="AC609" s="24" t="s">
        <v>94</v>
      </c>
      <c r="AD609" s="24" t="s">
        <v>94</v>
      </c>
      <c r="AE609" s="24" t="s">
        <v>94</v>
      </c>
      <c r="AF609" s="24" t="s">
        <v>79</v>
      </c>
      <c r="AG609" s="24" t="s">
        <v>79</v>
      </c>
      <c r="AH609" s="24" t="s">
        <v>79</v>
      </c>
      <c r="AI609" s="24"/>
      <c r="AJ609" s="24" t="s">
        <v>76</v>
      </c>
      <c r="AK609" s="24" t="s">
        <v>76</v>
      </c>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238"/>
      <c r="BH609" s="229"/>
      <c r="BI609" s="229"/>
      <c r="BJ609" s="229"/>
      <c r="BK609" s="229"/>
      <c r="BL609" s="229"/>
      <c r="BM609" s="229"/>
      <c r="BN609" s="101"/>
      <c r="BO609" s="101"/>
      <c r="BP609" s="101"/>
      <c r="BQ609" s="101"/>
      <c r="BR609" s="101"/>
      <c r="BS609" s="101"/>
      <c r="BT609" s="101"/>
      <c r="BU609" s="229"/>
      <c r="BV609" s="101"/>
      <c r="BW609" s="101"/>
      <c r="BX609" s="101"/>
      <c r="BY609" s="229"/>
      <c r="BZ609" s="229"/>
      <c r="CA609" s="229"/>
      <c r="CB609" s="239"/>
      <c r="CC609" s="101"/>
      <c r="CD609" s="101"/>
      <c r="CE609" s="101"/>
      <c r="CF609" s="101"/>
      <c r="CG609" s="194">
        <v>45309.04732356481</v>
      </c>
      <c r="CH609" s="101"/>
      <c r="CI609" s="101"/>
      <c r="CJ609" s="101"/>
      <c r="CK609" s="101"/>
      <c r="CL609" s="101"/>
      <c r="CM609" s="101"/>
      <c r="CN609" s="101"/>
      <c r="CO609" s="101"/>
      <c r="CP609" s="101"/>
      <c r="CQ609" s="101"/>
      <c r="CR609" s="101"/>
    </row>
    <row r="610" spans="1:96" ht="39.75" hidden="1" customHeight="1">
      <c r="A610" s="101" t="s">
        <v>84</v>
      </c>
      <c r="B610" s="101">
        <v>20</v>
      </c>
      <c r="C610" s="101" t="s">
        <v>994</v>
      </c>
      <c r="D610" s="101" t="s">
        <v>2008</v>
      </c>
      <c r="E610" s="101" t="s">
        <v>2008</v>
      </c>
      <c r="F610" s="236"/>
      <c r="G610" s="26" t="s">
        <v>2037</v>
      </c>
      <c r="H610" s="101" t="s">
        <v>109</v>
      </c>
      <c r="I610" s="101"/>
      <c r="J610" s="101"/>
      <c r="K610" s="101" t="s">
        <v>73</v>
      </c>
      <c r="L610" s="101"/>
      <c r="M610" s="101"/>
      <c r="N610" s="101"/>
      <c r="O610" s="101" t="s">
        <v>2038</v>
      </c>
      <c r="P610" s="237"/>
      <c r="Q610" s="237"/>
      <c r="R610" s="101"/>
      <c r="S610" s="24" t="s">
        <v>79</v>
      </c>
      <c r="T610" s="24" t="s">
        <v>79</v>
      </c>
      <c r="U610" s="24" t="s">
        <v>91</v>
      </c>
      <c r="V610" s="24" t="s">
        <v>112</v>
      </c>
      <c r="W610" s="24" t="s">
        <v>92</v>
      </c>
      <c r="X610" s="24" t="s">
        <v>93</v>
      </c>
      <c r="Y610" s="24" t="s">
        <v>94</v>
      </c>
      <c r="Z610" s="24" t="s">
        <v>94</v>
      </c>
      <c r="AA610" s="24" t="s">
        <v>94</v>
      </c>
      <c r="AB610" s="24"/>
      <c r="AC610" s="24" t="s">
        <v>94</v>
      </c>
      <c r="AD610" s="24" t="s">
        <v>94</v>
      </c>
      <c r="AE610" s="24" t="s">
        <v>94</v>
      </c>
      <c r="AF610" s="24" t="s">
        <v>79</v>
      </c>
      <c r="AG610" s="24" t="s">
        <v>79</v>
      </c>
      <c r="AH610" s="24" t="s">
        <v>79</v>
      </c>
      <c r="AI610" s="24"/>
      <c r="AJ610" s="24" t="s">
        <v>76</v>
      </c>
      <c r="AK610" s="24" t="s">
        <v>76</v>
      </c>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238"/>
      <c r="BH610" s="229"/>
      <c r="BI610" s="229"/>
      <c r="BJ610" s="229"/>
      <c r="BK610" s="229"/>
      <c r="BL610" s="229"/>
      <c r="BM610" s="229"/>
      <c r="BN610" s="101"/>
      <c r="BO610" s="101"/>
      <c r="BP610" s="101"/>
      <c r="BQ610" s="101"/>
      <c r="BR610" s="101"/>
      <c r="BS610" s="101"/>
      <c r="BT610" s="101"/>
      <c r="BU610" s="229"/>
      <c r="BV610" s="101"/>
      <c r="BW610" s="101"/>
      <c r="BX610" s="101"/>
      <c r="BY610" s="229"/>
      <c r="BZ610" s="229"/>
      <c r="CA610" s="229"/>
      <c r="CB610" s="239"/>
      <c r="CC610" s="101"/>
      <c r="CD610" s="101"/>
      <c r="CE610" s="101"/>
      <c r="CF610" s="101"/>
      <c r="CG610" s="194">
        <v>45310.02813929398</v>
      </c>
      <c r="CH610" s="101"/>
      <c r="CI610" s="101"/>
      <c r="CJ610" s="101"/>
      <c r="CK610" s="101"/>
      <c r="CL610" s="101"/>
      <c r="CM610" s="101"/>
      <c r="CN610" s="101"/>
      <c r="CO610" s="101"/>
      <c r="CP610" s="101"/>
      <c r="CQ610" s="101"/>
      <c r="CR610" s="101"/>
    </row>
    <row r="611" spans="1:96" ht="39.75" hidden="1" customHeight="1">
      <c r="A611" s="101" t="s">
        <v>84</v>
      </c>
      <c r="B611" s="101">
        <v>20</v>
      </c>
      <c r="C611" s="101" t="s">
        <v>994</v>
      </c>
      <c r="D611" s="101" t="s">
        <v>2008</v>
      </c>
      <c r="E611" s="101" t="s">
        <v>2008</v>
      </c>
      <c r="F611" s="236"/>
      <c r="G611" s="26" t="s">
        <v>2039</v>
      </c>
      <c r="H611" s="101" t="s">
        <v>109</v>
      </c>
      <c r="I611" s="101"/>
      <c r="J611" s="101"/>
      <c r="K611" s="101" t="s">
        <v>73</v>
      </c>
      <c r="L611" s="101"/>
      <c r="M611" s="101"/>
      <c r="N611" s="101"/>
      <c r="O611" s="101" t="s">
        <v>2040</v>
      </c>
      <c r="P611" s="237"/>
      <c r="Q611" s="237"/>
      <c r="R611" s="101"/>
      <c r="S611" s="24" t="s">
        <v>79</v>
      </c>
      <c r="T611" s="24" t="s">
        <v>79</v>
      </c>
      <c r="U611" s="24" t="s">
        <v>91</v>
      </c>
      <c r="V611" s="24" t="s">
        <v>112</v>
      </c>
      <c r="W611" s="24" t="s">
        <v>92</v>
      </c>
      <c r="X611" s="24" t="s">
        <v>93</v>
      </c>
      <c r="Y611" s="24" t="s">
        <v>94</v>
      </c>
      <c r="Z611" s="24" t="s">
        <v>94</v>
      </c>
      <c r="AA611" s="24" t="s">
        <v>94</v>
      </c>
      <c r="AB611" s="24"/>
      <c r="AC611" s="24" t="s">
        <v>94</v>
      </c>
      <c r="AD611" s="24" t="s">
        <v>94</v>
      </c>
      <c r="AE611" s="24" t="s">
        <v>94</v>
      </c>
      <c r="AF611" s="24" t="s">
        <v>79</v>
      </c>
      <c r="AG611" s="24" t="s">
        <v>79</v>
      </c>
      <c r="AH611" s="24" t="s">
        <v>79</v>
      </c>
      <c r="AI611" s="24"/>
      <c r="AJ611" s="24" t="s">
        <v>76</v>
      </c>
      <c r="AK611" s="24" t="s">
        <v>76</v>
      </c>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238"/>
      <c r="BH611" s="229"/>
      <c r="BI611" s="229"/>
      <c r="BJ611" s="229"/>
      <c r="BK611" s="229"/>
      <c r="BL611" s="229"/>
      <c r="BM611" s="229"/>
      <c r="BN611" s="101"/>
      <c r="BO611" s="101"/>
      <c r="BP611" s="101"/>
      <c r="BQ611" s="101"/>
      <c r="BR611" s="101"/>
      <c r="BS611" s="101"/>
      <c r="BT611" s="101"/>
      <c r="BU611" s="229"/>
      <c r="BV611" s="101"/>
      <c r="BW611" s="101"/>
      <c r="BX611" s="101"/>
      <c r="BY611" s="229"/>
      <c r="BZ611" s="229"/>
      <c r="CA611" s="229"/>
      <c r="CB611" s="239"/>
      <c r="CC611" s="101"/>
      <c r="CD611" s="101"/>
      <c r="CE611" s="101"/>
      <c r="CF611" s="101"/>
      <c r="CG611" s="194">
        <v>45309.048478055556</v>
      </c>
      <c r="CH611" s="101"/>
      <c r="CI611" s="101"/>
      <c r="CJ611" s="101"/>
      <c r="CK611" s="101"/>
      <c r="CL611" s="101"/>
      <c r="CM611" s="101"/>
      <c r="CN611" s="101"/>
      <c r="CO611" s="101"/>
      <c r="CP611" s="101"/>
      <c r="CQ611" s="101"/>
      <c r="CR611" s="101"/>
    </row>
    <row r="612" spans="1:96" ht="39.75" hidden="1" customHeight="1">
      <c r="A612" s="101" t="s">
        <v>84</v>
      </c>
      <c r="B612" s="101">
        <v>20</v>
      </c>
      <c r="C612" s="101" t="s">
        <v>994</v>
      </c>
      <c r="D612" s="101" t="s">
        <v>2008</v>
      </c>
      <c r="E612" s="101" t="s">
        <v>2008</v>
      </c>
      <c r="F612" s="236"/>
      <c r="G612" s="26" t="s">
        <v>2041</v>
      </c>
      <c r="H612" s="101" t="s">
        <v>109</v>
      </c>
      <c r="I612" s="101"/>
      <c r="J612" s="101"/>
      <c r="K612" s="101" t="s">
        <v>73</v>
      </c>
      <c r="L612" s="101"/>
      <c r="M612" s="101"/>
      <c r="N612" s="101"/>
      <c r="O612" s="101" t="s">
        <v>2042</v>
      </c>
      <c r="P612" s="237"/>
      <c r="Q612" s="237"/>
      <c r="R612" s="101"/>
      <c r="S612" s="24" t="s">
        <v>79</v>
      </c>
      <c r="T612" s="24" t="s">
        <v>79</v>
      </c>
      <c r="U612" s="24" t="s">
        <v>91</v>
      </c>
      <c r="V612" s="24" t="s">
        <v>112</v>
      </c>
      <c r="W612" s="24" t="s">
        <v>92</v>
      </c>
      <c r="X612" s="24" t="s">
        <v>93</v>
      </c>
      <c r="Y612" s="24" t="s">
        <v>94</v>
      </c>
      <c r="Z612" s="24" t="s">
        <v>94</v>
      </c>
      <c r="AA612" s="24" t="s">
        <v>94</v>
      </c>
      <c r="AB612" s="24"/>
      <c r="AC612" s="24" t="s">
        <v>94</v>
      </c>
      <c r="AD612" s="24" t="s">
        <v>94</v>
      </c>
      <c r="AE612" s="24" t="s">
        <v>94</v>
      </c>
      <c r="AF612" s="24" t="s">
        <v>79</v>
      </c>
      <c r="AG612" s="24" t="s">
        <v>79</v>
      </c>
      <c r="AH612" s="24" t="s">
        <v>79</v>
      </c>
      <c r="AI612" s="24"/>
      <c r="AJ612" s="24" t="s">
        <v>76</v>
      </c>
      <c r="AK612" s="24" t="s">
        <v>76</v>
      </c>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238"/>
      <c r="BH612" s="229"/>
      <c r="BI612" s="229"/>
      <c r="BJ612" s="229"/>
      <c r="BK612" s="229"/>
      <c r="BL612" s="229"/>
      <c r="BM612" s="229"/>
      <c r="BN612" s="101"/>
      <c r="BO612" s="101"/>
      <c r="BP612" s="101"/>
      <c r="BQ612" s="101"/>
      <c r="BR612" s="101"/>
      <c r="BS612" s="101"/>
      <c r="BT612" s="101"/>
      <c r="BU612" s="229"/>
      <c r="BV612" s="101"/>
      <c r="BW612" s="101"/>
      <c r="BX612" s="101"/>
      <c r="BY612" s="229"/>
      <c r="BZ612" s="229"/>
      <c r="CA612" s="229"/>
      <c r="CB612" s="239"/>
      <c r="CC612" s="101"/>
      <c r="CD612" s="101"/>
      <c r="CE612" s="101"/>
      <c r="CF612" s="101"/>
      <c r="CG612" s="194">
        <v>45309.048794050927</v>
      </c>
      <c r="CH612" s="101"/>
      <c r="CI612" s="101"/>
      <c r="CJ612" s="101"/>
      <c r="CK612" s="101"/>
      <c r="CL612" s="101"/>
      <c r="CM612" s="101"/>
      <c r="CN612" s="101"/>
      <c r="CO612" s="101"/>
      <c r="CP612" s="101"/>
      <c r="CQ612" s="101"/>
      <c r="CR612" s="101"/>
    </row>
    <row r="613" spans="1:96" ht="39.75" hidden="1" customHeight="1">
      <c r="A613" s="101" t="s">
        <v>84</v>
      </c>
      <c r="B613" s="101">
        <v>20</v>
      </c>
      <c r="C613" s="101" t="s">
        <v>994</v>
      </c>
      <c r="D613" s="101" t="s">
        <v>2008</v>
      </c>
      <c r="E613" s="101" t="s">
        <v>2008</v>
      </c>
      <c r="F613" s="236"/>
      <c r="G613" s="26" t="s">
        <v>2043</v>
      </c>
      <c r="H613" s="101" t="s">
        <v>109</v>
      </c>
      <c r="I613" s="101"/>
      <c r="J613" s="101"/>
      <c r="K613" s="101" t="s">
        <v>73</v>
      </c>
      <c r="L613" s="101"/>
      <c r="M613" s="101"/>
      <c r="N613" s="101"/>
      <c r="O613" s="101" t="s">
        <v>2044</v>
      </c>
      <c r="P613" s="237"/>
      <c r="Q613" s="237"/>
      <c r="R613" s="101"/>
      <c r="S613" s="24" t="s">
        <v>79</v>
      </c>
      <c r="T613" s="24" t="s">
        <v>79</v>
      </c>
      <c r="U613" s="24" t="s">
        <v>91</v>
      </c>
      <c r="V613" s="24" t="s">
        <v>112</v>
      </c>
      <c r="W613" s="24" t="s">
        <v>92</v>
      </c>
      <c r="X613" s="24" t="s">
        <v>93</v>
      </c>
      <c r="Y613" s="24" t="s">
        <v>94</v>
      </c>
      <c r="Z613" s="24" t="s">
        <v>94</v>
      </c>
      <c r="AA613" s="24" t="s">
        <v>94</v>
      </c>
      <c r="AB613" s="24"/>
      <c r="AC613" s="24" t="s">
        <v>94</v>
      </c>
      <c r="AD613" s="24" t="s">
        <v>94</v>
      </c>
      <c r="AE613" s="24" t="s">
        <v>94</v>
      </c>
      <c r="AF613" s="24" t="s">
        <v>79</v>
      </c>
      <c r="AG613" s="24" t="s">
        <v>79</v>
      </c>
      <c r="AH613" s="24" t="s">
        <v>79</v>
      </c>
      <c r="AI613" s="24"/>
      <c r="AJ613" s="24" t="s">
        <v>76</v>
      </c>
      <c r="AK613" s="24" t="s">
        <v>76</v>
      </c>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238"/>
      <c r="BH613" s="229"/>
      <c r="BI613" s="229"/>
      <c r="BJ613" s="229"/>
      <c r="BK613" s="229"/>
      <c r="BL613" s="229"/>
      <c r="BM613" s="229"/>
      <c r="BN613" s="101"/>
      <c r="BO613" s="101"/>
      <c r="BP613" s="101"/>
      <c r="BQ613" s="101"/>
      <c r="BR613" s="101"/>
      <c r="BS613" s="101"/>
      <c r="BT613" s="101"/>
      <c r="BU613" s="229"/>
      <c r="BV613" s="101"/>
      <c r="BW613" s="101"/>
      <c r="BX613" s="101"/>
      <c r="BY613" s="229"/>
      <c r="BZ613" s="229"/>
      <c r="CA613" s="229"/>
      <c r="CB613" s="239"/>
      <c r="CC613" s="101"/>
      <c r="CD613" s="101"/>
      <c r="CE613" s="101"/>
      <c r="CF613" s="101"/>
      <c r="CG613" s="194">
        <v>45310.034318773149</v>
      </c>
      <c r="CH613" s="101"/>
      <c r="CI613" s="101"/>
      <c r="CJ613" s="101"/>
      <c r="CK613" s="101"/>
      <c r="CL613" s="101"/>
      <c r="CM613" s="101"/>
      <c r="CN613" s="101"/>
      <c r="CO613" s="101"/>
      <c r="CP613" s="101"/>
      <c r="CQ613" s="101"/>
      <c r="CR613" s="101"/>
    </row>
    <row r="614" spans="1:96" ht="39.75" hidden="1" customHeight="1">
      <c r="A614" s="101" t="s">
        <v>84</v>
      </c>
      <c r="B614" s="101">
        <v>20</v>
      </c>
      <c r="C614" s="101" t="s">
        <v>994</v>
      </c>
      <c r="D614" s="101" t="s">
        <v>2008</v>
      </c>
      <c r="E614" s="101" t="s">
        <v>2008</v>
      </c>
      <c r="F614" s="236"/>
      <c r="G614" s="26" t="s">
        <v>2045</v>
      </c>
      <c r="H614" s="101" t="s">
        <v>109</v>
      </c>
      <c r="I614" s="101"/>
      <c r="J614" s="101"/>
      <c r="K614" s="101" t="s">
        <v>73</v>
      </c>
      <c r="L614" s="101"/>
      <c r="M614" s="101"/>
      <c r="N614" s="101"/>
      <c r="O614" s="101" t="s">
        <v>2046</v>
      </c>
      <c r="P614" s="237"/>
      <c r="Q614" s="237"/>
      <c r="R614" s="101"/>
      <c r="S614" s="24" t="s">
        <v>79</v>
      </c>
      <c r="T614" s="24" t="s">
        <v>79</v>
      </c>
      <c r="U614" s="24" t="s">
        <v>91</v>
      </c>
      <c r="V614" s="24" t="s">
        <v>112</v>
      </c>
      <c r="W614" s="24" t="s">
        <v>92</v>
      </c>
      <c r="X614" s="24" t="s">
        <v>93</v>
      </c>
      <c r="Y614" s="24" t="s">
        <v>94</v>
      </c>
      <c r="Z614" s="24" t="s">
        <v>94</v>
      </c>
      <c r="AA614" s="24" t="s">
        <v>94</v>
      </c>
      <c r="AB614" s="24"/>
      <c r="AC614" s="24" t="s">
        <v>94</v>
      </c>
      <c r="AD614" s="24" t="s">
        <v>94</v>
      </c>
      <c r="AE614" s="24" t="s">
        <v>94</v>
      </c>
      <c r="AF614" s="24" t="s">
        <v>79</v>
      </c>
      <c r="AG614" s="24" t="s">
        <v>79</v>
      </c>
      <c r="AH614" s="24" t="s">
        <v>79</v>
      </c>
      <c r="AI614" s="24"/>
      <c r="AJ614" s="24" t="s">
        <v>76</v>
      </c>
      <c r="AK614" s="24" t="s">
        <v>76</v>
      </c>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238"/>
      <c r="BH614" s="229"/>
      <c r="BI614" s="229"/>
      <c r="BJ614" s="229"/>
      <c r="BK614" s="229"/>
      <c r="BL614" s="229"/>
      <c r="BM614" s="229"/>
      <c r="BN614" s="101"/>
      <c r="BO614" s="101"/>
      <c r="BP614" s="101"/>
      <c r="BQ614" s="101"/>
      <c r="BR614" s="101"/>
      <c r="BS614" s="101"/>
      <c r="BT614" s="101"/>
      <c r="BU614" s="229"/>
      <c r="BV614" s="101"/>
      <c r="BW614" s="101"/>
      <c r="BX614" s="101"/>
      <c r="BY614" s="229"/>
      <c r="BZ614" s="229"/>
      <c r="CA614" s="229"/>
      <c r="CB614" s="239"/>
      <c r="CC614" s="101"/>
      <c r="CD614" s="101"/>
      <c r="CE614" s="101"/>
      <c r="CF614" s="101"/>
      <c r="CG614" s="194">
        <v>45310.028806886578</v>
      </c>
      <c r="CH614" s="101"/>
      <c r="CI614" s="101"/>
      <c r="CJ614" s="101"/>
      <c r="CK614" s="101"/>
      <c r="CL614" s="101"/>
      <c r="CM614" s="101"/>
      <c r="CN614" s="101"/>
      <c r="CO614" s="101"/>
      <c r="CP614" s="101"/>
      <c r="CQ614" s="101"/>
      <c r="CR614" s="101"/>
    </row>
    <row r="615" spans="1:96" ht="39.75" hidden="1" customHeight="1">
      <c r="A615" s="101" t="s">
        <v>84</v>
      </c>
      <c r="B615" s="101">
        <v>20</v>
      </c>
      <c r="C615" s="101" t="s">
        <v>994</v>
      </c>
      <c r="D615" s="101" t="s">
        <v>2008</v>
      </c>
      <c r="E615" s="101" t="s">
        <v>2008</v>
      </c>
      <c r="F615" s="236"/>
      <c r="G615" s="26" t="s">
        <v>2047</v>
      </c>
      <c r="H615" s="101" t="s">
        <v>109</v>
      </c>
      <c r="I615" s="101"/>
      <c r="J615" s="101"/>
      <c r="K615" s="101" t="s">
        <v>73</v>
      </c>
      <c r="L615" s="101"/>
      <c r="M615" s="101"/>
      <c r="N615" s="101"/>
      <c r="O615" s="101" t="s">
        <v>2048</v>
      </c>
      <c r="P615" s="237"/>
      <c r="Q615" s="237"/>
      <c r="R615" s="101"/>
      <c r="S615" s="24" t="s">
        <v>79</v>
      </c>
      <c r="T615" s="24" t="s">
        <v>79</v>
      </c>
      <c r="U615" s="24" t="s">
        <v>91</v>
      </c>
      <c r="V615" s="24" t="s">
        <v>112</v>
      </c>
      <c r="W615" s="24" t="s">
        <v>92</v>
      </c>
      <c r="X615" s="24" t="s">
        <v>93</v>
      </c>
      <c r="Y615" s="24" t="s">
        <v>94</v>
      </c>
      <c r="Z615" s="24" t="s">
        <v>94</v>
      </c>
      <c r="AA615" s="24" t="s">
        <v>94</v>
      </c>
      <c r="AB615" s="24"/>
      <c r="AC615" s="24" t="s">
        <v>94</v>
      </c>
      <c r="AD615" s="24" t="s">
        <v>94</v>
      </c>
      <c r="AE615" s="24" t="s">
        <v>94</v>
      </c>
      <c r="AF615" s="24" t="s">
        <v>79</v>
      </c>
      <c r="AG615" s="24" t="s">
        <v>79</v>
      </c>
      <c r="AH615" s="24" t="s">
        <v>79</v>
      </c>
      <c r="AI615" s="24"/>
      <c r="AJ615" s="24" t="s">
        <v>76</v>
      </c>
      <c r="AK615" s="24" t="s">
        <v>76</v>
      </c>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238"/>
      <c r="BH615" s="229"/>
      <c r="BI615" s="229"/>
      <c r="BJ615" s="229"/>
      <c r="BK615" s="229"/>
      <c r="BL615" s="229"/>
      <c r="BM615" s="229"/>
      <c r="BN615" s="101"/>
      <c r="BO615" s="101"/>
      <c r="BP615" s="101"/>
      <c r="BQ615" s="101"/>
      <c r="BR615" s="101"/>
      <c r="BS615" s="101"/>
      <c r="BT615" s="101"/>
      <c r="BU615" s="229"/>
      <c r="BV615" s="101"/>
      <c r="BW615" s="101"/>
      <c r="BX615" s="101"/>
      <c r="BY615" s="229"/>
      <c r="BZ615" s="229"/>
      <c r="CA615" s="229"/>
      <c r="CB615" s="239"/>
      <c r="CC615" s="101"/>
      <c r="CD615" s="101"/>
      <c r="CE615" s="101"/>
      <c r="CF615" s="101"/>
      <c r="CG615" s="194">
        <v>45310.029240370372</v>
      </c>
      <c r="CH615" s="101"/>
      <c r="CI615" s="101"/>
      <c r="CJ615" s="101"/>
      <c r="CK615" s="101"/>
      <c r="CL615" s="101"/>
      <c r="CM615" s="101"/>
      <c r="CN615" s="101"/>
      <c r="CO615" s="101"/>
      <c r="CP615" s="101"/>
      <c r="CQ615" s="101"/>
      <c r="CR615" s="101"/>
    </row>
    <row r="616" spans="1:96" ht="39.75" hidden="1" customHeight="1">
      <c r="A616" s="101" t="s">
        <v>84</v>
      </c>
      <c r="B616" s="101">
        <v>20</v>
      </c>
      <c r="C616" s="101" t="s">
        <v>994</v>
      </c>
      <c r="D616" s="101" t="s">
        <v>2008</v>
      </c>
      <c r="E616" s="101" t="s">
        <v>2008</v>
      </c>
      <c r="F616" s="236"/>
      <c r="G616" s="26" t="s">
        <v>2049</v>
      </c>
      <c r="H616" s="101" t="s">
        <v>109</v>
      </c>
      <c r="I616" s="101"/>
      <c r="J616" s="101"/>
      <c r="K616" s="101" t="s">
        <v>73</v>
      </c>
      <c r="L616" s="101"/>
      <c r="M616" s="101"/>
      <c r="N616" s="101"/>
      <c r="O616" s="101" t="s">
        <v>2050</v>
      </c>
      <c r="P616" s="237"/>
      <c r="Q616" s="237"/>
      <c r="R616" s="101"/>
      <c r="S616" s="24" t="s">
        <v>79</v>
      </c>
      <c r="T616" s="24" t="s">
        <v>79</v>
      </c>
      <c r="U616" s="24" t="s">
        <v>91</v>
      </c>
      <c r="V616" s="24" t="s">
        <v>112</v>
      </c>
      <c r="W616" s="24" t="s">
        <v>92</v>
      </c>
      <c r="X616" s="24" t="s">
        <v>93</v>
      </c>
      <c r="Y616" s="24" t="s">
        <v>94</v>
      </c>
      <c r="Z616" s="24" t="s">
        <v>94</v>
      </c>
      <c r="AA616" s="24" t="s">
        <v>94</v>
      </c>
      <c r="AB616" s="24"/>
      <c r="AC616" s="24" t="s">
        <v>94</v>
      </c>
      <c r="AD616" s="24" t="s">
        <v>94</v>
      </c>
      <c r="AE616" s="24" t="s">
        <v>94</v>
      </c>
      <c r="AF616" s="24" t="s">
        <v>79</v>
      </c>
      <c r="AG616" s="24" t="s">
        <v>79</v>
      </c>
      <c r="AH616" s="24" t="s">
        <v>79</v>
      </c>
      <c r="AI616" s="24"/>
      <c r="AJ616" s="24" t="s">
        <v>76</v>
      </c>
      <c r="AK616" s="24" t="s">
        <v>76</v>
      </c>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238"/>
      <c r="BH616" s="229"/>
      <c r="BI616" s="229"/>
      <c r="BJ616" s="229"/>
      <c r="BK616" s="229"/>
      <c r="BL616" s="229"/>
      <c r="BM616" s="229"/>
      <c r="BN616" s="101"/>
      <c r="BO616" s="101"/>
      <c r="BP616" s="101"/>
      <c r="BQ616" s="101"/>
      <c r="BR616" s="101"/>
      <c r="BS616" s="101"/>
      <c r="BT616" s="101"/>
      <c r="BU616" s="229"/>
      <c r="BV616" s="101"/>
      <c r="BW616" s="101"/>
      <c r="BX616" s="101"/>
      <c r="BY616" s="229"/>
      <c r="BZ616" s="229"/>
      <c r="CA616" s="229"/>
      <c r="CB616" s="239"/>
      <c r="CC616" s="101"/>
      <c r="CD616" s="101"/>
      <c r="CE616" s="101"/>
      <c r="CF616" s="101"/>
      <c r="CG616" s="194">
        <v>45310.029631168982</v>
      </c>
      <c r="CH616" s="101"/>
      <c r="CI616" s="101"/>
      <c r="CJ616" s="101"/>
      <c r="CK616" s="101"/>
      <c r="CL616" s="101"/>
      <c r="CM616" s="101"/>
      <c r="CN616" s="101"/>
      <c r="CO616" s="101"/>
      <c r="CP616" s="101"/>
      <c r="CQ616" s="101"/>
      <c r="CR616" s="101"/>
    </row>
    <row r="617" spans="1:96" ht="39.75" hidden="1" customHeight="1">
      <c r="A617" s="101" t="s">
        <v>84</v>
      </c>
      <c r="B617" s="101">
        <v>20</v>
      </c>
      <c r="C617" s="101" t="s">
        <v>994</v>
      </c>
      <c r="D617" s="101" t="s">
        <v>2008</v>
      </c>
      <c r="E617" s="101" t="s">
        <v>2008</v>
      </c>
      <c r="F617" s="236"/>
      <c r="G617" s="26" t="s">
        <v>2051</v>
      </c>
      <c r="H617" s="101" t="s">
        <v>109</v>
      </c>
      <c r="I617" s="101"/>
      <c r="J617" s="101"/>
      <c r="K617" s="101" t="s">
        <v>73</v>
      </c>
      <c r="L617" s="101"/>
      <c r="M617" s="101"/>
      <c r="N617" s="101"/>
      <c r="O617" s="101" t="s">
        <v>2052</v>
      </c>
      <c r="P617" s="237"/>
      <c r="Q617" s="237"/>
      <c r="R617" s="101"/>
      <c r="S617" s="24" t="s">
        <v>79</v>
      </c>
      <c r="T617" s="24" t="s">
        <v>79</v>
      </c>
      <c r="U617" s="24" t="s">
        <v>91</v>
      </c>
      <c r="V617" s="24" t="s">
        <v>112</v>
      </c>
      <c r="W617" s="24" t="s">
        <v>92</v>
      </c>
      <c r="X617" s="24" t="s">
        <v>93</v>
      </c>
      <c r="Y617" s="24" t="s">
        <v>94</v>
      </c>
      <c r="Z617" s="24" t="s">
        <v>94</v>
      </c>
      <c r="AA617" s="24" t="s">
        <v>94</v>
      </c>
      <c r="AB617" s="24"/>
      <c r="AC617" s="24" t="s">
        <v>94</v>
      </c>
      <c r="AD617" s="24" t="s">
        <v>94</v>
      </c>
      <c r="AE617" s="24" t="s">
        <v>94</v>
      </c>
      <c r="AF617" s="24" t="s">
        <v>79</v>
      </c>
      <c r="AG617" s="24" t="s">
        <v>79</v>
      </c>
      <c r="AH617" s="24" t="s">
        <v>79</v>
      </c>
      <c r="AI617" s="24"/>
      <c r="AJ617" s="24" t="s">
        <v>76</v>
      </c>
      <c r="AK617" s="24" t="s">
        <v>76</v>
      </c>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238"/>
      <c r="BH617" s="229"/>
      <c r="BI617" s="229"/>
      <c r="BJ617" s="229"/>
      <c r="BK617" s="229"/>
      <c r="BL617" s="229"/>
      <c r="BM617" s="229"/>
      <c r="BN617" s="101"/>
      <c r="BO617" s="101"/>
      <c r="BP617" s="101"/>
      <c r="BQ617" s="101"/>
      <c r="BR617" s="101"/>
      <c r="BS617" s="101"/>
      <c r="BT617" s="101"/>
      <c r="BU617" s="229"/>
      <c r="BV617" s="101"/>
      <c r="BW617" s="101"/>
      <c r="BX617" s="101"/>
      <c r="BY617" s="229"/>
      <c r="BZ617" s="229"/>
      <c r="CA617" s="229"/>
      <c r="CB617" s="239"/>
      <c r="CC617" s="101"/>
      <c r="CD617" s="101"/>
      <c r="CE617" s="101"/>
      <c r="CF617" s="101"/>
      <c r="CG617" s="194">
        <v>45310.030227557872</v>
      </c>
      <c r="CH617" s="101"/>
      <c r="CI617" s="101"/>
      <c r="CJ617" s="101"/>
      <c r="CK617" s="101"/>
      <c r="CL617" s="101"/>
      <c r="CM617" s="101"/>
      <c r="CN617" s="101"/>
      <c r="CO617" s="101"/>
      <c r="CP617" s="101"/>
      <c r="CQ617" s="101"/>
      <c r="CR617" s="101"/>
    </row>
    <row r="618" spans="1:96" ht="39.75" hidden="1" customHeight="1">
      <c r="A618" s="101" t="s">
        <v>84</v>
      </c>
      <c r="B618" s="101">
        <v>20</v>
      </c>
      <c r="C618" s="101" t="s">
        <v>994</v>
      </c>
      <c r="D618" s="101" t="s">
        <v>2008</v>
      </c>
      <c r="E618" s="101" t="s">
        <v>2008</v>
      </c>
      <c r="F618" s="236"/>
      <c r="G618" s="26" t="s">
        <v>2053</v>
      </c>
      <c r="H618" s="101" t="s">
        <v>109</v>
      </c>
      <c r="I618" s="101"/>
      <c r="J618" s="101"/>
      <c r="K618" s="101" t="s">
        <v>73</v>
      </c>
      <c r="L618" s="101"/>
      <c r="M618" s="101"/>
      <c r="N618" s="101"/>
      <c r="O618" s="101" t="s">
        <v>2054</v>
      </c>
      <c r="P618" s="237"/>
      <c r="Q618" s="237"/>
      <c r="R618" s="101"/>
      <c r="S618" s="24" t="s">
        <v>79</v>
      </c>
      <c r="T618" s="24" t="s">
        <v>79</v>
      </c>
      <c r="U618" s="24" t="s">
        <v>91</v>
      </c>
      <c r="V618" s="24" t="s">
        <v>112</v>
      </c>
      <c r="W618" s="24" t="s">
        <v>92</v>
      </c>
      <c r="X618" s="24" t="s">
        <v>93</v>
      </c>
      <c r="Y618" s="24" t="s">
        <v>94</v>
      </c>
      <c r="Z618" s="24" t="s">
        <v>94</v>
      </c>
      <c r="AA618" s="24" t="s">
        <v>94</v>
      </c>
      <c r="AB618" s="24"/>
      <c r="AC618" s="24" t="s">
        <v>94</v>
      </c>
      <c r="AD618" s="24" t="s">
        <v>94</v>
      </c>
      <c r="AE618" s="24" t="s">
        <v>94</v>
      </c>
      <c r="AF618" s="24" t="s">
        <v>79</v>
      </c>
      <c r="AG618" s="24" t="s">
        <v>79</v>
      </c>
      <c r="AH618" s="24" t="s">
        <v>79</v>
      </c>
      <c r="AI618" s="24"/>
      <c r="AJ618" s="24" t="s">
        <v>76</v>
      </c>
      <c r="AK618" s="24" t="s">
        <v>76</v>
      </c>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238"/>
      <c r="BH618" s="229"/>
      <c r="BI618" s="229"/>
      <c r="BJ618" s="229"/>
      <c r="BK618" s="229"/>
      <c r="BL618" s="229"/>
      <c r="BM618" s="229"/>
      <c r="BN618" s="101"/>
      <c r="BO618" s="101"/>
      <c r="BP618" s="101"/>
      <c r="BQ618" s="101"/>
      <c r="BR618" s="101"/>
      <c r="BS618" s="101"/>
      <c r="BT618" s="101"/>
      <c r="BU618" s="229"/>
      <c r="BV618" s="101"/>
      <c r="BW618" s="101"/>
      <c r="BX618" s="101"/>
      <c r="BY618" s="229"/>
      <c r="BZ618" s="229"/>
      <c r="CA618" s="229"/>
      <c r="CB618" s="239"/>
      <c r="CC618" s="101"/>
      <c r="CD618" s="101"/>
      <c r="CE618" s="101"/>
      <c r="CF618" s="101"/>
      <c r="CG618" s="194">
        <v>45310.031329131947</v>
      </c>
      <c r="CH618" s="101"/>
      <c r="CI618" s="101"/>
      <c r="CJ618" s="101"/>
      <c r="CK618" s="101"/>
      <c r="CL618" s="101"/>
      <c r="CM618" s="101"/>
      <c r="CN618" s="101"/>
      <c r="CO618" s="101"/>
      <c r="CP618" s="101"/>
      <c r="CQ618" s="101"/>
      <c r="CR618" s="101"/>
    </row>
    <row r="619" spans="1:96" ht="39.75" hidden="1" customHeight="1">
      <c r="A619" s="101" t="s">
        <v>84</v>
      </c>
      <c r="B619" s="101">
        <v>20</v>
      </c>
      <c r="C619" s="101" t="s">
        <v>994</v>
      </c>
      <c r="D619" s="101" t="s">
        <v>2008</v>
      </c>
      <c r="E619" s="101" t="s">
        <v>2008</v>
      </c>
      <c r="F619" s="236"/>
      <c r="G619" s="26" t="s">
        <v>2055</v>
      </c>
      <c r="H619" s="101" t="s">
        <v>109</v>
      </c>
      <c r="I619" s="101"/>
      <c r="J619" s="101"/>
      <c r="K619" s="101" t="s">
        <v>73</v>
      </c>
      <c r="L619" s="101"/>
      <c r="M619" s="101"/>
      <c r="N619" s="101"/>
      <c r="O619" s="101" t="s">
        <v>2056</v>
      </c>
      <c r="P619" s="237"/>
      <c r="Q619" s="237"/>
      <c r="R619" s="101"/>
      <c r="S619" s="24" t="s">
        <v>79</v>
      </c>
      <c r="T619" s="24" t="s">
        <v>79</v>
      </c>
      <c r="U619" s="24" t="s">
        <v>91</v>
      </c>
      <c r="V619" s="24" t="s">
        <v>112</v>
      </c>
      <c r="W619" s="24" t="s">
        <v>92</v>
      </c>
      <c r="X619" s="24" t="s">
        <v>93</v>
      </c>
      <c r="Y619" s="24" t="s">
        <v>94</v>
      </c>
      <c r="Z619" s="24" t="s">
        <v>94</v>
      </c>
      <c r="AA619" s="24" t="s">
        <v>94</v>
      </c>
      <c r="AB619" s="24"/>
      <c r="AC619" s="24" t="s">
        <v>94</v>
      </c>
      <c r="AD619" s="24" t="s">
        <v>94</v>
      </c>
      <c r="AE619" s="24" t="s">
        <v>94</v>
      </c>
      <c r="AF619" s="24" t="s">
        <v>79</v>
      </c>
      <c r="AG619" s="24" t="s">
        <v>79</v>
      </c>
      <c r="AH619" s="24" t="s">
        <v>79</v>
      </c>
      <c r="AI619" s="24"/>
      <c r="AJ619" s="24" t="s">
        <v>76</v>
      </c>
      <c r="AK619" s="24" t="s">
        <v>76</v>
      </c>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238"/>
      <c r="BH619" s="229"/>
      <c r="BI619" s="229"/>
      <c r="BJ619" s="229"/>
      <c r="BK619" s="229"/>
      <c r="BL619" s="229"/>
      <c r="BM619" s="229"/>
      <c r="BN619" s="101"/>
      <c r="BO619" s="101"/>
      <c r="BP619" s="101"/>
      <c r="BQ619" s="101"/>
      <c r="BR619" s="101"/>
      <c r="BS619" s="101"/>
      <c r="BT619" s="101"/>
      <c r="BU619" s="229"/>
      <c r="BV619" s="101"/>
      <c r="BW619" s="101"/>
      <c r="BX619" s="101"/>
      <c r="BY619" s="229"/>
      <c r="BZ619" s="229"/>
      <c r="CA619" s="229"/>
      <c r="CB619" s="239"/>
      <c r="CC619" s="101"/>
      <c r="CD619" s="101"/>
      <c r="CE619" s="101"/>
      <c r="CF619" s="101"/>
      <c r="CG619" s="194">
        <v>45310.032032523144</v>
      </c>
      <c r="CH619" s="101"/>
      <c r="CI619" s="101"/>
      <c r="CJ619" s="101"/>
      <c r="CK619" s="101"/>
      <c r="CL619" s="101"/>
      <c r="CM619" s="101"/>
      <c r="CN619" s="101"/>
      <c r="CO619" s="101"/>
      <c r="CP619" s="101"/>
      <c r="CQ619" s="101"/>
      <c r="CR619" s="101"/>
    </row>
    <row r="620" spans="1:96" ht="39.75" hidden="1" customHeight="1">
      <c r="A620" s="101" t="s">
        <v>84</v>
      </c>
      <c r="B620" s="101">
        <v>20</v>
      </c>
      <c r="C620" s="101" t="s">
        <v>994</v>
      </c>
      <c r="D620" s="101" t="s">
        <v>2008</v>
      </c>
      <c r="E620" s="101" t="s">
        <v>2008</v>
      </c>
      <c r="F620" s="236"/>
      <c r="G620" s="26" t="s">
        <v>2057</v>
      </c>
      <c r="H620" s="101" t="s">
        <v>109</v>
      </c>
      <c r="I620" s="101"/>
      <c r="J620" s="101"/>
      <c r="K620" s="101" t="s">
        <v>73</v>
      </c>
      <c r="L620" s="101"/>
      <c r="M620" s="101"/>
      <c r="N620" s="101"/>
      <c r="O620" s="101" t="s">
        <v>2058</v>
      </c>
      <c r="P620" s="237"/>
      <c r="Q620" s="237"/>
      <c r="R620" s="101"/>
      <c r="S620" s="24" t="s">
        <v>79</v>
      </c>
      <c r="T620" s="24" t="s">
        <v>79</v>
      </c>
      <c r="U620" s="24" t="s">
        <v>91</v>
      </c>
      <c r="V620" s="24" t="s">
        <v>112</v>
      </c>
      <c r="W620" s="24" t="s">
        <v>92</v>
      </c>
      <c r="X620" s="24" t="s">
        <v>93</v>
      </c>
      <c r="Y620" s="24" t="s">
        <v>94</v>
      </c>
      <c r="Z620" s="24" t="s">
        <v>94</v>
      </c>
      <c r="AA620" s="24" t="s">
        <v>94</v>
      </c>
      <c r="AB620" s="24"/>
      <c r="AC620" s="24" t="s">
        <v>94</v>
      </c>
      <c r="AD620" s="24" t="s">
        <v>94</v>
      </c>
      <c r="AE620" s="24" t="s">
        <v>94</v>
      </c>
      <c r="AF620" s="24" t="s">
        <v>79</v>
      </c>
      <c r="AG620" s="24" t="s">
        <v>79</v>
      </c>
      <c r="AH620" s="24" t="s">
        <v>79</v>
      </c>
      <c r="AI620" s="24"/>
      <c r="AJ620" s="24" t="s">
        <v>76</v>
      </c>
      <c r="AK620" s="24" t="s">
        <v>76</v>
      </c>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238"/>
      <c r="BH620" s="229"/>
      <c r="BI620" s="229"/>
      <c r="BJ620" s="229"/>
      <c r="BK620" s="229"/>
      <c r="BL620" s="229"/>
      <c r="BM620" s="229"/>
      <c r="BN620" s="101"/>
      <c r="BO620" s="101"/>
      <c r="BP620" s="101"/>
      <c r="BQ620" s="101"/>
      <c r="BR620" s="101"/>
      <c r="BS620" s="101"/>
      <c r="BT620" s="101"/>
      <c r="BU620" s="229"/>
      <c r="BV620" s="101"/>
      <c r="BW620" s="101"/>
      <c r="BX620" s="101"/>
      <c r="BY620" s="229"/>
      <c r="BZ620" s="229"/>
      <c r="CA620" s="229"/>
      <c r="CB620" s="239"/>
      <c r="CC620" s="101"/>
      <c r="CD620" s="101"/>
      <c r="CE620" s="101"/>
      <c r="CF620" s="101"/>
      <c r="CG620" s="194">
        <v>45310.032393194444</v>
      </c>
      <c r="CH620" s="101"/>
      <c r="CI620" s="101"/>
      <c r="CJ620" s="101"/>
      <c r="CK620" s="101"/>
      <c r="CL620" s="101"/>
      <c r="CM620" s="101"/>
      <c r="CN620" s="101"/>
      <c r="CO620" s="101"/>
      <c r="CP620" s="101"/>
      <c r="CQ620" s="101"/>
      <c r="CR620" s="101"/>
    </row>
    <row r="621" spans="1:96" ht="39.75" hidden="1" customHeight="1">
      <c r="A621" s="101" t="s">
        <v>84</v>
      </c>
      <c r="B621" s="101">
        <v>20</v>
      </c>
      <c r="C621" s="101" t="s">
        <v>994</v>
      </c>
      <c r="D621" s="101" t="s">
        <v>2008</v>
      </c>
      <c r="E621" s="101" t="s">
        <v>2008</v>
      </c>
      <c r="F621" s="236"/>
      <c r="G621" s="26" t="s">
        <v>2059</v>
      </c>
      <c r="H621" s="101" t="s">
        <v>109</v>
      </c>
      <c r="I621" s="101"/>
      <c r="J621" s="101"/>
      <c r="K621" s="101" t="s">
        <v>73</v>
      </c>
      <c r="L621" s="101"/>
      <c r="M621" s="101"/>
      <c r="N621" s="101"/>
      <c r="O621" s="101" t="s">
        <v>2060</v>
      </c>
      <c r="P621" s="237"/>
      <c r="Q621" s="237"/>
      <c r="R621" s="101"/>
      <c r="S621" s="24" t="s">
        <v>79</v>
      </c>
      <c r="T621" s="24" t="s">
        <v>79</v>
      </c>
      <c r="U621" s="24" t="s">
        <v>91</v>
      </c>
      <c r="V621" s="24" t="s">
        <v>112</v>
      </c>
      <c r="W621" s="24" t="s">
        <v>92</v>
      </c>
      <c r="X621" s="24" t="s">
        <v>93</v>
      </c>
      <c r="Y621" s="24" t="s">
        <v>94</v>
      </c>
      <c r="Z621" s="24" t="s">
        <v>94</v>
      </c>
      <c r="AA621" s="24" t="s">
        <v>94</v>
      </c>
      <c r="AB621" s="24"/>
      <c r="AC621" s="24" t="s">
        <v>94</v>
      </c>
      <c r="AD621" s="24" t="s">
        <v>94</v>
      </c>
      <c r="AE621" s="24" t="s">
        <v>94</v>
      </c>
      <c r="AF621" s="24" t="s">
        <v>79</v>
      </c>
      <c r="AG621" s="24" t="s">
        <v>79</v>
      </c>
      <c r="AH621" s="24" t="s">
        <v>79</v>
      </c>
      <c r="AI621" s="24"/>
      <c r="AJ621" s="24" t="s">
        <v>76</v>
      </c>
      <c r="AK621" s="24" t="s">
        <v>76</v>
      </c>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238"/>
      <c r="BH621" s="229"/>
      <c r="BI621" s="229"/>
      <c r="BJ621" s="229"/>
      <c r="BK621" s="229"/>
      <c r="BL621" s="229"/>
      <c r="BM621" s="229"/>
      <c r="BN621" s="101"/>
      <c r="BO621" s="101"/>
      <c r="BP621" s="101"/>
      <c r="BQ621" s="101"/>
      <c r="BR621" s="101"/>
      <c r="BS621" s="101"/>
      <c r="BT621" s="101"/>
      <c r="BU621" s="229"/>
      <c r="BV621" s="101"/>
      <c r="BW621" s="101"/>
      <c r="BX621" s="101"/>
      <c r="BY621" s="229"/>
      <c r="BZ621" s="229"/>
      <c r="CA621" s="229"/>
      <c r="CB621" s="239"/>
      <c r="CC621" s="101"/>
      <c r="CD621" s="101"/>
      <c r="CE621" s="101"/>
      <c r="CF621" s="101"/>
      <c r="CG621" s="194">
        <v>45310.034361574071</v>
      </c>
      <c r="CH621" s="101"/>
      <c r="CI621" s="101"/>
      <c r="CJ621" s="101"/>
      <c r="CK621" s="101"/>
      <c r="CL621" s="101"/>
      <c r="CM621" s="101"/>
      <c r="CN621" s="101"/>
      <c r="CO621" s="101"/>
      <c r="CP621" s="101"/>
      <c r="CQ621" s="101"/>
      <c r="CR621" s="101"/>
    </row>
    <row r="622" spans="1:96" ht="39.75" hidden="1" customHeight="1">
      <c r="A622" s="101" t="s">
        <v>84</v>
      </c>
      <c r="B622" s="101">
        <v>20</v>
      </c>
      <c r="C622" s="101" t="s">
        <v>994</v>
      </c>
      <c r="D622" s="101" t="s">
        <v>2008</v>
      </c>
      <c r="E622" s="101" t="s">
        <v>2008</v>
      </c>
      <c r="F622" s="236"/>
      <c r="G622" s="26" t="s">
        <v>2061</v>
      </c>
      <c r="H622" s="101" t="s">
        <v>158</v>
      </c>
      <c r="I622" s="101"/>
      <c r="J622" s="101"/>
      <c r="K622" s="101" t="s">
        <v>73</v>
      </c>
      <c r="L622" s="101"/>
      <c r="M622" s="101"/>
      <c r="N622" s="101"/>
      <c r="O622" s="101" t="s">
        <v>2062</v>
      </c>
      <c r="P622" s="237"/>
      <c r="Q622" s="237"/>
      <c r="R622" s="101"/>
      <c r="S622" s="24" t="s">
        <v>79</v>
      </c>
      <c r="T622" s="24" t="s">
        <v>79</v>
      </c>
      <c r="U622" s="24" t="s">
        <v>91</v>
      </c>
      <c r="V622" s="24" t="s">
        <v>112</v>
      </c>
      <c r="W622" s="24" t="s">
        <v>92</v>
      </c>
      <c r="X622" s="24" t="s">
        <v>93</v>
      </c>
      <c r="Y622" s="24" t="s">
        <v>94</v>
      </c>
      <c r="Z622" s="24" t="s">
        <v>94</v>
      </c>
      <c r="AA622" s="24" t="s">
        <v>94</v>
      </c>
      <c r="AB622" s="24"/>
      <c r="AC622" s="24" t="s">
        <v>94</v>
      </c>
      <c r="AD622" s="24" t="s">
        <v>94</v>
      </c>
      <c r="AE622" s="24" t="s">
        <v>94</v>
      </c>
      <c r="AF622" s="24" t="s">
        <v>79</v>
      </c>
      <c r="AG622" s="24" t="s">
        <v>79</v>
      </c>
      <c r="AH622" s="24" t="s">
        <v>79</v>
      </c>
      <c r="AI622" s="24"/>
      <c r="AJ622" s="24" t="s">
        <v>76</v>
      </c>
      <c r="AK622" s="24" t="s">
        <v>76</v>
      </c>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238"/>
      <c r="BH622" s="229"/>
      <c r="BI622" s="229"/>
      <c r="BJ622" s="229"/>
      <c r="BK622" s="229"/>
      <c r="BL622" s="229"/>
      <c r="BM622" s="229"/>
      <c r="BN622" s="101"/>
      <c r="BO622" s="101"/>
      <c r="BP622" s="101"/>
      <c r="BQ622" s="101"/>
      <c r="BR622" s="101"/>
      <c r="BS622" s="101"/>
      <c r="BT622" s="101"/>
      <c r="BU622" s="229"/>
      <c r="BV622" s="101"/>
      <c r="BW622" s="101"/>
      <c r="BX622" s="101"/>
      <c r="BY622" s="229"/>
      <c r="BZ622" s="229"/>
      <c r="CA622" s="229"/>
      <c r="CB622" s="239"/>
      <c r="CC622" s="101"/>
      <c r="CD622" s="101"/>
      <c r="CE622" s="101"/>
      <c r="CF622" s="101"/>
      <c r="CG622" s="194">
        <v>45310.033576562499</v>
      </c>
      <c r="CH622" s="101"/>
      <c r="CI622" s="101"/>
      <c r="CJ622" s="101"/>
      <c r="CK622" s="101"/>
      <c r="CL622" s="101"/>
      <c r="CM622" s="101"/>
      <c r="CN622" s="101"/>
      <c r="CO622" s="101"/>
      <c r="CP622" s="101"/>
      <c r="CQ622" s="101"/>
      <c r="CR622" s="101"/>
    </row>
    <row r="623" spans="1:96" ht="39.75" customHeight="1">
      <c r="A623" s="101"/>
      <c r="B623" s="101"/>
      <c r="C623" s="101"/>
      <c r="D623" s="101"/>
      <c r="E623" s="101"/>
      <c r="F623" s="101"/>
      <c r="G623" s="101"/>
      <c r="H623" s="101"/>
      <c r="I623" s="101"/>
      <c r="J623" s="101"/>
      <c r="K623" s="101"/>
      <c r="L623" s="101"/>
      <c r="M623" s="101"/>
      <c r="N623" s="101"/>
      <c r="O623" s="101"/>
      <c r="P623" s="237"/>
      <c r="Q623" s="237"/>
      <c r="R623" s="101"/>
      <c r="S623" s="237"/>
      <c r="T623" s="237"/>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238"/>
      <c r="BH623" s="229"/>
      <c r="BI623" s="229"/>
      <c r="BJ623" s="229"/>
      <c r="BK623" s="229"/>
      <c r="BL623" s="229"/>
      <c r="BM623" s="229"/>
      <c r="BN623" s="101"/>
      <c r="BO623" s="101"/>
      <c r="BP623" s="101"/>
      <c r="BQ623" s="101"/>
      <c r="BR623" s="101"/>
      <c r="BS623" s="101"/>
      <c r="BT623" s="101"/>
      <c r="BU623" s="229"/>
      <c r="BV623" s="101"/>
      <c r="BW623" s="101"/>
      <c r="BX623" s="101"/>
      <c r="BY623" s="229"/>
      <c r="BZ623" s="229"/>
      <c r="CA623" s="229"/>
      <c r="CB623" s="239"/>
      <c r="CC623" s="101"/>
      <c r="CD623" s="101"/>
      <c r="CE623" s="101"/>
      <c r="CF623" s="101"/>
      <c r="CG623" s="101"/>
      <c r="CH623" s="101"/>
      <c r="CI623" s="101"/>
      <c r="CJ623" s="101"/>
      <c r="CK623" s="101"/>
      <c r="CL623" s="101"/>
      <c r="CM623" s="101"/>
      <c r="CN623" s="101"/>
      <c r="CO623" s="101"/>
      <c r="CP623" s="101"/>
      <c r="CQ623" s="101"/>
      <c r="CR623" s="101"/>
    </row>
    <row r="624" spans="1:96" ht="39.75" customHeight="1">
      <c r="A624" s="101"/>
      <c r="B624" s="101"/>
      <c r="C624" s="101"/>
      <c r="D624" s="101"/>
      <c r="E624" s="101"/>
      <c r="F624" s="101"/>
      <c r="G624" s="101"/>
      <c r="H624" s="101"/>
      <c r="I624" s="101"/>
      <c r="J624" s="101"/>
      <c r="K624" s="101"/>
      <c r="L624" s="101"/>
      <c r="M624" s="101"/>
      <c r="N624" s="101"/>
      <c r="O624" s="101"/>
      <c r="P624" s="237"/>
      <c r="Q624" s="237"/>
      <c r="R624" s="101"/>
      <c r="S624" s="237"/>
      <c r="T624" s="237"/>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238"/>
      <c r="BH624" s="229"/>
      <c r="BI624" s="229"/>
      <c r="BJ624" s="229"/>
      <c r="BK624" s="229"/>
      <c r="BL624" s="229"/>
      <c r="BM624" s="229"/>
      <c r="BN624" s="101"/>
      <c r="BO624" s="101"/>
      <c r="BP624" s="101"/>
      <c r="BQ624" s="101"/>
      <c r="BR624" s="101"/>
      <c r="BS624" s="101"/>
      <c r="BT624" s="101"/>
      <c r="BU624" s="229"/>
      <c r="BV624" s="101"/>
      <c r="BW624" s="101"/>
      <c r="BX624" s="101"/>
      <c r="BY624" s="229"/>
      <c r="BZ624" s="229"/>
      <c r="CA624" s="229"/>
      <c r="CB624" s="239"/>
      <c r="CC624" s="101"/>
      <c r="CD624" s="101"/>
      <c r="CE624" s="101"/>
      <c r="CF624" s="101"/>
      <c r="CG624" s="101"/>
      <c r="CH624" s="101"/>
      <c r="CI624" s="101"/>
      <c r="CJ624" s="101"/>
      <c r="CK624" s="101"/>
      <c r="CL624" s="101"/>
      <c r="CM624" s="101"/>
      <c r="CN624" s="101"/>
      <c r="CO624" s="101"/>
      <c r="CP624" s="101"/>
      <c r="CQ624" s="101"/>
      <c r="CR624" s="101"/>
    </row>
    <row r="625" spans="1:96" ht="39.75" customHeight="1">
      <c r="A625" s="101"/>
      <c r="B625" s="101"/>
      <c r="C625" s="101"/>
      <c r="D625" s="101"/>
      <c r="E625" s="101"/>
      <c r="F625" s="101"/>
      <c r="G625" s="101"/>
      <c r="H625" s="101"/>
      <c r="I625" s="101"/>
      <c r="J625" s="101"/>
      <c r="K625" s="101"/>
      <c r="L625" s="101"/>
      <c r="M625" s="101"/>
      <c r="N625" s="101"/>
      <c r="O625" s="101"/>
      <c r="P625" s="237"/>
      <c r="Q625" s="237"/>
      <c r="R625" s="101"/>
      <c r="S625" s="237"/>
      <c r="T625" s="237"/>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238"/>
      <c r="BH625" s="229"/>
      <c r="BI625" s="229"/>
      <c r="BJ625" s="229"/>
      <c r="BK625" s="229"/>
      <c r="BL625" s="229"/>
      <c r="BM625" s="229"/>
      <c r="BN625" s="101"/>
      <c r="BO625" s="101"/>
      <c r="BP625" s="101"/>
      <c r="BQ625" s="101"/>
      <c r="BR625" s="101"/>
      <c r="BS625" s="101"/>
      <c r="BT625" s="101"/>
      <c r="BU625" s="229"/>
      <c r="BV625" s="101"/>
      <c r="BW625" s="101"/>
      <c r="BX625" s="101"/>
      <c r="BY625" s="229"/>
      <c r="BZ625" s="229"/>
      <c r="CA625" s="229"/>
      <c r="CB625" s="239"/>
      <c r="CC625" s="101"/>
      <c r="CD625" s="101"/>
      <c r="CE625" s="101"/>
      <c r="CF625" s="101"/>
      <c r="CG625" s="101"/>
      <c r="CH625" s="101"/>
      <c r="CI625" s="101"/>
      <c r="CJ625" s="101"/>
      <c r="CK625" s="101"/>
      <c r="CL625" s="101"/>
      <c r="CM625" s="101"/>
      <c r="CN625" s="101"/>
      <c r="CO625" s="101"/>
      <c r="CP625" s="101"/>
      <c r="CQ625" s="101"/>
      <c r="CR625" s="101"/>
    </row>
    <row r="626" spans="1:96" ht="39.75" customHeight="1">
      <c r="A626" s="101"/>
      <c r="B626" s="101"/>
      <c r="C626" s="101"/>
      <c r="D626" s="101"/>
      <c r="E626" s="101"/>
      <c r="F626" s="101"/>
      <c r="G626" s="101"/>
      <c r="H626" s="101"/>
      <c r="I626" s="101"/>
      <c r="J626" s="101"/>
      <c r="K626" s="101"/>
      <c r="L626" s="101"/>
      <c r="M626" s="101"/>
      <c r="N626" s="101"/>
      <c r="O626" s="101"/>
      <c r="P626" s="237"/>
      <c r="Q626" s="237"/>
      <c r="R626" s="101"/>
      <c r="S626" s="237"/>
      <c r="T626" s="237"/>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238"/>
      <c r="BH626" s="229"/>
      <c r="BI626" s="229"/>
      <c r="BJ626" s="229"/>
      <c r="BK626" s="229"/>
      <c r="BL626" s="229"/>
      <c r="BM626" s="229"/>
      <c r="BN626" s="101"/>
      <c r="BO626" s="101"/>
      <c r="BP626" s="101"/>
      <c r="BQ626" s="101"/>
      <c r="BR626" s="101"/>
      <c r="BS626" s="101"/>
      <c r="BT626" s="101"/>
      <c r="BU626" s="229"/>
      <c r="BV626" s="101"/>
      <c r="BW626" s="101"/>
      <c r="BX626" s="101"/>
      <c r="BY626" s="229"/>
      <c r="BZ626" s="229"/>
      <c r="CA626" s="229"/>
      <c r="CB626" s="239"/>
      <c r="CC626" s="101"/>
      <c r="CD626" s="101"/>
      <c r="CE626" s="101"/>
      <c r="CF626" s="101"/>
      <c r="CG626" s="101"/>
      <c r="CH626" s="101"/>
      <c r="CI626" s="101"/>
      <c r="CJ626" s="101"/>
      <c r="CK626" s="101"/>
      <c r="CL626" s="101"/>
      <c r="CM626" s="101"/>
      <c r="CN626" s="101"/>
      <c r="CO626" s="101"/>
      <c r="CP626" s="101"/>
      <c r="CQ626" s="101"/>
      <c r="CR626" s="101"/>
    </row>
    <row r="627" spans="1:96" ht="39.75" customHeight="1">
      <c r="A627" s="101"/>
      <c r="B627" s="101"/>
      <c r="C627" s="101"/>
      <c r="D627" s="101"/>
      <c r="E627" s="101"/>
      <c r="F627" s="101"/>
      <c r="G627" s="101"/>
      <c r="H627" s="101"/>
      <c r="I627" s="101"/>
      <c r="J627" s="101"/>
      <c r="K627" s="101"/>
      <c r="L627" s="101"/>
      <c r="M627" s="101"/>
      <c r="N627" s="101"/>
      <c r="O627" s="101"/>
      <c r="P627" s="237"/>
      <c r="Q627" s="237"/>
      <c r="R627" s="101"/>
      <c r="S627" s="237"/>
      <c r="T627" s="237"/>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238"/>
      <c r="BH627" s="229"/>
      <c r="BI627" s="229"/>
      <c r="BJ627" s="229"/>
      <c r="BK627" s="229"/>
      <c r="BL627" s="229"/>
      <c r="BM627" s="229"/>
      <c r="BN627" s="101"/>
      <c r="BO627" s="101"/>
      <c r="BP627" s="101"/>
      <c r="BQ627" s="101"/>
      <c r="BR627" s="101"/>
      <c r="BS627" s="101"/>
      <c r="BT627" s="101"/>
      <c r="BU627" s="229"/>
      <c r="BV627" s="101"/>
      <c r="BW627" s="101"/>
      <c r="BX627" s="101"/>
      <c r="BY627" s="229"/>
      <c r="BZ627" s="229"/>
      <c r="CA627" s="229"/>
      <c r="CB627" s="239"/>
      <c r="CC627" s="101"/>
      <c r="CD627" s="101"/>
      <c r="CE627" s="101"/>
      <c r="CF627" s="101"/>
      <c r="CG627" s="101"/>
      <c r="CH627" s="101"/>
      <c r="CI627" s="101"/>
      <c r="CJ627" s="101"/>
      <c r="CK627" s="101"/>
      <c r="CL627" s="101"/>
      <c r="CM627" s="101"/>
      <c r="CN627" s="101"/>
      <c r="CO627" s="101"/>
      <c r="CP627" s="101"/>
      <c r="CQ627" s="101"/>
      <c r="CR627" s="101"/>
    </row>
    <row r="628" spans="1:96" ht="39.75" customHeight="1">
      <c r="A628" s="101"/>
      <c r="B628" s="101"/>
      <c r="C628" s="101"/>
      <c r="D628" s="101"/>
      <c r="E628" s="101"/>
      <c r="F628" s="101"/>
      <c r="G628" s="101"/>
      <c r="H628" s="101"/>
      <c r="I628" s="101"/>
      <c r="J628" s="101"/>
      <c r="K628" s="101"/>
      <c r="L628" s="101"/>
      <c r="M628" s="101"/>
      <c r="N628" s="101"/>
      <c r="O628" s="101"/>
      <c r="P628" s="237"/>
      <c r="Q628" s="237"/>
      <c r="R628" s="101"/>
      <c r="S628" s="237"/>
      <c r="T628" s="237"/>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238"/>
      <c r="BH628" s="229"/>
      <c r="BI628" s="229"/>
      <c r="BJ628" s="229"/>
      <c r="BK628" s="229"/>
      <c r="BL628" s="229"/>
      <c r="BM628" s="229"/>
      <c r="BN628" s="101"/>
      <c r="BO628" s="101"/>
      <c r="BP628" s="101"/>
      <c r="BQ628" s="101"/>
      <c r="BR628" s="101"/>
      <c r="BS628" s="101"/>
      <c r="BT628" s="101"/>
      <c r="BU628" s="229"/>
      <c r="BV628" s="101"/>
      <c r="BW628" s="101"/>
      <c r="BX628" s="101"/>
      <c r="BY628" s="229"/>
      <c r="BZ628" s="229"/>
      <c r="CA628" s="229"/>
      <c r="CB628" s="239"/>
      <c r="CC628" s="101"/>
      <c r="CD628" s="101"/>
      <c r="CE628" s="101"/>
      <c r="CF628" s="101"/>
      <c r="CG628" s="101"/>
      <c r="CH628" s="101"/>
      <c r="CI628" s="101"/>
      <c r="CJ628" s="101"/>
      <c r="CK628" s="101"/>
      <c r="CL628" s="101"/>
      <c r="CM628" s="101"/>
      <c r="CN628" s="101"/>
      <c r="CO628" s="101"/>
      <c r="CP628" s="101"/>
      <c r="CQ628" s="101"/>
      <c r="CR628" s="101"/>
    </row>
    <row r="629" spans="1:96" ht="39.75" customHeight="1">
      <c r="A629" s="101"/>
      <c r="B629" s="101"/>
      <c r="C629" s="101"/>
      <c r="D629" s="101"/>
      <c r="E629" s="101"/>
      <c r="F629" s="101"/>
      <c r="G629" s="101"/>
      <c r="H629" s="101"/>
      <c r="I629" s="101"/>
      <c r="J629" s="101"/>
      <c r="K629" s="101"/>
      <c r="L629" s="101"/>
      <c r="M629" s="101"/>
      <c r="N629" s="101"/>
      <c r="O629" s="101"/>
      <c r="P629" s="237"/>
      <c r="Q629" s="237"/>
      <c r="R629" s="101"/>
      <c r="S629" s="237"/>
      <c r="T629" s="237"/>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238"/>
      <c r="BH629" s="229"/>
      <c r="BI629" s="229"/>
      <c r="BJ629" s="229"/>
      <c r="BK629" s="229"/>
      <c r="BL629" s="229"/>
      <c r="BM629" s="229"/>
      <c r="BN629" s="101"/>
      <c r="BO629" s="101"/>
      <c r="BP629" s="101"/>
      <c r="BQ629" s="101"/>
      <c r="BR629" s="101"/>
      <c r="BS629" s="101"/>
      <c r="BT629" s="101"/>
      <c r="BU629" s="229"/>
      <c r="BV629" s="101"/>
      <c r="BW629" s="101"/>
      <c r="BX629" s="101"/>
      <c r="BY629" s="229"/>
      <c r="BZ629" s="229"/>
      <c r="CA629" s="229"/>
      <c r="CB629" s="239"/>
      <c r="CC629" s="101"/>
      <c r="CD629" s="101"/>
      <c r="CE629" s="101"/>
      <c r="CF629" s="101"/>
      <c r="CG629" s="101"/>
      <c r="CH629" s="101"/>
      <c r="CI629" s="101"/>
      <c r="CJ629" s="101"/>
      <c r="CK629" s="101"/>
      <c r="CL629" s="101"/>
      <c r="CM629" s="101"/>
      <c r="CN629" s="101"/>
      <c r="CO629" s="101"/>
      <c r="CP629" s="101"/>
      <c r="CQ629" s="101"/>
      <c r="CR629" s="101"/>
    </row>
    <row r="630" spans="1:96" ht="39.75" customHeight="1">
      <c r="A630" s="101"/>
      <c r="B630" s="101"/>
      <c r="C630" s="101"/>
      <c r="D630" s="101"/>
      <c r="E630" s="101"/>
      <c r="F630" s="101"/>
      <c r="G630" s="101"/>
      <c r="H630" s="101"/>
      <c r="I630" s="101"/>
      <c r="J630" s="101"/>
      <c r="K630" s="101"/>
      <c r="L630" s="101"/>
      <c r="M630" s="101"/>
      <c r="N630" s="101"/>
      <c r="O630" s="101"/>
      <c r="P630" s="237"/>
      <c r="Q630" s="237"/>
      <c r="R630" s="101"/>
      <c r="S630" s="237"/>
      <c r="T630" s="237"/>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238"/>
      <c r="BH630" s="229"/>
      <c r="BI630" s="229"/>
      <c r="BJ630" s="229"/>
      <c r="BK630" s="229"/>
      <c r="BL630" s="229"/>
      <c r="BM630" s="229"/>
      <c r="BN630" s="101"/>
      <c r="BO630" s="101"/>
      <c r="BP630" s="101"/>
      <c r="BQ630" s="101"/>
      <c r="BR630" s="101"/>
      <c r="BS630" s="101"/>
      <c r="BT630" s="101"/>
      <c r="BU630" s="229"/>
      <c r="BV630" s="101"/>
      <c r="BW630" s="101"/>
      <c r="BX630" s="101"/>
      <c r="BY630" s="229"/>
      <c r="BZ630" s="229"/>
      <c r="CA630" s="229"/>
      <c r="CB630" s="239"/>
      <c r="CC630" s="101"/>
      <c r="CD630" s="101"/>
      <c r="CE630" s="101"/>
      <c r="CF630" s="101"/>
      <c r="CG630" s="101"/>
      <c r="CH630" s="101"/>
      <c r="CI630" s="101"/>
      <c r="CJ630" s="101"/>
      <c r="CK630" s="101"/>
      <c r="CL630" s="101"/>
      <c r="CM630" s="101"/>
      <c r="CN630" s="101"/>
      <c r="CO630" s="101"/>
      <c r="CP630" s="101"/>
      <c r="CQ630" s="101"/>
      <c r="CR630" s="101"/>
    </row>
    <row r="631" spans="1:96" ht="39.75" customHeight="1">
      <c r="A631" s="101"/>
      <c r="B631" s="101"/>
      <c r="C631" s="101"/>
      <c r="D631" s="101"/>
      <c r="E631" s="101"/>
      <c r="F631" s="101"/>
      <c r="G631" s="101"/>
      <c r="H631" s="101"/>
      <c r="I631" s="101"/>
      <c r="J631" s="101"/>
      <c r="K631" s="101"/>
      <c r="L631" s="101"/>
      <c r="M631" s="101"/>
      <c r="N631" s="101"/>
      <c r="O631" s="101"/>
      <c r="P631" s="237"/>
      <c r="Q631" s="237"/>
      <c r="R631" s="101"/>
      <c r="S631" s="237"/>
      <c r="T631" s="237"/>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238"/>
      <c r="BH631" s="229"/>
      <c r="BI631" s="229"/>
      <c r="BJ631" s="229"/>
      <c r="BK631" s="229"/>
      <c r="BL631" s="229"/>
      <c r="BM631" s="229"/>
      <c r="BN631" s="101"/>
      <c r="BO631" s="101"/>
      <c r="BP631" s="101"/>
      <c r="BQ631" s="101"/>
      <c r="BR631" s="101"/>
      <c r="BS631" s="101"/>
      <c r="BT631" s="101"/>
      <c r="BU631" s="229"/>
      <c r="BV631" s="101"/>
      <c r="BW631" s="101"/>
      <c r="BX631" s="101"/>
      <c r="BY631" s="229"/>
      <c r="BZ631" s="229"/>
      <c r="CA631" s="229"/>
      <c r="CB631" s="239"/>
      <c r="CC631" s="101"/>
      <c r="CD631" s="101"/>
      <c r="CE631" s="101"/>
      <c r="CF631" s="101"/>
      <c r="CG631" s="101"/>
      <c r="CH631" s="101"/>
      <c r="CI631" s="101"/>
      <c r="CJ631" s="101"/>
      <c r="CK631" s="101"/>
      <c r="CL631" s="101"/>
      <c r="CM631" s="101"/>
      <c r="CN631" s="101"/>
      <c r="CO631" s="101"/>
      <c r="CP631" s="101"/>
      <c r="CQ631" s="101"/>
      <c r="CR631" s="101"/>
    </row>
    <row r="632" spans="1:96" ht="39.75" customHeight="1">
      <c r="A632" s="101"/>
      <c r="B632" s="101"/>
      <c r="C632" s="101"/>
      <c r="D632" s="101"/>
      <c r="E632" s="101"/>
      <c r="F632" s="101"/>
      <c r="G632" s="101"/>
      <c r="H632" s="101"/>
      <c r="I632" s="101"/>
      <c r="J632" s="101"/>
      <c r="K632" s="101"/>
      <c r="L632" s="101"/>
      <c r="M632" s="101"/>
      <c r="N632" s="101"/>
      <c r="O632" s="101"/>
      <c r="P632" s="237"/>
      <c r="Q632" s="237"/>
      <c r="R632" s="101"/>
      <c r="S632" s="237"/>
      <c r="T632" s="237"/>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238"/>
      <c r="BH632" s="229"/>
      <c r="BI632" s="229"/>
      <c r="BJ632" s="229"/>
      <c r="BK632" s="229"/>
      <c r="BL632" s="229"/>
      <c r="BM632" s="229"/>
      <c r="BN632" s="101"/>
      <c r="BO632" s="101"/>
      <c r="BP632" s="101"/>
      <c r="BQ632" s="101"/>
      <c r="BR632" s="101"/>
      <c r="BS632" s="101"/>
      <c r="BT632" s="101"/>
      <c r="BU632" s="229"/>
      <c r="BV632" s="101"/>
      <c r="BW632" s="101"/>
      <c r="BX632" s="101"/>
      <c r="BY632" s="229"/>
      <c r="BZ632" s="229"/>
      <c r="CA632" s="229"/>
      <c r="CB632" s="239"/>
      <c r="CC632" s="101"/>
      <c r="CD632" s="101"/>
      <c r="CE632" s="101"/>
      <c r="CF632" s="101"/>
      <c r="CG632" s="101"/>
      <c r="CH632" s="101"/>
      <c r="CI632" s="101"/>
      <c r="CJ632" s="101"/>
      <c r="CK632" s="101"/>
      <c r="CL632" s="101"/>
      <c r="CM632" s="101"/>
      <c r="CN632" s="101"/>
      <c r="CO632" s="101"/>
      <c r="CP632" s="101"/>
      <c r="CQ632" s="101"/>
      <c r="CR632" s="101"/>
    </row>
    <row r="633" spans="1:96" ht="39.75" customHeight="1">
      <c r="A633" s="101"/>
      <c r="B633" s="101"/>
      <c r="C633" s="101"/>
      <c r="D633" s="101"/>
      <c r="E633" s="101"/>
      <c r="F633" s="101"/>
      <c r="G633" s="101"/>
      <c r="H633" s="101"/>
      <c r="I633" s="101"/>
      <c r="J633" s="101"/>
      <c r="K633" s="101"/>
      <c r="L633" s="101"/>
      <c r="M633" s="101"/>
      <c r="N633" s="101"/>
      <c r="O633" s="101"/>
      <c r="P633" s="237"/>
      <c r="Q633" s="237"/>
      <c r="R633" s="101"/>
      <c r="S633" s="237"/>
      <c r="T633" s="237"/>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238"/>
      <c r="BH633" s="229"/>
      <c r="BI633" s="229"/>
      <c r="BJ633" s="229"/>
      <c r="BK633" s="229"/>
      <c r="BL633" s="229"/>
      <c r="BM633" s="229"/>
      <c r="BN633" s="101"/>
      <c r="BO633" s="101"/>
      <c r="BP633" s="101"/>
      <c r="BQ633" s="101"/>
      <c r="BR633" s="101"/>
      <c r="BS633" s="101"/>
      <c r="BT633" s="101"/>
      <c r="BU633" s="229"/>
      <c r="BV633" s="101"/>
      <c r="BW633" s="101"/>
      <c r="BX633" s="101"/>
      <c r="BY633" s="229"/>
      <c r="BZ633" s="229"/>
      <c r="CA633" s="229"/>
      <c r="CB633" s="239"/>
      <c r="CC633" s="101"/>
      <c r="CD633" s="101"/>
      <c r="CE633" s="101"/>
      <c r="CF633" s="101"/>
      <c r="CG633" s="101"/>
      <c r="CH633" s="101"/>
      <c r="CI633" s="101"/>
      <c r="CJ633" s="101"/>
      <c r="CK633" s="101"/>
      <c r="CL633" s="101"/>
      <c r="CM633" s="101"/>
      <c r="CN633" s="101"/>
      <c r="CO633" s="101"/>
      <c r="CP633" s="101"/>
      <c r="CQ633" s="101"/>
      <c r="CR633" s="101"/>
    </row>
    <row r="634" spans="1:96" ht="39.75" customHeight="1">
      <c r="A634" s="101"/>
      <c r="B634" s="101"/>
      <c r="C634" s="101"/>
      <c r="D634" s="101"/>
      <c r="E634" s="101"/>
      <c r="F634" s="101"/>
      <c r="G634" s="101"/>
      <c r="H634" s="101"/>
      <c r="I634" s="101"/>
      <c r="J634" s="101"/>
      <c r="K634" s="101"/>
      <c r="L634" s="101"/>
      <c r="M634" s="101"/>
      <c r="N634" s="101"/>
      <c r="O634" s="101"/>
      <c r="P634" s="237"/>
      <c r="Q634" s="237"/>
      <c r="R634" s="101"/>
      <c r="S634" s="237"/>
      <c r="T634" s="237"/>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238"/>
      <c r="BH634" s="229"/>
      <c r="BI634" s="229"/>
      <c r="BJ634" s="229"/>
      <c r="BK634" s="229"/>
      <c r="BL634" s="229"/>
      <c r="BM634" s="229"/>
      <c r="BN634" s="101"/>
      <c r="BO634" s="101"/>
      <c r="BP634" s="101"/>
      <c r="BQ634" s="101"/>
      <c r="BR634" s="101"/>
      <c r="BS634" s="101"/>
      <c r="BT634" s="101"/>
      <c r="BU634" s="229"/>
      <c r="BV634" s="101"/>
      <c r="BW634" s="101"/>
      <c r="BX634" s="101"/>
      <c r="BY634" s="229"/>
      <c r="BZ634" s="229"/>
      <c r="CA634" s="229"/>
      <c r="CB634" s="239"/>
      <c r="CC634" s="101"/>
      <c r="CD634" s="101"/>
      <c r="CE634" s="101"/>
      <c r="CF634" s="101"/>
      <c r="CG634" s="101"/>
      <c r="CH634" s="101"/>
      <c r="CI634" s="101"/>
      <c r="CJ634" s="101"/>
      <c r="CK634" s="101"/>
      <c r="CL634" s="101"/>
      <c r="CM634" s="101"/>
      <c r="CN634" s="101"/>
      <c r="CO634" s="101"/>
      <c r="CP634" s="101"/>
      <c r="CQ634" s="101"/>
      <c r="CR634" s="101"/>
    </row>
    <row r="635" spans="1:96" ht="39.75" customHeight="1">
      <c r="A635" s="101"/>
      <c r="B635" s="101"/>
      <c r="C635" s="101"/>
      <c r="D635" s="101"/>
      <c r="E635" s="101"/>
      <c r="F635" s="101"/>
      <c r="G635" s="101"/>
      <c r="H635" s="101"/>
      <c r="I635" s="101"/>
      <c r="J635" s="101"/>
      <c r="K635" s="101"/>
      <c r="L635" s="101"/>
      <c r="M635" s="101"/>
      <c r="N635" s="101"/>
      <c r="O635" s="101"/>
      <c r="P635" s="237"/>
      <c r="Q635" s="237"/>
      <c r="R635" s="101"/>
      <c r="S635" s="237"/>
      <c r="T635" s="237"/>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238"/>
      <c r="BH635" s="229"/>
      <c r="BI635" s="229"/>
      <c r="BJ635" s="229"/>
      <c r="BK635" s="229"/>
      <c r="BL635" s="229"/>
      <c r="BM635" s="229"/>
      <c r="BN635" s="101"/>
      <c r="BO635" s="101"/>
      <c r="BP635" s="101"/>
      <c r="BQ635" s="101"/>
      <c r="BR635" s="101"/>
      <c r="BS635" s="101"/>
      <c r="BT635" s="101"/>
      <c r="BU635" s="229"/>
      <c r="BV635" s="101"/>
      <c r="BW635" s="101"/>
      <c r="BX635" s="101"/>
      <c r="BY635" s="229"/>
      <c r="BZ635" s="229"/>
      <c r="CA635" s="229"/>
      <c r="CB635" s="239"/>
      <c r="CC635" s="101"/>
      <c r="CD635" s="101"/>
      <c r="CE635" s="101"/>
      <c r="CF635" s="101"/>
      <c r="CG635" s="101"/>
      <c r="CH635" s="101"/>
      <c r="CI635" s="101"/>
      <c r="CJ635" s="101"/>
      <c r="CK635" s="101"/>
      <c r="CL635" s="101"/>
      <c r="CM635" s="101"/>
      <c r="CN635" s="101"/>
      <c r="CO635" s="101"/>
      <c r="CP635" s="101"/>
      <c r="CQ635" s="101"/>
      <c r="CR635" s="101"/>
    </row>
    <row r="636" spans="1:96" ht="39.75" customHeight="1">
      <c r="A636" s="101"/>
      <c r="B636" s="101"/>
      <c r="C636" s="101"/>
      <c r="D636" s="101"/>
      <c r="E636" s="101"/>
      <c r="F636" s="101"/>
      <c r="G636" s="101"/>
      <c r="H636" s="101"/>
      <c r="I636" s="101"/>
      <c r="J636" s="101"/>
      <c r="K636" s="101"/>
      <c r="L636" s="101"/>
      <c r="M636" s="101"/>
      <c r="N636" s="101"/>
      <c r="O636" s="101"/>
      <c r="P636" s="237"/>
      <c r="Q636" s="237"/>
      <c r="R636" s="101"/>
      <c r="S636" s="237"/>
      <c r="T636" s="237"/>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238"/>
      <c r="BH636" s="229"/>
      <c r="BI636" s="229"/>
      <c r="BJ636" s="229"/>
      <c r="BK636" s="229"/>
      <c r="BL636" s="229"/>
      <c r="BM636" s="229"/>
      <c r="BN636" s="101"/>
      <c r="BO636" s="101"/>
      <c r="BP636" s="101"/>
      <c r="BQ636" s="101"/>
      <c r="BR636" s="101"/>
      <c r="BS636" s="101"/>
      <c r="BT636" s="101"/>
      <c r="BU636" s="229"/>
      <c r="BV636" s="101"/>
      <c r="BW636" s="101"/>
      <c r="BX636" s="101"/>
      <c r="BY636" s="229"/>
      <c r="BZ636" s="229"/>
      <c r="CA636" s="229"/>
      <c r="CB636" s="239"/>
      <c r="CC636" s="101"/>
      <c r="CD636" s="101"/>
      <c r="CE636" s="101"/>
      <c r="CF636" s="101"/>
      <c r="CG636" s="101"/>
      <c r="CH636" s="101"/>
      <c r="CI636" s="101"/>
      <c r="CJ636" s="101"/>
      <c r="CK636" s="101"/>
      <c r="CL636" s="101"/>
      <c r="CM636" s="101"/>
      <c r="CN636" s="101"/>
      <c r="CO636" s="101"/>
      <c r="CP636" s="101"/>
      <c r="CQ636" s="101"/>
      <c r="CR636" s="101"/>
    </row>
    <row r="637" spans="1:96" ht="39.75" customHeight="1">
      <c r="A637" s="101"/>
      <c r="B637" s="101"/>
      <c r="C637" s="101"/>
      <c r="D637" s="101"/>
      <c r="E637" s="101"/>
      <c r="F637" s="101"/>
      <c r="G637" s="101"/>
      <c r="H637" s="101"/>
      <c r="I637" s="101"/>
      <c r="J637" s="101"/>
      <c r="K637" s="101"/>
      <c r="L637" s="101"/>
      <c r="M637" s="101"/>
      <c r="N637" s="101"/>
      <c r="O637" s="101"/>
      <c r="P637" s="237"/>
      <c r="Q637" s="237"/>
      <c r="R637" s="101"/>
      <c r="S637" s="237"/>
      <c r="T637" s="237"/>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238"/>
      <c r="BH637" s="229"/>
      <c r="BI637" s="229"/>
      <c r="BJ637" s="229"/>
      <c r="BK637" s="229"/>
      <c r="BL637" s="229"/>
      <c r="BM637" s="229"/>
      <c r="BN637" s="101"/>
      <c r="BO637" s="101"/>
      <c r="BP637" s="101"/>
      <c r="BQ637" s="101"/>
      <c r="BR637" s="101"/>
      <c r="BS637" s="101"/>
      <c r="BT637" s="101"/>
      <c r="BU637" s="229"/>
      <c r="BV637" s="101"/>
      <c r="BW637" s="101"/>
      <c r="BX637" s="101"/>
      <c r="BY637" s="229"/>
      <c r="BZ637" s="229"/>
      <c r="CA637" s="229"/>
      <c r="CB637" s="239"/>
      <c r="CC637" s="101"/>
      <c r="CD637" s="101"/>
      <c r="CE637" s="101"/>
      <c r="CF637" s="101"/>
      <c r="CG637" s="101"/>
      <c r="CH637" s="101"/>
      <c r="CI637" s="101"/>
      <c r="CJ637" s="101"/>
      <c r="CK637" s="101"/>
      <c r="CL637" s="101"/>
      <c r="CM637" s="101"/>
      <c r="CN637" s="101"/>
      <c r="CO637" s="101"/>
      <c r="CP637" s="101"/>
      <c r="CQ637" s="101"/>
      <c r="CR637" s="101"/>
    </row>
    <row r="638" spans="1:96" ht="39.75" customHeight="1">
      <c r="A638" s="101"/>
      <c r="B638" s="101"/>
      <c r="C638" s="101"/>
      <c r="D638" s="101"/>
      <c r="E638" s="101"/>
      <c r="F638" s="101"/>
      <c r="G638" s="101"/>
      <c r="H638" s="101"/>
      <c r="I638" s="101"/>
      <c r="J638" s="101"/>
      <c r="K638" s="101"/>
      <c r="L638" s="101"/>
      <c r="M638" s="101"/>
      <c r="N638" s="101"/>
      <c r="O638" s="101"/>
      <c r="P638" s="237"/>
      <c r="Q638" s="237"/>
      <c r="R638" s="101"/>
      <c r="S638" s="237"/>
      <c r="T638" s="237"/>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238"/>
      <c r="BH638" s="229"/>
      <c r="BI638" s="229"/>
      <c r="BJ638" s="229"/>
      <c r="BK638" s="229"/>
      <c r="BL638" s="229"/>
      <c r="BM638" s="229"/>
      <c r="BN638" s="101"/>
      <c r="BO638" s="101"/>
      <c r="BP638" s="101"/>
      <c r="BQ638" s="101"/>
      <c r="BR638" s="101"/>
      <c r="BS638" s="101"/>
      <c r="BT638" s="101"/>
      <c r="BU638" s="229"/>
      <c r="BV638" s="101"/>
      <c r="BW638" s="101"/>
      <c r="BX638" s="101"/>
      <c r="BY638" s="229"/>
      <c r="BZ638" s="229"/>
      <c r="CA638" s="229"/>
      <c r="CB638" s="239"/>
      <c r="CC638" s="101"/>
      <c r="CD638" s="101"/>
      <c r="CE638" s="101"/>
      <c r="CF638" s="101"/>
      <c r="CG638" s="101"/>
      <c r="CH638" s="101"/>
      <c r="CI638" s="101"/>
      <c r="CJ638" s="101"/>
      <c r="CK638" s="101"/>
      <c r="CL638" s="101"/>
      <c r="CM638" s="101"/>
      <c r="CN638" s="101"/>
      <c r="CO638" s="101"/>
      <c r="CP638" s="101"/>
      <c r="CQ638" s="101"/>
      <c r="CR638" s="101"/>
    </row>
    <row r="639" spans="1:96" ht="39.75" customHeight="1">
      <c r="A639" s="101"/>
      <c r="B639" s="101"/>
      <c r="C639" s="101"/>
      <c r="D639" s="101"/>
      <c r="E639" s="101"/>
      <c r="F639" s="101"/>
      <c r="G639" s="101"/>
      <c r="H639" s="101"/>
      <c r="I639" s="101"/>
      <c r="J639" s="101"/>
      <c r="K639" s="101"/>
      <c r="L639" s="101"/>
      <c r="M639" s="101"/>
      <c r="N639" s="101"/>
      <c r="O639" s="101"/>
      <c r="P639" s="237"/>
      <c r="Q639" s="237"/>
      <c r="R639" s="101"/>
      <c r="S639" s="237"/>
      <c r="T639" s="237"/>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238"/>
      <c r="BH639" s="229"/>
      <c r="BI639" s="229"/>
      <c r="BJ639" s="229"/>
      <c r="BK639" s="229"/>
      <c r="BL639" s="229"/>
      <c r="BM639" s="229"/>
      <c r="BN639" s="101"/>
      <c r="BO639" s="101"/>
      <c r="BP639" s="101"/>
      <c r="BQ639" s="101"/>
      <c r="BR639" s="101"/>
      <c r="BS639" s="101"/>
      <c r="BT639" s="101"/>
      <c r="BU639" s="229"/>
      <c r="BV639" s="101"/>
      <c r="BW639" s="101"/>
      <c r="BX639" s="101"/>
      <c r="BY639" s="229"/>
      <c r="BZ639" s="229"/>
      <c r="CA639" s="229"/>
      <c r="CB639" s="239"/>
      <c r="CC639" s="101"/>
      <c r="CD639" s="101"/>
      <c r="CE639" s="101"/>
      <c r="CF639" s="101"/>
      <c r="CG639" s="101"/>
      <c r="CH639" s="101"/>
      <c r="CI639" s="101"/>
      <c r="CJ639" s="101"/>
      <c r="CK639" s="101"/>
      <c r="CL639" s="101"/>
      <c r="CM639" s="101"/>
      <c r="CN639" s="101"/>
      <c r="CO639" s="101"/>
      <c r="CP639" s="101"/>
      <c r="CQ639" s="101"/>
      <c r="CR639" s="101"/>
    </row>
    <row r="640" spans="1:96" ht="39.75" customHeight="1">
      <c r="A640" s="101"/>
      <c r="B640" s="101"/>
      <c r="C640" s="101"/>
      <c r="D640" s="101"/>
      <c r="E640" s="101"/>
      <c r="F640" s="101"/>
      <c r="G640" s="101"/>
      <c r="H640" s="101"/>
      <c r="I640" s="101"/>
      <c r="J640" s="101"/>
      <c r="K640" s="101"/>
      <c r="L640" s="101"/>
      <c r="M640" s="101"/>
      <c r="N640" s="101"/>
      <c r="O640" s="101"/>
      <c r="P640" s="237"/>
      <c r="Q640" s="237"/>
      <c r="R640" s="101"/>
      <c r="S640" s="237"/>
      <c r="T640" s="237"/>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238"/>
      <c r="BH640" s="229"/>
      <c r="BI640" s="229"/>
      <c r="BJ640" s="229"/>
      <c r="BK640" s="229"/>
      <c r="BL640" s="229"/>
      <c r="BM640" s="229"/>
      <c r="BN640" s="101"/>
      <c r="BO640" s="101"/>
      <c r="BP640" s="101"/>
      <c r="BQ640" s="101"/>
      <c r="BR640" s="101"/>
      <c r="BS640" s="101"/>
      <c r="BT640" s="101"/>
      <c r="BU640" s="229"/>
      <c r="BV640" s="101"/>
      <c r="BW640" s="101"/>
      <c r="BX640" s="101"/>
      <c r="BY640" s="229"/>
      <c r="BZ640" s="229"/>
      <c r="CA640" s="229"/>
      <c r="CB640" s="239"/>
      <c r="CC640" s="101"/>
      <c r="CD640" s="101"/>
      <c r="CE640" s="101"/>
      <c r="CF640" s="101"/>
      <c r="CG640" s="101"/>
      <c r="CH640" s="101"/>
      <c r="CI640" s="101"/>
      <c r="CJ640" s="101"/>
      <c r="CK640" s="101"/>
      <c r="CL640" s="101"/>
      <c r="CM640" s="101"/>
      <c r="CN640" s="101"/>
      <c r="CO640" s="101"/>
      <c r="CP640" s="101"/>
      <c r="CQ640" s="101"/>
      <c r="CR640" s="101"/>
    </row>
    <row r="641" spans="1:96" ht="39.75" customHeight="1">
      <c r="A641" s="101"/>
      <c r="B641" s="101"/>
      <c r="C641" s="101"/>
      <c r="D641" s="101"/>
      <c r="E641" s="101"/>
      <c r="F641" s="101"/>
      <c r="G641" s="101"/>
      <c r="H641" s="101"/>
      <c r="I641" s="101"/>
      <c r="J641" s="101"/>
      <c r="K641" s="101"/>
      <c r="L641" s="101"/>
      <c r="M641" s="101"/>
      <c r="N641" s="101"/>
      <c r="O641" s="101"/>
      <c r="P641" s="237"/>
      <c r="Q641" s="237"/>
      <c r="R641" s="101"/>
      <c r="S641" s="237"/>
      <c r="T641" s="237"/>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238"/>
      <c r="BH641" s="229"/>
      <c r="BI641" s="229"/>
      <c r="BJ641" s="229"/>
      <c r="BK641" s="229"/>
      <c r="BL641" s="229"/>
      <c r="BM641" s="229"/>
      <c r="BN641" s="101"/>
      <c r="BO641" s="101"/>
      <c r="BP641" s="101"/>
      <c r="BQ641" s="101"/>
      <c r="BR641" s="101"/>
      <c r="BS641" s="101"/>
      <c r="BT641" s="101"/>
      <c r="BU641" s="229"/>
      <c r="BV641" s="101"/>
      <c r="BW641" s="101"/>
      <c r="BX641" s="101"/>
      <c r="BY641" s="229"/>
      <c r="BZ641" s="229"/>
      <c r="CA641" s="229"/>
      <c r="CB641" s="239"/>
      <c r="CC641" s="101"/>
      <c r="CD641" s="101"/>
      <c r="CE641" s="101"/>
      <c r="CF641" s="101"/>
      <c r="CG641" s="101"/>
      <c r="CH641" s="101"/>
      <c r="CI641" s="101"/>
      <c r="CJ641" s="101"/>
      <c r="CK641" s="101"/>
      <c r="CL641" s="101"/>
      <c r="CM641" s="101"/>
      <c r="CN641" s="101"/>
      <c r="CO641" s="101"/>
      <c r="CP641" s="101"/>
      <c r="CQ641" s="101"/>
      <c r="CR641" s="101"/>
    </row>
    <row r="642" spans="1:96" ht="39.75" customHeight="1">
      <c r="A642" s="101"/>
      <c r="B642" s="101"/>
      <c r="C642" s="101"/>
      <c r="D642" s="101"/>
      <c r="E642" s="101"/>
      <c r="F642" s="101"/>
      <c r="G642" s="101"/>
      <c r="H642" s="101"/>
      <c r="I642" s="101"/>
      <c r="J642" s="101"/>
      <c r="K642" s="101"/>
      <c r="L642" s="101"/>
      <c r="M642" s="101"/>
      <c r="N642" s="101"/>
      <c r="O642" s="101"/>
      <c r="P642" s="237"/>
      <c r="Q642" s="237"/>
      <c r="R642" s="101"/>
      <c r="S642" s="237"/>
      <c r="T642" s="237"/>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238"/>
      <c r="BH642" s="229"/>
      <c r="BI642" s="229"/>
      <c r="BJ642" s="229"/>
      <c r="BK642" s="229"/>
      <c r="BL642" s="229"/>
      <c r="BM642" s="229"/>
      <c r="BN642" s="101"/>
      <c r="BO642" s="101"/>
      <c r="BP642" s="101"/>
      <c r="BQ642" s="101"/>
      <c r="BR642" s="101"/>
      <c r="BS642" s="101"/>
      <c r="BT642" s="101"/>
      <c r="BU642" s="229"/>
      <c r="BV642" s="101"/>
      <c r="BW642" s="101"/>
      <c r="BX642" s="101"/>
      <c r="BY642" s="229"/>
      <c r="BZ642" s="229"/>
      <c r="CA642" s="229"/>
      <c r="CB642" s="239"/>
      <c r="CC642" s="101"/>
      <c r="CD642" s="101"/>
      <c r="CE642" s="101"/>
      <c r="CF642" s="101"/>
      <c r="CG642" s="101"/>
      <c r="CH642" s="101"/>
      <c r="CI642" s="101"/>
      <c r="CJ642" s="101"/>
      <c r="CK642" s="101"/>
      <c r="CL642" s="101"/>
      <c r="CM642" s="101"/>
      <c r="CN642" s="101"/>
      <c r="CO642" s="101"/>
      <c r="CP642" s="101"/>
      <c r="CQ642" s="101"/>
      <c r="CR642" s="101"/>
    </row>
    <row r="643" spans="1:96" ht="39.75" customHeight="1">
      <c r="A643" s="101"/>
      <c r="B643" s="101"/>
      <c r="C643" s="101"/>
      <c r="D643" s="101"/>
      <c r="E643" s="101"/>
      <c r="F643" s="101"/>
      <c r="G643" s="101"/>
      <c r="H643" s="101"/>
      <c r="I643" s="101"/>
      <c r="J643" s="101"/>
      <c r="K643" s="101"/>
      <c r="L643" s="101"/>
      <c r="M643" s="101"/>
      <c r="N643" s="101"/>
      <c r="O643" s="101"/>
      <c r="P643" s="237"/>
      <c r="Q643" s="237"/>
      <c r="R643" s="101"/>
      <c r="S643" s="237"/>
      <c r="T643" s="237"/>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238"/>
      <c r="BH643" s="229"/>
      <c r="BI643" s="229"/>
      <c r="BJ643" s="229"/>
      <c r="BK643" s="229"/>
      <c r="BL643" s="229"/>
      <c r="BM643" s="229"/>
      <c r="BN643" s="101"/>
      <c r="BO643" s="101"/>
      <c r="BP643" s="101"/>
      <c r="BQ643" s="101"/>
      <c r="BR643" s="101"/>
      <c r="BS643" s="101"/>
      <c r="BT643" s="101"/>
      <c r="BU643" s="229"/>
      <c r="BV643" s="101"/>
      <c r="BW643" s="101"/>
      <c r="BX643" s="101"/>
      <c r="BY643" s="229"/>
      <c r="BZ643" s="229"/>
      <c r="CA643" s="229"/>
      <c r="CB643" s="239"/>
      <c r="CC643" s="101"/>
      <c r="CD643" s="101"/>
      <c r="CE643" s="101"/>
      <c r="CF643" s="101"/>
      <c r="CG643" s="101"/>
      <c r="CH643" s="101"/>
      <c r="CI643" s="101"/>
      <c r="CJ643" s="101"/>
      <c r="CK643" s="101"/>
      <c r="CL643" s="101"/>
      <c r="CM643" s="101"/>
      <c r="CN643" s="101"/>
      <c r="CO643" s="101"/>
      <c r="CP643" s="101"/>
      <c r="CQ643" s="101"/>
      <c r="CR643" s="101"/>
    </row>
    <row r="644" spans="1:96" ht="39.75" customHeight="1">
      <c r="A644" s="101"/>
      <c r="B644" s="101"/>
      <c r="C644" s="101"/>
      <c r="D644" s="101"/>
      <c r="E644" s="101"/>
      <c r="F644" s="101"/>
      <c r="G644" s="101"/>
      <c r="H644" s="101"/>
      <c r="I644" s="101"/>
      <c r="J644" s="101"/>
      <c r="K644" s="101"/>
      <c r="L644" s="101"/>
      <c r="M644" s="101"/>
      <c r="N644" s="101"/>
      <c r="O644" s="101"/>
      <c r="P644" s="237"/>
      <c r="Q644" s="237"/>
      <c r="R644" s="101"/>
      <c r="S644" s="237"/>
      <c r="T644" s="237"/>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238"/>
      <c r="BH644" s="229"/>
      <c r="BI644" s="229"/>
      <c r="BJ644" s="229"/>
      <c r="BK644" s="229"/>
      <c r="BL644" s="229"/>
      <c r="BM644" s="229"/>
      <c r="BN644" s="101"/>
      <c r="BO644" s="101"/>
      <c r="BP644" s="101"/>
      <c r="BQ644" s="101"/>
      <c r="BR644" s="101"/>
      <c r="BS644" s="101"/>
      <c r="BT644" s="101"/>
      <c r="BU644" s="229"/>
      <c r="BV644" s="101"/>
      <c r="BW644" s="101"/>
      <c r="BX644" s="101"/>
      <c r="BY644" s="229"/>
      <c r="BZ644" s="229"/>
      <c r="CA644" s="229"/>
      <c r="CB644" s="239"/>
      <c r="CC644" s="101"/>
      <c r="CD644" s="101"/>
      <c r="CE644" s="101"/>
      <c r="CF644" s="101"/>
      <c r="CG644" s="101"/>
      <c r="CH644" s="101"/>
      <c r="CI644" s="101"/>
      <c r="CJ644" s="101"/>
      <c r="CK644" s="101"/>
      <c r="CL644" s="101"/>
      <c r="CM644" s="101"/>
      <c r="CN644" s="101"/>
      <c r="CO644" s="101"/>
      <c r="CP644" s="101"/>
      <c r="CQ644" s="101"/>
      <c r="CR644" s="101"/>
    </row>
    <row r="645" spans="1:96" ht="39.75" customHeight="1">
      <c r="A645" s="101"/>
      <c r="B645" s="101"/>
      <c r="C645" s="101"/>
      <c r="D645" s="101"/>
      <c r="E645" s="101"/>
      <c r="F645" s="101"/>
      <c r="G645" s="101"/>
      <c r="H645" s="101"/>
      <c r="I645" s="101"/>
      <c r="J645" s="101"/>
      <c r="K645" s="101"/>
      <c r="L645" s="101"/>
      <c r="M645" s="101"/>
      <c r="N645" s="101"/>
      <c r="O645" s="101"/>
      <c r="P645" s="237"/>
      <c r="Q645" s="237"/>
      <c r="R645" s="101"/>
      <c r="S645" s="237"/>
      <c r="T645" s="237"/>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238"/>
      <c r="BH645" s="229"/>
      <c r="BI645" s="229"/>
      <c r="BJ645" s="229"/>
      <c r="BK645" s="229"/>
      <c r="BL645" s="229"/>
      <c r="BM645" s="229"/>
      <c r="BN645" s="101"/>
      <c r="BO645" s="101"/>
      <c r="BP645" s="101"/>
      <c r="BQ645" s="101"/>
      <c r="BR645" s="101"/>
      <c r="BS645" s="101"/>
      <c r="BT645" s="101"/>
      <c r="BU645" s="229"/>
      <c r="BV645" s="101"/>
      <c r="BW645" s="101"/>
      <c r="BX645" s="101"/>
      <c r="BY645" s="229"/>
      <c r="BZ645" s="229"/>
      <c r="CA645" s="229"/>
      <c r="CB645" s="239"/>
      <c r="CC645" s="101"/>
      <c r="CD645" s="101"/>
      <c r="CE645" s="101"/>
      <c r="CF645" s="101"/>
      <c r="CG645" s="101"/>
      <c r="CH645" s="101"/>
      <c r="CI645" s="101"/>
      <c r="CJ645" s="101"/>
      <c r="CK645" s="101"/>
      <c r="CL645" s="101"/>
      <c r="CM645" s="101"/>
      <c r="CN645" s="101"/>
      <c r="CO645" s="101"/>
      <c r="CP645" s="101"/>
      <c r="CQ645" s="101"/>
      <c r="CR645" s="101"/>
    </row>
    <row r="646" spans="1:96" ht="39.75" customHeight="1">
      <c r="A646" s="101"/>
      <c r="B646" s="101"/>
      <c r="C646" s="101"/>
      <c r="D646" s="101"/>
      <c r="E646" s="101"/>
      <c r="F646" s="101"/>
      <c r="G646" s="101"/>
      <c r="H646" s="101"/>
      <c r="I646" s="101"/>
      <c r="J646" s="101"/>
      <c r="K646" s="101"/>
      <c r="L646" s="101"/>
      <c r="M646" s="101"/>
      <c r="N646" s="101"/>
      <c r="O646" s="101"/>
      <c r="P646" s="237"/>
      <c r="Q646" s="237"/>
      <c r="R646" s="101"/>
      <c r="S646" s="237"/>
      <c r="T646" s="237"/>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238"/>
      <c r="BH646" s="229"/>
      <c r="BI646" s="229"/>
      <c r="BJ646" s="229"/>
      <c r="BK646" s="229"/>
      <c r="BL646" s="229"/>
      <c r="BM646" s="229"/>
      <c r="BN646" s="101"/>
      <c r="BO646" s="101"/>
      <c r="BP646" s="101"/>
      <c r="BQ646" s="101"/>
      <c r="BR646" s="101"/>
      <c r="BS646" s="101"/>
      <c r="BT646" s="101"/>
      <c r="BU646" s="229"/>
      <c r="BV646" s="101"/>
      <c r="BW646" s="101"/>
      <c r="BX646" s="101"/>
      <c r="BY646" s="229"/>
      <c r="BZ646" s="229"/>
      <c r="CA646" s="229"/>
      <c r="CB646" s="239"/>
      <c r="CC646" s="101"/>
      <c r="CD646" s="101"/>
      <c r="CE646" s="101"/>
      <c r="CF646" s="101"/>
      <c r="CG646" s="101"/>
      <c r="CH646" s="101"/>
      <c r="CI646" s="101"/>
      <c r="CJ646" s="101"/>
      <c r="CK646" s="101"/>
      <c r="CL646" s="101"/>
      <c r="CM646" s="101"/>
      <c r="CN646" s="101"/>
      <c r="CO646" s="101"/>
      <c r="CP646" s="101"/>
      <c r="CQ646" s="101"/>
      <c r="CR646" s="101"/>
    </row>
    <row r="647" spans="1:96" ht="39.75" customHeight="1">
      <c r="A647" s="101"/>
      <c r="B647" s="101"/>
      <c r="C647" s="101"/>
      <c r="D647" s="101"/>
      <c r="E647" s="101"/>
      <c r="F647" s="101"/>
      <c r="G647" s="101"/>
      <c r="H647" s="101"/>
      <c r="I647" s="101"/>
      <c r="J647" s="101"/>
      <c r="K647" s="101"/>
      <c r="L647" s="101"/>
      <c r="M647" s="101"/>
      <c r="N647" s="101"/>
      <c r="O647" s="101"/>
      <c r="P647" s="237"/>
      <c r="Q647" s="237"/>
      <c r="R647" s="101"/>
      <c r="S647" s="237"/>
      <c r="T647" s="237"/>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238"/>
      <c r="BH647" s="229"/>
      <c r="BI647" s="229"/>
      <c r="BJ647" s="229"/>
      <c r="BK647" s="229"/>
      <c r="BL647" s="229"/>
      <c r="BM647" s="229"/>
      <c r="BN647" s="101"/>
      <c r="BO647" s="101"/>
      <c r="BP647" s="101"/>
      <c r="BQ647" s="101"/>
      <c r="BR647" s="101"/>
      <c r="BS647" s="101"/>
      <c r="BT647" s="101"/>
      <c r="BU647" s="229"/>
      <c r="BV647" s="101"/>
      <c r="BW647" s="101"/>
      <c r="BX647" s="101"/>
      <c r="BY647" s="229"/>
      <c r="BZ647" s="229"/>
      <c r="CA647" s="229"/>
      <c r="CB647" s="239"/>
      <c r="CC647" s="101"/>
      <c r="CD647" s="101"/>
      <c r="CE647" s="101"/>
      <c r="CF647" s="101"/>
      <c r="CG647" s="101"/>
      <c r="CH647" s="101"/>
      <c r="CI647" s="101"/>
      <c r="CJ647" s="101"/>
      <c r="CK647" s="101"/>
      <c r="CL647" s="101"/>
      <c r="CM647" s="101"/>
      <c r="CN647" s="101"/>
      <c r="CO647" s="101"/>
      <c r="CP647" s="101"/>
      <c r="CQ647" s="101"/>
      <c r="CR647" s="101"/>
    </row>
    <row r="648" spans="1:96" ht="39.75" customHeight="1">
      <c r="A648" s="101"/>
      <c r="B648" s="101"/>
      <c r="C648" s="101"/>
      <c r="D648" s="101"/>
      <c r="E648" s="101"/>
      <c r="F648" s="101"/>
      <c r="G648" s="101"/>
      <c r="H648" s="101"/>
      <c r="I648" s="101"/>
      <c r="J648" s="101"/>
      <c r="K648" s="101"/>
      <c r="L648" s="101"/>
      <c r="M648" s="101"/>
      <c r="N648" s="101"/>
      <c r="O648" s="101"/>
      <c r="P648" s="237"/>
      <c r="Q648" s="237"/>
      <c r="R648" s="101"/>
      <c r="S648" s="237"/>
      <c r="T648" s="237"/>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238"/>
      <c r="BH648" s="229"/>
      <c r="BI648" s="229"/>
      <c r="BJ648" s="229"/>
      <c r="BK648" s="229"/>
      <c r="BL648" s="229"/>
      <c r="BM648" s="229"/>
      <c r="BN648" s="101"/>
      <c r="BO648" s="101"/>
      <c r="BP648" s="101"/>
      <c r="BQ648" s="101"/>
      <c r="BR648" s="101"/>
      <c r="BS648" s="101"/>
      <c r="BT648" s="101"/>
      <c r="BU648" s="229"/>
      <c r="BV648" s="101"/>
      <c r="BW648" s="101"/>
      <c r="BX648" s="101"/>
      <c r="BY648" s="229"/>
      <c r="BZ648" s="229"/>
      <c r="CA648" s="229"/>
      <c r="CB648" s="239"/>
      <c r="CC648" s="101"/>
      <c r="CD648" s="101"/>
      <c r="CE648" s="101"/>
      <c r="CF648" s="101"/>
      <c r="CG648" s="101"/>
      <c r="CH648" s="101"/>
      <c r="CI648" s="101"/>
      <c r="CJ648" s="101"/>
      <c r="CK648" s="101"/>
      <c r="CL648" s="101"/>
      <c r="CM648" s="101"/>
      <c r="CN648" s="101"/>
      <c r="CO648" s="101"/>
      <c r="CP648" s="101"/>
      <c r="CQ648" s="101"/>
      <c r="CR648" s="101"/>
    </row>
    <row r="649" spans="1:96" ht="39.75" customHeight="1">
      <c r="A649" s="101"/>
      <c r="B649" s="101"/>
      <c r="C649" s="101"/>
      <c r="D649" s="101"/>
      <c r="E649" s="101"/>
      <c r="F649" s="101"/>
      <c r="G649" s="101"/>
      <c r="H649" s="101"/>
      <c r="I649" s="101"/>
      <c r="J649" s="101"/>
      <c r="K649" s="101"/>
      <c r="L649" s="101"/>
      <c r="M649" s="101"/>
      <c r="N649" s="101"/>
      <c r="O649" s="101"/>
      <c r="P649" s="237"/>
      <c r="Q649" s="237"/>
      <c r="R649" s="101"/>
      <c r="S649" s="237"/>
      <c r="T649" s="237"/>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238"/>
      <c r="BH649" s="229"/>
      <c r="BI649" s="229"/>
      <c r="BJ649" s="229"/>
      <c r="BK649" s="229"/>
      <c r="BL649" s="229"/>
      <c r="BM649" s="229"/>
      <c r="BN649" s="101"/>
      <c r="BO649" s="101"/>
      <c r="BP649" s="101"/>
      <c r="BQ649" s="101"/>
      <c r="BR649" s="101"/>
      <c r="BS649" s="101"/>
      <c r="BT649" s="101"/>
      <c r="BU649" s="229"/>
      <c r="BV649" s="101"/>
      <c r="BW649" s="101"/>
      <c r="BX649" s="101"/>
      <c r="BY649" s="229"/>
      <c r="BZ649" s="229"/>
      <c r="CA649" s="229"/>
      <c r="CB649" s="239"/>
      <c r="CC649" s="101"/>
      <c r="CD649" s="101"/>
      <c r="CE649" s="101"/>
      <c r="CF649" s="101"/>
      <c r="CG649" s="101"/>
      <c r="CH649" s="101"/>
      <c r="CI649" s="101"/>
      <c r="CJ649" s="101"/>
      <c r="CK649" s="101"/>
      <c r="CL649" s="101"/>
      <c r="CM649" s="101"/>
      <c r="CN649" s="101"/>
      <c r="CO649" s="101"/>
      <c r="CP649" s="101"/>
      <c r="CQ649" s="101"/>
      <c r="CR649" s="101"/>
    </row>
    <row r="650" spans="1:96" ht="39.75" customHeight="1">
      <c r="A650" s="101"/>
      <c r="B650" s="101"/>
      <c r="C650" s="101"/>
      <c r="D650" s="101"/>
      <c r="E650" s="101"/>
      <c r="F650" s="101"/>
      <c r="G650" s="101"/>
      <c r="H650" s="101"/>
      <c r="I650" s="101"/>
      <c r="J650" s="101"/>
      <c r="K650" s="101"/>
      <c r="L650" s="101"/>
      <c r="M650" s="101"/>
      <c r="N650" s="101"/>
      <c r="O650" s="101"/>
      <c r="P650" s="237"/>
      <c r="Q650" s="237"/>
      <c r="R650" s="101"/>
      <c r="S650" s="237"/>
      <c r="T650" s="237"/>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238"/>
      <c r="BH650" s="229"/>
      <c r="BI650" s="229"/>
      <c r="BJ650" s="229"/>
      <c r="BK650" s="229"/>
      <c r="BL650" s="229"/>
      <c r="BM650" s="229"/>
      <c r="BN650" s="101"/>
      <c r="BO650" s="101"/>
      <c r="BP650" s="101"/>
      <c r="BQ650" s="101"/>
      <c r="BR650" s="101"/>
      <c r="BS650" s="101"/>
      <c r="BT650" s="101"/>
      <c r="BU650" s="229"/>
      <c r="BV650" s="101"/>
      <c r="BW650" s="101"/>
      <c r="BX650" s="101"/>
      <c r="BY650" s="229"/>
      <c r="BZ650" s="229"/>
      <c r="CA650" s="229"/>
      <c r="CB650" s="239"/>
      <c r="CC650" s="101"/>
      <c r="CD650" s="101"/>
      <c r="CE650" s="101"/>
      <c r="CF650" s="101"/>
      <c r="CG650" s="101"/>
      <c r="CH650" s="101"/>
      <c r="CI650" s="101"/>
      <c r="CJ650" s="101"/>
      <c r="CK650" s="101"/>
      <c r="CL650" s="101"/>
      <c r="CM650" s="101"/>
      <c r="CN650" s="101"/>
      <c r="CO650" s="101"/>
      <c r="CP650" s="101"/>
      <c r="CQ650" s="101"/>
      <c r="CR650" s="101"/>
    </row>
    <row r="651" spans="1:96" ht="39.75" customHeight="1">
      <c r="A651" s="101"/>
      <c r="B651" s="101"/>
      <c r="C651" s="101"/>
      <c r="D651" s="101"/>
      <c r="E651" s="101"/>
      <c r="F651" s="101"/>
      <c r="G651" s="101"/>
      <c r="H651" s="101"/>
      <c r="I651" s="101"/>
      <c r="J651" s="101"/>
      <c r="K651" s="101"/>
      <c r="L651" s="101"/>
      <c r="M651" s="101"/>
      <c r="N651" s="101"/>
      <c r="O651" s="101"/>
      <c r="P651" s="237"/>
      <c r="Q651" s="237"/>
      <c r="R651" s="101"/>
      <c r="S651" s="237"/>
      <c r="T651" s="237"/>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238"/>
      <c r="BH651" s="229"/>
      <c r="BI651" s="229"/>
      <c r="BJ651" s="229"/>
      <c r="BK651" s="229"/>
      <c r="BL651" s="229"/>
      <c r="BM651" s="229"/>
      <c r="BN651" s="101"/>
      <c r="BO651" s="101"/>
      <c r="BP651" s="101"/>
      <c r="BQ651" s="101"/>
      <c r="BR651" s="101"/>
      <c r="BS651" s="101"/>
      <c r="BT651" s="101"/>
      <c r="BU651" s="229"/>
      <c r="BV651" s="101"/>
      <c r="BW651" s="101"/>
      <c r="BX651" s="101"/>
      <c r="BY651" s="229"/>
      <c r="BZ651" s="229"/>
      <c r="CA651" s="229"/>
      <c r="CB651" s="239"/>
      <c r="CC651" s="101"/>
      <c r="CD651" s="101"/>
      <c r="CE651" s="101"/>
      <c r="CF651" s="101"/>
      <c r="CG651" s="101"/>
      <c r="CH651" s="101"/>
      <c r="CI651" s="101"/>
      <c r="CJ651" s="101"/>
      <c r="CK651" s="101"/>
      <c r="CL651" s="101"/>
      <c r="CM651" s="101"/>
      <c r="CN651" s="101"/>
      <c r="CO651" s="101"/>
      <c r="CP651" s="101"/>
      <c r="CQ651" s="101"/>
      <c r="CR651" s="101"/>
    </row>
    <row r="652" spans="1:96" ht="39.75" customHeight="1">
      <c r="A652" s="101"/>
      <c r="B652" s="101"/>
      <c r="C652" s="101"/>
      <c r="D652" s="101"/>
      <c r="E652" s="101"/>
      <c r="F652" s="101"/>
      <c r="G652" s="101"/>
      <c r="H652" s="101"/>
      <c r="I652" s="101"/>
      <c r="J652" s="101"/>
      <c r="K652" s="101"/>
      <c r="L652" s="101"/>
      <c r="M652" s="101"/>
      <c r="N652" s="101"/>
      <c r="O652" s="101"/>
      <c r="P652" s="237"/>
      <c r="Q652" s="237"/>
      <c r="R652" s="101"/>
      <c r="S652" s="237"/>
      <c r="T652" s="237"/>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238"/>
      <c r="BH652" s="229"/>
      <c r="BI652" s="229"/>
      <c r="BJ652" s="229"/>
      <c r="BK652" s="229"/>
      <c r="BL652" s="229"/>
      <c r="BM652" s="229"/>
      <c r="BN652" s="101"/>
      <c r="BO652" s="101"/>
      <c r="BP652" s="101"/>
      <c r="BQ652" s="101"/>
      <c r="BR652" s="101"/>
      <c r="BS652" s="101"/>
      <c r="BT652" s="101"/>
      <c r="BU652" s="229"/>
      <c r="BV652" s="101"/>
      <c r="BW652" s="101"/>
      <c r="BX652" s="101"/>
      <c r="BY652" s="229"/>
      <c r="BZ652" s="229"/>
      <c r="CA652" s="229"/>
      <c r="CB652" s="239"/>
      <c r="CC652" s="101"/>
      <c r="CD652" s="101"/>
      <c r="CE652" s="101"/>
      <c r="CF652" s="101"/>
      <c r="CG652" s="101"/>
      <c r="CH652" s="101"/>
      <c r="CI652" s="101"/>
      <c r="CJ652" s="101"/>
      <c r="CK652" s="101"/>
      <c r="CL652" s="101"/>
      <c r="CM652" s="101"/>
      <c r="CN652" s="101"/>
      <c r="CO652" s="101"/>
      <c r="CP652" s="101"/>
      <c r="CQ652" s="101"/>
      <c r="CR652" s="101"/>
    </row>
    <row r="653" spans="1:96" ht="39.75" customHeight="1">
      <c r="A653" s="101"/>
      <c r="B653" s="101"/>
      <c r="C653" s="101"/>
      <c r="D653" s="101"/>
      <c r="E653" s="101"/>
      <c r="F653" s="101"/>
      <c r="G653" s="101"/>
      <c r="H653" s="101"/>
      <c r="I653" s="101"/>
      <c r="J653" s="101"/>
      <c r="K653" s="101"/>
      <c r="L653" s="101"/>
      <c r="M653" s="101"/>
      <c r="N653" s="101"/>
      <c r="O653" s="101"/>
      <c r="P653" s="237"/>
      <c r="Q653" s="237"/>
      <c r="R653" s="101"/>
      <c r="S653" s="237"/>
      <c r="T653" s="237"/>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238"/>
      <c r="BH653" s="229"/>
      <c r="BI653" s="229"/>
      <c r="BJ653" s="229"/>
      <c r="BK653" s="229"/>
      <c r="BL653" s="229"/>
      <c r="BM653" s="229"/>
      <c r="BN653" s="101"/>
      <c r="BO653" s="101"/>
      <c r="BP653" s="101"/>
      <c r="BQ653" s="101"/>
      <c r="BR653" s="101"/>
      <c r="BS653" s="101"/>
      <c r="BT653" s="101"/>
      <c r="BU653" s="229"/>
      <c r="BV653" s="101"/>
      <c r="BW653" s="101"/>
      <c r="BX653" s="101"/>
      <c r="BY653" s="229"/>
      <c r="BZ653" s="229"/>
      <c r="CA653" s="229"/>
      <c r="CB653" s="239"/>
      <c r="CC653" s="101"/>
      <c r="CD653" s="101"/>
      <c r="CE653" s="101"/>
      <c r="CF653" s="101"/>
      <c r="CG653" s="101"/>
      <c r="CH653" s="101"/>
      <c r="CI653" s="101"/>
      <c r="CJ653" s="101"/>
      <c r="CK653" s="101"/>
      <c r="CL653" s="101"/>
      <c r="CM653" s="101"/>
      <c r="CN653" s="101"/>
      <c r="CO653" s="101"/>
      <c r="CP653" s="101"/>
      <c r="CQ653" s="101"/>
      <c r="CR653" s="101"/>
    </row>
    <row r="654" spans="1:96" ht="39.75" customHeight="1">
      <c r="A654" s="101"/>
      <c r="B654" s="101"/>
      <c r="C654" s="101"/>
      <c r="D654" s="101"/>
      <c r="E654" s="101"/>
      <c r="F654" s="101"/>
      <c r="G654" s="101"/>
      <c r="H654" s="101"/>
      <c r="I654" s="101"/>
      <c r="J654" s="101"/>
      <c r="K654" s="101"/>
      <c r="L654" s="101"/>
      <c r="M654" s="101"/>
      <c r="N654" s="101"/>
      <c r="O654" s="101"/>
      <c r="P654" s="237"/>
      <c r="Q654" s="237"/>
      <c r="R654" s="101"/>
      <c r="S654" s="237"/>
      <c r="T654" s="237"/>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238"/>
      <c r="BH654" s="229"/>
      <c r="BI654" s="229"/>
      <c r="BJ654" s="229"/>
      <c r="BK654" s="229"/>
      <c r="BL654" s="229"/>
      <c r="BM654" s="229"/>
      <c r="BN654" s="101"/>
      <c r="BO654" s="101"/>
      <c r="BP654" s="101"/>
      <c r="BQ654" s="101"/>
      <c r="BR654" s="101"/>
      <c r="BS654" s="101"/>
      <c r="BT654" s="101"/>
      <c r="BU654" s="229"/>
      <c r="BV654" s="101"/>
      <c r="BW654" s="101"/>
      <c r="BX654" s="101"/>
      <c r="BY654" s="229"/>
      <c r="BZ654" s="229"/>
      <c r="CA654" s="229"/>
      <c r="CB654" s="239"/>
      <c r="CC654" s="101"/>
      <c r="CD654" s="101"/>
      <c r="CE654" s="101"/>
      <c r="CF654" s="101"/>
      <c r="CG654" s="101"/>
      <c r="CH654" s="101"/>
      <c r="CI654" s="101"/>
      <c r="CJ654" s="101"/>
      <c r="CK654" s="101"/>
      <c r="CL654" s="101"/>
      <c r="CM654" s="101"/>
      <c r="CN654" s="101"/>
      <c r="CO654" s="101"/>
      <c r="CP654" s="101"/>
      <c r="CQ654" s="101"/>
      <c r="CR654" s="101"/>
    </row>
    <row r="655" spans="1:96" ht="39.75" customHeight="1">
      <c r="A655" s="101"/>
      <c r="B655" s="101"/>
      <c r="C655" s="101"/>
      <c r="D655" s="101"/>
      <c r="E655" s="101"/>
      <c r="F655" s="101"/>
      <c r="G655" s="101"/>
      <c r="H655" s="101"/>
      <c r="I655" s="101"/>
      <c r="J655" s="101"/>
      <c r="K655" s="101"/>
      <c r="L655" s="101"/>
      <c r="M655" s="101"/>
      <c r="N655" s="101"/>
      <c r="O655" s="101"/>
      <c r="P655" s="237"/>
      <c r="Q655" s="237"/>
      <c r="R655" s="101"/>
      <c r="S655" s="237"/>
      <c r="T655" s="237"/>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238"/>
      <c r="BH655" s="229"/>
      <c r="BI655" s="229"/>
      <c r="BJ655" s="229"/>
      <c r="BK655" s="229"/>
      <c r="BL655" s="229"/>
      <c r="BM655" s="229"/>
      <c r="BN655" s="101"/>
      <c r="BO655" s="101"/>
      <c r="BP655" s="101"/>
      <c r="BQ655" s="101"/>
      <c r="BR655" s="101"/>
      <c r="BS655" s="101"/>
      <c r="BT655" s="101"/>
      <c r="BU655" s="229"/>
      <c r="BV655" s="101"/>
      <c r="BW655" s="101"/>
      <c r="BX655" s="101"/>
      <c r="BY655" s="229"/>
      <c r="BZ655" s="229"/>
      <c r="CA655" s="229"/>
      <c r="CB655" s="239"/>
      <c r="CC655" s="101"/>
      <c r="CD655" s="101"/>
      <c r="CE655" s="101"/>
      <c r="CF655" s="101"/>
      <c r="CG655" s="101"/>
      <c r="CH655" s="101"/>
      <c r="CI655" s="101"/>
      <c r="CJ655" s="101"/>
      <c r="CK655" s="101"/>
      <c r="CL655" s="101"/>
      <c r="CM655" s="101"/>
      <c r="CN655" s="101"/>
      <c r="CO655" s="101"/>
      <c r="CP655" s="101"/>
      <c r="CQ655" s="101"/>
      <c r="CR655" s="101"/>
    </row>
    <row r="656" spans="1:96" ht="39.75" customHeight="1">
      <c r="A656" s="101"/>
      <c r="B656" s="101"/>
      <c r="C656" s="101"/>
      <c r="D656" s="101"/>
      <c r="E656" s="101"/>
      <c r="F656" s="101"/>
      <c r="G656" s="101"/>
      <c r="H656" s="101"/>
      <c r="I656" s="101"/>
      <c r="J656" s="101"/>
      <c r="K656" s="101"/>
      <c r="L656" s="101"/>
      <c r="M656" s="101"/>
      <c r="N656" s="101"/>
      <c r="O656" s="101"/>
      <c r="P656" s="237"/>
      <c r="Q656" s="237"/>
      <c r="R656" s="101"/>
      <c r="S656" s="237"/>
      <c r="T656" s="237"/>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238"/>
      <c r="BH656" s="229"/>
      <c r="BI656" s="229"/>
      <c r="BJ656" s="229"/>
      <c r="BK656" s="229"/>
      <c r="BL656" s="229"/>
      <c r="BM656" s="229"/>
      <c r="BN656" s="101"/>
      <c r="BO656" s="101"/>
      <c r="BP656" s="101"/>
      <c r="BQ656" s="101"/>
      <c r="BR656" s="101"/>
      <c r="BS656" s="101"/>
      <c r="BT656" s="101"/>
      <c r="BU656" s="229"/>
      <c r="BV656" s="101"/>
      <c r="BW656" s="101"/>
      <c r="BX656" s="101"/>
      <c r="BY656" s="229"/>
      <c r="BZ656" s="229"/>
      <c r="CA656" s="229"/>
      <c r="CB656" s="239"/>
      <c r="CC656" s="101"/>
      <c r="CD656" s="101"/>
      <c r="CE656" s="101"/>
      <c r="CF656" s="101"/>
      <c r="CG656" s="101"/>
      <c r="CH656" s="101"/>
      <c r="CI656" s="101"/>
      <c r="CJ656" s="101"/>
      <c r="CK656" s="101"/>
      <c r="CL656" s="101"/>
      <c r="CM656" s="101"/>
      <c r="CN656" s="101"/>
      <c r="CO656" s="101"/>
      <c r="CP656" s="101"/>
      <c r="CQ656" s="101"/>
      <c r="CR656" s="101"/>
    </row>
    <row r="657" spans="1:96" ht="39.75" customHeight="1">
      <c r="A657" s="101"/>
      <c r="B657" s="101"/>
      <c r="C657" s="101"/>
      <c r="D657" s="101"/>
      <c r="E657" s="101"/>
      <c r="F657" s="101"/>
      <c r="G657" s="101"/>
      <c r="H657" s="101"/>
      <c r="I657" s="101"/>
      <c r="J657" s="101"/>
      <c r="K657" s="101"/>
      <c r="L657" s="101"/>
      <c r="M657" s="101"/>
      <c r="N657" s="101"/>
      <c r="O657" s="101"/>
      <c r="P657" s="237"/>
      <c r="Q657" s="237"/>
      <c r="R657" s="101"/>
      <c r="S657" s="237"/>
      <c r="T657" s="237"/>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238"/>
      <c r="BH657" s="229"/>
      <c r="BI657" s="229"/>
      <c r="BJ657" s="229"/>
      <c r="BK657" s="229"/>
      <c r="BL657" s="229"/>
      <c r="BM657" s="229"/>
      <c r="BN657" s="101"/>
      <c r="BO657" s="101"/>
      <c r="BP657" s="101"/>
      <c r="BQ657" s="101"/>
      <c r="BR657" s="101"/>
      <c r="BS657" s="101"/>
      <c r="BT657" s="101"/>
      <c r="BU657" s="229"/>
      <c r="BV657" s="101"/>
      <c r="BW657" s="101"/>
      <c r="BX657" s="101"/>
      <c r="BY657" s="229"/>
      <c r="BZ657" s="229"/>
      <c r="CA657" s="229"/>
      <c r="CB657" s="239"/>
      <c r="CC657" s="101"/>
      <c r="CD657" s="101"/>
      <c r="CE657" s="101"/>
      <c r="CF657" s="101"/>
      <c r="CG657" s="101"/>
      <c r="CH657" s="101"/>
      <c r="CI657" s="101"/>
      <c r="CJ657" s="101"/>
      <c r="CK657" s="101"/>
      <c r="CL657" s="101"/>
      <c r="CM657" s="101"/>
      <c r="CN657" s="101"/>
      <c r="CO657" s="101"/>
      <c r="CP657" s="101"/>
      <c r="CQ657" s="101"/>
      <c r="CR657" s="101"/>
    </row>
    <row r="658" spans="1:96" ht="39.75" customHeight="1">
      <c r="A658" s="101"/>
      <c r="B658" s="101"/>
      <c r="C658" s="101"/>
      <c r="D658" s="101"/>
      <c r="E658" s="101"/>
      <c r="F658" s="101"/>
      <c r="G658" s="101"/>
      <c r="H658" s="101"/>
      <c r="I658" s="101"/>
      <c r="J658" s="101"/>
      <c r="K658" s="101"/>
      <c r="L658" s="101"/>
      <c r="M658" s="101"/>
      <c r="N658" s="101"/>
      <c r="O658" s="101"/>
      <c r="P658" s="237"/>
      <c r="Q658" s="237"/>
      <c r="R658" s="101"/>
      <c r="S658" s="237"/>
      <c r="T658" s="237"/>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238"/>
      <c r="BH658" s="229"/>
      <c r="BI658" s="229"/>
      <c r="BJ658" s="229"/>
      <c r="BK658" s="229"/>
      <c r="BL658" s="229"/>
      <c r="BM658" s="229"/>
      <c r="BN658" s="101"/>
      <c r="BO658" s="101"/>
      <c r="BP658" s="101"/>
      <c r="BQ658" s="101"/>
      <c r="BR658" s="101"/>
      <c r="BS658" s="101"/>
      <c r="BT658" s="101"/>
      <c r="BU658" s="229"/>
      <c r="BV658" s="101"/>
      <c r="BW658" s="101"/>
      <c r="BX658" s="101"/>
      <c r="BY658" s="229"/>
      <c r="BZ658" s="229"/>
      <c r="CA658" s="229"/>
      <c r="CB658" s="239"/>
      <c r="CC658" s="101"/>
      <c r="CD658" s="101"/>
      <c r="CE658" s="101"/>
      <c r="CF658" s="101"/>
      <c r="CG658" s="101"/>
      <c r="CH658" s="101"/>
      <c r="CI658" s="101"/>
      <c r="CJ658" s="101"/>
      <c r="CK658" s="101"/>
      <c r="CL658" s="101"/>
      <c r="CM658" s="101"/>
      <c r="CN658" s="101"/>
      <c r="CO658" s="101"/>
      <c r="CP658" s="101"/>
      <c r="CQ658" s="101"/>
      <c r="CR658" s="101"/>
    </row>
    <row r="659" spans="1:96" ht="39.75" customHeight="1">
      <c r="A659" s="101"/>
      <c r="B659" s="101"/>
      <c r="C659" s="101"/>
      <c r="D659" s="101"/>
      <c r="E659" s="101"/>
      <c r="F659" s="101"/>
      <c r="G659" s="101"/>
      <c r="H659" s="101"/>
      <c r="I659" s="101"/>
      <c r="J659" s="101"/>
      <c r="K659" s="101"/>
      <c r="L659" s="101"/>
      <c r="M659" s="101"/>
      <c r="N659" s="101"/>
      <c r="O659" s="101"/>
      <c r="P659" s="237"/>
      <c r="Q659" s="237"/>
      <c r="R659" s="101"/>
      <c r="S659" s="237"/>
      <c r="T659" s="237"/>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238"/>
      <c r="BH659" s="229"/>
      <c r="BI659" s="229"/>
      <c r="BJ659" s="229"/>
      <c r="BK659" s="229"/>
      <c r="BL659" s="229"/>
      <c r="BM659" s="229"/>
      <c r="BN659" s="101"/>
      <c r="BO659" s="101"/>
      <c r="BP659" s="101"/>
      <c r="BQ659" s="101"/>
      <c r="BR659" s="101"/>
      <c r="BS659" s="101"/>
      <c r="BT659" s="101"/>
      <c r="BU659" s="229"/>
      <c r="BV659" s="101"/>
      <c r="BW659" s="101"/>
      <c r="BX659" s="101"/>
      <c r="BY659" s="229"/>
      <c r="BZ659" s="229"/>
      <c r="CA659" s="229"/>
      <c r="CB659" s="239"/>
      <c r="CC659" s="101"/>
      <c r="CD659" s="101"/>
      <c r="CE659" s="101"/>
      <c r="CF659" s="101"/>
      <c r="CG659" s="101"/>
      <c r="CH659" s="101"/>
      <c r="CI659" s="101"/>
      <c r="CJ659" s="101"/>
      <c r="CK659" s="101"/>
      <c r="CL659" s="101"/>
      <c r="CM659" s="101"/>
      <c r="CN659" s="101"/>
      <c r="CO659" s="101"/>
      <c r="CP659" s="101"/>
      <c r="CQ659" s="101"/>
      <c r="CR659" s="101"/>
    </row>
    <row r="660" spans="1:96" ht="39.75" customHeight="1">
      <c r="A660" s="101"/>
      <c r="B660" s="101"/>
      <c r="C660" s="101"/>
      <c r="D660" s="101"/>
      <c r="E660" s="101"/>
      <c r="F660" s="101"/>
      <c r="G660" s="101"/>
      <c r="H660" s="101"/>
      <c r="I660" s="101"/>
      <c r="J660" s="101"/>
      <c r="K660" s="101"/>
      <c r="L660" s="101"/>
      <c r="M660" s="101"/>
      <c r="N660" s="101"/>
      <c r="O660" s="101"/>
      <c r="P660" s="237"/>
      <c r="Q660" s="237"/>
      <c r="R660" s="101"/>
      <c r="S660" s="237"/>
      <c r="T660" s="237"/>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238"/>
      <c r="BH660" s="229"/>
      <c r="BI660" s="229"/>
      <c r="BJ660" s="229"/>
      <c r="BK660" s="229"/>
      <c r="BL660" s="229"/>
      <c r="BM660" s="229"/>
      <c r="BN660" s="101"/>
      <c r="BO660" s="101"/>
      <c r="BP660" s="101"/>
      <c r="BQ660" s="101"/>
      <c r="BR660" s="101"/>
      <c r="BS660" s="101"/>
      <c r="BT660" s="101"/>
      <c r="BU660" s="229"/>
      <c r="BV660" s="101"/>
      <c r="BW660" s="101"/>
      <c r="BX660" s="101"/>
      <c r="BY660" s="229"/>
      <c r="BZ660" s="229"/>
      <c r="CA660" s="229"/>
      <c r="CB660" s="239"/>
      <c r="CC660" s="101"/>
      <c r="CD660" s="101"/>
      <c r="CE660" s="101"/>
      <c r="CF660" s="101"/>
      <c r="CG660" s="101"/>
      <c r="CH660" s="101"/>
      <c r="CI660" s="101"/>
      <c r="CJ660" s="101"/>
      <c r="CK660" s="101"/>
      <c r="CL660" s="101"/>
      <c r="CM660" s="101"/>
      <c r="CN660" s="101"/>
      <c r="CO660" s="101"/>
      <c r="CP660" s="101"/>
      <c r="CQ660" s="101"/>
      <c r="CR660" s="101"/>
    </row>
    <row r="661" spans="1:96" ht="39.75" customHeight="1">
      <c r="A661" s="101"/>
      <c r="B661" s="101"/>
      <c r="C661" s="101"/>
      <c r="D661" s="101"/>
      <c r="E661" s="101"/>
      <c r="F661" s="101"/>
      <c r="G661" s="101"/>
      <c r="H661" s="101"/>
      <c r="I661" s="101"/>
      <c r="J661" s="101"/>
      <c r="K661" s="101"/>
      <c r="L661" s="101"/>
      <c r="M661" s="101"/>
      <c r="N661" s="101"/>
      <c r="O661" s="101"/>
      <c r="P661" s="237"/>
      <c r="Q661" s="237"/>
      <c r="R661" s="101"/>
      <c r="S661" s="237"/>
      <c r="T661" s="237"/>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238"/>
      <c r="BH661" s="229"/>
      <c r="BI661" s="229"/>
      <c r="BJ661" s="229"/>
      <c r="BK661" s="229"/>
      <c r="BL661" s="229"/>
      <c r="BM661" s="229"/>
      <c r="BN661" s="101"/>
      <c r="BO661" s="101"/>
      <c r="BP661" s="101"/>
      <c r="BQ661" s="101"/>
      <c r="BR661" s="101"/>
      <c r="BS661" s="101"/>
      <c r="BT661" s="101"/>
      <c r="BU661" s="229"/>
      <c r="BV661" s="101"/>
      <c r="BW661" s="101"/>
      <c r="BX661" s="101"/>
      <c r="BY661" s="229"/>
      <c r="BZ661" s="229"/>
      <c r="CA661" s="229"/>
      <c r="CB661" s="239"/>
      <c r="CC661" s="101"/>
      <c r="CD661" s="101"/>
      <c r="CE661" s="101"/>
      <c r="CF661" s="101"/>
      <c r="CG661" s="101"/>
      <c r="CH661" s="101"/>
      <c r="CI661" s="101"/>
      <c r="CJ661" s="101"/>
      <c r="CK661" s="101"/>
      <c r="CL661" s="101"/>
      <c r="CM661" s="101"/>
      <c r="CN661" s="101"/>
      <c r="CO661" s="101"/>
      <c r="CP661" s="101"/>
      <c r="CQ661" s="101"/>
      <c r="CR661" s="101"/>
    </row>
    <row r="662" spans="1:96" ht="39.75" customHeight="1">
      <c r="A662" s="101"/>
      <c r="B662" s="101"/>
      <c r="C662" s="101"/>
      <c r="D662" s="101"/>
      <c r="E662" s="101"/>
      <c r="F662" s="101"/>
      <c r="G662" s="101"/>
      <c r="H662" s="101"/>
      <c r="I662" s="101"/>
      <c r="J662" s="101"/>
      <c r="K662" s="101"/>
      <c r="L662" s="101"/>
      <c r="M662" s="101"/>
      <c r="N662" s="101"/>
      <c r="O662" s="101"/>
      <c r="P662" s="237"/>
      <c r="Q662" s="237"/>
      <c r="R662" s="101"/>
      <c r="S662" s="237"/>
      <c r="T662" s="237"/>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238"/>
      <c r="BH662" s="229"/>
      <c r="BI662" s="229"/>
      <c r="BJ662" s="229"/>
      <c r="BK662" s="229"/>
      <c r="BL662" s="229"/>
      <c r="BM662" s="229"/>
      <c r="BN662" s="101"/>
      <c r="BO662" s="101"/>
      <c r="BP662" s="101"/>
      <c r="BQ662" s="101"/>
      <c r="BR662" s="101"/>
      <c r="BS662" s="101"/>
      <c r="BT662" s="101"/>
      <c r="BU662" s="229"/>
      <c r="BV662" s="101"/>
      <c r="BW662" s="101"/>
      <c r="BX662" s="101"/>
      <c r="BY662" s="229"/>
      <c r="BZ662" s="229"/>
      <c r="CA662" s="229"/>
      <c r="CB662" s="239"/>
      <c r="CC662" s="101"/>
      <c r="CD662" s="101"/>
      <c r="CE662" s="101"/>
      <c r="CF662" s="101"/>
      <c r="CG662" s="101"/>
      <c r="CH662" s="101"/>
      <c r="CI662" s="101"/>
      <c r="CJ662" s="101"/>
      <c r="CK662" s="101"/>
      <c r="CL662" s="101"/>
      <c r="CM662" s="101"/>
      <c r="CN662" s="101"/>
      <c r="CO662" s="101"/>
      <c r="CP662" s="101"/>
      <c r="CQ662" s="101"/>
      <c r="CR662" s="101"/>
    </row>
    <row r="663" spans="1:96" ht="39.75" customHeight="1">
      <c r="A663" s="101"/>
      <c r="B663" s="101"/>
      <c r="C663" s="101"/>
      <c r="D663" s="101"/>
      <c r="E663" s="101"/>
      <c r="F663" s="101"/>
      <c r="G663" s="101"/>
      <c r="H663" s="101"/>
      <c r="I663" s="101"/>
      <c r="J663" s="101"/>
      <c r="K663" s="101"/>
      <c r="L663" s="101"/>
      <c r="M663" s="101"/>
      <c r="N663" s="101"/>
      <c r="O663" s="101"/>
      <c r="P663" s="237"/>
      <c r="Q663" s="237"/>
      <c r="R663" s="101"/>
      <c r="S663" s="237"/>
      <c r="T663" s="237"/>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238"/>
      <c r="BH663" s="229"/>
      <c r="BI663" s="229"/>
      <c r="BJ663" s="229"/>
      <c r="BK663" s="229"/>
      <c r="BL663" s="229"/>
      <c r="BM663" s="229"/>
      <c r="BN663" s="101"/>
      <c r="BO663" s="101"/>
      <c r="BP663" s="101"/>
      <c r="BQ663" s="101"/>
      <c r="BR663" s="101"/>
      <c r="BS663" s="101"/>
      <c r="BT663" s="101"/>
      <c r="BU663" s="229"/>
      <c r="BV663" s="101"/>
      <c r="BW663" s="101"/>
      <c r="BX663" s="101"/>
      <c r="BY663" s="229"/>
      <c r="BZ663" s="229"/>
      <c r="CA663" s="229"/>
      <c r="CB663" s="239"/>
      <c r="CC663" s="101"/>
      <c r="CD663" s="101"/>
      <c r="CE663" s="101"/>
      <c r="CF663" s="101"/>
      <c r="CG663" s="101"/>
      <c r="CH663" s="101"/>
      <c r="CI663" s="101"/>
      <c r="CJ663" s="101"/>
      <c r="CK663" s="101"/>
      <c r="CL663" s="101"/>
      <c r="CM663" s="101"/>
      <c r="CN663" s="101"/>
      <c r="CO663" s="101"/>
      <c r="CP663" s="101"/>
      <c r="CQ663" s="101"/>
      <c r="CR663" s="101"/>
    </row>
    <row r="664" spans="1:96" ht="39.75" customHeight="1">
      <c r="A664" s="101"/>
      <c r="B664" s="101"/>
      <c r="C664" s="101"/>
      <c r="D664" s="101"/>
      <c r="E664" s="101"/>
      <c r="F664" s="101"/>
      <c r="G664" s="101"/>
      <c r="H664" s="101"/>
      <c r="I664" s="101"/>
      <c r="J664" s="101"/>
      <c r="K664" s="101"/>
      <c r="L664" s="101"/>
      <c r="M664" s="101"/>
      <c r="N664" s="101"/>
      <c r="O664" s="101"/>
      <c r="P664" s="237"/>
      <c r="Q664" s="237"/>
      <c r="R664" s="101"/>
      <c r="S664" s="237"/>
      <c r="T664" s="237"/>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238"/>
      <c r="BH664" s="229"/>
      <c r="BI664" s="229"/>
      <c r="BJ664" s="229"/>
      <c r="BK664" s="229"/>
      <c r="BL664" s="229"/>
      <c r="BM664" s="229"/>
      <c r="BN664" s="101"/>
      <c r="BO664" s="101"/>
      <c r="BP664" s="101"/>
      <c r="BQ664" s="101"/>
      <c r="BR664" s="101"/>
      <c r="BS664" s="101"/>
      <c r="BT664" s="101"/>
      <c r="BU664" s="229"/>
      <c r="BV664" s="101"/>
      <c r="BW664" s="101"/>
      <c r="BX664" s="101"/>
      <c r="BY664" s="229"/>
      <c r="BZ664" s="229"/>
      <c r="CA664" s="229"/>
      <c r="CB664" s="239"/>
      <c r="CC664" s="101"/>
      <c r="CD664" s="101"/>
      <c r="CE664" s="101"/>
      <c r="CF664" s="101"/>
      <c r="CG664" s="101"/>
      <c r="CH664" s="101"/>
      <c r="CI664" s="101"/>
      <c r="CJ664" s="101"/>
      <c r="CK664" s="101"/>
      <c r="CL664" s="101"/>
      <c r="CM664" s="101"/>
      <c r="CN664" s="101"/>
      <c r="CO664" s="101"/>
      <c r="CP664" s="101"/>
      <c r="CQ664" s="101"/>
      <c r="CR664" s="101"/>
    </row>
    <row r="665" spans="1:96" ht="39.75" customHeight="1">
      <c r="A665" s="101"/>
      <c r="B665" s="101"/>
      <c r="C665" s="101"/>
      <c r="D665" s="101"/>
      <c r="E665" s="101"/>
      <c r="F665" s="101"/>
      <c r="G665" s="101"/>
      <c r="H665" s="101"/>
      <c r="I665" s="101"/>
      <c r="J665" s="101"/>
      <c r="K665" s="101"/>
      <c r="L665" s="101"/>
      <c r="M665" s="101"/>
      <c r="N665" s="101"/>
      <c r="O665" s="101"/>
      <c r="P665" s="237"/>
      <c r="Q665" s="237"/>
      <c r="R665" s="101"/>
      <c r="S665" s="237"/>
      <c r="T665" s="237"/>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238"/>
      <c r="BH665" s="229"/>
      <c r="BI665" s="229"/>
      <c r="BJ665" s="229"/>
      <c r="BK665" s="229"/>
      <c r="BL665" s="229"/>
      <c r="BM665" s="229"/>
      <c r="BN665" s="101"/>
      <c r="BO665" s="101"/>
      <c r="BP665" s="101"/>
      <c r="BQ665" s="101"/>
      <c r="BR665" s="101"/>
      <c r="BS665" s="101"/>
      <c r="BT665" s="101"/>
      <c r="BU665" s="229"/>
      <c r="BV665" s="101"/>
      <c r="BW665" s="101"/>
      <c r="BX665" s="101"/>
      <c r="BY665" s="229"/>
      <c r="BZ665" s="229"/>
      <c r="CA665" s="229"/>
      <c r="CB665" s="239"/>
      <c r="CC665" s="101"/>
      <c r="CD665" s="101"/>
      <c r="CE665" s="101"/>
      <c r="CF665" s="101"/>
      <c r="CG665" s="101"/>
      <c r="CH665" s="101"/>
      <c r="CI665" s="101"/>
      <c r="CJ665" s="101"/>
      <c r="CK665" s="101"/>
      <c r="CL665" s="101"/>
      <c r="CM665" s="101"/>
      <c r="CN665" s="101"/>
      <c r="CO665" s="101"/>
      <c r="CP665" s="101"/>
      <c r="CQ665" s="101"/>
      <c r="CR665" s="101"/>
    </row>
    <row r="666" spans="1:96" ht="39.75" customHeight="1">
      <c r="A666" s="101"/>
      <c r="B666" s="101"/>
      <c r="C666" s="101"/>
      <c r="D666" s="101"/>
      <c r="E666" s="101"/>
      <c r="F666" s="101"/>
      <c r="G666" s="101"/>
      <c r="H666" s="101"/>
      <c r="I666" s="101"/>
      <c r="J666" s="101"/>
      <c r="K666" s="101"/>
      <c r="L666" s="101"/>
      <c r="M666" s="101"/>
      <c r="N666" s="101"/>
      <c r="O666" s="101"/>
      <c r="P666" s="237"/>
      <c r="Q666" s="237"/>
      <c r="R666" s="101"/>
      <c r="S666" s="237"/>
      <c r="T666" s="237"/>
      <c r="U666" s="101"/>
      <c r="V666" s="101"/>
      <c r="W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238"/>
      <c r="BH666" s="229"/>
      <c r="BI666" s="229"/>
      <c r="BJ666" s="229"/>
      <c r="BK666" s="229"/>
      <c r="BL666" s="229"/>
      <c r="BM666" s="229"/>
      <c r="BN666" s="101"/>
      <c r="BO666" s="101"/>
      <c r="BP666" s="101"/>
      <c r="BQ666" s="101"/>
      <c r="BR666" s="101"/>
      <c r="BS666" s="101"/>
      <c r="BT666" s="101"/>
      <c r="BU666" s="229"/>
      <c r="BV666" s="101"/>
      <c r="BW666" s="101"/>
      <c r="BX666" s="101"/>
      <c r="BY666" s="229"/>
      <c r="BZ666" s="229"/>
      <c r="CA666" s="229"/>
      <c r="CB666" s="239"/>
      <c r="CC666" s="101"/>
      <c r="CD666" s="101"/>
      <c r="CE666" s="101"/>
      <c r="CF666" s="101"/>
      <c r="CG666" s="101"/>
      <c r="CH666" s="101"/>
      <c r="CI666" s="101"/>
      <c r="CJ666" s="101"/>
      <c r="CK666" s="101"/>
      <c r="CL666" s="101"/>
      <c r="CM666" s="101"/>
      <c r="CN666" s="101"/>
      <c r="CO666" s="101"/>
      <c r="CP666" s="101"/>
      <c r="CQ666" s="101"/>
      <c r="CR666" s="101"/>
    </row>
    <row r="667" spans="1:96" ht="39.75" customHeight="1">
      <c r="A667" s="101"/>
      <c r="B667" s="101"/>
      <c r="C667" s="101"/>
      <c r="D667" s="101"/>
      <c r="E667" s="101"/>
      <c r="F667" s="101"/>
      <c r="G667" s="101"/>
      <c r="H667" s="101"/>
      <c r="I667" s="101"/>
      <c r="J667" s="101"/>
      <c r="K667" s="101"/>
      <c r="L667" s="101"/>
      <c r="M667" s="101"/>
      <c r="N667" s="101"/>
      <c r="O667" s="101"/>
      <c r="P667" s="237"/>
      <c r="Q667" s="237"/>
      <c r="R667" s="101"/>
      <c r="S667" s="237"/>
      <c r="T667" s="237"/>
      <c r="U667" s="101"/>
      <c r="V667" s="101"/>
      <c r="W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238"/>
      <c r="BH667" s="229"/>
      <c r="BI667" s="229"/>
      <c r="BJ667" s="229"/>
      <c r="BK667" s="229"/>
      <c r="BL667" s="229"/>
      <c r="BM667" s="229"/>
      <c r="BN667" s="101"/>
      <c r="BO667" s="101"/>
      <c r="BP667" s="101"/>
      <c r="BQ667" s="101"/>
      <c r="BR667" s="101"/>
      <c r="BS667" s="101"/>
      <c r="BT667" s="101"/>
      <c r="BU667" s="229"/>
      <c r="BV667" s="101"/>
      <c r="BW667" s="101"/>
      <c r="BX667" s="101"/>
      <c r="BY667" s="229"/>
      <c r="BZ667" s="229"/>
      <c r="CA667" s="229"/>
      <c r="CB667" s="239"/>
      <c r="CC667" s="101"/>
      <c r="CD667" s="101"/>
      <c r="CE667" s="101"/>
      <c r="CF667" s="101"/>
      <c r="CG667" s="101"/>
      <c r="CH667" s="101"/>
      <c r="CI667" s="101"/>
      <c r="CJ667" s="101"/>
      <c r="CK667" s="101"/>
      <c r="CL667" s="101"/>
      <c r="CM667" s="101"/>
      <c r="CN667" s="101"/>
      <c r="CO667" s="101"/>
      <c r="CP667" s="101"/>
      <c r="CQ667" s="101"/>
      <c r="CR667" s="101"/>
    </row>
    <row r="668" spans="1:96" ht="39.75" customHeight="1">
      <c r="A668" s="101"/>
      <c r="B668" s="101"/>
      <c r="C668" s="101"/>
      <c r="D668" s="101"/>
      <c r="E668" s="101"/>
      <c r="F668" s="101"/>
      <c r="G668" s="101"/>
      <c r="H668" s="101"/>
      <c r="I668" s="101"/>
      <c r="J668" s="101"/>
      <c r="K668" s="101"/>
      <c r="L668" s="101"/>
      <c r="M668" s="101"/>
      <c r="N668" s="101"/>
      <c r="O668" s="101"/>
      <c r="P668" s="237"/>
      <c r="Q668" s="237"/>
      <c r="R668" s="101"/>
      <c r="S668" s="237"/>
      <c r="T668" s="237"/>
      <c r="U668" s="101"/>
      <c r="V668" s="101"/>
      <c r="W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238"/>
      <c r="BH668" s="229"/>
      <c r="BI668" s="229"/>
      <c r="BJ668" s="229"/>
      <c r="BK668" s="229"/>
      <c r="BL668" s="229"/>
      <c r="BM668" s="229"/>
      <c r="BN668" s="101"/>
      <c r="BO668" s="101"/>
      <c r="BP668" s="101"/>
      <c r="BQ668" s="101"/>
      <c r="BR668" s="101"/>
      <c r="BS668" s="101"/>
      <c r="BT668" s="101"/>
      <c r="BU668" s="229"/>
      <c r="BV668" s="101"/>
      <c r="BW668" s="101"/>
      <c r="BX668" s="101"/>
      <c r="BY668" s="229"/>
      <c r="BZ668" s="229"/>
      <c r="CA668" s="229"/>
      <c r="CB668" s="239"/>
      <c r="CC668" s="101"/>
      <c r="CD668" s="101"/>
      <c r="CE668" s="101"/>
      <c r="CF668" s="101"/>
      <c r="CG668" s="101"/>
      <c r="CH668" s="101"/>
      <c r="CI668" s="101"/>
      <c r="CJ668" s="101"/>
      <c r="CK668" s="101"/>
      <c r="CL668" s="101"/>
      <c r="CM668" s="101"/>
      <c r="CN668" s="101"/>
      <c r="CO668" s="101"/>
      <c r="CP668" s="101"/>
      <c r="CQ668" s="101"/>
      <c r="CR668" s="101"/>
    </row>
    <row r="669" spans="1:96" ht="39.75" customHeight="1">
      <c r="A669" s="101"/>
      <c r="B669" s="101"/>
      <c r="C669" s="101"/>
      <c r="D669" s="101"/>
      <c r="E669" s="101"/>
      <c r="F669" s="101"/>
      <c r="G669" s="101"/>
      <c r="H669" s="101"/>
      <c r="I669" s="101"/>
      <c r="J669" s="101"/>
      <c r="K669" s="101"/>
      <c r="L669" s="101"/>
      <c r="M669" s="101"/>
      <c r="N669" s="101"/>
      <c r="O669" s="101"/>
      <c r="P669" s="237"/>
      <c r="Q669" s="237"/>
      <c r="R669" s="101"/>
      <c r="S669" s="237"/>
      <c r="T669" s="237"/>
      <c r="U669" s="101"/>
      <c r="V669" s="101"/>
      <c r="W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238"/>
      <c r="BH669" s="229"/>
      <c r="BI669" s="229"/>
      <c r="BJ669" s="229"/>
      <c r="BK669" s="229"/>
      <c r="BL669" s="229"/>
      <c r="BM669" s="229"/>
      <c r="BN669" s="101"/>
      <c r="BO669" s="101"/>
      <c r="BP669" s="101"/>
      <c r="BQ669" s="101"/>
      <c r="BR669" s="101"/>
      <c r="BS669" s="101"/>
      <c r="BT669" s="101"/>
      <c r="BU669" s="229"/>
      <c r="BV669" s="101"/>
      <c r="BW669" s="101"/>
      <c r="BX669" s="101"/>
      <c r="BY669" s="229"/>
      <c r="BZ669" s="229"/>
      <c r="CA669" s="229"/>
      <c r="CB669" s="239"/>
      <c r="CC669" s="101"/>
      <c r="CD669" s="101"/>
      <c r="CE669" s="101"/>
      <c r="CF669" s="101"/>
      <c r="CG669" s="101"/>
      <c r="CH669" s="101"/>
      <c r="CI669" s="101"/>
      <c r="CJ669" s="101"/>
      <c r="CK669" s="101"/>
      <c r="CL669" s="101"/>
      <c r="CM669" s="101"/>
      <c r="CN669" s="101"/>
      <c r="CO669" s="101"/>
      <c r="CP669" s="101"/>
      <c r="CQ669" s="101"/>
      <c r="CR669" s="101"/>
    </row>
    <row r="670" spans="1:96" ht="39.75" customHeight="1">
      <c r="A670" s="101"/>
      <c r="B670" s="101"/>
      <c r="C670" s="101"/>
      <c r="D670" s="101"/>
      <c r="E670" s="101"/>
      <c r="F670" s="101"/>
      <c r="G670" s="101"/>
      <c r="H670" s="101"/>
      <c r="I670" s="101"/>
      <c r="J670" s="101"/>
      <c r="K670" s="101"/>
      <c r="L670" s="101"/>
      <c r="M670" s="101"/>
      <c r="N670" s="101"/>
      <c r="O670" s="101"/>
      <c r="P670" s="237"/>
      <c r="Q670" s="237"/>
      <c r="R670" s="101"/>
      <c r="S670" s="237"/>
      <c r="T670" s="237"/>
      <c r="U670" s="101"/>
      <c r="V670" s="101"/>
      <c r="W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238"/>
      <c r="BH670" s="229"/>
      <c r="BI670" s="229"/>
      <c r="BJ670" s="229"/>
      <c r="BK670" s="229"/>
      <c r="BL670" s="229"/>
      <c r="BM670" s="229"/>
      <c r="BN670" s="101"/>
      <c r="BO670" s="101"/>
      <c r="BP670" s="101"/>
      <c r="BQ670" s="101"/>
      <c r="BR670" s="101"/>
      <c r="BS670" s="101"/>
      <c r="BT670" s="101"/>
      <c r="BU670" s="229"/>
      <c r="BV670" s="101"/>
      <c r="BW670" s="101"/>
      <c r="BX670" s="101"/>
      <c r="BY670" s="229"/>
      <c r="BZ670" s="229"/>
      <c r="CA670" s="229"/>
      <c r="CB670" s="239"/>
      <c r="CC670" s="101"/>
      <c r="CD670" s="101"/>
      <c r="CE670" s="101"/>
      <c r="CF670" s="101"/>
      <c r="CG670" s="101"/>
      <c r="CH670" s="101"/>
      <c r="CI670" s="101"/>
      <c r="CJ670" s="101"/>
      <c r="CK670" s="101"/>
      <c r="CL670" s="101"/>
      <c r="CM670" s="101"/>
      <c r="CN670" s="101"/>
      <c r="CO670" s="101"/>
      <c r="CP670" s="101"/>
      <c r="CQ670" s="101"/>
      <c r="CR670" s="101"/>
    </row>
    <row r="671" spans="1:96" ht="39.75" customHeight="1">
      <c r="A671" s="101"/>
      <c r="B671" s="101"/>
      <c r="C671" s="101"/>
      <c r="D671" s="101"/>
      <c r="E671" s="101"/>
      <c r="F671" s="101"/>
      <c r="G671" s="101"/>
      <c r="H671" s="101"/>
      <c r="I671" s="101"/>
      <c r="J671" s="101"/>
      <c r="K671" s="101"/>
      <c r="L671" s="101"/>
      <c r="M671" s="101"/>
      <c r="N671" s="101"/>
      <c r="O671" s="101"/>
      <c r="P671" s="237"/>
      <c r="Q671" s="237"/>
      <c r="R671" s="101"/>
      <c r="S671" s="237"/>
      <c r="T671" s="237"/>
      <c r="U671" s="101"/>
      <c r="V671" s="101"/>
      <c r="W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238"/>
      <c r="BH671" s="229"/>
      <c r="BI671" s="229"/>
      <c r="BJ671" s="229"/>
      <c r="BK671" s="229"/>
      <c r="BL671" s="229"/>
      <c r="BM671" s="229"/>
      <c r="BN671" s="101"/>
      <c r="BO671" s="101"/>
      <c r="BP671" s="101"/>
      <c r="BQ671" s="101"/>
      <c r="BR671" s="101"/>
      <c r="BS671" s="101"/>
      <c r="BT671" s="101"/>
      <c r="BU671" s="229"/>
      <c r="BV671" s="101"/>
      <c r="BW671" s="101"/>
      <c r="BX671" s="101"/>
      <c r="BY671" s="229"/>
      <c r="BZ671" s="229"/>
      <c r="CA671" s="229"/>
      <c r="CB671" s="239"/>
      <c r="CC671" s="101"/>
      <c r="CD671" s="101"/>
      <c r="CE671" s="101"/>
      <c r="CF671" s="101"/>
      <c r="CG671" s="101"/>
      <c r="CH671" s="101"/>
      <c r="CI671" s="101"/>
      <c r="CJ671" s="101"/>
      <c r="CK671" s="101"/>
      <c r="CL671" s="101"/>
      <c r="CM671" s="101"/>
      <c r="CN671" s="101"/>
      <c r="CO671" s="101"/>
      <c r="CP671" s="101"/>
      <c r="CQ671" s="101"/>
      <c r="CR671" s="101"/>
    </row>
    <row r="672" spans="1:96" ht="39.75" customHeight="1">
      <c r="A672" s="101"/>
      <c r="B672" s="101"/>
      <c r="C672" s="101"/>
      <c r="D672" s="101"/>
      <c r="E672" s="101"/>
      <c r="F672" s="101"/>
      <c r="G672" s="101"/>
      <c r="H672" s="101"/>
      <c r="I672" s="101"/>
      <c r="J672" s="101"/>
      <c r="K672" s="101"/>
      <c r="L672" s="101"/>
      <c r="M672" s="101"/>
      <c r="N672" s="101"/>
      <c r="O672" s="101"/>
      <c r="P672" s="237"/>
      <c r="Q672" s="237"/>
      <c r="R672" s="101"/>
      <c r="S672" s="237"/>
      <c r="T672" s="237"/>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238"/>
      <c r="BH672" s="229"/>
      <c r="BI672" s="229"/>
      <c r="BJ672" s="229"/>
      <c r="BK672" s="229"/>
      <c r="BL672" s="229"/>
      <c r="BM672" s="229"/>
      <c r="BN672" s="101"/>
      <c r="BO672" s="101"/>
      <c r="BP672" s="101"/>
      <c r="BQ672" s="101"/>
      <c r="BR672" s="101"/>
      <c r="BS672" s="101"/>
      <c r="BT672" s="101"/>
      <c r="BU672" s="229"/>
      <c r="BV672" s="101"/>
      <c r="BW672" s="101"/>
      <c r="BX672" s="101"/>
      <c r="BY672" s="229"/>
      <c r="BZ672" s="229"/>
      <c r="CA672" s="229"/>
      <c r="CB672" s="239"/>
      <c r="CC672" s="101"/>
      <c r="CD672" s="101"/>
      <c r="CE672" s="101"/>
      <c r="CF672" s="101"/>
      <c r="CG672" s="101"/>
      <c r="CH672" s="101"/>
      <c r="CI672" s="101"/>
      <c r="CJ672" s="101"/>
      <c r="CK672" s="101"/>
      <c r="CL672" s="101"/>
      <c r="CM672" s="101"/>
      <c r="CN672" s="101"/>
      <c r="CO672" s="101"/>
      <c r="CP672" s="101"/>
      <c r="CQ672" s="101"/>
      <c r="CR672" s="101"/>
    </row>
    <row r="673" spans="1:96" ht="39.75" customHeight="1">
      <c r="A673" s="101"/>
      <c r="B673" s="101"/>
      <c r="C673" s="101"/>
      <c r="D673" s="101"/>
      <c r="E673" s="101"/>
      <c r="F673" s="101"/>
      <c r="G673" s="101"/>
      <c r="H673" s="101"/>
      <c r="I673" s="101"/>
      <c r="J673" s="101"/>
      <c r="K673" s="101"/>
      <c r="L673" s="101"/>
      <c r="M673" s="101"/>
      <c r="N673" s="101"/>
      <c r="O673" s="101"/>
      <c r="P673" s="237"/>
      <c r="Q673" s="237"/>
      <c r="R673" s="101"/>
      <c r="S673" s="237"/>
      <c r="T673" s="237"/>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238"/>
      <c r="BH673" s="229"/>
      <c r="BI673" s="229"/>
      <c r="BJ673" s="229"/>
      <c r="BK673" s="229"/>
      <c r="BL673" s="229"/>
      <c r="BM673" s="229"/>
      <c r="BN673" s="101"/>
      <c r="BO673" s="101"/>
      <c r="BP673" s="101"/>
      <c r="BQ673" s="101"/>
      <c r="BR673" s="101"/>
      <c r="BS673" s="101"/>
      <c r="BT673" s="101"/>
      <c r="BU673" s="229"/>
      <c r="BV673" s="101"/>
      <c r="BW673" s="101"/>
      <c r="BX673" s="101"/>
      <c r="BY673" s="229"/>
      <c r="BZ673" s="229"/>
      <c r="CA673" s="229"/>
      <c r="CB673" s="239"/>
      <c r="CC673" s="101"/>
      <c r="CD673" s="101"/>
      <c r="CE673" s="101"/>
      <c r="CF673" s="101"/>
      <c r="CG673" s="101"/>
      <c r="CH673" s="101"/>
      <c r="CI673" s="101"/>
      <c r="CJ673" s="101"/>
      <c r="CK673" s="101"/>
      <c r="CL673" s="101"/>
      <c r="CM673" s="101"/>
      <c r="CN673" s="101"/>
      <c r="CO673" s="101"/>
      <c r="CP673" s="101"/>
      <c r="CQ673" s="101"/>
      <c r="CR673" s="101"/>
    </row>
    <row r="674" spans="1:96" ht="39.75" customHeight="1">
      <c r="A674" s="101"/>
      <c r="B674" s="101"/>
      <c r="C674" s="101"/>
      <c r="D674" s="101"/>
      <c r="E674" s="101"/>
      <c r="F674" s="101"/>
      <c r="G674" s="101"/>
      <c r="H674" s="101"/>
      <c r="I674" s="101"/>
      <c r="J674" s="101"/>
      <c r="K674" s="101"/>
      <c r="L674" s="101"/>
      <c r="M674" s="101"/>
      <c r="N674" s="101"/>
      <c r="O674" s="101"/>
      <c r="P674" s="237"/>
      <c r="Q674" s="237"/>
      <c r="R674" s="101"/>
      <c r="S674" s="237"/>
      <c r="T674" s="237"/>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238"/>
      <c r="BH674" s="229"/>
      <c r="BI674" s="229"/>
      <c r="BJ674" s="229"/>
      <c r="BK674" s="229"/>
      <c r="BL674" s="229"/>
      <c r="BM674" s="229"/>
      <c r="BN674" s="101"/>
      <c r="BO674" s="101"/>
      <c r="BP674" s="101"/>
      <c r="BQ674" s="101"/>
      <c r="BR674" s="101"/>
      <c r="BS674" s="101"/>
      <c r="BT674" s="101"/>
      <c r="BU674" s="229"/>
      <c r="BV674" s="101"/>
      <c r="BW674" s="101"/>
      <c r="BX674" s="101"/>
      <c r="BY674" s="229"/>
      <c r="BZ674" s="229"/>
      <c r="CA674" s="229"/>
      <c r="CB674" s="239"/>
      <c r="CC674" s="101"/>
      <c r="CD674" s="101"/>
      <c r="CE674" s="101"/>
      <c r="CF674" s="101"/>
      <c r="CG674" s="101"/>
      <c r="CH674" s="101"/>
      <c r="CI674" s="101"/>
      <c r="CJ674" s="101"/>
      <c r="CK674" s="101"/>
      <c r="CL674" s="101"/>
      <c r="CM674" s="101"/>
      <c r="CN674" s="101"/>
      <c r="CO674" s="101"/>
      <c r="CP674" s="101"/>
      <c r="CQ674" s="101"/>
      <c r="CR674" s="101"/>
    </row>
    <row r="675" spans="1:96" ht="39.75" customHeight="1">
      <c r="A675" s="101"/>
      <c r="B675" s="101"/>
      <c r="C675" s="101"/>
      <c r="D675" s="101"/>
      <c r="E675" s="101"/>
      <c r="F675" s="101"/>
      <c r="G675" s="101"/>
      <c r="H675" s="101"/>
      <c r="I675" s="101"/>
      <c r="J675" s="101"/>
      <c r="K675" s="101"/>
      <c r="L675" s="101"/>
      <c r="M675" s="101"/>
      <c r="N675" s="101"/>
      <c r="O675" s="101"/>
      <c r="P675" s="237"/>
      <c r="Q675" s="237"/>
      <c r="R675" s="101"/>
      <c r="S675" s="237"/>
      <c r="T675" s="237"/>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238"/>
      <c r="BH675" s="229"/>
      <c r="BI675" s="229"/>
      <c r="BJ675" s="229"/>
      <c r="BK675" s="229"/>
      <c r="BL675" s="229"/>
      <c r="BM675" s="229"/>
      <c r="BN675" s="101"/>
      <c r="BO675" s="101"/>
      <c r="BP675" s="101"/>
      <c r="BQ675" s="101"/>
      <c r="BR675" s="101"/>
      <c r="BS675" s="101"/>
      <c r="BT675" s="101"/>
      <c r="BU675" s="229"/>
      <c r="BV675" s="101"/>
      <c r="BW675" s="101"/>
      <c r="BX675" s="101"/>
      <c r="BY675" s="229"/>
      <c r="BZ675" s="229"/>
      <c r="CA675" s="229"/>
      <c r="CB675" s="239"/>
      <c r="CC675" s="101"/>
      <c r="CD675" s="101"/>
      <c r="CE675" s="101"/>
      <c r="CF675" s="101"/>
      <c r="CG675" s="101"/>
      <c r="CH675" s="101"/>
      <c r="CI675" s="101"/>
      <c r="CJ675" s="101"/>
      <c r="CK675" s="101"/>
      <c r="CL675" s="101"/>
      <c r="CM675" s="101"/>
      <c r="CN675" s="101"/>
      <c r="CO675" s="101"/>
      <c r="CP675" s="101"/>
      <c r="CQ675" s="101"/>
      <c r="CR675" s="101"/>
    </row>
    <row r="676" spans="1:96" ht="39.75" customHeight="1">
      <c r="A676" s="101"/>
      <c r="B676" s="101"/>
      <c r="C676" s="101"/>
      <c r="D676" s="101"/>
      <c r="E676" s="101"/>
      <c r="F676" s="101"/>
      <c r="G676" s="101"/>
      <c r="H676" s="101"/>
      <c r="I676" s="101"/>
      <c r="J676" s="101"/>
      <c r="K676" s="101"/>
      <c r="L676" s="101"/>
      <c r="M676" s="101"/>
      <c r="N676" s="101"/>
      <c r="O676" s="101"/>
      <c r="P676" s="237"/>
      <c r="Q676" s="237"/>
      <c r="R676" s="101"/>
      <c r="S676" s="237"/>
      <c r="T676" s="237"/>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238"/>
      <c r="BH676" s="229"/>
      <c r="BI676" s="229"/>
      <c r="BJ676" s="229"/>
      <c r="BK676" s="229"/>
      <c r="BL676" s="229"/>
      <c r="BM676" s="229"/>
      <c r="BN676" s="101"/>
      <c r="BO676" s="101"/>
      <c r="BP676" s="101"/>
      <c r="BQ676" s="101"/>
      <c r="BR676" s="101"/>
      <c r="BS676" s="101"/>
      <c r="BT676" s="101"/>
      <c r="BU676" s="229"/>
      <c r="BV676" s="101"/>
      <c r="BW676" s="101"/>
      <c r="BX676" s="101"/>
      <c r="BY676" s="229"/>
      <c r="BZ676" s="229"/>
      <c r="CA676" s="229"/>
      <c r="CB676" s="239"/>
      <c r="CC676" s="101"/>
      <c r="CD676" s="101"/>
      <c r="CE676" s="101"/>
      <c r="CF676" s="101"/>
      <c r="CG676" s="101"/>
      <c r="CH676" s="101"/>
      <c r="CI676" s="101"/>
      <c r="CJ676" s="101"/>
      <c r="CK676" s="101"/>
      <c r="CL676" s="101"/>
      <c r="CM676" s="101"/>
      <c r="CN676" s="101"/>
      <c r="CO676" s="101"/>
      <c r="CP676" s="101"/>
      <c r="CQ676" s="101"/>
      <c r="CR676" s="101"/>
    </row>
    <row r="677" spans="1:96" ht="39.75" customHeight="1">
      <c r="A677" s="101"/>
      <c r="B677" s="101"/>
      <c r="C677" s="101"/>
      <c r="D677" s="101"/>
      <c r="E677" s="101"/>
      <c r="F677" s="101"/>
      <c r="G677" s="101"/>
      <c r="H677" s="101"/>
      <c r="I677" s="101"/>
      <c r="J677" s="101"/>
      <c r="K677" s="101"/>
      <c r="L677" s="101"/>
      <c r="M677" s="101"/>
      <c r="N677" s="101"/>
      <c r="O677" s="101"/>
      <c r="P677" s="237"/>
      <c r="Q677" s="237"/>
      <c r="R677" s="101"/>
      <c r="S677" s="237"/>
      <c r="T677" s="237"/>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238"/>
      <c r="BH677" s="229"/>
      <c r="BI677" s="229"/>
      <c r="BJ677" s="229"/>
      <c r="BK677" s="229"/>
      <c r="BL677" s="229"/>
      <c r="BM677" s="229"/>
      <c r="BN677" s="101"/>
      <c r="BO677" s="101"/>
      <c r="BP677" s="101"/>
      <c r="BQ677" s="101"/>
      <c r="BR677" s="101"/>
      <c r="BS677" s="101"/>
      <c r="BT677" s="101"/>
      <c r="BU677" s="229"/>
      <c r="BV677" s="101"/>
      <c r="BW677" s="101"/>
      <c r="BX677" s="101"/>
      <c r="BY677" s="229"/>
      <c r="BZ677" s="229"/>
      <c r="CA677" s="229"/>
      <c r="CB677" s="239"/>
      <c r="CC677" s="101"/>
      <c r="CD677" s="101"/>
      <c r="CE677" s="101"/>
      <c r="CF677" s="101"/>
      <c r="CG677" s="101"/>
      <c r="CH677" s="101"/>
      <c r="CI677" s="101"/>
      <c r="CJ677" s="101"/>
      <c r="CK677" s="101"/>
      <c r="CL677" s="101"/>
      <c r="CM677" s="101"/>
      <c r="CN677" s="101"/>
      <c r="CO677" s="101"/>
      <c r="CP677" s="101"/>
      <c r="CQ677" s="101"/>
      <c r="CR677" s="101"/>
    </row>
    <row r="678" spans="1:96" ht="39.75" customHeight="1">
      <c r="A678" s="101"/>
      <c r="B678" s="101"/>
      <c r="C678" s="101"/>
      <c r="D678" s="101"/>
      <c r="E678" s="101"/>
      <c r="F678" s="101"/>
      <c r="G678" s="101"/>
      <c r="H678" s="101"/>
      <c r="I678" s="101"/>
      <c r="J678" s="101"/>
      <c r="K678" s="101"/>
      <c r="L678" s="101"/>
      <c r="M678" s="101"/>
      <c r="N678" s="101"/>
      <c r="O678" s="101"/>
      <c r="P678" s="237"/>
      <c r="Q678" s="237"/>
      <c r="R678" s="101"/>
      <c r="S678" s="237"/>
      <c r="T678" s="237"/>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238"/>
      <c r="BH678" s="229"/>
      <c r="BI678" s="229"/>
      <c r="BJ678" s="229"/>
      <c r="BK678" s="229"/>
      <c r="BL678" s="229"/>
      <c r="BM678" s="229"/>
      <c r="BN678" s="101"/>
      <c r="BO678" s="101"/>
      <c r="BP678" s="101"/>
      <c r="BQ678" s="101"/>
      <c r="BR678" s="101"/>
      <c r="BS678" s="101"/>
      <c r="BT678" s="101"/>
      <c r="BU678" s="229"/>
      <c r="BV678" s="101"/>
      <c r="BW678" s="101"/>
      <c r="BX678" s="101"/>
      <c r="BY678" s="229"/>
      <c r="BZ678" s="229"/>
      <c r="CA678" s="229"/>
      <c r="CB678" s="239"/>
      <c r="CC678" s="101"/>
      <c r="CD678" s="101"/>
      <c r="CE678" s="101"/>
      <c r="CF678" s="101"/>
      <c r="CG678" s="101"/>
      <c r="CH678" s="101"/>
      <c r="CI678" s="101"/>
      <c r="CJ678" s="101"/>
      <c r="CK678" s="101"/>
      <c r="CL678" s="101"/>
      <c r="CM678" s="101"/>
      <c r="CN678" s="101"/>
      <c r="CO678" s="101"/>
      <c r="CP678" s="101"/>
      <c r="CQ678" s="101"/>
      <c r="CR678" s="101"/>
    </row>
    <row r="679" spans="1:96" ht="39.75" customHeight="1">
      <c r="A679" s="101"/>
      <c r="B679" s="101"/>
      <c r="C679" s="101"/>
      <c r="D679" s="101"/>
      <c r="E679" s="101"/>
      <c r="F679" s="101"/>
      <c r="G679" s="101"/>
      <c r="H679" s="101"/>
      <c r="I679" s="101"/>
      <c r="J679" s="101"/>
      <c r="K679" s="101"/>
      <c r="L679" s="101"/>
      <c r="M679" s="101"/>
      <c r="N679" s="101"/>
      <c r="O679" s="101"/>
      <c r="P679" s="237"/>
      <c r="Q679" s="237"/>
      <c r="R679" s="101"/>
      <c r="S679" s="237"/>
      <c r="T679" s="237"/>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238"/>
      <c r="BH679" s="229"/>
      <c r="BI679" s="229"/>
      <c r="BJ679" s="229"/>
      <c r="BK679" s="229"/>
      <c r="BL679" s="229"/>
      <c r="BM679" s="229"/>
      <c r="BN679" s="101"/>
      <c r="BO679" s="101"/>
      <c r="BP679" s="101"/>
      <c r="BQ679" s="101"/>
      <c r="BR679" s="101"/>
      <c r="BS679" s="101"/>
      <c r="BT679" s="101"/>
      <c r="BU679" s="229"/>
      <c r="BV679" s="101"/>
      <c r="BW679" s="101"/>
      <c r="BX679" s="101"/>
      <c r="BY679" s="229"/>
      <c r="BZ679" s="229"/>
      <c r="CA679" s="229"/>
      <c r="CB679" s="239"/>
      <c r="CC679" s="101"/>
      <c r="CD679" s="101"/>
      <c r="CE679" s="101"/>
      <c r="CF679" s="101"/>
      <c r="CG679" s="101"/>
      <c r="CH679" s="101"/>
      <c r="CI679" s="101"/>
      <c r="CJ679" s="101"/>
      <c r="CK679" s="101"/>
      <c r="CL679" s="101"/>
      <c r="CM679" s="101"/>
      <c r="CN679" s="101"/>
      <c r="CO679" s="101"/>
      <c r="CP679" s="101"/>
      <c r="CQ679" s="101"/>
      <c r="CR679" s="101"/>
    </row>
    <row r="680" spans="1:96" ht="39.75" customHeight="1">
      <c r="A680" s="101"/>
      <c r="B680" s="101"/>
      <c r="C680" s="101"/>
      <c r="D680" s="101"/>
      <c r="E680" s="101"/>
      <c r="F680" s="101"/>
      <c r="G680" s="101"/>
      <c r="H680" s="101"/>
      <c r="I680" s="101"/>
      <c r="J680" s="101"/>
      <c r="K680" s="101"/>
      <c r="L680" s="101"/>
      <c r="M680" s="101"/>
      <c r="N680" s="101"/>
      <c r="O680" s="101"/>
      <c r="P680" s="237"/>
      <c r="Q680" s="237"/>
      <c r="R680" s="101"/>
      <c r="S680" s="237"/>
      <c r="T680" s="237"/>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238"/>
      <c r="BH680" s="229"/>
      <c r="BI680" s="229"/>
      <c r="BJ680" s="229"/>
      <c r="BK680" s="229"/>
      <c r="BL680" s="229"/>
      <c r="BM680" s="229"/>
      <c r="BN680" s="101"/>
      <c r="BO680" s="101"/>
      <c r="BP680" s="101"/>
      <c r="BQ680" s="101"/>
      <c r="BR680" s="101"/>
      <c r="BS680" s="101"/>
      <c r="BT680" s="101"/>
      <c r="BU680" s="229"/>
      <c r="BV680" s="101"/>
      <c r="BW680" s="101"/>
      <c r="BX680" s="101"/>
      <c r="BY680" s="229"/>
      <c r="BZ680" s="229"/>
      <c r="CA680" s="229"/>
      <c r="CB680" s="239"/>
      <c r="CC680" s="101"/>
      <c r="CD680" s="101"/>
      <c r="CE680" s="101"/>
      <c r="CF680" s="101"/>
      <c r="CG680" s="101"/>
      <c r="CH680" s="101"/>
      <c r="CI680" s="101"/>
      <c r="CJ680" s="101"/>
      <c r="CK680" s="101"/>
      <c r="CL680" s="101"/>
      <c r="CM680" s="101"/>
      <c r="CN680" s="101"/>
      <c r="CO680" s="101"/>
      <c r="CP680" s="101"/>
      <c r="CQ680" s="101"/>
      <c r="CR680" s="101"/>
    </row>
    <row r="681" spans="1:96" ht="39.75" customHeight="1">
      <c r="A681" s="101"/>
      <c r="B681" s="101"/>
      <c r="C681" s="101"/>
      <c r="D681" s="101"/>
      <c r="E681" s="101"/>
      <c r="F681" s="101"/>
      <c r="G681" s="101"/>
      <c r="H681" s="101"/>
      <c r="I681" s="101"/>
      <c r="J681" s="101"/>
      <c r="K681" s="101"/>
      <c r="L681" s="101"/>
      <c r="M681" s="101"/>
      <c r="N681" s="101"/>
      <c r="O681" s="101"/>
      <c r="P681" s="237"/>
      <c r="Q681" s="237"/>
      <c r="R681" s="101"/>
      <c r="S681" s="237"/>
      <c r="T681" s="237"/>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238"/>
      <c r="BH681" s="229"/>
      <c r="BI681" s="229"/>
      <c r="BJ681" s="229"/>
      <c r="BK681" s="229"/>
      <c r="BL681" s="229"/>
      <c r="BM681" s="229"/>
      <c r="BN681" s="101"/>
      <c r="BO681" s="101"/>
      <c r="BP681" s="101"/>
      <c r="BQ681" s="101"/>
      <c r="BR681" s="101"/>
      <c r="BS681" s="101"/>
      <c r="BT681" s="101"/>
      <c r="BU681" s="229"/>
      <c r="BV681" s="101"/>
      <c r="BW681" s="101"/>
      <c r="BX681" s="101"/>
      <c r="BY681" s="229"/>
      <c r="BZ681" s="229"/>
      <c r="CA681" s="229"/>
      <c r="CB681" s="239"/>
      <c r="CC681" s="101"/>
      <c r="CD681" s="101"/>
      <c r="CE681" s="101"/>
      <c r="CF681" s="101"/>
      <c r="CG681" s="101"/>
      <c r="CH681" s="101"/>
      <c r="CI681" s="101"/>
      <c r="CJ681" s="101"/>
      <c r="CK681" s="101"/>
      <c r="CL681" s="101"/>
      <c r="CM681" s="101"/>
      <c r="CN681" s="101"/>
      <c r="CO681" s="101"/>
      <c r="CP681" s="101"/>
      <c r="CQ681" s="101"/>
      <c r="CR681" s="101"/>
    </row>
    <row r="682" spans="1:96" ht="39.75" customHeight="1">
      <c r="A682" s="101"/>
      <c r="B682" s="101"/>
      <c r="C682" s="101"/>
      <c r="D682" s="101"/>
      <c r="E682" s="101"/>
      <c r="F682" s="101"/>
      <c r="G682" s="101"/>
      <c r="H682" s="101"/>
      <c r="I682" s="101"/>
      <c r="J682" s="101"/>
      <c r="K682" s="101"/>
      <c r="L682" s="101"/>
      <c r="M682" s="101"/>
      <c r="N682" s="101"/>
      <c r="O682" s="101"/>
      <c r="P682" s="237"/>
      <c r="Q682" s="237"/>
      <c r="R682" s="101"/>
      <c r="S682" s="237"/>
      <c r="T682" s="237"/>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238"/>
      <c r="BH682" s="229"/>
      <c r="BI682" s="229"/>
      <c r="BJ682" s="229"/>
      <c r="BK682" s="229"/>
      <c r="BL682" s="229"/>
      <c r="BM682" s="229"/>
      <c r="BN682" s="101"/>
      <c r="BO682" s="101"/>
      <c r="BP682" s="101"/>
      <c r="BQ682" s="101"/>
      <c r="BR682" s="101"/>
      <c r="BS682" s="101"/>
      <c r="BT682" s="101"/>
      <c r="BU682" s="229"/>
      <c r="BV682" s="101"/>
      <c r="BW682" s="101"/>
      <c r="BX682" s="101"/>
      <c r="BY682" s="229"/>
      <c r="BZ682" s="229"/>
      <c r="CA682" s="229"/>
      <c r="CB682" s="239"/>
      <c r="CC682" s="101"/>
      <c r="CD682" s="101"/>
      <c r="CE682" s="101"/>
      <c r="CF682" s="101"/>
      <c r="CG682" s="101"/>
      <c r="CH682" s="101"/>
      <c r="CI682" s="101"/>
      <c r="CJ682" s="101"/>
      <c r="CK682" s="101"/>
      <c r="CL682" s="101"/>
      <c r="CM682" s="101"/>
      <c r="CN682" s="101"/>
      <c r="CO682" s="101"/>
      <c r="CP682" s="101"/>
      <c r="CQ682" s="101"/>
      <c r="CR682" s="101"/>
    </row>
    <row r="683" spans="1:96" ht="39.75" customHeight="1">
      <c r="A683" s="101"/>
      <c r="B683" s="101"/>
      <c r="C683" s="101"/>
      <c r="D683" s="101"/>
      <c r="E683" s="101"/>
      <c r="F683" s="101"/>
      <c r="G683" s="101"/>
      <c r="H683" s="101"/>
      <c r="I683" s="101"/>
      <c r="J683" s="101"/>
      <c r="K683" s="101"/>
      <c r="L683" s="101"/>
      <c r="M683" s="101"/>
      <c r="N683" s="101"/>
      <c r="O683" s="101"/>
      <c r="P683" s="237"/>
      <c r="Q683" s="237"/>
      <c r="R683" s="101"/>
      <c r="S683" s="237"/>
      <c r="T683" s="237"/>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238"/>
      <c r="BH683" s="229"/>
      <c r="BI683" s="229"/>
      <c r="BJ683" s="229"/>
      <c r="BK683" s="229"/>
      <c r="BL683" s="229"/>
      <c r="BM683" s="229"/>
      <c r="BN683" s="101"/>
      <c r="BO683" s="101"/>
      <c r="BP683" s="101"/>
      <c r="BQ683" s="101"/>
      <c r="BR683" s="101"/>
      <c r="BS683" s="101"/>
      <c r="BT683" s="101"/>
      <c r="BU683" s="229"/>
      <c r="BV683" s="101"/>
      <c r="BW683" s="101"/>
      <c r="BX683" s="101"/>
      <c r="BY683" s="229"/>
      <c r="BZ683" s="229"/>
      <c r="CA683" s="229"/>
      <c r="CB683" s="239"/>
      <c r="CC683" s="101"/>
      <c r="CD683" s="101"/>
      <c r="CE683" s="101"/>
      <c r="CF683" s="101"/>
      <c r="CG683" s="101"/>
      <c r="CH683" s="101"/>
      <c r="CI683" s="101"/>
      <c r="CJ683" s="101"/>
      <c r="CK683" s="101"/>
      <c r="CL683" s="101"/>
      <c r="CM683" s="101"/>
      <c r="CN683" s="101"/>
      <c r="CO683" s="101"/>
      <c r="CP683" s="101"/>
      <c r="CQ683" s="101"/>
      <c r="CR683" s="101"/>
    </row>
    <row r="684" spans="1:96" ht="39.75" customHeight="1">
      <c r="A684" s="101"/>
      <c r="B684" s="101"/>
      <c r="C684" s="101"/>
      <c r="D684" s="101"/>
      <c r="E684" s="101"/>
      <c r="F684" s="101"/>
      <c r="G684" s="101"/>
      <c r="H684" s="101"/>
      <c r="I684" s="101"/>
      <c r="J684" s="101"/>
      <c r="K684" s="101"/>
      <c r="L684" s="101"/>
      <c r="M684" s="101"/>
      <c r="N684" s="101"/>
      <c r="O684" s="101"/>
      <c r="P684" s="237"/>
      <c r="Q684" s="237"/>
      <c r="R684" s="101"/>
      <c r="S684" s="237"/>
      <c r="T684" s="237"/>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238"/>
      <c r="BH684" s="229"/>
      <c r="BI684" s="229"/>
      <c r="BJ684" s="229"/>
      <c r="BK684" s="229"/>
      <c r="BL684" s="229"/>
      <c r="BM684" s="229"/>
      <c r="BN684" s="101"/>
      <c r="BO684" s="101"/>
      <c r="BP684" s="101"/>
      <c r="BQ684" s="101"/>
      <c r="BR684" s="101"/>
      <c r="BS684" s="101"/>
      <c r="BT684" s="101"/>
      <c r="BU684" s="229"/>
      <c r="BV684" s="101"/>
      <c r="BW684" s="101"/>
      <c r="BX684" s="101"/>
      <c r="BY684" s="229"/>
      <c r="BZ684" s="229"/>
      <c r="CA684" s="229"/>
      <c r="CB684" s="239"/>
      <c r="CC684" s="101"/>
      <c r="CD684" s="101"/>
      <c r="CE684" s="101"/>
      <c r="CF684" s="101"/>
      <c r="CG684" s="101"/>
      <c r="CH684" s="101"/>
      <c r="CI684" s="101"/>
      <c r="CJ684" s="101"/>
      <c r="CK684" s="101"/>
      <c r="CL684" s="101"/>
      <c r="CM684" s="101"/>
      <c r="CN684" s="101"/>
      <c r="CO684" s="101"/>
      <c r="CP684" s="101"/>
      <c r="CQ684" s="101"/>
      <c r="CR684" s="101"/>
    </row>
    <row r="685" spans="1:96" ht="39.75" customHeight="1">
      <c r="A685" s="101"/>
      <c r="B685" s="101"/>
      <c r="C685" s="101"/>
      <c r="D685" s="101"/>
      <c r="E685" s="101"/>
      <c r="F685" s="101"/>
      <c r="G685" s="101"/>
      <c r="H685" s="101"/>
      <c r="I685" s="101"/>
      <c r="J685" s="101"/>
      <c r="K685" s="101"/>
      <c r="L685" s="101"/>
      <c r="M685" s="101"/>
      <c r="N685" s="101"/>
      <c r="O685" s="101"/>
      <c r="P685" s="237"/>
      <c r="Q685" s="237"/>
      <c r="R685" s="101"/>
      <c r="S685" s="237"/>
      <c r="T685" s="237"/>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238"/>
      <c r="BH685" s="229"/>
      <c r="BI685" s="229"/>
      <c r="BJ685" s="229"/>
      <c r="BK685" s="229"/>
      <c r="BL685" s="229"/>
      <c r="BM685" s="229"/>
      <c r="BN685" s="101"/>
      <c r="BO685" s="101"/>
      <c r="BP685" s="101"/>
      <c r="BQ685" s="101"/>
      <c r="BR685" s="101"/>
      <c r="BS685" s="101"/>
      <c r="BT685" s="101"/>
      <c r="BU685" s="229"/>
      <c r="BV685" s="101"/>
      <c r="BW685" s="101"/>
      <c r="BX685" s="101"/>
      <c r="BY685" s="229"/>
      <c r="BZ685" s="229"/>
      <c r="CA685" s="229"/>
      <c r="CB685" s="239"/>
      <c r="CC685" s="101"/>
      <c r="CD685" s="101"/>
      <c r="CE685" s="101"/>
      <c r="CF685" s="101"/>
      <c r="CG685" s="101"/>
      <c r="CH685" s="101"/>
      <c r="CI685" s="101"/>
      <c r="CJ685" s="101"/>
      <c r="CK685" s="101"/>
      <c r="CL685" s="101"/>
      <c r="CM685" s="101"/>
      <c r="CN685" s="101"/>
      <c r="CO685" s="101"/>
      <c r="CP685" s="101"/>
      <c r="CQ685" s="101"/>
      <c r="CR685" s="101"/>
    </row>
    <row r="686" spans="1:96" ht="39.75" customHeight="1">
      <c r="A686" s="101"/>
      <c r="B686" s="101"/>
      <c r="C686" s="101"/>
      <c r="D686" s="101"/>
      <c r="E686" s="101"/>
      <c r="F686" s="101"/>
      <c r="G686" s="101"/>
      <c r="H686" s="101"/>
      <c r="I686" s="101"/>
      <c r="J686" s="101"/>
      <c r="K686" s="101"/>
      <c r="L686" s="101"/>
      <c r="M686" s="101"/>
      <c r="N686" s="101"/>
      <c r="O686" s="101"/>
      <c r="P686" s="237"/>
      <c r="Q686" s="237"/>
      <c r="R686" s="101"/>
      <c r="S686" s="237"/>
      <c r="T686" s="237"/>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238"/>
      <c r="BH686" s="229"/>
      <c r="BI686" s="229"/>
      <c r="BJ686" s="229"/>
      <c r="BK686" s="229"/>
      <c r="BL686" s="229"/>
      <c r="BM686" s="229"/>
      <c r="BN686" s="101"/>
      <c r="BO686" s="101"/>
      <c r="BP686" s="101"/>
      <c r="BQ686" s="101"/>
      <c r="BR686" s="101"/>
      <c r="BS686" s="101"/>
      <c r="BT686" s="101"/>
      <c r="BU686" s="229"/>
      <c r="BV686" s="101"/>
      <c r="BW686" s="101"/>
      <c r="BX686" s="101"/>
      <c r="BY686" s="229"/>
      <c r="BZ686" s="229"/>
      <c r="CA686" s="229"/>
      <c r="CB686" s="239"/>
      <c r="CC686" s="101"/>
      <c r="CD686" s="101"/>
      <c r="CE686" s="101"/>
      <c r="CF686" s="101"/>
      <c r="CG686" s="101"/>
      <c r="CH686" s="101"/>
      <c r="CI686" s="101"/>
      <c r="CJ686" s="101"/>
      <c r="CK686" s="101"/>
      <c r="CL686" s="101"/>
      <c r="CM686" s="101"/>
      <c r="CN686" s="101"/>
      <c r="CO686" s="101"/>
      <c r="CP686" s="101"/>
      <c r="CQ686" s="101"/>
      <c r="CR686" s="101"/>
    </row>
    <row r="687" spans="1:96" ht="39.75" customHeight="1">
      <c r="A687" s="101"/>
      <c r="B687" s="101"/>
      <c r="C687" s="101"/>
      <c r="D687" s="101"/>
      <c r="E687" s="101"/>
      <c r="F687" s="101"/>
      <c r="G687" s="101"/>
      <c r="H687" s="101"/>
      <c r="I687" s="101"/>
      <c r="J687" s="101"/>
      <c r="K687" s="101"/>
      <c r="L687" s="101"/>
      <c r="M687" s="101"/>
      <c r="N687" s="101"/>
      <c r="O687" s="101"/>
      <c r="P687" s="237"/>
      <c r="Q687" s="237"/>
      <c r="R687" s="101"/>
      <c r="S687" s="237"/>
      <c r="T687" s="237"/>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238"/>
      <c r="BH687" s="229"/>
      <c r="BI687" s="229"/>
      <c r="BJ687" s="229"/>
      <c r="BK687" s="229"/>
      <c r="BL687" s="229"/>
      <c r="BM687" s="229"/>
      <c r="BN687" s="101"/>
      <c r="BO687" s="101"/>
      <c r="BP687" s="101"/>
      <c r="BQ687" s="101"/>
      <c r="BR687" s="101"/>
      <c r="BS687" s="101"/>
      <c r="BT687" s="101"/>
      <c r="BU687" s="229"/>
      <c r="BV687" s="101"/>
      <c r="BW687" s="101"/>
      <c r="BX687" s="101"/>
      <c r="BY687" s="229"/>
      <c r="BZ687" s="229"/>
      <c r="CA687" s="229"/>
      <c r="CB687" s="239"/>
      <c r="CC687" s="101"/>
      <c r="CD687" s="101"/>
      <c r="CE687" s="101"/>
      <c r="CF687" s="101"/>
      <c r="CG687" s="101"/>
      <c r="CH687" s="101"/>
      <c r="CI687" s="101"/>
      <c r="CJ687" s="101"/>
      <c r="CK687" s="101"/>
      <c r="CL687" s="101"/>
      <c r="CM687" s="101"/>
      <c r="CN687" s="101"/>
      <c r="CO687" s="101"/>
      <c r="CP687" s="101"/>
      <c r="CQ687" s="101"/>
      <c r="CR687" s="101"/>
    </row>
    <row r="688" spans="1:96" ht="39.75" customHeight="1">
      <c r="A688" s="101"/>
      <c r="B688" s="101"/>
      <c r="C688" s="101"/>
      <c r="D688" s="101"/>
      <c r="E688" s="101"/>
      <c r="F688" s="101"/>
      <c r="G688" s="101"/>
      <c r="H688" s="101"/>
      <c r="I688" s="101"/>
      <c r="J688" s="101"/>
      <c r="K688" s="101"/>
      <c r="L688" s="101"/>
      <c r="M688" s="101"/>
      <c r="N688" s="101"/>
      <c r="O688" s="101"/>
      <c r="P688" s="237"/>
      <c r="Q688" s="237"/>
      <c r="R688" s="101"/>
      <c r="S688" s="237"/>
      <c r="T688" s="237"/>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238"/>
      <c r="BH688" s="229"/>
      <c r="BI688" s="229"/>
      <c r="BJ688" s="229"/>
      <c r="BK688" s="229"/>
      <c r="BL688" s="229"/>
      <c r="BM688" s="229"/>
      <c r="BN688" s="101"/>
      <c r="BO688" s="101"/>
      <c r="BP688" s="101"/>
      <c r="BQ688" s="101"/>
      <c r="BR688" s="101"/>
      <c r="BS688" s="101"/>
      <c r="BT688" s="101"/>
      <c r="BU688" s="229"/>
      <c r="BV688" s="101"/>
      <c r="BW688" s="101"/>
      <c r="BX688" s="101"/>
      <c r="BY688" s="229"/>
      <c r="BZ688" s="229"/>
      <c r="CA688" s="229"/>
      <c r="CB688" s="239"/>
      <c r="CC688" s="101"/>
      <c r="CD688" s="101"/>
      <c r="CE688" s="101"/>
      <c r="CF688" s="101"/>
      <c r="CG688" s="101"/>
      <c r="CH688" s="101"/>
      <c r="CI688" s="101"/>
      <c r="CJ688" s="101"/>
      <c r="CK688" s="101"/>
      <c r="CL688" s="101"/>
      <c r="CM688" s="101"/>
      <c r="CN688" s="101"/>
      <c r="CO688" s="101"/>
      <c r="CP688" s="101"/>
      <c r="CQ688" s="101"/>
      <c r="CR688" s="101"/>
    </row>
    <row r="689" spans="1:96" ht="39.75" customHeight="1">
      <c r="A689" s="101"/>
      <c r="B689" s="101"/>
      <c r="C689" s="101"/>
      <c r="D689" s="101"/>
      <c r="E689" s="101"/>
      <c r="F689" s="101"/>
      <c r="G689" s="101"/>
      <c r="H689" s="101"/>
      <c r="I689" s="101"/>
      <c r="J689" s="101"/>
      <c r="K689" s="101"/>
      <c r="L689" s="101"/>
      <c r="M689" s="101"/>
      <c r="N689" s="101"/>
      <c r="O689" s="101"/>
      <c r="P689" s="237"/>
      <c r="Q689" s="237"/>
      <c r="R689" s="101"/>
      <c r="S689" s="237"/>
      <c r="T689" s="237"/>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238"/>
      <c r="BH689" s="229"/>
      <c r="BI689" s="229"/>
      <c r="BJ689" s="229"/>
      <c r="BK689" s="229"/>
      <c r="BL689" s="229"/>
      <c r="BM689" s="229"/>
      <c r="BN689" s="101"/>
      <c r="BO689" s="101"/>
      <c r="BP689" s="101"/>
      <c r="BQ689" s="101"/>
      <c r="BR689" s="101"/>
      <c r="BS689" s="101"/>
      <c r="BT689" s="101"/>
      <c r="BU689" s="229"/>
      <c r="BV689" s="101"/>
      <c r="BW689" s="101"/>
      <c r="BX689" s="101"/>
      <c r="BY689" s="229"/>
      <c r="BZ689" s="229"/>
      <c r="CA689" s="229"/>
      <c r="CB689" s="239"/>
      <c r="CC689" s="101"/>
      <c r="CD689" s="101"/>
      <c r="CE689" s="101"/>
      <c r="CF689" s="101"/>
      <c r="CG689" s="101"/>
      <c r="CH689" s="101"/>
      <c r="CI689" s="101"/>
      <c r="CJ689" s="101"/>
      <c r="CK689" s="101"/>
      <c r="CL689" s="101"/>
      <c r="CM689" s="101"/>
      <c r="CN689" s="101"/>
      <c r="CO689" s="101"/>
      <c r="CP689" s="101"/>
      <c r="CQ689" s="101"/>
      <c r="CR689" s="101"/>
    </row>
    <row r="690" spans="1:96" ht="39.75" customHeight="1">
      <c r="A690" s="101"/>
      <c r="B690" s="101"/>
      <c r="C690" s="101"/>
      <c r="D690" s="101"/>
      <c r="E690" s="101"/>
      <c r="F690" s="101"/>
      <c r="G690" s="101"/>
      <c r="H690" s="101"/>
      <c r="I690" s="101"/>
      <c r="J690" s="101"/>
      <c r="K690" s="101"/>
      <c r="L690" s="101"/>
      <c r="M690" s="101"/>
      <c r="N690" s="101"/>
      <c r="O690" s="101"/>
      <c r="P690" s="237"/>
      <c r="Q690" s="237"/>
      <c r="R690" s="101"/>
      <c r="S690" s="237"/>
      <c r="T690" s="237"/>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238"/>
      <c r="BH690" s="229"/>
      <c r="BI690" s="229"/>
      <c r="BJ690" s="229"/>
      <c r="BK690" s="229"/>
      <c r="BL690" s="229"/>
      <c r="BM690" s="229"/>
      <c r="BN690" s="101"/>
      <c r="BO690" s="101"/>
      <c r="BP690" s="101"/>
      <c r="BQ690" s="101"/>
      <c r="BR690" s="101"/>
      <c r="BS690" s="101"/>
      <c r="BT690" s="101"/>
      <c r="BU690" s="229"/>
      <c r="BV690" s="101"/>
      <c r="BW690" s="101"/>
      <c r="BX690" s="101"/>
      <c r="BY690" s="229"/>
      <c r="BZ690" s="229"/>
      <c r="CA690" s="229"/>
      <c r="CB690" s="239"/>
      <c r="CC690" s="101"/>
      <c r="CD690" s="101"/>
      <c r="CE690" s="101"/>
      <c r="CF690" s="101"/>
      <c r="CG690" s="101"/>
      <c r="CH690" s="101"/>
      <c r="CI690" s="101"/>
      <c r="CJ690" s="101"/>
      <c r="CK690" s="101"/>
      <c r="CL690" s="101"/>
      <c r="CM690" s="101"/>
      <c r="CN690" s="101"/>
      <c r="CO690" s="101"/>
      <c r="CP690" s="101"/>
      <c r="CQ690" s="101"/>
      <c r="CR690" s="101"/>
    </row>
    <row r="691" spans="1:96" ht="39.75" customHeight="1">
      <c r="A691" s="101"/>
      <c r="B691" s="101"/>
      <c r="C691" s="101"/>
      <c r="D691" s="101"/>
      <c r="E691" s="101"/>
      <c r="F691" s="101"/>
      <c r="G691" s="101"/>
      <c r="H691" s="101"/>
      <c r="I691" s="101"/>
      <c r="J691" s="101"/>
      <c r="K691" s="101"/>
      <c r="L691" s="101"/>
      <c r="M691" s="101"/>
      <c r="N691" s="101"/>
      <c r="O691" s="101"/>
      <c r="P691" s="237"/>
      <c r="Q691" s="237"/>
      <c r="R691" s="101"/>
      <c r="S691" s="237"/>
      <c r="T691" s="237"/>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238"/>
      <c r="BH691" s="229"/>
      <c r="BI691" s="229"/>
      <c r="BJ691" s="229"/>
      <c r="BK691" s="229"/>
      <c r="BL691" s="229"/>
      <c r="BM691" s="229"/>
      <c r="BN691" s="101"/>
      <c r="BO691" s="101"/>
      <c r="BP691" s="101"/>
      <c r="BQ691" s="101"/>
      <c r="BR691" s="101"/>
      <c r="BS691" s="101"/>
      <c r="BT691" s="101"/>
      <c r="BU691" s="229"/>
      <c r="BV691" s="101"/>
      <c r="BW691" s="101"/>
      <c r="BX691" s="101"/>
      <c r="BY691" s="229"/>
      <c r="BZ691" s="229"/>
      <c r="CA691" s="229"/>
      <c r="CB691" s="239"/>
      <c r="CC691" s="101"/>
      <c r="CD691" s="101"/>
      <c r="CE691" s="101"/>
      <c r="CF691" s="101"/>
      <c r="CG691" s="101"/>
      <c r="CH691" s="101"/>
      <c r="CI691" s="101"/>
      <c r="CJ691" s="101"/>
      <c r="CK691" s="101"/>
      <c r="CL691" s="101"/>
      <c r="CM691" s="101"/>
      <c r="CN691" s="101"/>
      <c r="CO691" s="101"/>
      <c r="CP691" s="101"/>
      <c r="CQ691" s="101"/>
      <c r="CR691" s="101"/>
    </row>
    <row r="692" spans="1:96" ht="39.75" customHeight="1">
      <c r="A692" s="101"/>
      <c r="B692" s="101"/>
      <c r="C692" s="101"/>
      <c r="D692" s="101"/>
      <c r="E692" s="101"/>
      <c r="F692" s="101"/>
      <c r="G692" s="101"/>
      <c r="H692" s="101"/>
      <c r="I692" s="101"/>
      <c r="J692" s="101"/>
      <c r="K692" s="101"/>
      <c r="L692" s="101"/>
      <c r="M692" s="101"/>
      <c r="N692" s="101"/>
      <c r="O692" s="101"/>
      <c r="P692" s="237"/>
      <c r="Q692" s="237"/>
      <c r="R692" s="101"/>
      <c r="S692" s="237"/>
      <c r="T692" s="237"/>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238"/>
      <c r="BH692" s="229"/>
      <c r="BI692" s="229"/>
      <c r="BJ692" s="229"/>
      <c r="BK692" s="229"/>
      <c r="BL692" s="229"/>
      <c r="BM692" s="229"/>
      <c r="BN692" s="101"/>
      <c r="BO692" s="101"/>
      <c r="BP692" s="101"/>
      <c r="BQ692" s="101"/>
      <c r="BR692" s="101"/>
      <c r="BS692" s="101"/>
      <c r="BT692" s="101"/>
      <c r="BU692" s="229"/>
      <c r="BV692" s="101"/>
      <c r="BW692" s="101"/>
      <c r="BX692" s="101"/>
      <c r="BY692" s="229"/>
      <c r="BZ692" s="229"/>
      <c r="CA692" s="229"/>
      <c r="CB692" s="239"/>
      <c r="CC692" s="101"/>
      <c r="CD692" s="101"/>
      <c r="CE692" s="101"/>
      <c r="CF692" s="101"/>
      <c r="CG692" s="101"/>
      <c r="CH692" s="101"/>
      <c r="CI692" s="101"/>
      <c r="CJ692" s="101"/>
      <c r="CK692" s="101"/>
      <c r="CL692" s="101"/>
      <c r="CM692" s="101"/>
      <c r="CN692" s="101"/>
      <c r="CO692" s="101"/>
      <c r="CP692" s="101"/>
      <c r="CQ692" s="101"/>
      <c r="CR692" s="101"/>
    </row>
    <row r="693" spans="1:96" ht="39.75" customHeight="1">
      <c r="A693" s="101"/>
      <c r="B693" s="101"/>
      <c r="C693" s="101"/>
      <c r="D693" s="101"/>
      <c r="E693" s="101"/>
      <c r="F693" s="101"/>
      <c r="G693" s="101"/>
      <c r="H693" s="101"/>
      <c r="I693" s="101"/>
      <c r="J693" s="101"/>
      <c r="K693" s="101"/>
      <c r="L693" s="101"/>
      <c r="M693" s="101"/>
      <c r="N693" s="101"/>
      <c r="O693" s="101"/>
      <c r="P693" s="237"/>
      <c r="Q693" s="237"/>
      <c r="R693" s="101"/>
      <c r="S693" s="237"/>
      <c r="T693" s="237"/>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238"/>
      <c r="BH693" s="229"/>
      <c r="BI693" s="229"/>
      <c r="BJ693" s="229"/>
      <c r="BK693" s="229"/>
      <c r="BL693" s="229"/>
      <c r="BM693" s="229"/>
      <c r="BN693" s="101"/>
      <c r="BO693" s="101"/>
      <c r="BP693" s="101"/>
      <c r="BQ693" s="101"/>
      <c r="BR693" s="101"/>
      <c r="BS693" s="101"/>
      <c r="BT693" s="101"/>
      <c r="BU693" s="229"/>
      <c r="BV693" s="101"/>
      <c r="BW693" s="101"/>
      <c r="BX693" s="101"/>
      <c r="BY693" s="229"/>
      <c r="BZ693" s="229"/>
      <c r="CA693" s="229"/>
      <c r="CB693" s="239"/>
      <c r="CC693" s="101"/>
      <c r="CD693" s="101"/>
      <c r="CE693" s="101"/>
      <c r="CF693" s="101"/>
      <c r="CG693" s="101"/>
      <c r="CH693" s="101"/>
      <c r="CI693" s="101"/>
      <c r="CJ693" s="101"/>
      <c r="CK693" s="101"/>
      <c r="CL693" s="101"/>
      <c r="CM693" s="101"/>
      <c r="CN693" s="101"/>
      <c r="CO693" s="101"/>
      <c r="CP693" s="101"/>
      <c r="CQ693" s="101"/>
      <c r="CR693" s="101"/>
    </row>
    <row r="694" spans="1:96" ht="39.75" customHeight="1">
      <c r="A694" s="101"/>
      <c r="B694" s="101"/>
      <c r="C694" s="101"/>
      <c r="D694" s="101"/>
      <c r="E694" s="101"/>
      <c r="F694" s="101"/>
      <c r="G694" s="101"/>
      <c r="H694" s="101"/>
      <c r="I694" s="101"/>
      <c r="J694" s="101"/>
      <c r="K694" s="101"/>
      <c r="L694" s="101"/>
      <c r="M694" s="101"/>
      <c r="N694" s="101"/>
      <c r="O694" s="101"/>
      <c r="P694" s="237"/>
      <c r="Q694" s="237"/>
      <c r="R694" s="101"/>
      <c r="S694" s="237"/>
      <c r="T694" s="237"/>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238"/>
      <c r="BH694" s="229"/>
      <c r="BI694" s="229"/>
      <c r="BJ694" s="229"/>
      <c r="BK694" s="229"/>
      <c r="BL694" s="229"/>
      <c r="BM694" s="229"/>
      <c r="BN694" s="101"/>
      <c r="BO694" s="101"/>
      <c r="BP694" s="101"/>
      <c r="BQ694" s="101"/>
      <c r="BR694" s="101"/>
      <c r="BS694" s="101"/>
      <c r="BT694" s="101"/>
      <c r="BU694" s="229"/>
      <c r="BV694" s="101"/>
      <c r="BW694" s="101"/>
      <c r="BX694" s="101"/>
      <c r="BY694" s="229"/>
      <c r="BZ694" s="229"/>
      <c r="CA694" s="229"/>
      <c r="CB694" s="239"/>
      <c r="CC694" s="101"/>
      <c r="CD694" s="101"/>
      <c r="CE694" s="101"/>
      <c r="CF694" s="101"/>
      <c r="CG694" s="101"/>
      <c r="CH694" s="101"/>
      <c r="CI694" s="101"/>
      <c r="CJ694" s="101"/>
      <c r="CK694" s="101"/>
      <c r="CL694" s="101"/>
      <c r="CM694" s="101"/>
      <c r="CN694" s="101"/>
      <c r="CO694" s="101"/>
      <c r="CP694" s="101"/>
      <c r="CQ694" s="101"/>
      <c r="CR694" s="101"/>
    </row>
    <row r="695" spans="1:96" ht="39.75" customHeight="1">
      <c r="A695" s="101"/>
      <c r="B695" s="101"/>
      <c r="C695" s="101"/>
      <c r="D695" s="101"/>
      <c r="E695" s="101"/>
      <c r="F695" s="101"/>
      <c r="G695" s="101"/>
      <c r="H695" s="101"/>
      <c r="I695" s="101"/>
      <c r="J695" s="101"/>
      <c r="K695" s="101"/>
      <c r="L695" s="101"/>
      <c r="M695" s="101"/>
      <c r="N695" s="101"/>
      <c r="O695" s="101"/>
      <c r="P695" s="237"/>
      <c r="Q695" s="237"/>
      <c r="R695" s="101"/>
      <c r="S695" s="237"/>
      <c r="T695" s="237"/>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238"/>
      <c r="BH695" s="229"/>
      <c r="BI695" s="229"/>
      <c r="BJ695" s="229"/>
      <c r="BK695" s="229"/>
      <c r="BL695" s="229"/>
      <c r="BM695" s="229"/>
      <c r="BN695" s="101"/>
      <c r="BO695" s="101"/>
      <c r="BP695" s="101"/>
      <c r="BQ695" s="101"/>
      <c r="BR695" s="101"/>
      <c r="BS695" s="101"/>
      <c r="BT695" s="101"/>
      <c r="BU695" s="229"/>
      <c r="BV695" s="101"/>
      <c r="BW695" s="101"/>
      <c r="BX695" s="101"/>
      <c r="BY695" s="229"/>
      <c r="BZ695" s="229"/>
      <c r="CA695" s="229"/>
      <c r="CB695" s="239"/>
      <c r="CC695" s="101"/>
      <c r="CD695" s="101"/>
      <c r="CE695" s="101"/>
      <c r="CF695" s="101"/>
      <c r="CG695" s="101"/>
      <c r="CH695" s="101"/>
      <c r="CI695" s="101"/>
      <c r="CJ695" s="101"/>
      <c r="CK695" s="101"/>
      <c r="CL695" s="101"/>
      <c r="CM695" s="101"/>
      <c r="CN695" s="101"/>
      <c r="CO695" s="101"/>
      <c r="CP695" s="101"/>
      <c r="CQ695" s="101"/>
      <c r="CR695" s="101"/>
    </row>
    <row r="696" spans="1:96" ht="39.75" customHeight="1">
      <c r="A696" s="101"/>
      <c r="B696" s="101"/>
      <c r="C696" s="101"/>
      <c r="D696" s="101"/>
      <c r="E696" s="101"/>
      <c r="F696" s="101"/>
      <c r="G696" s="101"/>
      <c r="H696" s="101"/>
      <c r="I696" s="101"/>
      <c r="J696" s="101"/>
      <c r="K696" s="101"/>
      <c r="L696" s="101"/>
      <c r="M696" s="101"/>
      <c r="N696" s="101"/>
      <c r="O696" s="101"/>
      <c r="P696" s="237"/>
      <c r="Q696" s="237"/>
      <c r="R696" s="101"/>
      <c r="S696" s="237"/>
      <c r="T696" s="237"/>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238"/>
      <c r="BH696" s="229"/>
      <c r="BI696" s="229"/>
      <c r="BJ696" s="229"/>
      <c r="BK696" s="229"/>
      <c r="BL696" s="229"/>
      <c r="BM696" s="229"/>
      <c r="BN696" s="101"/>
      <c r="BO696" s="101"/>
      <c r="BP696" s="101"/>
      <c r="BQ696" s="101"/>
      <c r="BR696" s="101"/>
      <c r="BS696" s="101"/>
      <c r="BT696" s="101"/>
      <c r="BU696" s="229"/>
      <c r="BV696" s="101"/>
      <c r="BW696" s="101"/>
      <c r="BX696" s="101"/>
      <c r="BY696" s="229"/>
      <c r="BZ696" s="229"/>
      <c r="CA696" s="229"/>
      <c r="CB696" s="239"/>
      <c r="CC696" s="101"/>
      <c r="CD696" s="101"/>
      <c r="CE696" s="101"/>
      <c r="CF696" s="101"/>
      <c r="CG696" s="101"/>
      <c r="CH696" s="101"/>
      <c r="CI696" s="101"/>
      <c r="CJ696" s="101"/>
      <c r="CK696" s="101"/>
      <c r="CL696" s="101"/>
      <c r="CM696" s="101"/>
      <c r="CN696" s="101"/>
      <c r="CO696" s="101"/>
      <c r="CP696" s="101"/>
      <c r="CQ696" s="101"/>
      <c r="CR696" s="101"/>
    </row>
    <row r="697" spans="1:96" ht="39.75" customHeight="1">
      <c r="A697" s="101"/>
      <c r="B697" s="101"/>
      <c r="C697" s="101"/>
      <c r="D697" s="101"/>
      <c r="E697" s="101"/>
      <c r="F697" s="101"/>
      <c r="G697" s="101"/>
      <c r="H697" s="101"/>
      <c r="I697" s="101"/>
      <c r="J697" s="101"/>
      <c r="K697" s="101"/>
      <c r="L697" s="101"/>
      <c r="M697" s="101"/>
      <c r="N697" s="101"/>
      <c r="O697" s="101"/>
      <c r="P697" s="237"/>
      <c r="Q697" s="237"/>
      <c r="R697" s="101"/>
      <c r="S697" s="237"/>
      <c r="T697" s="237"/>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238"/>
      <c r="BH697" s="229"/>
      <c r="BI697" s="229"/>
      <c r="BJ697" s="229"/>
      <c r="BK697" s="229"/>
      <c r="BL697" s="229"/>
      <c r="BM697" s="229"/>
      <c r="BN697" s="101"/>
      <c r="BO697" s="101"/>
      <c r="BP697" s="101"/>
      <c r="BQ697" s="101"/>
      <c r="BR697" s="101"/>
      <c r="BS697" s="101"/>
      <c r="BT697" s="101"/>
      <c r="BU697" s="229"/>
      <c r="BV697" s="101"/>
      <c r="BW697" s="101"/>
      <c r="BX697" s="101"/>
      <c r="BY697" s="229"/>
      <c r="BZ697" s="229"/>
      <c r="CA697" s="229"/>
      <c r="CB697" s="239"/>
      <c r="CC697" s="101"/>
      <c r="CD697" s="101"/>
      <c r="CE697" s="101"/>
      <c r="CF697" s="101"/>
      <c r="CG697" s="101"/>
      <c r="CH697" s="101"/>
      <c r="CI697" s="101"/>
      <c r="CJ697" s="101"/>
      <c r="CK697" s="101"/>
      <c r="CL697" s="101"/>
      <c r="CM697" s="101"/>
      <c r="CN697" s="101"/>
      <c r="CO697" s="101"/>
      <c r="CP697" s="101"/>
      <c r="CQ697" s="101"/>
      <c r="CR697" s="101"/>
    </row>
    <row r="698" spans="1:96" ht="39.75" customHeight="1">
      <c r="A698" s="101"/>
      <c r="B698" s="101"/>
      <c r="C698" s="101"/>
      <c r="D698" s="101"/>
      <c r="E698" s="101"/>
      <c r="F698" s="101"/>
      <c r="G698" s="101"/>
      <c r="H698" s="101"/>
      <c r="I698" s="101"/>
      <c r="J698" s="101"/>
      <c r="K698" s="101"/>
      <c r="L698" s="101"/>
      <c r="M698" s="101"/>
      <c r="N698" s="101"/>
      <c r="O698" s="101"/>
      <c r="P698" s="237"/>
      <c r="Q698" s="237"/>
      <c r="R698" s="101"/>
      <c r="S698" s="237"/>
      <c r="T698" s="237"/>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238"/>
      <c r="BH698" s="229"/>
      <c r="BI698" s="229"/>
      <c r="BJ698" s="229"/>
      <c r="BK698" s="229"/>
      <c r="BL698" s="229"/>
      <c r="BM698" s="229"/>
      <c r="BN698" s="101"/>
      <c r="BO698" s="101"/>
      <c r="BP698" s="101"/>
      <c r="BQ698" s="101"/>
      <c r="BR698" s="101"/>
      <c r="BS698" s="101"/>
      <c r="BT698" s="101"/>
      <c r="BU698" s="229"/>
      <c r="BV698" s="101"/>
      <c r="BW698" s="101"/>
      <c r="BX698" s="101"/>
      <c r="BY698" s="229"/>
      <c r="BZ698" s="229"/>
      <c r="CA698" s="229"/>
      <c r="CB698" s="239"/>
      <c r="CC698" s="101"/>
      <c r="CD698" s="101"/>
      <c r="CE698" s="101"/>
      <c r="CF698" s="101"/>
      <c r="CG698" s="101"/>
      <c r="CH698" s="101"/>
      <c r="CI698" s="101"/>
      <c r="CJ698" s="101"/>
      <c r="CK698" s="101"/>
      <c r="CL698" s="101"/>
      <c r="CM698" s="101"/>
      <c r="CN698" s="101"/>
      <c r="CO698" s="101"/>
      <c r="CP698" s="101"/>
      <c r="CQ698" s="101"/>
      <c r="CR698" s="101"/>
    </row>
    <row r="699" spans="1:96" ht="39.75" customHeight="1">
      <c r="A699" s="101"/>
      <c r="B699" s="101"/>
      <c r="C699" s="101"/>
      <c r="D699" s="101"/>
      <c r="E699" s="101"/>
      <c r="F699" s="101"/>
      <c r="G699" s="101"/>
      <c r="H699" s="101"/>
      <c r="I699" s="101"/>
      <c r="J699" s="101"/>
      <c r="K699" s="101"/>
      <c r="L699" s="101"/>
      <c r="M699" s="101"/>
      <c r="N699" s="101"/>
      <c r="O699" s="101"/>
      <c r="P699" s="237"/>
      <c r="Q699" s="237"/>
      <c r="R699" s="101"/>
      <c r="S699" s="237"/>
      <c r="T699" s="237"/>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238"/>
      <c r="BH699" s="229"/>
      <c r="BI699" s="229"/>
      <c r="BJ699" s="229"/>
      <c r="BK699" s="229"/>
      <c r="BL699" s="229"/>
      <c r="BM699" s="229"/>
      <c r="BN699" s="101"/>
      <c r="BO699" s="101"/>
      <c r="BP699" s="101"/>
      <c r="BQ699" s="101"/>
      <c r="BR699" s="101"/>
      <c r="BS699" s="101"/>
      <c r="BT699" s="101"/>
      <c r="BU699" s="229"/>
      <c r="BV699" s="101"/>
      <c r="BW699" s="101"/>
      <c r="BX699" s="101"/>
      <c r="BY699" s="229"/>
      <c r="BZ699" s="229"/>
      <c r="CA699" s="229"/>
      <c r="CB699" s="239"/>
      <c r="CC699" s="101"/>
      <c r="CD699" s="101"/>
      <c r="CE699" s="101"/>
      <c r="CF699" s="101"/>
      <c r="CG699" s="101"/>
      <c r="CH699" s="101"/>
      <c r="CI699" s="101"/>
      <c r="CJ699" s="101"/>
      <c r="CK699" s="101"/>
      <c r="CL699" s="101"/>
      <c r="CM699" s="101"/>
      <c r="CN699" s="101"/>
      <c r="CO699" s="101"/>
      <c r="CP699" s="101"/>
      <c r="CQ699" s="101"/>
      <c r="CR699" s="101"/>
    </row>
    <row r="700" spans="1:96" ht="39.75" customHeight="1">
      <c r="A700" s="101"/>
      <c r="B700" s="101"/>
      <c r="C700" s="101"/>
      <c r="D700" s="101"/>
      <c r="E700" s="101"/>
      <c r="F700" s="101"/>
      <c r="G700" s="101"/>
      <c r="H700" s="101"/>
      <c r="I700" s="101"/>
      <c r="J700" s="101"/>
      <c r="K700" s="101"/>
      <c r="L700" s="101"/>
      <c r="M700" s="101"/>
      <c r="N700" s="101"/>
      <c r="O700" s="101"/>
      <c r="P700" s="237"/>
      <c r="Q700" s="237"/>
      <c r="R700" s="101"/>
      <c r="S700" s="237"/>
      <c r="T700" s="237"/>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238"/>
      <c r="BH700" s="229"/>
      <c r="BI700" s="229"/>
      <c r="BJ700" s="229"/>
      <c r="BK700" s="229"/>
      <c r="BL700" s="229"/>
      <c r="BM700" s="229"/>
      <c r="BN700" s="101"/>
      <c r="BO700" s="101"/>
      <c r="BP700" s="101"/>
      <c r="BQ700" s="101"/>
      <c r="BR700" s="101"/>
      <c r="BS700" s="101"/>
      <c r="BT700" s="101"/>
      <c r="BU700" s="229"/>
      <c r="BV700" s="101"/>
      <c r="BW700" s="101"/>
      <c r="BX700" s="101"/>
      <c r="BY700" s="229"/>
      <c r="BZ700" s="229"/>
      <c r="CA700" s="229"/>
      <c r="CB700" s="239"/>
      <c r="CC700" s="101"/>
      <c r="CD700" s="101"/>
      <c r="CE700" s="101"/>
      <c r="CF700" s="101"/>
      <c r="CG700" s="101"/>
      <c r="CH700" s="101"/>
      <c r="CI700" s="101"/>
      <c r="CJ700" s="101"/>
      <c r="CK700" s="101"/>
      <c r="CL700" s="101"/>
      <c r="CM700" s="101"/>
      <c r="CN700" s="101"/>
      <c r="CO700" s="101"/>
      <c r="CP700" s="101"/>
      <c r="CQ700" s="101"/>
      <c r="CR700" s="101"/>
    </row>
    <row r="701" spans="1:96" ht="39.75" customHeight="1">
      <c r="A701" s="101"/>
      <c r="B701" s="101"/>
      <c r="C701" s="101"/>
      <c r="D701" s="101"/>
      <c r="E701" s="101"/>
      <c r="F701" s="101"/>
      <c r="G701" s="101"/>
      <c r="H701" s="101"/>
      <c r="I701" s="101"/>
      <c r="J701" s="101"/>
      <c r="K701" s="101"/>
      <c r="L701" s="101"/>
      <c r="M701" s="101"/>
      <c r="N701" s="101"/>
      <c r="O701" s="101"/>
      <c r="P701" s="237"/>
      <c r="Q701" s="237"/>
      <c r="R701" s="101"/>
      <c r="S701" s="237"/>
      <c r="T701" s="237"/>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238"/>
      <c r="BH701" s="229"/>
      <c r="BI701" s="229"/>
      <c r="BJ701" s="229"/>
      <c r="BK701" s="229"/>
      <c r="BL701" s="229"/>
      <c r="BM701" s="229"/>
      <c r="BN701" s="101"/>
      <c r="BO701" s="101"/>
      <c r="BP701" s="101"/>
      <c r="BQ701" s="101"/>
      <c r="BR701" s="101"/>
      <c r="BS701" s="101"/>
      <c r="BT701" s="101"/>
      <c r="BU701" s="229"/>
      <c r="BV701" s="101"/>
      <c r="BW701" s="101"/>
      <c r="BX701" s="101"/>
      <c r="BY701" s="229"/>
      <c r="BZ701" s="229"/>
      <c r="CA701" s="229"/>
      <c r="CB701" s="239"/>
      <c r="CC701" s="101"/>
      <c r="CD701" s="101"/>
      <c r="CE701" s="101"/>
      <c r="CF701" s="101"/>
      <c r="CG701" s="101"/>
      <c r="CH701" s="101"/>
      <c r="CI701" s="101"/>
      <c r="CJ701" s="101"/>
      <c r="CK701" s="101"/>
      <c r="CL701" s="101"/>
      <c r="CM701" s="101"/>
      <c r="CN701" s="101"/>
      <c r="CO701" s="101"/>
      <c r="CP701" s="101"/>
      <c r="CQ701" s="101"/>
      <c r="CR701" s="101"/>
    </row>
    <row r="702" spans="1:96" ht="39.75" customHeight="1">
      <c r="A702" s="101"/>
      <c r="B702" s="101"/>
      <c r="C702" s="101"/>
      <c r="D702" s="101"/>
      <c r="E702" s="101"/>
      <c r="F702" s="101"/>
      <c r="G702" s="101"/>
      <c r="H702" s="101"/>
      <c r="I702" s="101"/>
      <c r="J702" s="101"/>
      <c r="K702" s="101"/>
      <c r="L702" s="101"/>
      <c r="M702" s="101"/>
      <c r="N702" s="101"/>
      <c r="O702" s="101"/>
      <c r="P702" s="237"/>
      <c r="Q702" s="237"/>
      <c r="R702" s="101"/>
      <c r="S702" s="237"/>
      <c r="T702" s="237"/>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238"/>
      <c r="BH702" s="229"/>
      <c r="BI702" s="229"/>
      <c r="BJ702" s="229"/>
      <c r="BK702" s="229"/>
      <c r="BL702" s="229"/>
      <c r="BM702" s="229"/>
      <c r="BN702" s="101"/>
      <c r="BO702" s="101"/>
      <c r="BP702" s="101"/>
      <c r="BQ702" s="101"/>
      <c r="BR702" s="101"/>
      <c r="BS702" s="101"/>
      <c r="BT702" s="101"/>
      <c r="BU702" s="229"/>
      <c r="BV702" s="101"/>
      <c r="BW702" s="101"/>
      <c r="BX702" s="101"/>
      <c r="BY702" s="229"/>
      <c r="BZ702" s="229"/>
      <c r="CA702" s="229"/>
      <c r="CB702" s="239"/>
      <c r="CC702" s="101"/>
      <c r="CD702" s="101"/>
      <c r="CE702" s="101"/>
      <c r="CF702" s="101"/>
      <c r="CG702" s="101"/>
      <c r="CH702" s="101"/>
      <c r="CI702" s="101"/>
      <c r="CJ702" s="101"/>
      <c r="CK702" s="101"/>
      <c r="CL702" s="101"/>
      <c r="CM702" s="101"/>
      <c r="CN702" s="101"/>
      <c r="CO702" s="101"/>
      <c r="CP702" s="101"/>
      <c r="CQ702" s="101"/>
      <c r="CR702" s="101"/>
    </row>
    <row r="703" spans="1:96" ht="39.75" customHeight="1">
      <c r="A703" s="101"/>
      <c r="B703" s="101"/>
      <c r="C703" s="101"/>
      <c r="D703" s="101"/>
      <c r="E703" s="101"/>
      <c r="F703" s="101"/>
      <c r="G703" s="101"/>
      <c r="H703" s="101"/>
      <c r="I703" s="101"/>
      <c r="J703" s="101"/>
      <c r="K703" s="101"/>
      <c r="L703" s="101"/>
      <c r="M703" s="101"/>
      <c r="N703" s="101"/>
      <c r="O703" s="101"/>
      <c r="P703" s="237"/>
      <c r="Q703" s="237"/>
      <c r="R703" s="101"/>
      <c r="S703" s="237"/>
      <c r="T703" s="237"/>
      <c r="U703" s="101"/>
      <c r="V703" s="101"/>
      <c r="W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238"/>
      <c r="BH703" s="229"/>
      <c r="BI703" s="229"/>
      <c r="BJ703" s="229"/>
      <c r="BK703" s="229"/>
      <c r="BL703" s="229"/>
      <c r="BM703" s="229"/>
      <c r="BN703" s="101"/>
      <c r="BO703" s="101"/>
      <c r="BP703" s="101"/>
      <c r="BQ703" s="101"/>
      <c r="BR703" s="101"/>
      <c r="BS703" s="101"/>
      <c r="BT703" s="101"/>
      <c r="BU703" s="229"/>
      <c r="BV703" s="101"/>
      <c r="BW703" s="101"/>
      <c r="BX703" s="101"/>
      <c r="BY703" s="229"/>
      <c r="BZ703" s="229"/>
      <c r="CA703" s="229"/>
      <c r="CB703" s="239"/>
      <c r="CC703" s="101"/>
      <c r="CD703" s="101"/>
      <c r="CE703" s="101"/>
      <c r="CF703" s="101"/>
      <c r="CG703" s="101"/>
      <c r="CH703" s="101"/>
      <c r="CI703" s="101"/>
      <c r="CJ703" s="101"/>
      <c r="CK703" s="101"/>
      <c r="CL703" s="101"/>
      <c r="CM703" s="101"/>
      <c r="CN703" s="101"/>
      <c r="CO703" s="101"/>
      <c r="CP703" s="101"/>
      <c r="CQ703" s="101"/>
      <c r="CR703" s="101"/>
    </row>
    <row r="704" spans="1:96" ht="39.75" customHeight="1">
      <c r="A704" s="101"/>
      <c r="B704" s="101"/>
      <c r="C704" s="101"/>
      <c r="D704" s="101"/>
      <c r="E704" s="101"/>
      <c r="F704" s="101"/>
      <c r="G704" s="101"/>
      <c r="H704" s="101"/>
      <c r="I704" s="101"/>
      <c r="J704" s="101"/>
      <c r="K704" s="101"/>
      <c r="L704" s="101"/>
      <c r="M704" s="101"/>
      <c r="N704" s="101"/>
      <c r="O704" s="101"/>
      <c r="P704" s="237"/>
      <c r="Q704" s="237"/>
      <c r="R704" s="101"/>
      <c r="S704" s="237"/>
      <c r="T704" s="237"/>
      <c r="U704" s="101"/>
      <c r="V704" s="101"/>
      <c r="W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238"/>
      <c r="BH704" s="229"/>
      <c r="BI704" s="229"/>
      <c r="BJ704" s="229"/>
      <c r="BK704" s="229"/>
      <c r="BL704" s="229"/>
      <c r="BM704" s="229"/>
      <c r="BN704" s="101"/>
      <c r="BO704" s="101"/>
      <c r="BP704" s="101"/>
      <c r="BQ704" s="101"/>
      <c r="BR704" s="101"/>
      <c r="BS704" s="101"/>
      <c r="BT704" s="101"/>
      <c r="BU704" s="229"/>
      <c r="BV704" s="101"/>
      <c r="BW704" s="101"/>
      <c r="BX704" s="101"/>
      <c r="BY704" s="229"/>
      <c r="BZ704" s="229"/>
      <c r="CA704" s="229"/>
      <c r="CB704" s="239"/>
      <c r="CC704" s="101"/>
      <c r="CD704" s="101"/>
      <c r="CE704" s="101"/>
      <c r="CF704" s="101"/>
      <c r="CG704" s="101"/>
      <c r="CH704" s="101"/>
      <c r="CI704" s="101"/>
      <c r="CJ704" s="101"/>
      <c r="CK704" s="101"/>
      <c r="CL704" s="101"/>
      <c r="CM704" s="101"/>
      <c r="CN704" s="101"/>
      <c r="CO704" s="101"/>
      <c r="CP704" s="101"/>
      <c r="CQ704" s="101"/>
      <c r="CR704" s="101"/>
    </row>
    <row r="705" spans="1:96" ht="39.75" customHeight="1">
      <c r="A705" s="101"/>
      <c r="B705" s="101"/>
      <c r="C705" s="101"/>
      <c r="D705" s="101"/>
      <c r="E705" s="101"/>
      <c r="F705" s="101"/>
      <c r="G705" s="101"/>
      <c r="H705" s="101"/>
      <c r="I705" s="101"/>
      <c r="J705" s="101"/>
      <c r="K705" s="101"/>
      <c r="L705" s="101"/>
      <c r="M705" s="101"/>
      <c r="N705" s="101"/>
      <c r="O705" s="101"/>
      <c r="P705" s="237"/>
      <c r="Q705" s="237"/>
      <c r="R705" s="101"/>
      <c r="S705" s="237"/>
      <c r="T705" s="237"/>
      <c r="U705" s="101"/>
      <c r="V705" s="101"/>
      <c r="W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238"/>
      <c r="BH705" s="229"/>
      <c r="BI705" s="229"/>
      <c r="BJ705" s="229"/>
      <c r="BK705" s="229"/>
      <c r="BL705" s="229"/>
      <c r="BM705" s="229"/>
      <c r="BN705" s="101"/>
      <c r="BO705" s="101"/>
      <c r="BP705" s="101"/>
      <c r="BQ705" s="101"/>
      <c r="BR705" s="101"/>
      <c r="BS705" s="101"/>
      <c r="BT705" s="101"/>
      <c r="BU705" s="229"/>
      <c r="BV705" s="101"/>
      <c r="BW705" s="101"/>
      <c r="BX705" s="101"/>
      <c r="BY705" s="229"/>
      <c r="BZ705" s="229"/>
      <c r="CA705" s="229"/>
      <c r="CB705" s="239"/>
      <c r="CC705" s="101"/>
      <c r="CD705" s="101"/>
      <c r="CE705" s="101"/>
      <c r="CF705" s="101"/>
      <c r="CG705" s="101"/>
      <c r="CH705" s="101"/>
      <c r="CI705" s="101"/>
      <c r="CJ705" s="101"/>
      <c r="CK705" s="101"/>
      <c r="CL705" s="101"/>
      <c r="CM705" s="101"/>
      <c r="CN705" s="101"/>
      <c r="CO705" s="101"/>
      <c r="CP705" s="101"/>
      <c r="CQ705" s="101"/>
      <c r="CR705" s="101"/>
    </row>
    <row r="706" spans="1:96" ht="39.75" customHeight="1">
      <c r="A706" s="101"/>
      <c r="B706" s="101"/>
      <c r="C706" s="101"/>
      <c r="D706" s="101"/>
      <c r="E706" s="101"/>
      <c r="F706" s="101"/>
      <c r="G706" s="101"/>
      <c r="H706" s="101"/>
      <c r="I706" s="101"/>
      <c r="J706" s="101"/>
      <c r="K706" s="101"/>
      <c r="L706" s="101"/>
      <c r="M706" s="101"/>
      <c r="N706" s="101"/>
      <c r="O706" s="101"/>
      <c r="P706" s="237"/>
      <c r="Q706" s="237"/>
      <c r="R706" s="101"/>
      <c r="S706" s="237"/>
      <c r="T706" s="237"/>
      <c r="U706" s="101"/>
      <c r="V706" s="101"/>
      <c r="W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238"/>
      <c r="BH706" s="229"/>
      <c r="BI706" s="229"/>
      <c r="BJ706" s="229"/>
      <c r="BK706" s="229"/>
      <c r="BL706" s="229"/>
      <c r="BM706" s="229"/>
      <c r="BN706" s="101"/>
      <c r="BO706" s="101"/>
      <c r="BP706" s="101"/>
      <c r="BQ706" s="101"/>
      <c r="BR706" s="101"/>
      <c r="BS706" s="101"/>
      <c r="BT706" s="101"/>
      <c r="BU706" s="229"/>
      <c r="BV706" s="101"/>
      <c r="BW706" s="101"/>
      <c r="BX706" s="101"/>
      <c r="BY706" s="229"/>
      <c r="BZ706" s="229"/>
      <c r="CA706" s="229"/>
      <c r="CB706" s="239"/>
      <c r="CC706" s="101"/>
      <c r="CD706" s="101"/>
      <c r="CE706" s="101"/>
      <c r="CF706" s="101"/>
      <c r="CG706" s="101"/>
      <c r="CH706" s="101"/>
      <c r="CI706" s="101"/>
      <c r="CJ706" s="101"/>
      <c r="CK706" s="101"/>
      <c r="CL706" s="101"/>
      <c r="CM706" s="101"/>
      <c r="CN706" s="101"/>
      <c r="CO706" s="101"/>
      <c r="CP706" s="101"/>
      <c r="CQ706" s="101"/>
      <c r="CR706" s="101"/>
    </row>
    <row r="707" spans="1:96" ht="39.75" customHeight="1">
      <c r="A707" s="101"/>
      <c r="B707" s="101"/>
      <c r="C707" s="101"/>
      <c r="D707" s="101"/>
      <c r="E707" s="101"/>
      <c r="F707" s="101"/>
      <c r="G707" s="101"/>
      <c r="H707" s="101"/>
      <c r="I707" s="101"/>
      <c r="J707" s="101"/>
      <c r="K707" s="101"/>
      <c r="L707" s="101"/>
      <c r="M707" s="101"/>
      <c r="N707" s="101"/>
      <c r="O707" s="101"/>
      <c r="P707" s="237"/>
      <c r="Q707" s="237"/>
      <c r="R707" s="101"/>
      <c r="S707" s="237"/>
      <c r="T707" s="237"/>
      <c r="U707" s="101"/>
      <c r="V707" s="101"/>
      <c r="W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238"/>
      <c r="BH707" s="229"/>
      <c r="BI707" s="229"/>
      <c r="BJ707" s="229"/>
      <c r="BK707" s="229"/>
      <c r="BL707" s="229"/>
      <c r="BM707" s="229"/>
      <c r="BN707" s="101"/>
      <c r="BO707" s="101"/>
      <c r="BP707" s="101"/>
      <c r="BQ707" s="101"/>
      <c r="BR707" s="101"/>
      <c r="BS707" s="101"/>
      <c r="BT707" s="101"/>
      <c r="BU707" s="229"/>
      <c r="BV707" s="101"/>
      <c r="BW707" s="101"/>
      <c r="BX707" s="101"/>
      <c r="BY707" s="229"/>
      <c r="BZ707" s="229"/>
      <c r="CA707" s="229"/>
      <c r="CB707" s="239"/>
      <c r="CC707" s="101"/>
      <c r="CD707" s="101"/>
      <c r="CE707" s="101"/>
      <c r="CF707" s="101"/>
      <c r="CG707" s="101"/>
      <c r="CH707" s="101"/>
      <c r="CI707" s="101"/>
      <c r="CJ707" s="101"/>
      <c r="CK707" s="101"/>
      <c r="CL707" s="101"/>
      <c r="CM707" s="101"/>
      <c r="CN707" s="101"/>
      <c r="CO707" s="101"/>
      <c r="CP707" s="101"/>
      <c r="CQ707" s="101"/>
      <c r="CR707" s="101"/>
    </row>
    <row r="708" spans="1:96" ht="39.75" customHeight="1">
      <c r="A708" s="101"/>
      <c r="B708" s="101"/>
      <c r="C708" s="101"/>
      <c r="D708" s="101"/>
      <c r="E708" s="101"/>
      <c r="F708" s="101"/>
      <c r="G708" s="101"/>
      <c r="H708" s="101"/>
      <c r="I708" s="101"/>
      <c r="J708" s="101"/>
      <c r="K708" s="101"/>
      <c r="L708" s="101"/>
      <c r="M708" s="101"/>
      <c r="N708" s="101"/>
      <c r="O708" s="101"/>
      <c r="P708" s="237"/>
      <c r="Q708" s="237"/>
      <c r="R708" s="101"/>
      <c r="S708" s="237"/>
      <c r="T708" s="237"/>
      <c r="U708" s="101"/>
      <c r="V708" s="101"/>
      <c r="W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238"/>
      <c r="BH708" s="229"/>
      <c r="BI708" s="229"/>
      <c r="BJ708" s="229"/>
      <c r="BK708" s="229"/>
      <c r="BL708" s="229"/>
      <c r="BM708" s="229"/>
      <c r="BN708" s="101"/>
      <c r="BO708" s="101"/>
      <c r="BP708" s="101"/>
      <c r="BQ708" s="101"/>
      <c r="BR708" s="101"/>
      <c r="BS708" s="101"/>
      <c r="BT708" s="101"/>
      <c r="BU708" s="229"/>
      <c r="BV708" s="101"/>
      <c r="BW708" s="101"/>
      <c r="BX708" s="101"/>
      <c r="BY708" s="229"/>
      <c r="BZ708" s="229"/>
      <c r="CA708" s="229"/>
      <c r="CB708" s="239"/>
      <c r="CC708" s="101"/>
      <c r="CD708" s="101"/>
      <c r="CE708" s="101"/>
      <c r="CF708" s="101"/>
      <c r="CG708" s="101"/>
      <c r="CH708" s="101"/>
      <c r="CI708" s="101"/>
      <c r="CJ708" s="101"/>
      <c r="CK708" s="101"/>
      <c r="CL708" s="101"/>
      <c r="CM708" s="101"/>
      <c r="CN708" s="101"/>
      <c r="CO708" s="101"/>
      <c r="CP708" s="101"/>
      <c r="CQ708" s="101"/>
      <c r="CR708" s="101"/>
    </row>
    <row r="709" spans="1:96" ht="39.75" customHeight="1">
      <c r="A709" s="101"/>
      <c r="B709" s="101"/>
      <c r="C709" s="101"/>
      <c r="D709" s="101"/>
      <c r="E709" s="101"/>
      <c r="F709" s="101"/>
      <c r="G709" s="101"/>
      <c r="H709" s="101"/>
      <c r="I709" s="101"/>
      <c r="J709" s="101"/>
      <c r="K709" s="101"/>
      <c r="L709" s="101"/>
      <c r="M709" s="101"/>
      <c r="N709" s="101"/>
      <c r="O709" s="101"/>
      <c r="P709" s="237"/>
      <c r="Q709" s="237"/>
      <c r="R709" s="101"/>
      <c r="S709" s="237"/>
      <c r="T709" s="237"/>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238"/>
      <c r="BH709" s="229"/>
      <c r="BI709" s="229"/>
      <c r="BJ709" s="229"/>
      <c r="BK709" s="229"/>
      <c r="BL709" s="229"/>
      <c r="BM709" s="229"/>
      <c r="BN709" s="101"/>
      <c r="BO709" s="101"/>
      <c r="BP709" s="101"/>
      <c r="BQ709" s="101"/>
      <c r="BR709" s="101"/>
      <c r="BS709" s="101"/>
      <c r="BT709" s="101"/>
      <c r="BU709" s="229"/>
      <c r="BV709" s="101"/>
      <c r="BW709" s="101"/>
      <c r="BX709" s="101"/>
      <c r="BY709" s="229"/>
      <c r="BZ709" s="229"/>
      <c r="CA709" s="229"/>
      <c r="CB709" s="239"/>
      <c r="CC709" s="101"/>
      <c r="CD709" s="101"/>
      <c r="CE709" s="101"/>
      <c r="CF709" s="101"/>
      <c r="CG709" s="101"/>
      <c r="CH709" s="101"/>
      <c r="CI709" s="101"/>
      <c r="CJ709" s="101"/>
      <c r="CK709" s="101"/>
      <c r="CL709" s="101"/>
      <c r="CM709" s="101"/>
      <c r="CN709" s="101"/>
      <c r="CO709" s="101"/>
      <c r="CP709" s="101"/>
      <c r="CQ709" s="101"/>
      <c r="CR709" s="101"/>
    </row>
    <row r="710" spans="1:96" ht="39.75" customHeight="1">
      <c r="A710" s="101"/>
      <c r="B710" s="101"/>
      <c r="C710" s="101"/>
      <c r="D710" s="101"/>
      <c r="E710" s="101"/>
      <c r="F710" s="101"/>
      <c r="G710" s="101"/>
      <c r="H710" s="101"/>
      <c r="I710" s="101"/>
      <c r="J710" s="101"/>
      <c r="K710" s="101"/>
      <c r="L710" s="101"/>
      <c r="M710" s="101"/>
      <c r="N710" s="101"/>
      <c r="O710" s="101"/>
      <c r="P710" s="237"/>
      <c r="Q710" s="237"/>
      <c r="R710" s="101"/>
      <c r="S710" s="237"/>
      <c r="T710" s="237"/>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238"/>
      <c r="BH710" s="229"/>
      <c r="BI710" s="229"/>
      <c r="BJ710" s="229"/>
      <c r="BK710" s="229"/>
      <c r="BL710" s="229"/>
      <c r="BM710" s="229"/>
      <c r="BN710" s="101"/>
      <c r="BO710" s="101"/>
      <c r="BP710" s="101"/>
      <c r="BQ710" s="101"/>
      <c r="BR710" s="101"/>
      <c r="BS710" s="101"/>
      <c r="BT710" s="101"/>
      <c r="BU710" s="229"/>
      <c r="BV710" s="101"/>
      <c r="BW710" s="101"/>
      <c r="BX710" s="101"/>
      <c r="BY710" s="229"/>
      <c r="BZ710" s="229"/>
      <c r="CA710" s="229"/>
      <c r="CB710" s="239"/>
      <c r="CC710" s="101"/>
      <c r="CD710" s="101"/>
      <c r="CE710" s="101"/>
      <c r="CF710" s="101"/>
      <c r="CG710" s="101"/>
      <c r="CH710" s="101"/>
      <c r="CI710" s="101"/>
      <c r="CJ710" s="101"/>
      <c r="CK710" s="101"/>
      <c r="CL710" s="101"/>
      <c r="CM710" s="101"/>
      <c r="CN710" s="101"/>
      <c r="CO710" s="101"/>
      <c r="CP710" s="101"/>
      <c r="CQ710" s="101"/>
      <c r="CR710" s="101"/>
    </row>
    <row r="711" spans="1:96" ht="39.75" customHeight="1">
      <c r="A711" s="101"/>
      <c r="B711" s="101"/>
      <c r="C711" s="101"/>
      <c r="D711" s="101"/>
      <c r="E711" s="101"/>
      <c r="F711" s="101"/>
      <c r="G711" s="101"/>
      <c r="H711" s="101"/>
      <c r="I711" s="101"/>
      <c r="J711" s="101"/>
      <c r="K711" s="101"/>
      <c r="L711" s="101"/>
      <c r="M711" s="101"/>
      <c r="N711" s="101"/>
      <c r="O711" s="101"/>
      <c r="P711" s="237"/>
      <c r="Q711" s="237"/>
      <c r="R711" s="101"/>
      <c r="S711" s="237"/>
      <c r="T711" s="237"/>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238"/>
      <c r="BH711" s="229"/>
      <c r="BI711" s="229"/>
      <c r="BJ711" s="229"/>
      <c r="BK711" s="229"/>
      <c r="BL711" s="229"/>
      <c r="BM711" s="229"/>
      <c r="BN711" s="101"/>
      <c r="BO711" s="101"/>
      <c r="BP711" s="101"/>
      <c r="BQ711" s="101"/>
      <c r="BR711" s="101"/>
      <c r="BS711" s="101"/>
      <c r="BT711" s="101"/>
      <c r="BU711" s="229"/>
      <c r="BV711" s="101"/>
      <c r="BW711" s="101"/>
      <c r="BX711" s="101"/>
      <c r="BY711" s="229"/>
      <c r="BZ711" s="229"/>
      <c r="CA711" s="229"/>
      <c r="CB711" s="239"/>
      <c r="CC711" s="101"/>
      <c r="CD711" s="101"/>
      <c r="CE711" s="101"/>
      <c r="CF711" s="101"/>
      <c r="CG711" s="101"/>
      <c r="CH711" s="101"/>
      <c r="CI711" s="101"/>
      <c r="CJ711" s="101"/>
      <c r="CK711" s="101"/>
      <c r="CL711" s="101"/>
      <c r="CM711" s="101"/>
      <c r="CN711" s="101"/>
      <c r="CO711" s="101"/>
      <c r="CP711" s="101"/>
      <c r="CQ711" s="101"/>
      <c r="CR711" s="101"/>
    </row>
    <row r="712" spans="1:96" ht="39.75" customHeight="1">
      <c r="A712" s="101"/>
      <c r="B712" s="101"/>
      <c r="C712" s="101"/>
      <c r="D712" s="101"/>
      <c r="E712" s="101"/>
      <c r="F712" s="101"/>
      <c r="G712" s="101"/>
      <c r="H712" s="101"/>
      <c r="I712" s="101"/>
      <c r="J712" s="101"/>
      <c r="K712" s="101"/>
      <c r="L712" s="101"/>
      <c r="M712" s="101"/>
      <c r="N712" s="101"/>
      <c r="O712" s="101"/>
      <c r="P712" s="237"/>
      <c r="Q712" s="237"/>
      <c r="R712" s="101"/>
      <c r="S712" s="237"/>
      <c r="T712" s="237"/>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238"/>
      <c r="BH712" s="229"/>
      <c r="BI712" s="229"/>
      <c r="BJ712" s="229"/>
      <c r="BK712" s="229"/>
      <c r="BL712" s="229"/>
      <c r="BM712" s="229"/>
      <c r="BN712" s="101"/>
      <c r="BO712" s="101"/>
      <c r="BP712" s="101"/>
      <c r="BQ712" s="101"/>
      <c r="BR712" s="101"/>
      <c r="BS712" s="101"/>
      <c r="BT712" s="101"/>
      <c r="BU712" s="229"/>
      <c r="BV712" s="101"/>
      <c r="BW712" s="101"/>
      <c r="BX712" s="101"/>
      <c r="BY712" s="229"/>
      <c r="BZ712" s="229"/>
      <c r="CA712" s="229"/>
      <c r="CB712" s="239"/>
      <c r="CC712" s="101"/>
      <c r="CD712" s="101"/>
      <c r="CE712" s="101"/>
      <c r="CF712" s="101"/>
      <c r="CG712" s="101"/>
      <c r="CH712" s="101"/>
      <c r="CI712" s="101"/>
      <c r="CJ712" s="101"/>
      <c r="CK712" s="101"/>
      <c r="CL712" s="101"/>
      <c r="CM712" s="101"/>
      <c r="CN712" s="101"/>
      <c r="CO712" s="101"/>
      <c r="CP712" s="101"/>
      <c r="CQ712" s="101"/>
      <c r="CR712" s="101"/>
    </row>
    <row r="713" spans="1:96" ht="39.75" customHeight="1">
      <c r="A713" s="101"/>
      <c r="B713" s="101"/>
      <c r="C713" s="101"/>
      <c r="D713" s="101"/>
      <c r="E713" s="101"/>
      <c r="F713" s="101"/>
      <c r="G713" s="101"/>
      <c r="H713" s="101"/>
      <c r="I713" s="101"/>
      <c r="J713" s="101"/>
      <c r="K713" s="101"/>
      <c r="L713" s="101"/>
      <c r="M713" s="101"/>
      <c r="N713" s="101"/>
      <c r="O713" s="101"/>
      <c r="P713" s="237"/>
      <c r="Q713" s="237"/>
      <c r="R713" s="101"/>
      <c r="S713" s="237"/>
      <c r="T713" s="237"/>
      <c r="U713" s="101"/>
      <c r="V713" s="101"/>
      <c r="W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238"/>
      <c r="BH713" s="229"/>
      <c r="BI713" s="229"/>
      <c r="BJ713" s="229"/>
      <c r="BK713" s="229"/>
      <c r="BL713" s="229"/>
      <c r="BM713" s="229"/>
      <c r="BN713" s="101"/>
      <c r="BO713" s="101"/>
      <c r="BP713" s="101"/>
      <c r="BQ713" s="101"/>
      <c r="BR713" s="101"/>
      <c r="BS713" s="101"/>
      <c r="BT713" s="101"/>
      <c r="BU713" s="229"/>
      <c r="BV713" s="101"/>
      <c r="BW713" s="101"/>
      <c r="BX713" s="101"/>
      <c r="BY713" s="229"/>
      <c r="BZ713" s="229"/>
      <c r="CA713" s="229"/>
      <c r="CB713" s="239"/>
      <c r="CC713" s="101"/>
      <c r="CD713" s="101"/>
      <c r="CE713" s="101"/>
      <c r="CF713" s="101"/>
      <c r="CG713" s="101"/>
      <c r="CH713" s="101"/>
      <c r="CI713" s="101"/>
      <c r="CJ713" s="101"/>
      <c r="CK713" s="101"/>
      <c r="CL713" s="101"/>
      <c r="CM713" s="101"/>
      <c r="CN713" s="101"/>
      <c r="CO713" s="101"/>
      <c r="CP713" s="101"/>
      <c r="CQ713" s="101"/>
      <c r="CR713" s="101"/>
    </row>
    <row r="714" spans="1:96" ht="39.75" customHeight="1">
      <c r="A714" s="101"/>
      <c r="B714" s="101"/>
      <c r="C714" s="101"/>
      <c r="D714" s="101"/>
      <c r="E714" s="101"/>
      <c r="F714" s="101"/>
      <c r="G714" s="101"/>
      <c r="H714" s="101"/>
      <c r="I714" s="101"/>
      <c r="J714" s="101"/>
      <c r="K714" s="101"/>
      <c r="L714" s="101"/>
      <c r="M714" s="101"/>
      <c r="N714" s="101"/>
      <c r="O714" s="101"/>
      <c r="P714" s="237"/>
      <c r="Q714" s="237"/>
      <c r="R714" s="101"/>
      <c r="S714" s="237"/>
      <c r="T714" s="237"/>
      <c r="U714" s="101"/>
      <c r="V714" s="101"/>
      <c r="W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238"/>
      <c r="BH714" s="229"/>
      <c r="BI714" s="229"/>
      <c r="BJ714" s="229"/>
      <c r="BK714" s="229"/>
      <c r="BL714" s="229"/>
      <c r="BM714" s="229"/>
      <c r="BN714" s="101"/>
      <c r="BO714" s="101"/>
      <c r="BP714" s="101"/>
      <c r="BQ714" s="101"/>
      <c r="BR714" s="101"/>
      <c r="BS714" s="101"/>
      <c r="BT714" s="101"/>
      <c r="BU714" s="229"/>
      <c r="BV714" s="101"/>
      <c r="BW714" s="101"/>
      <c r="BX714" s="101"/>
      <c r="BY714" s="229"/>
      <c r="BZ714" s="229"/>
      <c r="CA714" s="229"/>
      <c r="CB714" s="239"/>
      <c r="CC714" s="101"/>
      <c r="CD714" s="101"/>
      <c r="CE714" s="101"/>
      <c r="CF714" s="101"/>
      <c r="CG714" s="101"/>
      <c r="CH714" s="101"/>
      <c r="CI714" s="101"/>
      <c r="CJ714" s="101"/>
      <c r="CK714" s="101"/>
      <c r="CL714" s="101"/>
      <c r="CM714" s="101"/>
      <c r="CN714" s="101"/>
      <c r="CO714" s="101"/>
      <c r="CP714" s="101"/>
      <c r="CQ714" s="101"/>
      <c r="CR714" s="101"/>
    </row>
    <row r="715" spans="1:96" ht="39.75" customHeight="1">
      <c r="A715" s="101"/>
      <c r="B715" s="101"/>
      <c r="C715" s="101"/>
      <c r="D715" s="101"/>
      <c r="E715" s="101"/>
      <c r="F715" s="101"/>
      <c r="G715" s="101"/>
      <c r="H715" s="101"/>
      <c r="I715" s="101"/>
      <c r="J715" s="101"/>
      <c r="K715" s="101"/>
      <c r="L715" s="101"/>
      <c r="M715" s="101"/>
      <c r="N715" s="101"/>
      <c r="O715" s="101"/>
      <c r="P715" s="237"/>
      <c r="Q715" s="237"/>
      <c r="R715" s="101"/>
      <c r="S715" s="237"/>
      <c r="T715" s="237"/>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238"/>
      <c r="BH715" s="229"/>
      <c r="BI715" s="229"/>
      <c r="BJ715" s="229"/>
      <c r="BK715" s="229"/>
      <c r="BL715" s="229"/>
      <c r="BM715" s="229"/>
      <c r="BN715" s="101"/>
      <c r="BO715" s="101"/>
      <c r="BP715" s="101"/>
      <c r="BQ715" s="101"/>
      <c r="BR715" s="101"/>
      <c r="BS715" s="101"/>
      <c r="BT715" s="101"/>
      <c r="BU715" s="229"/>
      <c r="BV715" s="101"/>
      <c r="BW715" s="101"/>
      <c r="BX715" s="101"/>
      <c r="BY715" s="229"/>
      <c r="BZ715" s="229"/>
      <c r="CA715" s="229"/>
      <c r="CB715" s="239"/>
      <c r="CC715" s="101"/>
      <c r="CD715" s="101"/>
      <c r="CE715" s="101"/>
      <c r="CF715" s="101"/>
      <c r="CG715" s="101"/>
      <c r="CH715" s="101"/>
      <c r="CI715" s="101"/>
      <c r="CJ715" s="101"/>
      <c r="CK715" s="101"/>
      <c r="CL715" s="101"/>
      <c r="CM715" s="101"/>
      <c r="CN715" s="101"/>
      <c r="CO715" s="101"/>
      <c r="CP715" s="101"/>
      <c r="CQ715" s="101"/>
      <c r="CR715" s="101"/>
    </row>
    <row r="716" spans="1:96" ht="39.75" customHeight="1">
      <c r="A716" s="101"/>
      <c r="B716" s="101"/>
      <c r="C716" s="101"/>
      <c r="D716" s="101"/>
      <c r="E716" s="101"/>
      <c r="F716" s="101"/>
      <c r="G716" s="101"/>
      <c r="H716" s="101"/>
      <c r="I716" s="101"/>
      <c r="J716" s="101"/>
      <c r="K716" s="101"/>
      <c r="L716" s="101"/>
      <c r="M716" s="101"/>
      <c r="N716" s="101"/>
      <c r="O716" s="101"/>
      <c r="P716" s="237"/>
      <c r="Q716" s="237"/>
      <c r="R716" s="101"/>
      <c r="S716" s="237"/>
      <c r="T716" s="237"/>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238"/>
      <c r="BH716" s="229"/>
      <c r="BI716" s="229"/>
      <c r="BJ716" s="229"/>
      <c r="BK716" s="229"/>
      <c r="BL716" s="229"/>
      <c r="BM716" s="229"/>
      <c r="BN716" s="101"/>
      <c r="BO716" s="101"/>
      <c r="BP716" s="101"/>
      <c r="BQ716" s="101"/>
      <c r="BR716" s="101"/>
      <c r="BS716" s="101"/>
      <c r="BT716" s="101"/>
      <c r="BU716" s="229"/>
      <c r="BV716" s="101"/>
      <c r="BW716" s="101"/>
      <c r="BX716" s="101"/>
      <c r="BY716" s="229"/>
      <c r="BZ716" s="229"/>
      <c r="CA716" s="229"/>
      <c r="CB716" s="239"/>
      <c r="CC716" s="101"/>
      <c r="CD716" s="101"/>
      <c r="CE716" s="101"/>
      <c r="CF716" s="101"/>
      <c r="CG716" s="101"/>
      <c r="CH716" s="101"/>
      <c r="CI716" s="101"/>
      <c r="CJ716" s="101"/>
      <c r="CK716" s="101"/>
      <c r="CL716" s="101"/>
      <c r="CM716" s="101"/>
      <c r="CN716" s="101"/>
      <c r="CO716" s="101"/>
      <c r="CP716" s="101"/>
      <c r="CQ716" s="101"/>
      <c r="CR716" s="101"/>
    </row>
    <row r="717" spans="1:96" ht="39.75" customHeight="1">
      <c r="A717" s="101"/>
      <c r="B717" s="101"/>
      <c r="C717" s="101"/>
      <c r="D717" s="101"/>
      <c r="E717" s="101"/>
      <c r="F717" s="101"/>
      <c r="G717" s="101"/>
      <c r="H717" s="101"/>
      <c r="I717" s="101"/>
      <c r="J717" s="101"/>
      <c r="K717" s="101"/>
      <c r="L717" s="101"/>
      <c r="M717" s="101"/>
      <c r="N717" s="101"/>
      <c r="O717" s="101"/>
      <c r="P717" s="237"/>
      <c r="Q717" s="237"/>
      <c r="R717" s="101"/>
      <c r="S717" s="237"/>
      <c r="T717" s="237"/>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238"/>
      <c r="BH717" s="229"/>
      <c r="BI717" s="229"/>
      <c r="BJ717" s="229"/>
      <c r="BK717" s="229"/>
      <c r="BL717" s="229"/>
      <c r="BM717" s="229"/>
      <c r="BN717" s="101"/>
      <c r="BO717" s="101"/>
      <c r="BP717" s="101"/>
      <c r="BQ717" s="101"/>
      <c r="BR717" s="101"/>
      <c r="BS717" s="101"/>
      <c r="BT717" s="101"/>
      <c r="BU717" s="229"/>
      <c r="BV717" s="101"/>
      <c r="BW717" s="101"/>
      <c r="BX717" s="101"/>
      <c r="BY717" s="229"/>
      <c r="BZ717" s="229"/>
      <c r="CA717" s="229"/>
      <c r="CB717" s="239"/>
      <c r="CC717" s="101"/>
      <c r="CD717" s="101"/>
      <c r="CE717" s="101"/>
      <c r="CF717" s="101"/>
      <c r="CG717" s="101"/>
      <c r="CH717" s="101"/>
      <c r="CI717" s="101"/>
      <c r="CJ717" s="101"/>
      <c r="CK717" s="101"/>
      <c r="CL717" s="101"/>
      <c r="CM717" s="101"/>
      <c r="CN717" s="101"/>
      <c r="CO717" s="101"/>
      <c r="CP717" s="101"/>
      <c r="CQ717" s="101"/>
      <c r="CR717" s="101"/>
    </row>
    <row r="718" spans="1:96" ht="39.75" customHeight="1">
      <c r="A718" s="101"/>
      <c r="B718" s="101"/>
      <c r="C718" s="101"/>
      <c r="D718" s="101"/>
      <c r="E718" s="101"/>
      <c r="F718" s="101"/>
      <c r="G718" s="101"/>
      <c r="H718" s="101"/>
      <c r="I718" s="101"/>
      <c r="J718" s="101"/>
      <c r="K718" s="101"/>
      <c r="L718" s="101"/>
      <c r="M718" s="101"/>
      <c r="N718" s="101"/>
      <c r="O718" s="101"/>
      <c r="P718" s="237"/>
      <c r="Q718" s="237"/>
      <c r="R718" s="101"/>
      <c r="S718" s="237"/>
      <c r="T718" s="237"/>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238"/>
      <c r="BH718" s="229"/>
      <c r="BI718" s="229"/>
      <c r="BJ718" s="229"/>
      <c r="BK718" s="229"/>
      <c r="BL718" s="229"/>
      <c r="BM718" s="229"/>
      <c r="BN718" s="101"/>
      <c r="BO718" s="101"/>
      <c r="BP718" s="101"/>
      <c r="BQ718" s="101"/>
      <c r="BR718" s="101"/>
      <c r="BS718" s="101"/>
      <c r="BT718" s="101"/>
      <c r="BU718" s="229"/>
      <c r="BV718" s="101"/>
      <c r="BW718" s="101"/>
      <c r="BX718" s="101"/>
      <c r="BY718" s="229"/>
      <c r="BZ718" s="229"/>
      <c r="CA718" s="229"/>
      <c r="CB718" s="239"/>
      <c r="CC718" s="101"/>
      <c r="CD718" s="101"/>
      <c r="CE718" s="101"/>
      <c r="CF718" s="101"/>
      <c r="CG718" s="101"/>
      <c r="CH718" s="101"/>
      <c r="CI718" s="101"/>
      <c r="CJ718" s="101"/>
      <c r="CK718" s="101"/>
      <c r="CL718" s="101"/>
      <c r="CM718" s="101"/>
      <c r="CN718" s="101"/>
      <c r="CO718" s="101"/>
      <c r="CP718" s="101"/>
      <c r="CQ718" s="101"/>
      <c r="CR718" s="101"/>
    </row>
    <row r="719" spans="1:96" ht="39.75" customHeight="1">
      <c r="A719" s="101"/>
      <c r="B719" s="101"/>
      <c r="C719" s="101"/>
      <c r="D719" s="101"/>
      <c r="E719" s="101"/>
      <c r="F719" s="101"/>
      <c r="G719" s="101"/>
      <c r="H719" s="101"/>
      <c r="I719" s="101"/>
      <c r="J719" s="101"/>
      <c r="K719" s="101"/>
      <c r="L719" s="101"/>
      <c r="M719" s="101"/>
      <c r="N719" s="101"/>
      <c r="O719" s="101"/>
      <c r="P719" s="237"/>
      <c r="Q719" s="237"/>
      <c r="R719" s="101"/>
      <c r="S719" s="237"/>
      <c r="T719" s="237"/>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238"/>
      <c r="BH719" s="229"/>
      <c r="BI719" s="229"/>
      <c r="BJ719" s="229"/>
      <c r="BK719" s="229"/>
      <c r="BL719" s="229"/>
      <c r="BM719" s="229"/>
      <c r="BN719" s="101"/>
      <c r="BO719" s="101"/>
      <c r="BP719" s="101"/>
      <c r="BQ719" s="101"/>
      <c r="BR719" s="101"/>
      <c r="BS719" s="101"/>
      <c r="BT719" s="101"/>
      <c r="BU719" s="229"/>
      <c r="BV719" s="101"/>
      <c r="BW719" s="101"/>
      <c r="BX719" s="101"/>
      <c r="BY719" s="229"/>
      <c r="BZ719" s="229"/>
      <c r="CA719" s="229"/>
      <c r="CB719" s="239"/>
      <c r="CC719" s="101"/>
      <c r="CD719" s="101"/>
      <c r="CE719" s="101"/>
      <c r="CF719" s="101"/>
      <c r="CG719" s="101"/>
      <c r="CH719" s="101"/>
      <c r="CI719" s="101"/>
      <c r="CJ719" s="101"/>
      <c r="CK719" s="101"/>
      <c r="CL719" s="101"/>
      <c r="CM719" s="101"/>
      <c r="CN719" s="101"/>
      <c r="CO719" s="101"/>
      <c r="CP719" s="101"/>
      <c r="CQ719" s="101"/>
      <c r="CR719" s="101"/>
    </row>
    <row r="720" spans="1:96" ht="39.75" customHeight="1">
      <c r="A720" s="101"/>
      <c r="B720" s="101"/>
      <c r="C720" s="101"/>
      <c r="D720" s="101"/>
      <c r="E720" s="101"/>
      <c r="F720" s="101"/>
      <c r="G720" s="101"/>
      <c r="H720" s="101"/>
      <c r="I720" s="101"/>
      <c r="J720" s="101"/>
      <c r="K720" s="101"/>
      <c r="L720" s="101"/>
      <c r="M720" s="101"/>
      <c r="N720" s="101"/>
      <c r="O720" s="101"/>
      <c r="P720" s="237"/>
      <c r="Q720" s="237"/>
      <c r="R720" s="101"/>
      <c r="S720" s="237"/>
      <c r="T720" s="237"/>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238"/>
      <c r="BH720" s="229"/>
      <c r="BI720" s="229"/>
      <c r="BJ720" s="229"/>
      <c r="BK720" s="229"/>
      <c r="BL720" s="229"/>
      <c r="BM720" s="229"/>
      <c r="BN720" s="101"/>
      <c r="BO720" s="101"/>
      <c r="BP720" s="101"/>
      <c r="BQ720" s="101"/>
      <c r="BR720" s="101"/>
      <c r="BS720" s="101"/>
      <c r="BT720" s="101"/>
      <c r="BU720" s="229"/>
      <c r="BV720" s="101"/>
      <c r="BW720" s="101"/>
      <c r="BX720" s="101"/>
      <c r="BY720" s="229"/>
      <c r="BZ720" s="229"/>
      <c r="CA720" s="229"/>
      <c r="CB720" s="239"/>
      <c r="CC720" s="101"/>
      <c r="CD720" s="101"/>
      <c r="CE720" s="101"/>
      <c r="CF720" s="101"/>
      <c r="CG720" s="101"/>
      <c r="CH720" s="101"/>
      <c r="CI720" s="101"/>
      <c r="CJ720" s="101"/>
      <c r="CK720" s="101"/>
      <c r="CL720" s="101"/>
      <c r="CM720" s="101"/>
      <c r="CN720" s="101"/>
      <c r="CO720" s="101"/>
      <c r="CP720" s="101"/>
      <c r="CQ720" s="101"/>
      <c r="CR720" s="101"/>
    </row>
    <row r="721" spans="1:96" ht="39.75" customHeight="1">
      <c r="A721" s="101"/>
      <c r="B721" s="101"/>
      <c r="C721" s="101"/>
      <c r="D721" s="101"/>
      <c r="E721" s="101"/>
      <c r="F721" s="101"/>
      <c r="G721" s="101"/>
      <c r="H721" s="101"/>
      <c r="I721" s="101"/>
      <c r="J721" s="101"/>
      <c r="K721" s="101"/>
      <c r="L721" s="101"/>
      <c r="M721" s="101"/>
      <c r="N721" s="101"/>
      <c r="O721" s="101"/>
      <c r="P721" s="237"/>
      <c r="Q721" s="237"/>
      <c r="R721" s="101"/>
      <c r="S721" s="237"/>
      <c r="T721" s="237"/>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238"/>
      <c r="BH721" s="229"/>
      <c r="BI721" s="229"/>
      <c r="BJ721" s="229"/>
      <c r="BK721" s="229"/>
      <c r="BL721" s="229"/>
      <c r="BM721" s="229"/>
      <c r="BN721" s="101"/>
      <c r="BO721" s="101"/>
      <c r="BP721" s="101"/>
      <c r="BQ721" s="101"/>
      <c r="BR721" s="101"/>
      <c r="BS721" s="101"/>
      <c r="BT721" s="101"/>
      <c r="BU721" s="229"/>
      <c r="BV721" s="101"/>
      <c r="BW721" s="101"/>
      <c r="BX721" s="101"/>
      <c r="BY721" s="229"/>
      <c r="BZ721" s="229"/>
      <c r="CA721" s="229"/>
      <c r="CB721" s="239"/>
      <c r="CC721" s="101"/>
      <c r="CD721" s="101"/>
      <c r="CE721" s="101"/>
      <c r="CF721" s="101"/>
      <c r="CG721" s="101"/>
      <c r="CH721" s="101"/>
      <c r="CI721" s="101"/>
      <c r="CJ721" s="101"/>
      <c r="CK721" s="101"/>
      <c r="CL721" s="101"/>
      <c r="CM721" s="101"/>
      <c r="CN721" s="101"/>
      <c r="CO721" s="101"/>
      <c r="CP721" s="101"/>
      <c r="CQ721" s="101"/>
      <c r="CR721" s="101"/>
    </row>
    <row r="722" spans="1:96" ht="39.75" customHeight="1">
      <c r="A722" s="101"/>
      <c r="B722" s="101"/>
      <c r="C722" s="101"/>
      <c r="D722" s="101"/>
      <c r="E722" s="101"/>
      <c r="F722" s="101"/>
      <c r="G722" s="101"/>
      <c r="H722" s="101"/>
      <c r="I722" s="101"/>
      <c r="J722" s="101"/>
      <c r="K722" s="101"/>
      <c r="L722" s="101"/>
      <c r="M722" s="101"/>
      <c r="N722" s="101"/>
      <c r="O722" s="101"/>
      <c r="P722" s="237"/>
      <c r="Q722" s="237"/>
      <c r="R722" s="101"/>
      <c r="S722" s="237"/>
      <c r="T722" s="237"/>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238"/>
      <c r="BH722" s="229"/>
      <c r="BI722" s="229"/>
      <c r="BJ722" s="229"/>
      <c r="BK722" s="229"/>
      <c r="BL722" s="229"/>
      <c r="BM722" s="229"/>
      <c r="BN722" s="101"/>
      <c r="BO722" s="101"/>
      <c r="BP722" s="101"/>
      <c r="BQ722" s="101"/>
      <c r="BR722" s="101"/>
      <c r="BS722" s="101"/>
      <c r="BT722" s="101"/>
      <c r="BU722" s="229"/>
      <c r="BV722" s="101"/>
      <c r="BW722" s="101"/>
      <c r="BX722" s="101"/>
      <c r="BY722" s="229"/>
      <c r="BZ722" s="229"/>
      <c r="CA722" s="229"/>
      <c r="CB722" s="239"/>
      <c r="CC722" s="101"/>
      <c r="CD722" s="101"/>
      <c r="CE722" s="101"/>
      <c r="CF722" s="101"/>
      <c r="CG722" s="101"/>
      <c r="CH722" s="101"/>
      <c r="CI722" s="101"/>
      <c r="CJ722" s="101"/>
      <c r="CK722" s="101"/>
      <c r="CL722" s="101"/>
      <c r="CM722" s="101"/>
      <c r="CN722" s="101"/>
      <c r="CO722" s="101"/>
      <c r="CP722" s="101"/>
      <c r="CQ722" s="101"/>
      <c r="CR722" s="101"/>
    </row>
    <row r="723" spans="1:96" ht="39.75" customHeight="1">
      <c r="A723" s="101"/>
      <c r="B723" s="101"/>
      <c r="C723" s="101"/>
      <c r="D723" s="101"/>
      <c r="E723" s="101"/>
      <c r="F723" s="101"/>
      <c r="G723" s="101"/>
      <c r="H723" s="101"/>
      <c r="I723" s="101"/>
      <c r="J723" s="101"/>
      <c r="K723" s="101"/>
      <c r="L723" s="101"/>
      <c r="M723" s="101"/>
      <c r="N723" s="101"/>
      <c r="O723" s="101"/>
      <c r="P723" s="237"/>
      <c r="Q723" s="237"/>
      <c r="R723" s="101"/>
      <c r="S723" s="237"/>
      <c r="T723" s="237"/>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238"/>
      <c r="BH723" s="229"/>
      <c r="BI723" s="229"/>
      <c r="BJ723" s="229"/>
      <c r="BK723" s="229"/>
      <c r="BL723" s="229"/>
      <c r="BM723" s="229"/>
      <c r="BN723" s="101"/>
      <c r="BO723" s="101"/>
      <c r="BP723" s="101"/>
      <c r="BQ723" s="101"/>
      <c r="BR723" s="101"/>
      <c r="BS723" s="101"/>
      <c r="BT723" s="101"/>
      <c r="BU723" s="229"/>
      <c r="BV723" s="101"/>
      <c r="BW723" s="101"/>
      <c r="BX723" s="101"/>
      <c r="BY723" s="229"/>
      <c r="BZ723" s="229"/>
      <c r="CA723" s="229"/>
      <c r="CB723" s="239"/>
      <c r="CC723" s="101"/>
      <c r="CD723" s="101"/>
      <c r="CE723" s="101"/>
      <c r="CF723" s="101"/>
      <c r="CG723" s="101"/>
      <c r="CH723" s="101"/>
      <c r="CI723" s="101"/>
      <c r="CJ723" s="101"/>
      <c r="CK723" s="101"/>
      <c r="CL723" s="101"/>
      <c r="CM723" s="101"/>
      <c r="CN723" s="101"/>
      <c r="CO723" s="101"/>
      <c r="CP723" s="101"/>
      <c r="CQ723" s="101"/>
      <c r="CR723" s="101"/>
    </row>
    <row r="724" spans="1:96" ht="39.75" customHeight="1">
      <c r="A724" s="101"/>
      <c r="B724" s="101"/>
      <c r="C724" s="101"/>
      <c r="D724" s="101"/>
      <c r="E724" s="101"/>
      <c r="F724" s="101"/>
      <c r="G724" s="101"/>
      <c r="H724" s="101"/>
      <c r="I724" s="101"/>
      <c r="J724" s="101"/>
      <c r="K724" s="101"/>
      <c r="L724" s="101"/>
      <c r="M724" s="101"/>
      <c r="N724" s="101"/>
      <c r="O724" s="101"/>
      <c r="P724" s="237"/>
      <c r="Q724" s="237"/>
      <c r="R724" s="101"/>
      <c r="S724" s="237"/>
      <c r="T724" s="237"/>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238"/>
      <c r="BH724" s="229"/>
      <c r="BI724" s="229"/>
      <c r="BJ724" s="229"/>
      <c r="BK724" s="229"/>
      <c r="BL724" s="229"/>
      <c r="BM724" s="229"/>
      <c r="BN724" s="101"/>
      <c r="BO724" s="101"/>
      <c r="BP724" s="101"/>
      <c r="BQ724" s="101"/>
      <c r="BR724" s="101"/>
      <c r="BS724" s="101"/>
      <c r="BT724" s="101"/>
      <c r="BU724" s="229"/>
      <c r="BV724" s="101"/>
      <c r="BW724" s="101"/>
      <c r="BX724" s="101"/>
      <c r="BY724" s="229"/>
      <c r="BZ724" s="229"/>
      <c r="CA724" s="229"/>
      <c r="CB724" s="239"/>
      <c r="CC724" s="101"/>
      <c r="CD724" s="101"/>
      <c r="CE724" s="101"/>
      <c r="CF724" s="101"/>
      <c r="CG724" s="101"/>
      <c r="CH724" s="101"/>
      <c r="CI724" s="101"/>
      <c r="CJ724" s="101"/>
      <c r="CK724" s="101"/>
      <c r="CL724" s="101"/>
      <c r="CM724" s="101"/>
      <c r="CN724" s="101"/>
      <c r="CO724" s="101"/>
      <c r="CP724" s="101"/>
      <c r="CQ724" s="101"/>
      <c r="CR724" s="101"/>
    </row>
    <row r="725" spans="1:96" ht="39.75" customHeight="1">
      <c r="A725" s="101"/>
      <c r="B725" s="101"/>
      <c r="C725" s="101"/>
      <c r="D725" s="101"/>
      <c r="E725" s="101"/>
      <c r="F725" s="101"/>
      <c r="G725" s="101"/>
      <c r="H725" s="101"/>
      <c r="I725" s="101"/>
      <c r="J725" s="101"/>
      <c r="K725" s="101"/>
      <c r="L725" s="101"/>
      <c r="M725" s="101"/>
      <c r="N725" s="101"/>
      <c r="O725" s="101"/>
      <c r="P725" s="237"/>
      <c r="Q725" s="237"/>
      <c r="R725" s="101"/>
      <c r="S725" s="237"/>
      <c r="T725" s="237"/>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238"/>
      <c r="BH725" s="229"/>
      <c r="BI725" s="229"/>
      <c r="BJ725" s="229"/>
      <c r="BK725" s="229"/>
      <c r="BL725" s="229"/>
      <c r="BM725" s="229"/>
      <c r="BN725" s="101"/>
      <c r="BO725" s="101"/>
      <c r="BP725" s="101"/>
      <c r="BQ725" s="101"/>
      <c r="BR725" s="101"/>
      <c r="BS725" s="101"/>
      <c r="BT725" s="101"/>
      <c r="BU725" s="229"/>
      <c r="BV725" s="101"/>
      <c r="BW725" s="101"/>
      <c r="BX725" s="101"/>
      <c r="BY725" s="229"/>
      <c r="BZ725" s="229"/>
      <c r="CA725" s="229"/>
      <c r="CB725" s="239"/>
      <c r="CC725" s="101"/>
      <c r="CD725" s="101"/>
      <c r="CE725" s="101"/>
      <c r="CF725" s="101"/>
      <c r="CG725" s="101"/>
      <c r="CH725" s="101"/>
      <c r="CI725" s="101"/>
      <c r="CJ725" s="101"/>
      <c r="CK725" s="101"/>
      <c r="CL725" s="101"/>
      <c r="CM725" s="101"/>
      <c r="CN725" s="101"/>
      <c r="CO725" s="101"/>
      <c r="CP725" s="101"/>
      <c r="CQ725" s="101"/>
      <c r="CR725" s="101"/>
    </row>
    <row r="726" spans="1:96" ht="39.75" customHeight="1">
      <c r="A726" s="101"/>
      <c r="B726" s="101"/>
      <c r="C726" s="101"/>
      <c r="D726" s="101"/>
      <c r="E726" s="101"/>
      <c r="F726" s="101"/>
      <c r="G726" s="101"/>
      <c r="H726" s="101"/>
      <c r="I726" s="101"/>
      <c r="J726" s="101"/>
      <c r="K726" s="101"/>
      <c r="L726" s="101"/>
      <c r="M726" s="101"/>
      <c r="N726" s="101"/>
      <c r="O726" s="101"/>
      <c r="P726" s="237"/>
      <c r="Q726" s="237"/>
      <c r="R726" s="101"/>
      <c r="S726" s="237"/>
      <c r="T726" s="237"/>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238"/>
      <c r="BH726" s="229"/>
      <c r="BI726" s="229"/>
      <c r="BJ726" s="229"/>
      <c r="BK726" s="229"/>
      <c r="BL726" s="229"/>
      <c r="BM726" s="229"/>
      <c r="BN726" s="101"/>
      <c r="BO726" s="101"/>
      <c r="BP726" s="101"/>
      <c r="BQ726" s="101"/>
      <c r="BR726" s="101"/>
      <c r="BS726" s="101"/>
      <c r="BT726" s="101"/>
      <c r="BU726" s="229"/>
      <c r="BV726" s="101"/>
      <c r="BW726" s="101"/>
      <c r="BX726" s="101"/>
      <c r="BY726" s="229"/>
      <c r="BZ726" s="229"/>
      <c r="CA726" s="229"/>
      <c r="CB726" s="239"/>
      <c r="CC726" s="101"/>
      <c r="CD726" s="101"/>
      <c r="CE726" s="101"/>
      <c r="CF726" s="101"/>
      <c r="CG726" s="101"/>
      <c r="CH726" s="101"/>
      <c r="CI726" s="101"/>
      <c r="CJ726" s="101"/>
      <c r="CK726" s="101"/>
      <c r="CL726" s="101"/>
      <c r="CM726" s="101"/>
      <c r="CN726" s="101"/>
      <c r="CO726" s="101"/>
      <c r="CP726" s="101"/>
      <c r="CQ726" s="101"/>
      <c r="CR726" s="101"/>
    </row>
    <row r="727" spans="1:96" ht="39.75" customHeight="1">
      <c r="A727" s="101"/>
      <c r="B727" s="101"/>
      <c r="C727" s="101"/>
      <c r="D727" s="101"/>
      <c r="E727" s="101"/>
      <c r="F727" s="101"/>
      <c r="G727" s="101"/>
      <c r="H727" s="101"/>
      <c r="I727" s="101"/>
      <c r="J727" s="101"/>
      <c r="K727" s="101"/>
      <c r="L727" s="101"/>
      <c r="M727" s="101"/>
      <c r="N727" s="101"/>
      <c r="O727" s="101"/>
      <c r="P727" s="237"/>
      <c r="Q727" s="237"/>
      <c r="R727" s="101"/>
      <c r="S727" s="237"/>
      <c r="T727" s="237"/>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238"/>
      <c r="BH727" s="229"/>
      <c r="BI727" s="229"/>
      <c r="BJ727" s="229"/>
      <c r="BK727" s="229"/>
      <c r="BL727" s="229"/>
      <c r="BM727" s="229"/>
      <c r="BN727" s="101"/>
      <c r="BO727" s="101"/>
      <c r="BP727" s="101"/>
      <c r="BQ727" s="101"/>
      <c r="BR727" s="101"/>
      <c r="BS727" s="101"/>
      <c r="BT727" s="101"/>
      <c r="BU727" s="229"/>
      <c r="BV727" s="101"/>
      <c r="BW727" s="101"/>
      <c r="BX727" s="101"/>
      <c r="BY727" s="229"/>
      <c r="BZ727" s="229"/>
      <c r="CA727" s="229"/>
      <c r="CB727" s="239"/>
      <c r="CC727" s="101"/>
      <c r="CD727" s="101"/>
      <c r="CE727" s="101"/>
      <c r="CF727" s="101"/>
      <c r="CG727" s="101"/>
      <c r="CH727" s="101"/>
      <c r="CI727" s="101"/>
      <c r="CJ727" s="101"/>
      <c r="CK727" s="101"/>
      <c r="CL727" s="101"/>
      <c r="CM727" s="101"/>
      <c r="CN727" s="101"/>
      <c r="CO727" s="101"/>
      <c r="CP727" s="101"/>
      <c r="CQ727" s="101"/>
      <c r="CR727" s="101"/>
    </row>
    <row r="728" spans="1:96" ht="39.75" customHeight="1">
      <c r="A728" s="101"/>
      <c r="B728" s="101"/>
      <c r="C728" s="101"/>
      <c r="D728" s="101"/>
      <c r="E728" s="101"/>
      <c r="F728" s="101"/>
      <c r="G728" s="101"/>
      <c r="H728" s="101"/>
      <c r="I728" s="101"/>
      <c r="J728" s="101"/>
      <c r="K728" s="101"/>
      <c r="L728" s="101"/>
      <c r="M728" s="101"/>
      <c r="N728" s="101"/>
      <c r="O728" s="101"/>
      <c r="P728" s="237"/>
      <c r="Q728" s="237"/>
      <c r="R728" s="101"/>
      <c r="S728" s="237"/>
      <c r="T728" s="237"/>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238"/>
      <c r="BH728" s="229"/>
      <c r="BI728" s="229"/>
      <c r="BJ728" s="229"/>
      <c r="BK728" s="229"/>
      <c r="BL728" s="229"/>
      <c r="BM728" s="229"/>
      <c r="BN728" s="101"/>
      <c r="BO728" s="101"/>
      <c r="BP728" s="101"/>
      <c r="BQ728" s="101"/>
      <c r="BR728" s="101"/>
      <c r="BS728" s="101"/>
      <c r="BT728" s="101"/>
      <c r="BU728" s="229"/>
      <c r="BV728" s="101"/>
      <c r="BW728" s="101"/>
      <c r="BX728" s="101"/>
      <c r="BY728" s="229"/>
      <c r="BZ728" s="229"/>
      <c r="CA728" s="229"/>
      <c r="CB728" s="239"/>
      <c r="CC728" s="101"/>
      <c r="CD728" s="101"/>
      <c r="CE728" s="101"/>
      <c r="CF728" s="101"/>
      <c r="CG728" s="101"/>
      <c r="CH728" s="101"/>
      <c r="CI728" s="101"/>
      <c r="CJ728" s="101"/>
      <c r="CK728" s="101"/>
      <c r="CL728" s="101"/>
      <c r="CM728" s="101"/>
      <c r="CN728" s="101"/>
      <c r="CO728" s="101"/>
      <c r="CP728" s="101"/>
      <c r="CQ728" s="101"/>
      <c r="CR728" s="101"/>
    </row>
    <row r="729" spans="1:96" ht="39.75" customHeight="1">
      <c r="A729" s="101"/>
      <c r="B729" s="101"/>
      <c r="C729" s="101"/>
      <c r="D729" s="101"/>
      <c r="E729" s="101"/>
      <c r="F729" s="101"/>
      <c r="G729" s="101"/>
      <c r="H729" s="101"/>
      <c r="I729" s="101"/>
      <c r="J729" s="101"/>
      <c r="K729" s="101"/>
      <c r="L729" s="101"/>
      <c r="M729" s="101"/>
      <c r="N729" s="101"/>
      <c r="O729" s="101"/>
      <c r="P729" s="237"/>
      <c r="Q729" s="237"/>
      <c r="R729" s="101"/>
      <c r="S729" s="237"/>
      <c r="T729" s="237"/>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238"/>
      <c r="BH729" s="229"/>
      <c r="BI729" s="229"/>
      <c r="BJ729" s="229"/>
      <c r="BK729" s="229"/>
      <c r="BL729" s="229"/>
      <c r="BM729" s="229"/>
      <c r="BN729" s="101"/>
      <c r="BO729" s="101"/>
      <c r="BP729" s="101"/>
      <c r="BQ729" s="101"/>
      <c r="BR729" s="101"/>
      <c r="BS729" s="101"/>
      <c r="BT729" s="101"/>
      <c r="BU729" s="229"/>
      <c r="BV729" s="101"/>
      <c r="BW729" s="101"/>
      <c r="BX729" s="101"/>
      <c r="BY729" s="229"/>
      <c r="BZ729" s="229"/>
      <c r="CA729" s="229"/>
      <c r="CB729" s="239"/>
      <c r="CC729" s="101"/>
      <c r="CD729" s="101"/>
      <c r="CE729" s="101"/>
      <c r="CF729" s="101"/>
      <c r="CG729" s="101"/>
      <c r="CH729" s="101"/>
      <c r="CI729" s="101"/>
      <c r="CJ729" s="101"/>
      <c r="CK729" s="101"/>
      <c r="CL729" s="101"/>
      <c r="CM729" s="101"/>
      <c r="CN729" s="101"/>
      <c r="CO729" s="101"/>
      <c r="CP729" s="101"/>
      <c r="CQ729" s="101"/>
      <c r="CR729" s="101"/>
    </row>
    <row r="730" spans="1:96" ht="39.75" customHeight="1">
      <c r="A730" s="101"/>
      <c r="B730" s="101"/>
      <c r="C730" s="101"/>
      <c r="D730" s="101"/>
      <c r="E730" s="101"/>
      <c r="F730" s="101"/>
      <c r="G730" s="101"/>
      <c r="H730" s="101"/>
      <c r="I730" s="101"/>
      <c r="J730" s="101"/>
      <c r="K730" s="101"/>
      <c r="L730" s="101"/>
      <c r="M730" s="101"/>
      <c r="N730" s="101"/>
      <c r="O730" s="101"/>
      <c r="P730" s="237"/>
      <c r="Q730" s="237"/>
      <c r="R730" s="101"/>
      <c r="S730" s="237"/>
      <c r="T730" s="237"/>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238"/>
      <c r="BH730" s="229"/>
      <c r="BI730" s="229"/>
      <c r="BJ730" s="229"/>
      <c r="BK730" s="229"/>
      <c r="BL730" s="229"/>
      <c r="BM730" s="229"/>
      <c r="BN730" s="101"/>
      <c r="BO730" s="101"/>
      <c r="BP730" s="101"/>
      <c r="BQ730" s="101"/>
      <c r="BR730" s="101"/>
      <c r="BS730" s="101"/>
      <c r="BT730" s="101"/>
      <c r="BU730" s="229"/>
      <c r="BV730" s="101"/>
      <c r="BW730" s="101"/>
      <c r="BX730" s="101"/>
      <c r="BY730" s="229"/>
      <c r="BZ730" s="229"/>
      <c r="CA730" s="229"/>
      <c r="CB730" s="239"/>
      <c r="CC730" s="101"/>
      <c r="CD730" s="101"/>
      <c r="CE730" s="101"/>
      <c r="CF730" s="101"/>
      <c r="CG730" s="101"/>
      <c r="CH730" s="101"/>
      <c r="CI730" s="101"/>
      <c r="CJ730" s="101"/>
      <c r="CK730" s="101"/>
      <c r="CL730" s="101"/>
      <c r="CM730" s="101"/>
      <c r="CN730" s="101"/>
      <c r="CO730" s="101"/>
      <c r="CP730" s="101"/>
      <c r="CQ730" s="101"/>
      <c r="CR730" s="101"/>
    </row>
    <row r="731" spans="1:96" ht="39.75" customHeight="1">
      <c r="A731" s="101"/>
      <c r="B731" s="101"/>
      <c r="C731" s="101"/>
      <c r="D731" s="101"/>
      <c r="E731" s="101"/>
      <c r="F731" s="101"/>
      <c r="G731" s="101"/>
      <c r="H731" s="101"/>
      <c r="I731" s="101"/>
      <c r="J731" s="101"/>
      <c r="K731" s="101"/>
      <c r="L731" s="101"/>
      <c r="M731" s="101"/>
      <c r="N731" s="101"/>
      <c r="O731" s="101"/>
      <c r="P731" s="237"/>
      <c r="Q731" s="237"/>
      <c r="R731" s="101"/>
      <c r="S731" s="237"/>
      <c r="T731" s="237"/>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238"/>
      <c r="BH731" s="229"/>
      <c r="BI731" s="229"/>
      <c r="BJ731" s="229"/>
      <c r="BK731" s="229"/>
      <c r="BL731" s="229"/>
      <c r="BM731" s="229"/>
      <c r="BN731" s="101"/>
      <c r="BO731" s="101"/>
      <c r="BP731" s="101"/>
      <c r="BQ731" s="101"/>
      <c r="BR731" s="101"/>
      <c r="BS731" s="101"/>
      <c r="BT731" s="101"/>
      <c r="BU731" s="229"/>
      <c r="BV731" s="101"/>
      <c r="BW731" s="101"/>
      <c r="BX731" s="101"/>
      <c r="BY731" s="229"/>
      <c r="BZ731" s="229"/>
      <c r="CA731" s="229"/>
      <c r="CB731" s="239"/>
      <c r="CC731" s="101"/>
      <c r="CD731" s="101"/>
      <c r="CE731" s="101"/>
      <c r="CF731" s="101"/>
      <c r="CG731" s="101"/>
      <c r="CH731" s="101"/>
      <c r="CI731" s="101"/>
      <c r="CJ731" s="101"/>
      <c r="CK731" s="101"/>
      <c r="CL731" s="101"/>
      <c r="CM731" s="101"/>
      <c r="CN731" s="101"/>
      <c r="CO731" s="101"/>
      <c r="CP731" s="101"/>
      <c r="CQ731" s="101"/>
      <c r="CR731" s="101"/>
    </row>
    <row r="732" spans="1:96" ht="39.75" customHeight="1">
      <c r="A732" s="101"/>
      <c r="B732" s="101"/>
      <c r="C732" s="101"/>
      <c r="D732" s="101"/>
      <c r="E732" s="101"/>
      <c r="F732" s="101"/>
      <c r="G732" s="101"/>
      <c r="H732" s="101"/>
      <c r="I732" s="101"/>
      <c r="J732" s="101"/>
      <c r="K732" s="101"/>
      <c r="L732" s="101"/>
      <c r="M732" s="101"/>
      <c r="N732" s="101"/>
      <c r="O732" s="101"/>
      <c r="P732" s="237"/>
      <c r="Q732" s="237"/>
      <c r="R732" s="101"/>
      <c r="S732" s="237"/>
      <c r="T732" s="237"/>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238"/>
      <c r="BH732" s="229"/>
      <c r="BI732" s="229"/>
      <c r="BJ732" s="229"/>
      <c r="BK732" s="229"/>
      <c r="BL732" s="229"/>
      <c r="BM732" s="229"/>
      <c r="BN732" s="101"/>
      <c r="BO732" s="101"/>
      <c r="BP732" s="101"/>
      <c r="BQ732" s="101"/>
      <c r="BR732" s="101"/>
      <c r="BS732" s="101"/>
      <c r="BT732" s="101"/>
      <c r="BU732" s="229"/>
      <c r="BV732" s="101"/>
      <c r="BW732" s="101"/>
      <c r="BX732" s="101"/>
      <c r="BY732" s="229"/>
      <c r="BZ732" s="229"/>
      <c r="CA732" s="229"/>
      <c r="CB732" s="239"/>
      <c r="CC732" s="101"/>
      <c r="CD732" s="101"/>
      <c r="CE732" s="101"/>
      <c r="CF732" s="101"/>
      <c r="CG732" s="101"/>
      <c r="CH732" s="101"/>
      <c r="CI732" s="101"/>
      <c r="CJ732" s="101"/>
      <c r="CK732" s="101"/>
      <c r="CL732" s="101"/>
      <c r="CM732" s="101"/>
      <c r="CN732" s="101"/>
      <c r="CO732" s="101"/>
      <c r="CP732" s="101"/>
      <c r="CQ732" s="101"/>
      <c r="CR732" s="101"/>
    </row>
    <row r="733" spans="1:96" ht="39.75" customHeight="1">
      <c r="A733" s="101"/>
      <c r="B733" s="101"/>
      <c r="C733" s="101"/>
      <c r="D733" s="101"/>
      <c r="E733" s="101"/>
      <c r="F733" s="101"/>
      <c r="G733" s="101"/>
      <c r="H733" s="101"/>
      <c r="I733" s="101"/>
      <c r="J733" s="101"/>
      <c r="K733" s="101"/>
      <c r="L733" s="101"/>
      <c r="M733" s="101"/>
      <c r="N733" s="101"/>
      <c r="O733" s="101"/>
      <c r="P733" s="237"/>
      <c r="Q733" s="237"/>
      <c r="R733" s="101"/>
      <c r="S733" s="237"/>
      <c r="T733" s="237"/>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238"/>
      <c r="BH733" s="229"/>
      <c r="BI733" s="229"/>
      <c r="BJ733" s="229"/>
      <c r="BK733" s="229"/>
      <c r="BL733" s="229"/>
      <c r="BM733" s="229"/>
      <c r="BN733" s="101"/>
      <c r="BO733" s="101"/>
      <c r="BP733" s="101"/>
      <c r="BQ733" s="101"/>
      <c r="BR733" s="101"/>
      <c r="BS733" s="101"/>
      <c r="BT733" s="101"/>
      <c r="BU733" s="229"/>
      <c r="BV733" s="101"/>
      <c r="BW733" s="101"/>
      <c r="BX733" s="101"/>
      <c r="BY733" s="229"/>
      <c r="BZ733" s="229"/>
      <c r="CA733" s="229"/>
      <c r="CB733" s="239"/>
      <c r="CC733" s="101"/>
      <c r="CD733" s="101"/>
      <c r="CE733" s="101"/>
      <c r="CF733" s="101"/>
      <c r="CG733" s="101"/>
      <c r="CH733" s="101"/>
      <c r="CI733" s="101"/>
      <c r="CJ733" s="101"/>
      <c r="CK733" s="101"/>
      <c r="CL733" s="101"/>
      <c r="CM733" s="101"/>
      <c r="CN733" s="101"/>
      <c r="CO733" s="101"/>
      <c r="CP733" s="101"/>
      <c r="CQ733" s="101"/>
      <c r="CR733" s="101"/>
    </row>
    <row r="734" spans="1:96" ht="39.75" customHeight="1">
      <c r="A734" s="101"/>
      <c r="B734" s="101"/>
      <c r="C734" s="101"/>
      <c r="D734" s="101"/>
      <c r="E734" s="101"/>
      <c r="F734" s="101"/>
      <c r="G734" s="101"/>
      <c r="H734" s="101"/>
      <c r="I734" s="101"/>
      <c r="J734" s="101"/>
      <c r="K734" s="101"/>
      <c r="L734" s="101"/>
      <c r="M734" s="101"/>
      <c r="N734" s="101"/>
      <c r="O734" s="101"/>
      <c r="P734" s="237"/>
      <c r="Q734" s="237"/>
      <c r="R734" s="101"/>
      <c r="S734" s="237"/>
      <c r="T734" s="237"/>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238"/>
      <c r="BH734" s="229"/>
      <c r="BI734" s="229"/>
      <c r="BJ734" s="229"/>
      <c r="BK734" s="229"/>
      <c r="BL734" s="229"/>
      <c r="BM734" s="229"/>
      <c r="BN734" s="101"/>
      <c r="BO734" s="101"/>
      <c r="BP734" s="101"/>
      <c r="BQ734" s="101"/>
      <c r="BR734" s="101"/>
      <c r="BS734" s="101"/>
      <c r="BT734" s="101"/>
      <c r="BU734" s="229"/>
      <c r="BV734" s="101"/>
      <c r="BW734" s="101"/>
      <c r="BX734" s="101"/>
      <c r="BY734" s="229"/>
      <c r="BZ734" s="229"/>
      <c r="CA734" s="229"/>
      <c r="CB734" s="239"/>
      <c r="CC734" s="101"/>
      <c r="CD734" s="101"/>
      <c r="CE734" s="101"/>
      <c r="CF734" s="101"/>
      <c r="CG734" s="101"/>
      <c r="CH734" s="101"/>
      <c r="CI734" s="101"/>
      <c r="CJ734" s="101"/>
      <c r="CK734" s="101"/>
      <c r="CL734" s="101"/>
      <c r="CM734" s="101"/>
      <c r="CN734" s="101"/>
      <c r="CO734" s="101"/>
      <c r="CP734" s="101"/>
      <c r="CQ734" s="101"/>
      <c r="CR734" s="101"/>
    </row>
    <row r="735" spans="1:96" ht="39.75" customHeight="1">
      <c r="A735" s="101"/>
      <c r="B735" s="101"/>
      <c r="C735" s="101"/>
      <c r="D735" s="101"/>
      <c r="E735" s="101"/>
      <c r="F735" s="101"/>
      <c r="G735" s="101"/>
      <c r="H735" s="101"/>
      <c r="I735" s="101"/>
      <c r="J735" s="101"/>
      <c r="K735" s="101"/>
      <c r="L735" s="101"/>
      <c r="M735" s="101"/>
      <c r="N735" s="101"/>
      <c r="O735" s="101"/>
      <c r="P735" s="237"/>
      <c r="Q735" s="237"/>
      <c r="R735" s="101"/>
      <c r="S735" s="237"/>
      <c r="T735" s="237"/>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238"/>
      <c r="BH735" s="229"/>
      <c r="BI735" s="229"/>
      <c r="BJ735" s="229"/>
      <c r="BK735" s="229"/>
      <c r="BL735" s="229"/>
      <c r="BM735" s="229"/>
      <c r="BN735" s="101"/>
      <c r="BO735" s="101"/>
      <c r="BP735" s="101"/>
      <c r="BQ735" s="101"/>
      <c r="BR735" s="101"/>
      <c r="BS735" s="101"/>
      <c r="BT735" s="101"/>
      <c r="BU735" s="229"/>
      <c r="BV735" s="101"/>
      <c r="BW735" s="101"/>
      <c r="BX735" s="101"/>
      <c r="BY735" s="229"/>
      <c r="BZ735" s="229"/>
      <c r="CA735" s="229"/>
      <c r="CB735" s="239"/>
      <c r="CC735" s="101"/>
      <c r="CD735" s="101"/>
      <c r="CE735" s="101"/>
      <c r="CF735" s="101"/>
      <c r="CG735" s="101"/>
      <c r="CH735" s="101"/>
      <c r="CI735" s="101"/>
      <c r="CJ735" s="101"/>
      <c r="CK735" s="101"/>
      <c r="CL735" s="101"/>
      <c r="CM735" s="101"/>
      <c r="CN735" s="101"/>
      <c r="CO735" s="101"/>
      <c r="CP735" s="101"/>
      <c r="CQ735" s="101"/>
      <c r="CR735" s="101"/>
    </row>
    <row r="736" spans="1:96" ht="39.75" customHeight="1">
      <c r="A736" s="101"/>
      <c r="B736" s="101"/>
      <c r="C736" s="101"/>
      <c r="D736" s="101"/>
      <c r="E736" s="101"/>
      <c r="F736" s="101"/>
      <c r="G736" s="101"/>
      <c r="H736" s="101"/>
      <c r="I736" s="101"/>
      <c r="J736" s="101"/>
      <c r="K736" s="101"/>
      <c r="L736" s="101"/>
      <c r="M736" s="101"/>
      <c r="N736" s="101"/>
      <c r="O736" s="101"/>
      <c r="P736" s="237"/>
      <c r="Q736" s="237"/>
      <c r="R736" s="101"/>
      <c r="S736" s="237"/>
      <c r="T736" s="237"/>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238"/>
      <c r="BH736" s="229"/>
      <c r="BI736" s="229"/>
      <c r="BJ736" s="229"/>
      <c r="BK736" s="229"/>
      <c r="BL736" s="229"/>
      <c r="BM736" s="229"/>
      <c r="BN736" s="101"/>
      <c r="BO736" s="101"/>
      <c r="BP736" s="101"/>
      <c r="BQ736" s="101"/>
      <c r="BR736" s="101"/>
      <c r="BS736" s="101"/>
      <c r="BT736" s="101"/>
      <c r="BU736" s="229"/>
      <c r="BV736" s="101"/>
      <c r="BW736" s="101"/>
      <c r="BX736" s="101"/>
      <c r="BY736" s="229"/>
      <c r="BZ736" s="229"/>
      <c r="CA736" s="229"/>
      <c r="CB736" s="239"/>
      <c r="CC736" s="101"/>
      <c r="CD736" s="101"/>
      <c r="CE736" s="101"/>
      <c r="CF736" s="101"/>
      <c r="CG736" s="101"/>
      <c r="CH736" s="101"/>
      <c r="CI736" s="101"/>
      <c r="CJ736" s="101"/>
      <c r="CK736" s="101"/>
      <c r="CL736" s="101"/>
      <c r="CM736" s="101"/>
      <c r="CN736" s="101"/>
      <c r="CO736" s="101"/>
      <c r="CP736" s="101"/>
      <c r="CQ736" s="101"/>
      <c r="CR736" s="101"/>
    </row>
    <row r="737" spans="1:96" ht="39.75" customHeight="1">
      <c r="A737" s="101"/>
      <c r="B737" s="101"/>
      <c r="C737" s="101"/>
      <c r="D737" s="101"/>
      <c r="E737" s="101"/>
      <c r="F737" s="101"/>
      <c r="G737" s="101"/>
      <c r="H737" s="101"/>
      <c r="I737" s="101"/>
      <c r="J737" s="101"/>
      <c r="K737" s="101"/>
      <c r="L737" s="101"/>
      <c r="M737" s="101"/>
      <c r="N737" s="101"/>
      <c r="O737" s="101"/>
      <c r="P737" s="237"/>
      <c r="Q737" s="237"/>
      <c r="R737" s="101"/>
      <c r="S737" s="237"/>
      <c r="T737" s="237"/>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238"/>
      <c r="BH737" s="229"/>
      <c r="BI737" s="229"/>
      <c r="BJ737" s="229"/>
      <c r="BK737" s="229"/>
      <c r="BL737" s="229"/>
      <c r="BM737" s="229"/>
      <c r="BN737" s="101"/>
      <c r="BO737" s="101"/>
      <c r="BP737" s="101"/>
      <c r="BQ737" s="101"/>
      <c r="BR737" s="101"/>
      <c r="BS737" s="101"/>
      <c r="BT737" s="101"/>
      <c r="BU737" s="229"/>
      <c r="BV737" s="101"/>
      <c r="BW737" s="101"/>
      <c r="BX737" s="101"/>
      <c r="BY737" s="229"/>
      <c r="BZ737" s="229"/>
      <c r="CA737" s="229"/>
      <c r="CB737" s="239"/>
      <c r="CC737" s="101"/>
      <c r="CD737" s="101"/>
      <c r="CE737" s="101"/>
      <c r="CF737" s="101"/>
      <c r="CG737" s="101"/>
      <c r="CH737" s="101"/>
      <c r="CI737" s="101"/>
      <c r="CJ737" s="101"/>
      <c r="CK737" s="101"/>
      <c r="CL737" s="101"/>
      <c r="CM737" s="101"/>
      <c r="CN737" s="101"/>
      <c r="CO737" s="101"/>
      <c r="CP737" s="101"/>
      <c r="CQ737" s="101"/>
      <c r="CR737" s="101"/>
    </row>
    <row r="738" spans="1:96" ht="39.75" customHeight="1">
      <c r="A738" s="101"/>
      <c r="B738" s="101"/>
      <c r="C738" s="101"/>
      <c r="D738" s="101"/>
      <c r="E738" s="101"/>
      <c r="F738" s="101"/>
      <c r="G738" s="101"/>
      <c r="H738" s="101"/>
      <c r="I738" s="101"/>
      <c r="J738" s="101"/>
      <c r="K738" s="101"/>
      <c r="L738" s="101"/>
      <c r="M738" s="101"/>
      <c r="N738" s="101"/>
      <c r="O738" s="101"/>
      <c r="P738" s="237"/>
      <c r="Q738" s="237"/>
      <c r="R738" s="101"/>
      <c r="S738" s="237"/>
      <c r="T738" s="237"/>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238"/>
      <c r="BH738" s="229"/>
      <c r="BI738" s="229"/>
      <c r="BJ738" s="229"/>
      <c r="BK738" s="229"/>
      <c r="BL738" s="229"/>
      <c r="BM738" s="229"/>
      <c r="BN738" s="101"/>
      <c r="BO738" s="101"/>
      <c r="BP738" s="101"/>
      <c r="BQ738" s="101"/>
      <c r="BR738" s="101"/>
      <c r="BS738" s="101"/>
      <c r="BT738" s="101"/>
      <c r="BU738" s="229"/>
      <c r="BV738" s="101"/>
      <c r="BW738" s="101"/>
      <c r="BX738" s="101"/>
      <c r="BY738" s="229"/>
      <c r="BZ738" s="229"/>
      <c r="CA738" s="229"/>
      <c r="CB738" s="239"/>
      <c r="CC738" s="101"/>
      <c r="CD738" s="101"/>
      <c r="CE738" s="101"/>
      <c r="CF738" s="101"/>
      <c r="CG738" s="101"/>
      <c r="CH738" s="101"/>
      <c r="CI738" s="101"/>
      <c r="CJ738" s="101"/>
      <c r="CK738" s="101"/>
      <c r="CL738" s="101"/>
      <c r="CM738" s="101"/>
      <c r="CN738" s="101"/>
      <c r="CO738" s="101"/>
      <c r="CP738" s="101"/>
      <c r="CQ738" s="101"/>
      <c r="CR738" s="101"/>
    </row>
    <row r="739" spans="1:96" ht="39.75" customHeight="1">
      <c r="A739" s="101"/>
      <c r="B739" s="101"/>
      <c r="C739" s="101"/>
      <c r="D739" s="101"/>
      <c r="E739" s="101"/>
      <c r="F739" s="101"/>
      <c r="G739" s="101"/>
      <c r="H739" s="101"/>
      <c r="I739" s="101"/>
      <c r="J739" s="101"/>
      <c r="K739" s="101"/>
      <c r="L739" s="101"/>
      <c r="M739" s="101"/>
      <c r="N739" s="101"/>
      <c r="O739" s="101"/>
      <c r="P739" s="237"/>
      <c r="Q739" s="237"/>
      <c r="R739" s="101"/>
      <c r="S739" s="237"/>
      <c r="T739" s="237"/>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238"/>
      <c r="BH739" s="229"/>
      <c r="BI739" s="229"/>
      <c r="BJ739" s="229"/>
      <c r="BK739" s="229"/>
      <c r="BL739" s="229"/>
      <c r="BM739" s="229"/>
      <c r="BN739" s="101"/>
      <c r="BO739" s="101"/>
      <c r="BP739" s="101"/>
      <c r="BQ739" s="101"/>
      <c r="BR739" s="101"/>
      <c r="BS739" s="101"/>
      <c r="BT739" s="101"/>
      <c r="BU739" s="229"/>
      <c r="BV739" s="101"/>
      <c r="BW739" s="101"/>
      <c r="BX739" s="101"/>
      <c r="BY739" s="229"/>
      <c r="BZ739" s="229"/>
      <c r="CA739" s="229"/>
      <c r="CB739" s="239"/>
      <c r="CC739" s="101"/>
      <c r="CD739" s="101"/>
      <c r="CE739" s="101"/>
      <c r="CF739" s="101"/>
      <c r="CG739" s="101"/>
      <c r="CH739" s="101"/>
      <c r="CI739" s="101"/>
      <c r="CJ739" s="101"/>
      <c r="CK739" s="101"/>
      <c r="CL739" s="101"/>
      <c r="CM739" s="101"/>
      <c r="CN739" s="101"/>
      <c r="CO739" s="101"/>
      <c r="CP739" s="101"/>
      <c r="CQ739" s="101"/>
      <c r="CR739" s="101"/>
    </row>
    <row r="740" spans="1:96" ht="39.75" customHeight="1">
      <c r="A740" s="101"/>
      <c r="B740" s="101"/>
      <c r="C740" s="101"/>
      <c r="D740" s="101"/>
      <c r="E740" s="101"/>
      <c r="F740" s="101"/>
      <c r="G740" s="101"/>
      <c r="H740" s="101"/>
      <c r="I740" s="101"/>
      <c r="J740" s="101"/>
      <c r="K740" s="101"/>
      <c r="L740" s="101"/>
      <c r="M740" s="101"/>
      <c r="N740" s="101"/>
      <c r="O740" s="101"/>
      <c r="P740" s="237"/>
      <c r="Q740" s="237"/>
      <c r="R740" s="101"/>
      <c r="S740" s="237"/>
      <c r="T740" s="237"/>
      <c r="U740" s="101"/>
      <c r="V740" s="101"/>
      <c r="W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238"/>
      <c r="BH740" s="229"/>
      <c r="BI740" s="229"/>
      <c r="BJ740" s="229"/>
      <c r="BK740" s="229"/>
      <c r="BL740" s="229"/>
      <c r="BM740" s="229"/>
      <c r="BN740" s="101"/>
      <c r="BO740" s="101"/>
      <c r="BP740" s="101"/>
      <c r="BQ740" s="101"/>
      <c r="BR740" s="101"/>
      <c r="BS740" s="101"/>
      <c r="BT740" s="101"/>
      <c r="BU740" s="229"/>
      <c r="BV740" s="101"/>
      <c r="BW740" s="101"/>
      <c r="BX740" s="101"/>
      <c r="BY740" s="229"/>
      <c r="BZ740" s="229"/>
      <c r="CA740" s="229"/>
      <c r="CB740" s="239"/>
      <c r="CC740" s="101"/>
      <c r="CD740" s="101"/>
      <c r="CE740" s="101"/>
      <c r="CF740" s="101"/>
      <c r="CG740" s="101"/>
      <c r="CH740" s="101"/>
      <c r="CI740" s="101"/>
      <c r="CJ740" s="101"/>
      <c r="CK740" s="101"/>
      <c r="CL740" s="101"/>
      <c r="CM740" s="101"/>
      <c r="CN740" s="101"/>
      <c r="CO740" s="101"/>
      <c r="CP740" s="101"/>
      <c r="CQ740" s="101"/>
      <c r="CR740" s="101"/>
    </row>
    <row r="741" spans="1:96" ht="39.75" customHeight="1">
      <c r="A741" s="101"/>
      <c r="B741" s="101"/>
      <c r="C741" s="101"/>
      <c r="D741" s="101"/>
      <c r="E741" s="101"/>
      <c r="F741" s="101"/>
      <c r="G741" s="101"/>
      <c r="H741" s="101"/>
      <c r="I741" s="101"/>
      <c r="J741" s="101"/>
      <c r="K741" s="101"/>
      <c r="L741" s="101"/>
      <c r="M741" s="101"/>
      <c r="N741" s="101"/>
      <c r="O741" s="101"/>
      <c r="P741" s="237"/>
      <c r="Q741" s="237"/>
      <c r="R741" s="101"/>
      <c r="S741" s="237"/>
      <c r="T741" s="237"/>
      <c r="U741" s="101"/>
      <c r="V741" s="101"/>
      <c r="W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238"/>
      <c r="BH741" s="229"/>
      <c r="BI741" s="229"/>
      <c r="BJ741" s="229"/>
      <c r="BK741" s="229"/>
      <c r="BL741" s="229"/>
      <c r="BM741" s="229"/>
      <c r="BN741" s="101"/>
      <c r="BO741" s="101"/>
      <c r="BP741" s="101"/>
      <c r="BQ741" s="101"/>
      <c r="BR741" s="101"/>
      <c r="BS741" s="101"/>
      <c r="BT741" s="101"/>
      <c r="BU741" s="229"/>
      <c r="BV741" s="101"/>
      <c r="BW741" s="101"/>
      <c r="BX741" s="101"/>
      <c r="BY741" s="229"/>
      <c r="BZ741" s="229"/>
      <c r="CA741" s="229"/>
      <c r="CB741" s="239"/>
      <c r="CC741" s="101"/>
      <c r="CD741" s="101"/>
      <c r="CE741" s="101"/>
      <c r="CF741" s="101"/>
      <c r="CG741" s="101"/>
      <c r="CH741" s="101"/>
      <c r="CI741" s="101"/>
      <c r="CJ741" s="101"/>
      <c r="CK741" s="101"/>
      <c r="CL741" s="101"/>
      <c r="CM741" s="101"/>
      <c r="CN741" s="101"/>
      <c r="CO741" s="101"/>
      <c r="CP741" s="101"/>
      <c r="CQ741" s="101"/>
      <c r="CR741" s="101"/>
    </row>
    <row r="742" spans="1:96" ht="39.75" customHeight="1">
      <c r="A742" s="101"/>
      <c r="B742" s="101"/>
      <c r="C742" s="101"/>
      <c r="D742" s="101"/>
      <c r="E742" s="101"/>
      <c r="F742" s="101"/>
      <c r="G742" s="101"/>
      <c r="H742" s="101"/>
      <c r="I742" s="101"/>
      <c r="J742" s="101"/>
      <c r="K742" s="101"/>
      <c r="L742" s="101"/>
      <c r="M742" s="101"/>
      <c r="N742" s="101"/>
      <c r="O742" s="101"/>
      <c r="P742" s="237"/>
      <c r="Q742" s="237"/>
      <c r="R742" s="101"/>
      <c r="S742" s="237"/>
      <c r="T742" s="237"/>
      <c r="U742" s="101"/>
      <c r="V742" s="101"/>
      <c r="W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238"/>
      <c r="BH742" s="229"/>
      <c r="BI742" s="229"/>
      <c r="BJ742" s="229"/>
      <c r="BK742" s="229"/>
      <c r="BL742" s="229"/>
      <c r="BM742" s="229"/>
      <c r="BN742" s="101"/>
      <c r="BO742" s="101"/>
      <c r="BP742" s="101"/>
      <c r="BQ742" s="101"/>
      <c r="BR742" s="101"/>
      <c r="BS742" s="101"/>
      <c r="BT742" s="101"/>
      <c r="BU742" s="229"/>
      <c r="BV742" s="101"/>
      <c r="BW742" s="101"/>
      <c r="BX742" s="101"/>
      <c r="BY742" s="229"/>
      <c r="BZ742" s="229"/>
      <c r="CA742" s="229"/>
      <c r="CB742" s="239"/>
      <c r="CC742" s="101"/>
      <c r="CD742" s="101"/>
      <c r="CE742" s="101"/>
      <c r="CF742" s="101"/>
      <c r="CG742" s="101"/>
      <c r="CH742" s="101"/>
      <c r="CI742" s="101"/>
      <c r="CJ742" s="101"/>
      <c r="CK742" s="101"/>
      <c r="CL742" s="101"/>
      <c r="CM742" s="101"/>
      <c r="CN742" s="101"/>
      <c r="CO742" s="101"/>
      <c r="CP742" s="101"/>
      <c r="CQ742" s="101"/>
      <c r="CR742" s="101"/>
    </row>
    <row r="743" spans="1:96" ht="39.75" customHeight="1">
      <c r="A743" s="101"/>
      <c r="B743" s="101"/>
      <c r="C743" s="101"/>
      <c r="D743" s="101"/>
      <c r="E743" s="101"/>
      <c r="F743" s="101"/>
      <c r="G743" s="101"/>
      <c r="H743" s="101"/>
      <c r="I743" s="101"/>
      <c r="J743" s="101"/>
      <c r="K743" s="101"/>
      <c r="L743" s="101"/>
      <c r="M743" s="101"/>
      <c r="N743" s="101"/>
      <c r="O743" s="101"/>
      <c r="P743" s="237"/>
      <c r="Q743" s="237"/>
      <c r="R743" s="101"/>
      <c r="S743" s="237"/>
      <c r="T743" s="237"/>
      <c r="U743" s="101"/>
      <c r="V743" s="101"/>
      <c r="W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238"/>
      <c r="BH743" s="229"/>
      <c r="BI743" s="229"/>
      <c r="BJ743" s="229"/>
      <c r="BK743" s="229"/>
      <c r="BL743" s="229"/>
      <c r="BM743" s="229"/>
      <c r="BN743" s="101"/>
      <c r="BO743" s="101"/>
      <c r="BP743" s="101"/>
      <c r="BQ743" s="101"/>
      <c r="BR743" s="101"/>
      <c r="BS743" s="101"/>
      <c r="BT743" s="101"/>
      <c r="BU743" s="229"/>
      <c r="BV743" s="101"/>
      <c r="BW743" s="101"/>
      <c r="BX743" s="101"/>
      <c r="BY743" s="229"/>
      <c r="BZ743" s="229"/>
      <c r="CA743" s="229"/>
      <c r="CB743" s="239"/>
      <c r="CC743" s="101"/>
      <c r="CD743" s="101"/>
      <c r="CE743" s="101"/>
      <c r="CF743" s="101"/>
      <c r="CG743" s="101"/>
      <c r="CH743" s="101"/>
      <c r="CI743" s="101"/>
      <c r="CJ743" s="101"/>
      <c r="CK743" s="101"/>
      <c r="CL743" s="101"/>
      <c r="CM743" s="101"/>
      <c r="CN743" s="101"/>
      <c r="CO743" s="101"/>
      <c r="CP743" s="101"/>
      <c r="CQ743" s="101"/>
      <c r="CR743" s="101"/>
    </row>
    <row r="744" spans="1:96" ht="39.75" customHeight="1">
      <c r="A744" s="101"/>
      <c r="B744" s="101"/>
      <c r="C744" s="101"/>
      <c r="D744" s="101"/>
      <c r="E744" s="101"/>
      <c r="F744" s="101"/>
      <c r="G744" s="101"/>
      <c r="H744" s="101"/>
      <c r="I744" s="101"/>
      <c r="J744" s="101"/>
      <c r="K744" s="101"/>
      <c r="L744" s="101"/>
      <c r="M744" s="101"/>
      <c r="N744" s="101"/>
      <c r="O744" s="101"/>
      <c r="P744" s="237"/>
      <c r="Q744" s="237"/>
      <c r="R744" s="101"/>
      <c r="S744" s="237"/>
      <c r="T744" s="237"/>
      <c r="U744" s="101"/>
      <c r="V744" s="101"/>
      <c r="W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238"/>
      <c r="BH744" s="229"/>
      <c r="BI744" s="229"/>
      <c r="BJ744" s="229"/>
      <c r="BK744" s="229"/>
      <c r="BL744" s="229"/>
      <c r="BM744" s="229"/>
      <c r="BN744" s="101"/>
      <c r="BO744" s="101"/>
      <c r="BP744" s="101"/>
      <c r="BQ744" s="101"/>
      <c r="BR744" s="101"/>
      <c r="BS744" s="101"/>
      <c r="BT744" s="101"/>
      <c r="BU744" s="229"/>
      <c r="BV744" s="101"/>
      <c r="BW744" s="101"/>
      <c r="BX744" s="101"/>
      <c r="BY744" s="229"/>
      <c r="BZ744" s="229"/>
      <c r="CA744" s="229"/>
      <c r="CB744" s="239"/>
      <c r="CC744" s="101"/>
      <c r="CD744" s="101"/>
      <c r="CE744" s="101"/>
      <c r="CF744" s="101"/>
      <c r="CG744" s="101"/>
      <c r="CH744" s="101"/>
      <c r="CI744" s="101"/>
      <c r="CJ744" s="101"/>
      <c r="CK744" s="101"/>
      <c r="CL744" s="101"/>
      <c r="CM744" s="101"/>
      <c r="CN744" s="101"/>
      <c r="CO744" s="101"/>
      <c r="CP744" s="101"/>
      <c r="CQ744" s="101"/>
      <c r="CR744" s="101"/>
    </row>
    <row r="745" spans="1:96" ht="39.75" customHeight="1">
      <c r="A745" s="101"/>
      <c r="B745" s="101"/>
      <c r="C745" s="101"/>
      <c r="D745" s="101"/>
      <c r="E745" s="101"/>
      <c r="F745" s="101"/>
      <c r="G745" s="101"/>
      <c r="H745" s="101"/>
      <c r="I745" s="101"/>
      <c r="J745" s="101"/>
      <c r="K745" s="101"/>
      <c r="L745" s="101"/>
      <c r="M745" s="101"/>
      <c r="N745" s="101"/>
      <c r="O745" s="101"/>
      <c r="P745" s="237"/>
      <c r="Q745" s="237"/>
      <c r="R745" s="101"/>
      <c r="S745" s="237"/>
      <c r="T745" s="237"/>
      <c r="U745" s="101"/>
      <c r="V745" s="101"/>
      <c r="W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238"/>
      <c r="BH745" s="229"/>
      <c r="BI745" s="229"/>
      <c r="BJ745" s="229"/>
      <c r="BK745" s="229"/>
      <c r="BL745" s="229"/>
      <c r="BM745" s="229"/>
      <c r="BN745" s="101"/>
      <c r="BO745" s="101"/>
      <c r="BP745" s="101"/>
      <c r="BQ745" s="101"/>
      <c r="BR745" s="101"/>
      <c r="BS745" s="101"/>
      <c r="BT745" s="101"/>
      <c r="BU745" s="229"/>
      <c r="BV745" s="101"/>
      <c r="BW745" s="101"/>
      <c r="BX745" s="101"/>
      <c r="BY745" s="229"/>
      <c r="BZ745" s="229"/>
      <c r="CA745" s="229"/>
      <c r="CB745" s="239"/>
      <c r="CC745" s="101"/>
      <c r="CD745" s="101"/>
      <c r="CE745" s="101"/>
      <c r="CF745" s="101"/>
      <c r="CG745" s="101"/>
      <c r="CH745" s="101"/>
      <c r="CI745" s="101"/>
      <c r="CJ745" s="101"/>
      <c r="CK745" s="101"/>
      <c r="CL745" s="101"/>
      <c r="CM745" s="101"/>
      <c r="CN745" s="101"/>
      <c r="CO745" s="101"/>
      <c r="CP745" s="101"/>
      <c r="CQ745" s="101"/>
      <c r="CR745" s="101"/>
    </row>
    <row r="746" spans="1:96" ht="39.75" customHeight="1">
      <c r="A746" s="101"/>
      <c r="B746" s="101"/>
      <c r="C746" s="101"/>
      <c r="D746" s="101"/>
      <c r="E746" s="101"/>
      <c r="F746" s="101"/>
      <c r="G746" s="101"/>
      <c r="H746" s="101"/>
      <c r="I746" s="101"/>
      <c r="J746" s="101"/>
      <c r="K746" s="101"/>
      <c r="L746" s="101"/>
      <c r="M746" s="101"/>
      <c r="N746" s="101"/>
      <c r="O746" s="101"/>
      <c r="P746" s="237"/>
      <c r="Q746" s="237"/>
      <c r="R746" s="101"/>
      <c r="S746" s="237"/>
      <c r="T746" s="237"/>
      <c r="U746" s="101"/>
      <c r="V746" s="101"/>
      <c r="W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238"/>
      <c r="BH746" s="229"/>
      <c r="BI746" s="229"/>
      <c r="BJ746" s="229"/>
      <c r="BK746" s="229"/>
      <c r="BL746" s="229"/>
      <c r="BM746" s="229"/>
      <c r="BN746" s="101"/>
      <c r="BO746" s="101"/>
      <c r="BP746" s="101"/>
      <c r="BQ746" s="101"/>
      <c r="BR746" s="101"/>
      <c r="BS746" s="101"/>
      <c r="BT746" s="101"/>
      <c r="BU746" s="229"/>
      <c r="BV746" s="101"/>
      <c r="BW746" s="101"/>
      <c r="BX746" s="101"/>
      <c r="BY746" s="229"/>
      <c r="BZ746" s="229"/>
      <c r="CA746" s="229"/>
      <c r="CB746" s="239"/>
      <c r="CC746" s="101"/>
      <c r="CD746" s="101"/>
      <c r="CE746" s="101"/>
      <c r="CF746" s="101"/>
      <c r="CG746" s="101"/>
      <c r="CH746" s="101"/>
      <c r="CI746" s="101"/>
      <c r="CJ746" s="101"/>
      <c r="CK746" s="101"/>
      <c r="CL746" s="101"/>
      <c r="CM746" s="101"/>
      <c r="CN746" s="101"/>
      <c r="CO746" s="101"/>
      <c r="CP746" s="101"/>
      <c r="CQ746" s="101"/>
      <c r="CR746" s="101"/>
    </row>
    <row r="747" spans="1:96" ht="39.75" customHeight="1">
      <c r="A747" s="101"/>
      <c r="B747" s="101"/>
      <c r="C747" s="101"/>
      <c r="D747" s="101"/>
      <c r="E747" s="101"/>
      <c r="F747" s="101"/>
      <c r="G747" s="101"/>
      <c r="H747" s="101"/>
      <c r="I747" s="101"/>
      <c r="J747" s="101"/>
      <c r="K747" s="101"/>
      <c r="L747" s="101"/>
      <c r="M747" s="101"/>
      <c r="N747" s="101"/>
      <c r="O747" s="101"/>
      <c r="P747" s="237"/>
      <c r="Q747" s="237"/>
      <c r="R747" s="101"/>
      <c r="S747" s="237"/>
      <c r="T747" s="237"/>
      <c r="U747" s="101"/>
      <c r="V747" s="101"/>
      <c r="W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238"/>
      <c r="BH747" s="229"/>
      <c r="BI747" s="229"/>
      <c r="BJ747" s="229"/>
      <c r="BK747" s="229"/>
      <c r="BL747" s="229"/>
      <c r="BM747" s="229"/>
      <c r="BN747" s="101"/>
      <c r="BO747" s="101"/>
      <c r="BP747" s="101"/>
      <c r="BQ747" s="101"/>
      <c r="BR747" s="101"/>
      <c r="BS747" s="101"/>
      <c r="BT747" s="101"/>
      <c r="BU747" s="229"/>
      <c r="BV747" s="101"/>
      <c r="BW747" s="101"/>
      <c r="BX747" s="101"/>
      <c r="BY747" s="229"/>
      <c r="BZ747" s="229"/>
      <c r="CA747" s="229"/>
      <c r="CB747" s="239"/>
      <c r="CC747" s="101"/>
      <c r="CD747" s="101"/>
      <c r="CE747" s="101"/>
      <c r="CF747" s="101"/>
      <c r="CG747" s="101"/>
      <c r="CH747" s="101"/>
      <c r="CI747" s="101"/>
      <c r="CJ747" s="101"/>
      <c r="CK747" s="101"/>
      <c r="CL747" s="101"/>
      <c r="CM747" s="101"/>
      <c r="CN747" s="101"/>
      <c r="CO747" s="101"/>
      <c r="CP747" s="101"/>
      <c r="CQ747" s="101"/>
      <c r="CR747" s="101"/>
    </row>
    <row r="748" spans="1:96" ht="39.75" customHeight="1">
      <c r="A748" s="101"/>
      <c r="B748" s="101"/>
      <c r="C748" s="101"/>
      <c r="D748" s="101"/>
      <c r="E748" s="101"/>
      <c r="F748" s="101"/>
      <c r="G748" s="101"/>
      <c r="H748" s="101"/>
      <c r="I748" s="101"/>
      <c r="J748" s="101"/>
      <c r="K748" s="101"/>
      <c r="L748" s="101"/>
      <c r="M748" s="101"/>
      <c r="N748" s="101"/>
      <c r="O748" s="101"/>
      <c r="P748" s="237"/>
      <c r="Q748" s="237"/>
      <c r="R748" s="101"/>
      <c r="S748" s="237"/>
      <c r="T748" s="237"/>
      <c r="U748" s="101"/>
      <c r="V748" s="101"/>
      <c r="W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238"/>
      <c r="BH748" s="229"/>
      <c r="BI748" s="229"/>
      <c r="BJ748" s="229"/>
      <c r="BK748" s="229"/>
      <c r="BL748" s="229"/>
      <c r="BM748" s="229"/>
      <c r="BN748" s="101"/>
      <c r="BO748" s="101"/>
      <c r="BP748" s="101"/>
      <c r="BQ748" s="101"/>
      <c r="BR748" s="101"/>
      <c r="BS748" s="101"/>
      <c r="BT748" s="101"/>
      <c r="BU748" s="229"/>
      <c r="BV748" s="101"/>
      <c r="BW748" s="101"/>
      <c r="BX748" s="101"/>
      <c r="BY748" s="229"/>
      <c r="BZ748" s="229"/>
      <c r="CA748" s="229"/>
      <c r="CB748" s="239"/>
      <c r="CC748" s="101"/>
      <c r="CD748" s="101"/>
      <c r="CE748" s="101"/>
      <c r="CF748" s="101"/>
      <c r="CG748" s="101"/>
      <c r="CH748" s="101"/>
      <c r="CI748" s="101"/>
      <c r="CJ748" s="101"/>
      <c r="CK748" s="101"/>
      <c r="CL748" s="101"/>
      <c r="CM748" s="101"/>
      <c r="CN748" s="101"/>
      <c r="CO748" s="101"/>
      <c r="CP748" s="101"/>
      <c r="CQ748" s="101"/>
      <c r="CR748" s="101"/>
    </row>
    <row r="749" spans="1:96" ht="39.75" customHeight="1">
      <c r="A749" s="101"/>
      <c r="B749" s="101"/>
      <c r="C749" s="101"/>
      <c r="D749" s="101"/>
      <c r="E749" s="101"/>
      <c r="F749" s="101"/>
      <c r="G749" s="101"/>
      <c r="H749" s="101"/>
      <c r="I749" s="101"/>
      <c r="J749" s="101"/>
      <c r="K749" s="101"/>
      <c r="L749" s="101"/>
      <c r="M749" s="101"/>
      <c r="N749" s="101"/>
      <c r="O749" s="101"/>
      <c r="P749" s="237"/>
      <c r="Q749" s="237"/>
      <c r="R749" s="101"/>
      <c r="S749" s="237"/>
      <c r="T749" s="237"/>
      <c r="U749" s="101"/>
      <c r="V749" s="101"/>
      <c r="W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238"/>
      <c r="BH749" s="229"/>
      <c r="BI749" s="229"/>
      <c r="BJ749" s="229"/>
      <c r="BK749" s="229"/>
      <c r="BL749" s="229"/>
      <c r="BM749" s="229"/>
      <c r="BN749" s="101"/>
      <c r="BO749" s="101"/>
      <c r="BP749" s="101"/>
      <c r="BQ749" s="101"/>
      <c r="BR749" s="101"/>
      <c r="BS749" s="101"/>
      <c r="BT749" s="101"/>
      <c r="BU749" s="229"/>
      <c r="BV749" s="101"/>
      <c r="BW749" s="101"/>
      <c r="BX749" s="101"/>
      <c r="BY749" s="229"/>
      <c r="BZ749" s="229"/>
      <c r="CA749" s="229"/>
      <c r="CB749" s="239"/>
      <c r="CC749" s="101"/>
      <c r="CD749" s="101"/>
      <c r="CE749" s="101"/>
      <c r="CF749" s="101"/>
      <c r="CG749" s="101"/>
      <c r="CH749" s="101"/>
      <c r="CI749" s="101"/>
      <c r="CJ749" s="101"/>
      <c r="CK749" s="101"/>
      <c r="CL749" s="101"/>
      <c r="CM749" s="101"/>
      <c r="CN749" s="101"/>
      <c r="CO749" s="101"/>
      <c r="CP749" s="101"/>
      <c r="CQ749" s="101"/>
      <c r="CR749" s="101"/>
    </row>
    <row r="750" spans="1:96" ht="39.75" customHeight="1">
      <c r="A750" s="101"/>
      <c r="B750" s="101"/>
      <c r="C750" s="101"/>
      <c r="D750" s="101"/>
      <c r="E750" s="101"/>
      <c r="F750" s="101"/>
      <c r="G750" s="101"/>
      <c r="H750" s="101"/>
      <c r="I750" s="101"/>
      <c r="J750" s="101"/>
      <c r="K750" s="101"/>
      <c r="L750" s="101"/>
      <c r="M750" s="101"/>
      <c r="N750" s="101"/>
      <c r="O750" s="101"/>
      <c r="P750" s="237"/>
      <c r="Q750" s="237"/>
      <c r="R750" s="101"/>
      <c r="S750" s="237"/>
      <c r="T750" s="237"/>
      <c r="U750" s="101"/>
      <c r="V750" s="101"/>
      <c r="W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238"/>
      <c r="BH750" s="229"/>
      <c r="BI750" s="229"/>
      <c r="BJ750" s="229"/>
      <c r="BK750" s="229"/>
      <c r="BL750" s="229"/>
      <c r="BM750" s="229"/>
      <c r="BN750" s="101"/>
      <c r="BO750" s="101"/>
      <c r="BP750" s="101"/>
      <c r="BQ750" s="101"/>
      <c r="BR750" s="101"/>
      <c r="BS750" s="101"/>
      <c r="BT750" s="101"/>
      <c r="BU750" s="229"/>
      <c r="BV750" s="101"/>
      <c r="BW750" s="101"/>
      <c r="BX750" s="101"/>
      <c r="BY750" s="229"/>
      <c r="BZ750" s="229"/>
      <c r="CA750" s="229"/>
      <c r="CB750" s="239"/>
      <c r="CC750" s="101"/>
      <c r="CD750" s="101"/>
      <c r="CE750" s="101"/>
      <c r="CF750" s="101"/>
      <c r="CG750" s="101"/>
      <c r="CH750" s="101"/>
      <c r="CI750" s="101"/>
      <c r="CJ750" s="101"/>
      <c r="CK750" s="101"/>
      <c r="CL750" s="101"/>
      <c r="CM750" s="101"/>
      <c r="CN750" s="101"/>
      <c r="CO750" s="101"/>
      <c r="CP750" s="101"/>
      <c r="CQ750" s="101"/>
      <c r="CR750" s="101"/>
    </row>
    <row r="751" spans="1:96" ht="39.75" customHeight="1">
      <c r="A751" s="101"/>
      <c r="B751" s="101"/>
      <c r="C751" s="101"/>
      <c r="D751" s="101"/>
      <c r="E751" s="101"/>
      <c r="F751" s="101"/>
      <c r="G751" s="101"/>
      <c r="H751" s="101"/>
      <c r="I751" s="101"/>
      <c r="J751" s="101"/>
      <c r="K751" s="101"/>
      <c r="L751" s="101"/>
      <c r="M751" s="101"/>
      <c r="N751" s="101"/>
      <c r="O751" s="101"/>
      <c r="P751" s="237"/>
      <c r="Q751" s="237"/>
      <c r="R751" s="101"/>
      <c r="S751" s="237"/>
      <c r="T751" s="237"/>
      <c r="U751" s="101"/>
      <c r="V751" s="101"/>
      <c r="W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238"/>
      <c r="BH751" s="229"/>
      <c r="BI751" s="229"/>
      <c r="BJ751" s="229"/>
      <c r="BK751" s="229"/>
      <c r="BL751" s="229"/>
      <c r="BM751" s="229"/>
      <c r="BN751" s="101"/>
      <c r="BO751" s="101"/>
      <c r="BP751" s="101"/>
      <c r="BQ751" s="101"/>
      <c r="BR751" s="101"/>
      <c r="BS751" s="101"/>
      <c r="BT751" s="101"/>
      <c r="BU751" s="229"/>
      <c r="BV751" s="101"/>
      <c r="BW751" s="101"/>
      <c r="BX751" s="101"/>
      <c r="BY751" s="229"/>
      <c r="BZ751" s="229"/>
      <c r="CA751" s="229"/>
      <c r="CB751" s="239"/>
      <c r="CC751" s="101"/>
      <c r="CD751" s="101"/>
      <c r="CE751" s="101"/>
      <c r="CF751" s="101"/>
      <c r="CG751" s="101"/>
      <c r="CH751" s="101"/>
      <c r="CI751" s="101"/>
      <c r="CJ751" s="101"/>
      <c r="CK751" s="101"/>
      <c r="CL751" s="101"/>
      <c r="CM751" s="101"/>
      <c r="CN751" s="101"/>
      <c r="CO751" s="101"/>
      <c r="CP751" s="101"/>
      <c r="CQ751" s="101"/>
      <c r="CR751" s="101"/>
    </row>
    <row r="752" spans="1:96" ht="39.75" customHeight="1">
      <c r="A752" s="101"/>
      <c r="B752" s="101"/>
      <c r="C752" s="101"/>
      <c r="D752" s="101"/>
      <c r="E752" s="101"/>
      <c r="F752" s="101"/>
      <c r="G752" s="101"/>
      <c r="H752" s="101"/>
      <c r="I752" s="101"/>
      <c r="J752" s="101"/>
      <c r="K752" s="101"/>
      <c r="L752" s="101"/>
      <c r="M752" s="101"/>
      <c r="N752" s="101"/>
      <c r="O752" s="101"/>
      <c r="P752" s="237"/>
      <c r="Q752" s="237"/>
      <c r="R752" s="101"/>
      <c r="S752" s="237"/>
      <c r="T752" s="237"/>
      <c r="U752" s="101"/>
      <c r="V752" s="101"/>
      <c r="W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238"/>
      <c r="BH752" s="229"/>
      <c r="BI752" s="229"/>
      <c r="BJ752" s="229"/>
      <c r="BK752" s="229"/>
      <c r="BL752" s="229"/>
      <c r="BM752" s="229"/>
      <c r="BN752" s="101"/>
      <c r="BO752" s="101"/>
      <c r="BP752" s="101"/>
      <c r="BQ752" s="101"/>
      <c r="BR752" s="101"/>
      <c r="BS752" s="101"/>
      <c r="BT752" s="101"/>
      <c r="BU752" s="229"/>
      <c r="BV752" s="101"/>
      <c r="BW752" s="101"/>
      <c r="BX752" s="101"/>
      <c r="BY752" s="229"/>
      <c r="BZ752" s="229"/>
      <c r="CA752" s="229"/>
      <c r="CB752" s="239"/>
      <c r="CC752" s="101"/>
      <c r="CD752" s="101"/>
      <c r="CE752" s="101"/>
      <c r="CF752" s="101"/>
      <c r="CG752" s="101"/>
      <c r="CH752" s="101"/>
      <c r="CI752" s="101"/>
      <c r="CJ752" s="101"/>
      <c r="CK752" s="101"/>
      <c r="CL752" s="101"/>
      <c r="CM752" s="101"/>
      <c r="CN752" s="101"/>
      <c r="CO752" s="101"/>
      <c r="CP752" s="101"/>
      <c r="CQ752" s="101"/>
      <c r="CR752" s="101"/>
    </row>
    <row r="753" spans="1:96" ht="39.75" customHeight="1">
      <c r="A753" s="101"/>
      <c r="B753" s="101"/>
      <c r="C753" s="101"/>
      <c r="D753" s="101"/>
      <c r="E753" s="101"/>
      <c r="F753" s="101"/>
      <c r="G753" s="101"/>
      <c r="H753" s="101"/>
      <c r="I753" s="101"/>
      <c r="J753" s="101"/>
      <c r="K753" s="101"/>
      <c r="L753" s="101"/>
      <c r="M753" s="101"/>
      <c r="N753" s="101"/>
      <c r="O753" s="101"/>
      <c r="P753" s="237"/>
      <c r="Q753" s="237"/>
      <c r="R753" s="101"/>
      <c r="S753" s="237"/>
      <c r="T753" s="237"/>
      <c r="U753" s="101"/>
      <c r="V753" s="101"/>
      <c r="W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238"/>
      <c r="BH753" s="229"/>
      <c r="BI753" s="229"/>
      <c r="BJ753" s="229"/>
      <c r="BK753" s="229"/>
      <c r="BL753" s="229"/>
      <c r="BM753" s="229"/>
      <c r="BN753" s="101"/>
      <c r="BO753" s="101"/>
      <c r="BP753" s="101"/>
      <c r="BQ753" s="101"/>
      <c r="BR753" s="101"/>
      <c r="BS753" s="101"/>
      <c r="BT753" s="101"/>
      <c r="BU753" s="229"/>
      <c r="BV753" s="101"/>
      <c r="BW753" s="101"/>
      <c r="BX753" s="101"/>
      <c r="BY753" s="229"/>
      <c r="BZ753" s="229"/>
      <c r="CA753" s="229"/>
      <c r="CB753" s="239"/>
      <c r="CC753" s="101"/>
      <c r="CD753" s="101"/>
      <c r="CE753" s="101"/>
      <c r="CF753" s="101"/>
      <c r="CG753" s="101"/>
      <c r="CH753" s="101"/>
      <c r="CI753" s="101"/>
      <c r="CJ753" s="101"/>
      <c r="CK753" s="101"/>
      <c r="CL753" s="101"/>
      <c r="CM753" s="101"/>
      <c r="CN753" s="101"/>
      <c r="CO753" s="101"/>
      <c r="CP753" s="101"/>
      <c r="CQ753" s="101"/>
      <c r="CR753" s="101"/>
    </row>
    <row r="754" spans="1:96" ht="39.75" customHeight="1">
      <c r="A754" s="101"/>
      <c r="B754" s="101"/>
      <c r="C754" s="101"/>
      <c r="D754" s="101"/>
      <c r="E754" s="101"/>
      <c r="F754" s="101"/>
      <c r="G754" s="101"/>
      <c r="H754" s="101"/>
      <c r="I754" s="101"/>
      <c r="J754" s="101"/>
      <c r="K754" s="101"/>
      <c r="L754" s="101"/>
      <c r="M754" s="101"/>
      <c r="N754" s="101"/>
      <c r="O754" s="101"/>
      <c r="P754" s="237"/>
      <c r="Q754" s="237"/>
      <c r="R754" s="101"/>
      <c r="S754" s="237"/>
      <c r="T754" s="237"/>
      <c r="U754" s="101"/>
      <c r="V754" s="101"/>
      <c r="W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238"/>
      <c r="BH754" s="229"/>
      <c r="BI754" s="229"/>
      <c r="BJ754" s="229"/>
      <c r="BK754" s="229"/>
      <c r="BL754" s="229"/>
      <c r="BM754" s="229"/>
      <c r="BN754" s="101"/>
      <c r="BO754" s="101"/>
      <c r="BP754" s="101"/>
      <c r="BQ754" s="101"/>
      <c r="BR754" s="101"/>
      <c r="BS754" s="101"/>
      <c r="BT754" s="101"/>
      <c r="BU754" s="229"/>
      <c r="BV754" s="101"/>
      <c r="BW754" s="101"/>
      <c r="BX754" s="101"/>
      <c r="BY754" s="229"/>
      <c r="BZ754" s="229"/>
      <c r="CA754" s="229"/>
      <c r="CB754" s="239"/>
      <c r="CC754" s="101"/>
      <c r="CD754" s="101"/>
      <c r="CE754" s="101"/>
      <c r="CF754" s="101"/>
      <c r="CG754" s="101"/>
      <c r="CH754" s="101"/>
      <c r="CI754" s="101"/>
      <c r="CJ754" s="101"/>
      <c r="CK754" s="101"/>
      <c r="CL754" s="101"/>
      <c r="CM754" s="101"/>
      <c r="CN754" s="101"/>
      <c r="CO754" s="101"/>
      <c r="CP754" s="101"/>
      <c r="CQ754" s="101"/>
      <c r="CR754" s="101"/>
    </row>
    <row r="755" spans="1:96" ht="39.75" customHeight="1">
      <c r="A755" s="101"/>
      <c r="B755" s="101"/>
      <c r="C755" s="101"/>
      <c r="D755" s="101"/>
      <c r="E755" s="101"/>
      <c r="F755" s="101"/>
      <c r="G755" s="101"/>
      <c r="H755" s="101"/>
      <c r="I755" s="101"/>
      <c r="J755" s="101"/>
      <c r="K755" s="101"/>
      <c r="L755" s="101"/>
      <c r="M755" s="101"/>
      <c r="N755" s="101"/>
      <c r="O755" s="101"/>
      <c r="P755" s="237"/>
      <c r="Q755" s="237"/>
      <c r="R755" s="101"/>
      <c r="S755" s="237"/>
      <c r="T755" s="237"/>
      <c r="U755" s="101"/>
      <c r="V755" s="101"/>
      <c r="W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238"/>
      <c r="BH755" s="229"/>
      <c r="BI755" s="229"/>
      <c r="BJ755" s="229"/>
      <c r="BK755" s="229"/>
      <c r="BL755" s="229"/>
      <c r="BM755" s="229"/>
      <c r="BN755" s="101"/>
      <c r="BO755" s="101"/>
      <c r="BP755" s="101"/>
      <c r="BQ755" s="101"/>
      <c r="BR755" s="101"/>
      <c r="BS755" s="101"/>
      <c r="BT755" s="101"/>
      <c r="BU755" s="229"/>
      <c r="BV755" s="101"/>
      <c r="BW755" s="101"/>
      <c r="BX755" s="101"/>
      <c r="BY755" s="229"/>
      <c r="BZ755" s="229"/>
      <c r="CA755" s="229"/>
      <c r="CB755" s="239"/>
      <c r="CC755" s="101"/>
      <c r="CD755" s="101"/>
      <c r="CE755" s="101"/>
      <c r="CF755" s="101"/>
      <c r="CG755" s="101"/>
      <c r="CH755" s="101"/>
      <c r="CI755" s="101"/>
      <c r="CJ755" s="101"/>
      <c r="CK755" s="101"/>
      <c r="CL755" s="101"/>
      <c r="CM755" s="101"/>
      <c r="CN755" s="101"/>
      <c r="CO755" s="101"/>
      <c r="CP755" s="101"/>
      <c r="CQ755" s="101"/>
      <c r="CR755" s="101"/>
    </row>
    <row r="756" spans="1:96" ht="39.75" customHeight="1">
      <c r="A756" s="101"/>
      <c r="B756" s="101"/>
      <c r="C756" s="101"/>
      <c r="D756" s="101"/>
      <c r="E756" s="101"/>
      <c r="F756" s="101"/>
      <c r="G756" s="101"/>
      <c r="H756" s="101"/>
      <c r="I756" s="101"/>
      <c r="J756" s="101"/>
      <c r="K756" s="101"/>
      <c r="L756" s="101"/>
      <c r="M756" s="101"/>
      <c r="N756" s="101"/>
      <c r="O756" s="101"/>
      <c r="P756" s="237"/>
      <c r="Q756" s="237"/>
      <c r="R756" s="101"/>
      <c r="S756" s="237"/>
      <c r="T756" s="237"/>
      <c r="U756" s="101"/>
      <c r="V756" s="101"/>
      <c r="W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238"/>
      <c r="BH756" s="229"/>
      <c r="BI756" s="229"/>
      <c r="BJ756" s="229"/>
      <c r="BK756" s="229"/>
      <c r="BL756" s="229"/>
      <c r="BM756" s="229"/>
      <c r="BN756" s="101"/>
      <c r="BO756" s="101"/>
      <c r="BP756" s="101"/>
      <c r="BQ756" s="101"/>
      <c r="BR756" s="101"/>
      <c r="BS756" s="101"/>
      <c r="BT756" s="101"/>
      <c r="BU756" s="229"/>
      <c r="BV756" s="101"/>
      <c r="BW756" s="101"/>
      <c r="BX756" s="101"/>
      <c r="BY756" s="229"/>
      <c r="BZ756" s="229"/>
      <c r="CA756" s="229"/>
      <c r="CB756" s="239"/>
      <c r="CC756" s="101"/>
      <c r="CD756" s="101"/>
      <c r="CE756" s="101"/>
      <c r="CF756" s="101"/>
      <c r="CG756" s="101"/>
      <c r="CH756" s="101"/>
      <c r="CI756" s="101"/>
      <c r="CJ756" s="101"/>
      <c r="CK756" s="101"/>
      <c r="CL756" s="101"/>
      <c r="CM756" s="101"/>
      <c r="CN756" s="101"/>
      <c r="CO756" s="101"/>
      <c r="CP756" s="101"/>
      <c r="CQ756" s="101"/>
      <c r="CR756" s="101"/>
    </row>
    <row r="757" spans="1:96" ht="39.75" customHeight="1">
      <c r="A757" s="101"/>
      <c r="B757" s="101"/>
      <c r="C757" s="101"/>
      <c r="D757" s="101"/>
      <c r="E757" s="101"/>
      <c r="F757" s="101"/>
      <c r="G757" s="101"/>
      <c r="H757" s="101"/>
      <c r="I757" s="101"/>
      <c r="J757" s="101"/>
      <c r="K757" s="101"/>
      <c r="L757" s="101"/>
      <c r="M757" s="101"/>
      <c r="N757" s="101"/>
      <c r="O757" s="101"/>
      <c r="P757" s="237"/>
      <c r="Q757" s="237"/>
      <c r="R757" s="101"/>
      <c r="S757" s="237"/>
      <c r="T757" s="237"/>
      <c r="U757" s="101"/>
      <c r="V757" s="101"/>
      <c r="W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238"/>
      <c r="BH757" s="229"/>
      <c r="BI757" s="229"/>
      <c r="BJ757" s="229"/>
      <c r="BK757" s="229"/>
      <c r="BL757" s="229"/>
      <c r="BM757" s="229"/>
      <c r="BN757" s="101"/>
      <c r="BO757" s="101"/>
      <c r="BP757" s="101"/>
      <c r="BQ757" s="101"/>
      <c r="BR757" s="101"/>
      <c r="BS757" s="101"/>
      <c r="BT757" s="101"/>
      <c r="BU757" s="229"/>
      <c r="BV757" s="101"/>
      <c r="BW757" s="101"/>
      <c r="BX757" s="101"/>
      <c r="BY757" s="229"/>
      <c r="BZ757" s="229"/>
      <c r="CA757" s="229"/>
      <c r="CB757" s="239"/>
      <c r="CC757" s="101"/>
      <c r="CD757" s="101"/>
      <c r="CE757" s="101"/>
      <c r="CF757" s="101"/>
      <c r="CG757" s="101"/>
      <c r="CH757" s="101"/>
      <c r="CI757" s="101"/>
      <c r="CJ757" s="101"/>
      <c r="CK757" s="101"/>
      <c r="CL757" s="101"/>
      <c r="CM757" s="101"/>
      <c r="CN757" s="101"/>
      <c r="CO757" s="101"/>
      <c r="CP757" s="101"/>
      <c r="CQ757" s="101"/>
      <c r="CR757" s="101"/>
    </row>
    <row r="758" spans="1:96" ht="39.75" customHeight="1">
      <c r="A758" s="101"/>
      <c r="B758" s="101"/>
      <c r="C758" s="101"/>
      <c r="D758" s="101"/>
      <c r="E758" s="101"/>
      <c r="F758" s="101"/>
      <c r="G758" s="101"/>
      <c r="H758" s="101"/>
      <c r="I758" s="101"/>
      <c r="J758" s="101"/>
      <c r="K758" s="101"/>
      <c r="L758" s="101"/>
      <c r="M758" s="101"/>
      <c r="N758" s="101"/>
      <c r="O758" s="101"/>
      <c r="P758" s="237"/>
      <c r="Q758" s="237"/>
      <c r="R758" s="101"/>
      <c r="S758" s="237"/>
      <c r="T758" s="237"/>
      <c r="U758" s="101"/>
      <c r="V758" s="101"/>
      <c r="W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238"/>
      <c r="BH758" s="229"/>
      <c r="BI758" s="229"/>
      <c r="BJ758" s="229"/>
      <c r="BK758" s="229"/>
      <c r="BL758" s="229"/>
      <c r="BM758" s="229"/>
      <c r="BN758" s="101"/>
      <c r="BO758" s="101"/>
      <c r="BP758" s="101"/>
      <c r="BQ758" s="101"/>
      <c r="BR758" s="101"/>
      <c r="BS758" s="101"/>
      <c r="BT758" s="101"/>
      <c r="BU758" s="229"/>
      <c r="BV758" s="101"/>
      <c r="BW758" s="101"/>
      <c r="BX758" s="101"/>
      <c r="BY758" s="229"/>
      <c r="BZ758" s="229"/>
      <c r="CA758" s="229"/>
      <c r="CB758" s="239"/>
      <c r="CC758" s="101"/>
      <c r="CD758" s="101"/>
      <c r="CE758" s="101"/>
      <c r="CF758" s="101"/>
      <c r="CG758" s="101"/>
      <c r="CH758" s="101"/>
      <c r="CI758" s="101"/>
      <c r="CJ758" s="101"/>
      <c r="CK758" s="101"/>
      <c r="CL758" s="101"/>
      <c r="CM758" s="101"/>
      <c r="CN758" s="101"/>
      <c r="CO758" s="101"/>
      <c r="CP758" s="101"/>
      <c r="CQ758" s="101"/>
      <c r="CR758" s="101"/>
    </row>
    <row r="759" spans="1:96" ht="39.75" customHeight="1">
      <c r="A759" s="101"/>
      <c r="B759" s="101"/>
      <c r="C759" s="101"/>
      <c r="D759" s="101"/>
      <c r="E759" s="101"/>
      <c r="F759" s="101"/>
      <c r="G759" s="101"/>
      <c r="H759" s="101"/>
      <c r="I759" s="101"/>
      <c r="J759" s="101"/>
      <c r="K759" s="101"/>
      <c r="L759" s="101"/>
      <c r="M759" s="101"/>
      <c r="N759" s="101"/>
      <c r="O759" s="101"/>
      <c r="P759" s="237"/>
      <c r="Q759" s="237"/>
      <c r="R759" s="101"/>
      <c r="S759" s="237"/>
      <c r="T759" s="237"/>
      <c r="U759" s="101"/>
      <c r="V759" s="101"/>
      <c r="W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238"/>
      <c r="BH759" s="229"/>
      <c r="BI759" s="229"/>
      <c r="BJ759" s="229"/>
      <c r="BK759" s="229"/>
      <c r="BL759" s="229"/>
      <c r="BM759" s="229"/>
      <c r="BN759" s="101"/>
      <c r="BO759" s="101"/>
      <c r="BP759" s="101"/>
      <c r="BQ759" s="101"/>
      <c r="BR759" s="101"/>
      <c r="BS759" s="101"/>
      <c r="BT759" s="101"/>
      <c r="BU759" s="229"/>
      <c r="BV759" s="101"/>
      <c r="BW759" s="101"/>
      <c r="BX759" s="101"/>
      <c r="BY759" s="229"/>
      <c r="BZ759" s="229"/>
      <c r="CA759" s="229"/>
      <c r="CB759" s="239"/>
      <c r="CC759" s="101"/>
      <c r="CD759" s="101"/>
      <c r="CE759" s="101"/>
      <c r="CF759" s="101"/>
      <c r="CG759" s="101"/>
      <c r="CH759" s="101"/>
      <c r="CI759" s="101"/>
      <c r="CJ759" s="101"/>
      <c r="CK759" s="101"/>
      <c r="CL759" s="101"/>
      <c r="CM759" s="101"/>
      <c r="CN759" s="101"/>
      <c r="CO759" s="101"/>
      <c r="CP759" s="101"/>
      <c r="CQ759" s="101"/>
      <c r="CR759" s="101"/>
    </row>
    <row r="760" spans="1:96" ht="39.75" customHeight="1">
      <c r="A760" s="101"/>
      <c r="B760" s="101"/>
      <c r="C760" s="101"/>
      <c r="D760" s="101"/>
      <c r="E760" s="101"/>
      <c r="F760" s="101"/>
      <c r="G760" s="101"/>
      <c r="H760" s="101"/>
      <c r="I760" s="101"/>
      <c r="J760" s="101"/>
      <c r="K760" s="101"/>
      <c r="L760" s="101"/>
      <c r="M760" s="101"/>
      <c r="N760" s="101"/>
      <c r="O760" s="101"/>
      <c r="P760" s="237"/>
      <c r="Q760" s="237"/>
      <c r="R760" s="101"/>
      <c r="S760" s="237"/>
      <c r="T760" s="237"/>
      <c r="U760" s="101"/>
      <c r="V760" s="101"/>
      <c r="W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238"/>
      <c r="BH760" s="229"/>
      <c r="BI760" s="229"/>
      <c r="BJ760" s="229"/>
      <c r="BK760" s="229"/>
      <c r="BL760" s="229"/>
      <c r="BM760" s="229"/>
      <c r="BN760" s="101"/>
      <c r="BO760" s="101"/>
      <c r="BP760" s="101"/>
      <c r="BQ760" s="101"/>
      <c r="BR760" s="101"/>
      <c r="BS760" s="101"/>
      <c r="BT760" s="101"/>
      <c r="BU760" s="229"/>
      <c r="BV760" s="101"/>
      <c r="BW760" s="101"/>
      <c r="BX760" s="101"/>
      <c r="BY760" s="229"/>
      <c r="BZ760" s="229"/>
      <c r="CA760" s="229"/>
      <c r="CB760" s="239"/>
      <c r="CC760" s="101"/>
      <c r="CD760" s="101"/>
      <c r="CE760" s="101"/>
      <c r="CF760" s="101"/>
      <c r="CG760" s="101"/>
      <c r="CH760" s="101"/>
      <c r="CI760" s="101"/>
      <c r="CJ760" s="101"/>
      <c r="CK760" s="101"/>
      <c r="CL760" s="101"/>
      <c r="CM760" s="101"/>
      <c r="CN760" s="101"/>
      <c r="CO760" s="101"/>
      <c r="CP760" s="101"/>
      <c r="CQ760" s="101"/>
      <c r="CR760" s="101"/>
    </row>
    <row r="761" spans="1:96" ht="39.75" customHeight="1">
      <c r="A761" s="101"/>
      <c r="B761" s="101"/>
      <c r="C761" s="101"/>
      <c r="D761" s="101"/>
      <c r="E761" s="101"/>
      <c r="F761" s="101"/>
      <c r="G761" s="101"/>
      <c r="H761" s="101"/>
      <c r="I761" s="101"/>
      <c r="J761" s="101"/>
      <c r="K761" s="101"/>
      <c r="L761" s="101"/>
      <c r="M761" s="101"/>
      <c r="N761" s="101"/>
      <c r="O761" s="101"/>
      <c r="P761" s="237"/>
      <c r="Q761" s="237"/>
      <c r="R761" s="101"/>
      <c r="S761" s="237"/>
      <c r="T761" s="237"/>
      <c r="U761" s="101"/>
      <c r="V761" s="101"/>
      <c r="W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238"/>
      <c r="BH761" s="229"/>
      <c r="BI761" s="229"/>
      <c r="BJ761" s="229"/>
      <c r="BK761" s="229"/>
      <c r="BL761" s="229"/>
      <c r="BM761" s="229"/>
      <c r="BN761" s="101"/>
      <c r="BO761" s="101"/>
      <c r="BP761" s="101"/>
      <c r="BQ761" s="101"/>
      <c r="BR761" s="101"/>
      <c r="BS761" s="101"/>
      <c r="BT761" s="101"/>
      <c r="BU761" s="229"/>
      <c r="BV761" s="101"/>
      <c r="BW761" s="101"/>
      <c r="BX761" s="101"/>
      <c r="BY761" s="229"/>
      <c r="BZ761" s="229"/>
      <c r="CA761" s="229"/>
      <c r="CB761" s="239"/>
      <c r="CC761" s="101"/>
      <c r="CD761" s="101"/>
      <c r="CE761" s="101"/>
      <c r="CF761" s="101"/>
      <c r="CG761" s="101"/>
      <c r="CH761" s="101"/>
      <c r="CI761" s="101"/>
      <c r="CJ761" s="101"/>
      <c r="CK761" s="101"/>
      <c r="CL761" s="101"/>
      <c r="CM761" s="101"/>
      <c r="CN761" s="101"/>
      <c r="CO761" s="101"/>
      <c r="CP761" s="101"/>
      <c r="CQ761" s="101"/>
      <c r="CR761" s="101"/>
    </row>
    <row r="762" spans="1:96" ht="39.75" customHeight="1">
      <c r="A762" s="101"/>
      <c r="B762" s="101"/>
      <c r="C762" s="101"/>
      <c r="D762" s="101"/>
      <c r="E762" s="101"/>
      <c r="F762" s="101"/>
      <c r="G762" s="101"/>
      <c r="H762" s="101"/>
      <c r="I762" s="101"/>
      <c r="J762" s="101"/>
      <c r="K762" s="101"/>
      <c r="L762" s="101"/>
      <c r="M762" s="101"/>
      <c r="N762" s="101"/>
      <c r="O762" s="101"/>
      <c r="P762" s="237"/>
      <c r="Q762" s="237"/>
      <c r="R762" s="101"/>
      <c r="S762" s="237"/>
      <c r="T762" s="237"/>
      <c r="U762" s="101"/>
      <c r="V762" s="101"/>
      <c r="W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238"/>
      <c r="BH762" s="229"/>
      <c r="BI762" s="229"/>
      <c r="BJ762" s="229"/>
      <c r="BK762" s="229"/>
      <c r="BL762" s="229"/>
      <c r="BM762" s="229"/>
      <c r="BN762" s="101"/>
      <c r="BO762" s="101"/>
      <c r="BP762" s="101"/>
      <c r="BQ762" s="101"/>
      <c r="BR762" s="101"/>
      <c r="BS762" s="101"/>
      <c r="BT762" s="101"/>
      <c r="BU762" s="229"/>
      <c r="BV762" s="101"/>
      <c r="BW762" s="101"/>
      <c r="BX762" s="101"/>
      <c r="BY762" s="229"/>
      <c r="BZ762" s="229"/>
      <c r="CA762" s="229"/>
      <c r="CB762" s="239"/>
      <c r="CC762" s="101"/>
      <c r="CD762" s="101"/>
      <c r="CE762" s="101"/>
      <c r="CF762" s="101"/>
      <c r="CG762" s="101"/>
      <c r="CH762" s="101"/>
      <c r="CI762" s="101"/>
      <c r="CJ762" s="101"/>
      <c r="CK762" s="101"/>
      <c r="CL762" s="101"/>
      <c r="CM762" s="101"/>
      <c r="CN762" s="101"/>
      <c r="CO762" s="101"/>
      <c r="CP762" s="101"/>
      <c r="CQ762" s="101"/>
      <c r="CR762" s="101"/>
    </row>
    <row r="763" spans="1:96" ht="39.75" customHeight="1">
      <c r="A763" s="101"/>
      <c r="B763" s="101"/>
      <c r="C763" s="101"/>
      <c r="D763" s="101"/>
      <c r="E763" s="101"/>
      <c r="F763" s="101"/>
      <c r="G763" s="101"/>
      <c r="H763" s="101"/>
      <c r="I763" s="101"/>
      <c r="J763" s="101"/>
      <c r="K763" s="101"/>
      <c r="L763" s="101"/>
      <c r="M763" s="101"/>
      <c r="N763" s="101"/>
      <c r="O763" s="101"/>
      <c r="P763" s="237"/>
      <c r="Q763" s="237"/>
      <c r="R763" s="101"/>
      <c r="S763" s="237"/>
      <c r="T763" s="237"/>
      <c r="U763" s="101"/>
      <c r="V763" s="101"/>
      <c r="W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238"/>
      <c r="BH763" s="229"/>
      <c r="BI763" s="229"/>
      <c r="BJ763" s="229"/>
      <c r="BK763" s="229"/>
      <c r="BL763" s="229"/>
      <c r="BM763" s="229"/>
      <c r="BN763" s="101"/>
      <c r="BO763" s="101"/>
      <c r="BP763" s="101"/>
      <c r="BQ763" s="101"/>
      <c r="BR763" s="101"/>
      <c r="BS763" s="101"/>
      <c r="BT763" s="101"/>
      <c r="BU763" s="229"/>
      <c r="BV763" s="101"/>
      <c r="BW763" s="101"/>
      <c r="BX763" s="101"/>
      <c r="BY763" s="229"/>
      <c r="BZ763" s="229"/>
      <c r="CA763" s="229"/>
      <c r="CB763" s="239"/>
      <c r="CC763" s="101"/>
      <c r="CD763" s="101"/>
      <c r="CE763" s="101"/>
      <c r="CF763" s="101"/>
      <c r="CG763" s="101"/>
      <c r="CH763" s="101"/>
      <c r="CI763" s="101"/>
      <c r="CJ763" s="101"/>
      <c r="CK763" s="101"/>
      <c r="CL763" s="101"/>
      <c r="CM763" s="101"/>
      <c r="CN763" s="101"/>
      <c r="CO763" s="101"/>
      <c r="CP763" s="101"/>
      <c r="CQ763" s="101"/>
      <c r="CR763" s="101"/>
    </row>
    <row r="764" spans="1:96" ht="39.75" customHeight="1">
      <c r="A764" s="101"/>
      <c r="B764" s="101"/>
      <c r="C764" s="101"/>
      <c r="D764" s="101"/>
      <c r="E764" s="101"/>
      <c r="F764" s="101"/>
      <c r="G764" s="101"/>
      <c r="H764" s="101"/>
      <c r="I764" s="101"/>
      <c r="J764" s="101"/>
      <c r="K764" s="101"/>
      <c r="L764" s="101"/>
      <c r="M764" s="101"/>
      <c r="N764" s="101"/>
      <c r="O764" s="101"/>
      <c r="P764" s="237"/>
      <c r="Q764" s="237"/>
      <c r="R764" s="101"/>
      <c r="S764" s="237"/>
      <c r="T764" s="237"/>
      <c r="U764" s="101"/>
      <c r="V764" s="101"/>
      <c r="W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238"/>
      <c r="BH764" s="229"/>
      <c r="BI764" s="229"/>
      <c r="BJ764" s="229"/>
      <c r="BK764" s="229"/>
      <c r="BL764" s="229"/>
      <c r="BM764" s="229"/>
      <c r="BN764" s="101"/>
      <c r="BO764" s="101"/>
      <c r="BP764" s="101"/>
      <c r="BQ764" s="101"/>
      <c r="BR764" s="101"/>
      <c r="BS764" s="101"/>
      <c r="BT764" s="101"/>
      <c r="BU764" s="229"/>
      <c r="BV764" s="101"/>
      <c r="BW764" s="101"/>
      <c r="BX764" s="101"/>
      <c r="BY764" s="229"/>
      <c r="BZ764" s="229"/>
      <c r="CA764" s="229"/>
      <c r="CB764" s="239"/>
      <c r="CC764" s="101"/>
      <c r="CD764" s="101"/>
      <c r="CE764" s="101"/>
      <c r="CF764" s="101"/>
      <c r="CG764" s="101"/>
      <c r="CH764" s="101"/>
      <c r="CI764" s="101"/>
      <c r="CJ764" s="101"/>
      <c r="CK764" s="101"/>
      <c r="CL764" s="101"/>
      <c r="CM764" s="101"/>
      <c r="CN764" s="101"/>
      <c r="CO764" s="101"/>
      <c r="CP764" s="101"/>
      <c r="CQ764" s="101"/>
      <c r="CR764" s="101"/>
    </row>
    <row r="765" spans="1:96" ht="39.75" customHeight="1">
      <c r="A765" s="101"/>
      <c r="B765" s="101"/>
      <c r="C765" s="101"/>
      <c r="D765" s="101"/>
      <c r="E765" s="101"/>
      <c r="F765" s="101"/>
      <c r="G765" s="101"/>
      <c r="H765" s="101"/>
      <c r="I765" s="101"/>
      <c r="J765" s="101"/>
      <c r="K765" s="101"/>
      <c r="L765" s="101"/>
      <c r="M765" s="101"/>
      <c r="N765" s="101"/>
      <c r="O765" s="101"/>
      <c r="P765" s="237"/>
      <c r="Q765" s="237"/>
      <c r="R765" s="101"/>
      <c r="S765" s="237"/>
      <c r="T765" s="237"/>
      <c r="U765" s="101"/>
      <c r="V765" s="101"/>
      <c r="W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238"/>
      <c r="BH765" s="229"/>
      <c r="BI765" s="229"/>
      <c r="BJ765" s="229"/>
      <c r="BK765" s="229"/>
      <c r="BL765" s="229"/>
      <c r="BM765" s="229"/>
      <c r="BN765" s="101"/>
      <c r="BO765" s="101"/>
      <c r="BP765" s="101"/>
      <c r="BQ765" s="101"/>
      <c r="BR765" s="101"/>
      <c r="BS765" s="101"/>
      <c r="BT765" s="101"/>
      <c r="BU765" s="229"/>
      <c r="BV765" s="101"/>
      <c r="BW765" s="101"/>
      <c r="BX765" s="101"/>
      <c r="BY765" s="229"/>
      <c r="BZ765" s="229"/>
      <c r="CA765" s="229"/>
      <c r="CB765" s="239"/>
      <c r="CC765" s="101"/>
      <c r="CD765" s="101"/>
      <c r="CE765" s="101"/>
      <c r="CF765" s="101"/>
      <c r="CG765" s="101"/>
      <c r="CH765" s="101"/>
      <c r="CI765" s="101"/>
      <c r="CJ765" s="101"/>
      <c r="CK765" s="101"/>
      <c r="CL765" s="101"/>
      <c r="CM765" s="101"/>
      <c r="CN765" s="101"/>
      <c r="CO765" s="101"/>
      <c r="CP765" s="101"/>
      <c r="CQ765" s="101"/>
      <c r="CR765" s="101"/>
    </row>
    <row r="766" spans="1:96" ht="39.75" customHeight="1">
      <c r="A766" s="101"/>
      <c r="B766" s="101"/>
      <c r="C766" s="101"/>
      <c r="D766" s="101"/>
      <c r="E766" s="101"/>
      <c r="F766" s="101"/>
      <c r="G766" s="101"/>
      <c r="H766" s="101"/>
      <c r="I766" s="101"/>
      <c r="J766" s="101"/>
      <c r="K766" s="101"/>
      <c r="L766" s="101"/>
      <c r="M766" s="101"/>
      <c r="N766" s="101"/>
      <c r="O766" s="101"/>
      <c r="P766" s="237"/>
      <c r="Q766" s="237"/>
      <c r="R766" s="101"/>
      <c r="S766" s="237"/>
      <c r="T766" s="237"/>
      <c r="U766" s="101"/>
      <c r="V766" s="101"/>
      <c r="W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238"/>
      <c r="BH766" s="229"/>
      <c r="BI766" s="229"/>
      <c r="BJ766" s="229"/>
      <c r="BK766" s="229"/>
      <c r="BL766" s="229"/>
      <c r="BM766" s="229"/>
      <c r="BN766" s="101"/>
      <c r="BO766" s="101"/>
      <c r="BP766" s="101"/>
      <c r="BQ766" s="101"/>
      <c r="BR766" s="101"/>
      <c r="BS766" s="101"/>
      <c r="BT766" s="101"/>
      <c r="BU766" s="229"/>
      <c r="BV766" s="101"/>
      <c r="BW766" s="101"/>
      <c r="BX766" s="101"/>
      <c r="BY766" s="229"/>
      <c r="BZ766" s="229"/>
      <c r="CA766" s="229"/>
      <c r="CB766" s="239"/>
      <c r="CC766" s="101"/>
      <c r="CD766" s="101"/>
      <c r="CE766" s="101"/>
      <c r="CF766" s="101"/>
      <c r="CG766" s="101"/>
      <c r="CH766" s="101"/>
      <c r="CI766" s="101"/>
      <c r="CJ766" s="101"/>
      <c r="CK766" s="101"/>
      <c r="CL766" s="101"/>
      <c r="CM766" s="101"/>
      <c r="CN766" s="101"/>
      <c r="CO766" s="101"/>
      <c r="CP766" s="101"/>
      <c r="CQ766" s="101"/>
      <c r="CR766" s="101"/>
    </row>
    <row r="767" spans="1:96" ht="39.75" customHeight="1">
      <c r="A767" s="101"/>
      <c r="B767" s="101"/>
      <c r="C767" s="101"/>
      <c r="D767" s="101"/>
      <c r="E767" s="101"/>
      <c r="F767" s="101"/>
      <c r="G767" s="101"/>
      <c r="H767" s="101"/>
      <c r="I767" s="101"/>
      <c r="J767" s="101"/>
      <c r="K767" s="101"/>
      <c r="L767" s="101"/>
      <c r="M767" s="101"/>
      <c r="N767" s="101"/>
      <c r="O767" s="101"/>
      <c r="P767" s="237"/>
      <c r="Q767" s="237"/>
      <c r="R767" s="101"/>
      <c r="S767" s="237"/>
      <c r="T767" s="237"/>
      <c r="U767" s="101"/>
      <c r="V767" s="101"/>
      <c r="W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238"/>
      <c r="BH767" s="229"/>
      <c r="BI767" s="229"/>
      <c r="BJ767" s="229"/>
      <c r="BK767" s="229"/>
      <c r="BL767" s="229"/>
      <c r="BM767" s="229"/>
      <c r="BN767" s="101"/>
      <c r="BO767" s="101"/>
      <c r="BP767" s="101"/>
      <c r="BQ767" s="101"/>
      <c r="BR767" s="101"/>
      <c r="BS767" s="101"/>
      <c r="BT767" s="101"/>
      <c r="BU767" s="229"/>
      <c r="BV767" s="101"/>
      <c r="BW767" s="101"/>
      <c r="BX767" s="101"/>
      <c r="BY767" s="229"/>
      <c r="BZ767" s="229"/>
      <c r="CA767" s="229"/>
      <c r="CB767" s="239"/>
      <c r="CC767" s="101"/>
      <c r="CD767" s="101"/>
      <c r="CE767" s="101"/>
      <c r="CF767" s="101"/>
      <c r="CG767" s="101"/>
      <c r="CH767" s="101"/>
      <c r="CI767" s="101"/>
      <c r="CJ767" s="101"/>
      <c r="CK767" s="101"/>
      <c r="CL767" s="101"/>
      <c r="CM767" s="101"/>
      <c r="CN767" s="101"/>
      <c r="CO767" s="101"/>
      <c r="CP767" s="101"/>
      <c r="CQ767" s="101"/>
      <c r="CR767" s="101"/>
    </row>
    <row r="768" spans="1:96" ht="39.75" customHeight="1">
      <c r="A768" s="101"/>
      <c r="B768" s="101"/>
      <c r="C768" s="101"/>
      <c r="D768" s="101"/>
      <c r="E768" s="101"/>
      <c r="F768" s="101"/>
      <c r="G768" s="101"/>
      <c r="H768" s="101"/>
      <c r="I768" s="101"/>
      <c r="J768" s="101"/>
      <c r="K768" s="101"/>
      <c r="L768" s="101"/>
      <c r="M768" s="101"/>
      <c r="N768" s="101"/>
      <c r="O768" s="101"/>
      <c r="P768" s="237"/>
      <c r="Q768" s="237"/>
      <c r="R768" s="101"/>
      <c r="S768" s="237"/>
      <c r="T768" s="237"/>
      <c r="U768" s="101"/>
      <c r="V768" s="101"/>
      <c r="W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238"/>
      <c r="BH768" s="229"/>
      <c r="BI768" s="229"/>
      <c r="BJ768" s="229"/>
      <c r="BK768" s="229"/>
      <c r="BL768" s="229"/>
      <c r="BM768" s="229"/>
      <c r="BN768" s="101"/>
      <c r="BO768" s="101"/>
      <c r="BP768" s="101"/>
      <c r="BQ768" s="101"/>
      <c r="BR768" s="101"/>
      <c r="BS768" s="101"/>
      <c r="BT768" s="101"/>
      <c r="BU768" s="229"/>
      <c r="BV768" s="101"/>
      <c r="BW768" s="101"/>
      <c r="BX768" s="101"/>
      <c r="BY768" s="229"/>
      <c r="BZ768" s="229"/>
      <c r="CA768" s="229"/>
      <c r="CB768" s="239"/>
      <c r="CC768" s="101"/>
      <c r="CD768" s="101"/>
      <c r="CE768" s="101"/>
      <c r="CF768" s="101"/>
      <c r="CG768" s="101"/>
      <c r="CH768" s="101"/>
      <c r="CI768" s="101"/>
      <c r="CJ768" s="101"/>
      <c r="CK768" s="101"/>
      <c r="CL768" s="101"/>
      <c r="CM768" s="101"/>
      <c r="CN768" s="101"/>
      <c r="CO768" s="101"/>
      <c r="CP768" s="101"/>
      <c r="CQ768" s="101"/>
      <c r="CR768" s="101"/>
    </row>
    <row r="769" spans="1:96" ht="39.75" customHeight="1">
      <c r="A769" s="101"/>
      <c r="B769" s="101"/>
      <c r="C769" s="101"/>
      <c r="D769" s="101"/>
      <c r="E769" s="101"/>
      <c r="F769" s="101"/>
      <c r="G769" s="101"/>
      <c r="H769" s="101"/>
      <c r="I769" s="101"/>
      <c r="J769" s="101"/>
      <c r="K769" s="101"/>
      <c r="L769" s="101"/>
      <c r="M769" s="101"/>
      <c r="N769" s="101"/>
      <c r="O769" s="101"/>
      <c r="P769" s="237"/>
      <c r="Q769" s="237"/>
      <c r="R769" s="101"/>
      <c r="S769" s="237"/>
      <c r="T769" s="237"/>
      <c r="U769" s="101"/>
      <c r="V769" s="101"/>
      <c r="W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238"/>
      <c r="BH769" s="229"/>
      <c r="BI769" s="229"/>
      <c r="BJ769" s="229"/>
      <c r="BK769" s="229"/>
      <c r="BL769" s="229"/>
      <c r="BM769" s="229"/>
      <c r="BN769" s="101"/>
      <c r="BO769" s="101"/>
      <c r="BP769" s="101"/>
      <c r="BQ769" s="101"/>
      <c r="BR769" s="101"/>
      <c r="BS769" s="101"/>
      <c r="BT769" s="101"/>
      <c r="BU769" s="229"/>
      <c r="BV769" s="101"/>
      <c r="BW769" s="101"/>
      <c r="BX769" s="101"/>
      <c r="BY769" s="229"/>
      <c r="BZ769" s="229"/>
      <c r="CA769" s="229"/>
      <c r="CB769" s="239"/>
      <c r="CC769" s="101"/>
      <c r="CD769" s="101"/>
      <c r="CE769" s="101"/>
      <c r="CF769" s="101"/>
      <c r="CG769" s="101"/>
      <c r="CH769" s="101"/>
      <c r="CI769" s="101"/>
      <c r="CJ769" s="101"/>
      <c r="CK769" s="101"/>
      <c r="CL769" s="101"/>
      <c r="CM769" s="101"/>
      <c r="CN769" s="101"/>
      <c r="CO769" s="101"/>
      <c r="CP769" s="101"/>
      <c r="CQ769" s="101"/>
      <c r="CR769" s="101"/>
    </row>
    <row r="770" spans="1:96" ht="39.75" customHeight="1">
      <c r="A770" s="101"/>
      <c r="B770" s="101"/>
      <c r="C770" s="101"/>
      <c r="D770" s="101"/>
      <c r="E770" s="101"/>
      <c r="F770" s="101"/>
      <c r="G770" s="101"/>
      <c r="H770" s="101"/>
      <c r="I770" s="101"/>
      <c r="J770" s="101"/>
      <c r="K770" s="101"/>
      <c r="L770" s="101"/>
      <c r="M770" s="101"/>
      <c r="N770" s="101"/>
      <c r="O770" s="101"/>
      <c r="P770" s="237"/>
      <c r="Q770" s="237"/>
      <c r="R770" s="101"/>
      <c r="S770" s="237"/>
      <c r="T770" s="237"/>
      <c r="U770" s="101"/>
      <c r="V770" s="101"/>
      <c r="W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238"/>
      <c r="BH770" s="229"/>
      <c r="BI770" s="229"/>
      <c r="BJ770" s="229"/>
      <c r="BK770" s="229"/>
      <c r="BL770" s="229"/>
      <c r="BM770" s="229"/>
      <c r="BN770" s="101"/>
      <c r="BO770" s="101"/>
      <c r="BP770" s="101"/>
      <c r="BQ770" s="101"/>
      <c r="BR770" s="101"/>
      <c r="BS770" s="101"/>
      <c r="BT770" s="101"/>
      <c r="BU770" s="229"/>
      <c r="BV770" s="101"/>
      <c r="BW770" s="101"/>
      <c r="BX770" s="101"/>
      <c r="BY770" s="229"/>
      <c r="BZ770" s="229"/>
      <c r="CA770" s="229"/>
      <c r="CB770" s="239"/>
      <c r="CC770" s="101"/>
      <c r="CD770" s="101"/>
      <c r="CE770" s="101"/>
      <c r="CF770" s="101"/>
      <c r="CG770" s="101"/>
      <c r="CH770" s="101"/>
      <c r="CI770" s="101"/>
      <c r="CJ770" s="101"/>
      <c r="CK770" s="101"/>
      <c r="CL770" s="101"/>
      <c r="CM770" s="101"/>
      <c r="CN770" s="101"/>
      <c r="CO770" s="101"/>
      <c r="CP770" s="101"/>
      <c r="CQ770" s="101"/>
      <c r="CR770" s="101"/>
    </row>
    <row r="771" spans="1:96" ht="39.75" customHeight="1">
      <c r="A771" s="101"/>
      <c r="B771" s="101"/>
      <c r="C771" s="101"/>
      <c r="D771" s="101"/>
      <c r="E771" s="101"/>
      <c r="F771" s="101"/>
      <c r="G771" s="101"/>
      <c r="H771" s="101"/>
      <c r="I771" s="101"/>
      <c r="J771" s="101"/>
      <c r="K771" s="101"/>
      <c r="L771" s="101"/>
      <c r="M771" s="101"/>
      <c r="N771" s="101"/>
      <c r="O771" s="101"/>
      <c r="P771" s="237"/>
      <c r="Q771" s="237"/>
      <c r="R771" s="101"/>
      <c r="S771" s="237"/>
      <c r="T771" s="237"/>
      <c r="U771" s="101"/>
      <c r="V771" s="101"/>
      <c r="W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238"/>
      <c r="BH771" s="229"/>
      <c r="BI771" s="229"/>
      <c r="BJ771" s="229"/>
      <c r="BK771" s="229"/>
      <c r="BL771" s="229"/>
      <c r="BM771" s="229"/>
      <c r="BN771" s="101"/>
      <c r="BO771" s="101"/>
      <c r="BP771" s="101"/>
      <c r="BQ771" s="101"/>
      <c r="BR771" s="101"/>
      <c r="BS771" s="101"/>
      <c r="BT771" s="101"/>
      <c r="BU771" s="229"/>
      <c r="BV771" s="101"/>
      <c r="BW771" s="101"/>
      <c r="BX771" s="101"/>
      <c r="BY771" s="229"/>
      <c r="BZ771" s="229"/>
      <c r="CA771" s="229"/>
      <c r="CB771" s="239"/>
      <c r="CC771" s="101"/>
      <c r="CD771" s="101"/>
      <c r="CE771" s="101"/>
      <c r="CF771" s="101"/>
      <c r="CG771" s="101"/>
      <c r="CH771" s="101"/>
      <c r="CI771" s="101"/>
      <c r="CJ771" s="101"/>
      <c r="CK771" s="101"/>
      <c r="CL771" s="101"/>
      <c r="CM771" s="101"/>
      <c r="CN771" s="101"/>
      <c r="CO771" s="101"/>
      <c r="CP771" s="101"/>
      <c r="CQ771" s="101"/>
      <c r="CR771" s="101"/>
    </row>
    <row r="772" spans="1:96" ht="39.75" customHeight="1">
      <c r="A772" s="101"/>
      <c r="B772" s="101"/>
      <c r="C772" s="101"/>
      <c r="D772" s="101"/>
      <c r="E772" s="101"/>
      <c r="F772" s="101"/>
      <c r="G772" s="101"/>
      <c r="H772" s="101"/>
      <c r="I772" s="101"/>
      <c r="J772" s="101"/>
      <c r="K772" s="101"/>
      <c r="L772" s="101"/>
      <c r="M772" s="101"/>
      <c r="N772" s="101"/>
      <c r="O772" s="101"/>
      <c r="P772" s="237"/>
      <c r="Q772" s="237"/>
      <c r="R772" s="101"/>
      <c r="S772" s="237"/>
      <c r="T772" s="237"/>
      <c r="U772" s="101"/>
      <c r="V772" s="101"/>
      <c r="W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238"/>
      <c r="BH772" s="229"/>
      <c r="BI772" s="229"/>
      <c r="BJ772" s="229"/>
      <c r="BK772" s="229"/>
      <c r="BL772" s="229"/>
      <c r="BM772" s="229"/>
      <c r="BN772" s="101"/>
      <c r="BO772" s="101"/>
      <c r="BP772" s="101"/>
      <c r="BQ772" s="101"/>
      <c r="BR772" s="101"/>
      <c r="BS772" s="101"/>
      <c r="BT772" s="101"/>
      <c r="BU772" s="229"/>
      <c r="BV772" s="101"/>
      <c r="BW772" s="101"/>
      <c r="BX772" s="101"/>
      <c r="BY772" s="229"/>
      <c r="BZ772" s="229"/>
      <c r="CA772" s="229"/>
      <c r="CB772" s="239"/>
      <c r="CC772" s="101"/>
      <c r="CD772" s="101"/>
      <c r="CE772" s="101"/>
      <c r="CF772" s="101"/>
      <c r="CG772" s="101"/>
      <c r="CH772" s="101"/>
      <c r="CI772" s="101"/>
      <c r="CJ772" s="101"/>
      <c r="CK772" s="101"/>
      <c r="CL772" s="101"/>
      <c r="CM772" s="101"/>
      <c r="CN772" s="101"/>
      <c r="CO772" s="101"/>
      <c r="CP772" s="101"/>
      <c r="CQ772" s="101"/>
      <c r="CR772" s="101"/>
    </row>
    <row r="773" spans="1:96" ht="39.75" customHeight="1">
      <c r="A773" s="101"/>
      <c r="B773" s="101"/>
      <c r="C773" s="101"/>
      <c r="D773" s="101"/>
      <c r="E773" s="101"/>
      <c r="F773" s="101"/>
      <c r="G773" s="101"/>
      <c r="H773" s="101"/>
      <c r="I773" s="101"/>
      <c r="J773" s="101"/>
      <c r="K773" s="101"/>
      <c r="L773" s="101"/>
      <c r="M773" s="101"/>
      <c r="N773" s="101"/>
      <c r="O773" s="101"/>
      <c r="P773" s="237"/>
      <c r="Q773" s="237"/>
      <c r="R773" s="101"/>
      <c r="S773" s="237"/>
      <c r="T773" s="237"/>
      <c r="U773" s="101"/>
      <c r="V773" s="101"/>
      <c r="W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238"/>
      <c r="BH773" s="229"/>
      <c r="BI773" s="229"/>
      <c r="BJ773" s="229"/>
      <c r="BK773" s="229"/>
      <c r="BL773" s="229"/>
      <c r="BM773" s="229"/>
      <c r="BN773" s="101"/>
      <c r="BO773" s="101"/>
      <c r="BP773" s="101"/>
      <c r="BQ773" s="101"/>
      <c r="BR773" s="101"/>
      <c r="BS773" s="101"/>
      <c r="BT773" s="101"/>
      <c r="BU773" s="229"/>
      <c r="BV773" s="101"/>
      <c r="BW773" s="101"/>
      <c r="BX773" s="101"/>
      <c r="BY773" s="229"/>
      <c r="BZ773" s="229"/>
      <c r="CA773" s="229"/>
      <c r="CB773" s="239"/>
      <c r="CC773" s="101"/>
      <c r="CD773" s="101"/>
      <c r="CE773" s="101"/>
      <c r="CF773" s="101"/>
      <c r="CG773" s="101"/>
      <c r="CH773" s="101"/>
      <c r="CI773" s="101"/>
      <c r="CJ773" s="101"/>
      <c r="CK773" s="101"/>
      <c r="CL773" s="101"/>
      <c r="CM773" s="101"/>
      <c r="CN773" s="101"/>
      <c r="CO773" s="101"/>
      <c r="CP773" s="101"/>
      <c r="CQ773" s="101"/>
      <c r="CR773" s="101"/>
    </row>
    <row r="774" spans="1:96" ht="39.75" customHeight="1">
      <c r="A774" s="101"/>
      <c r="B774" s="101"/>
      <c r="C774" s="101"/>
      <c r="D774" s="101"/>
      <c r="E774" s="101"/>
      <c r="F774" s="101"/>
      <c r="G774" s="101"/>
      <c r="H774" s="101"/>
      <c r="I774" s="101"/>
      <c r="J774" s="101"/>
      <c r="K774" s="101"/>
      <c r="L774" s="101"/>
      <c r="M774" s="101"/>
      <c r="N774" s="101"/>
      <c r="O774" s="101"/>
      <c r="P774" s="237"/>
      <c r="Q774" s="237"/>
      <c r="R774" s="101"/>
      <c r="S774" s="237"/>
      <c r="T774" s="237"/>
      <c r="U774" s="101"/>
      <c r="V774" s="101"/>
      <c r="W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238"/>
      <c r="BH774" s="229"/>
      <c r="BI774" s="229"/>
      <c r="BJ774" s="229"/>
      <c r="BK774" s="229"/>
      <c r="BL774" s="229"/>
      <c r="BM774" s="229"/>
      <c r="BN774" s="101"/>
      <c r="BO774" s="101"/>
      <c r="BP774" s="101"/>
      <c r="BQ774" s="101"/>
      <c r="BR774" s="101"/>
      <c r="BS774" s="101"/>
      <c r="BT774" s="101"/>
      <c r="BU774" s="229"/>
      <c r="BV774" s="101"/>
      <c r="BW774" s="101"/>
      <c r="BX774" s="101"/>
      <c r="BY774" s="229"/>
      <c r="BZ774" s="229"/>
      <c r="CA774" s="229"/>
      <c r="CB774" s="239"/>
      <c r="CC774" s="101"/>
      <c r="CD774" s="101"/>
      <c r="CE774" s="101"/>
      <c r="CF774" s="101"/>
      <c r="CG774" s="101"/>
      <c r="CH774" s="101"/>
      <c r="CI774" s="101"/>
      <c r="CJ774" s="101"/>
      <c r="CK774" s="101"/>
      <c r="CL774" s="101"/>
      <c r="CM774" s="101"/>
      <c r="CN774" s="101"/>
      <c r="CO774" s="101"/>
      <c r="CP774" s="101"/>
      <c r="CQ774" s="101"/>
      <c r="CR774" s="101"/>
    </row>
    <row r="775" spans="1:96" ht="39.75" customHeight="1">
      <c r="A775" s="101"/>
      <c r="B775" s="101"/>
      <c r="C775" s="101"/>
      <c r="D775" s="101"/>
      <c r="E775" s="101"/>
      <c r="F775" s="101"/>
      <c r="G775" s="101"/>
      <c r="H775" s="101"/>
      <c r="I775" s="101"/>
      <c r="J775" s="101"/>
      <c r="K775" s="101"/>
      <c r="L775" s="101"/>
      <c r="M775" s="101"/>
      <c r="N775" s="101"/>
      <c r="O775" s="101"/>
      <c r="P775" s="237"/>
      <c r="Q775" s="237"/>
      <c r="R775" s="101"/>
      <c r="S775" s="237"/>
      <c r="T775" s="237"/>
      <c r="U775" s="101"/>
      <c r="V775" s="101"/>
      <c r="W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238"/>
      <c r="BH775" s="229"/>
      <c r="BI775" s="229"/>
      <c r="BJ775" s="229"/>
      <c r="BK775" s="229"/>
      <c r="BL775" s="229"/>
      <c r="BM775" s="229"/>
      <c r="BN775" s="101"/>
      <c r="BO775" s="101"/>
      <c r="BP775" s="101"/>
      <c r="BQ775" s="101"/>
      <c r="BR775" s="101"/>
      <c r="BS775" s="101"/>
      <c r="BT775" s="101"/>
      <c r="BU775" s="229"/>
      <c r="BV775" s="101"/>
      <c r="BW775" s="101"/>
      <c r="BX775" s="101"/>
      <c r="BY775" s="229"/>
      <c r="BZ775" s="229"/>
      <c r="CA775" s="229"/>
      <c r="CB775" s="239"/>
      <c r="CC775" s="101"/>
      <c r="CD775" s="101"/>
      <c r="CE775" s="101"/>
      <c r="CF775" s="101"/>
      <c r="CG775" s="101"/>
      <c r="CH775" s="101"/>
      <c r="CI775" s="101"/>
      <c r="CJ775" s="101"/>
      <c r="CK775" s="101"/>
      <c r="CL775" s="101"/>
      <c r="CM775" s="101"/>
      <c r="CN775" s="101"/>
      <c r="CO775" s="101"/>
      <c r="CP775" s="101"/>
      <c r="CQ775" s="101"/>
      <c r="CR775" s="101"/>
    </row>
    <row r="776" spans="1:96" ht="39.75" customHeight="1">
      <c r="A776" s="101"/>
      <c r="B776" s="101"/>
      <c r="C776" s="101"/>
      <c r="D776" s="101"/>
      <c r="E776" s="101"/>
      <c r="F776" s="101"/>
      <c r="G776" s="101"/>
      <c r="H776" s="101"/>
      <c r="I776" s="101"/>
      <c r="J776" s="101"/>
      <c r="K776" s="101"/>
      <c r="L776" s="101"/>
      <c r="M776" s="101"/>
      <c r="N776" s="101"/>
      <c r="O776" s="101"/>
      <c r="P776" s="237"/>
      <c r="Q776" s="237"/>
      <c r="R776" s="101"/>
      <c r="S776" s="237"/>
      <c r="T776" s="237"/>
      <c r="U776" s="101"/>
      <c r="V776" s="101"/>
      <c r="W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238"/>
      <c r="BH776" s="229"/>
      <c r="BI776" s="229"/>
      <c r="BJ776" s="229"/>
      <c r="BK776" s="229"/>
      <c r="BL776" s="229"/>
      <c r="BM776" s="229"/>
      <c r="BN776" s="101"/>
      <c r="BO776" s="101"/>
      <c r="BP776" s="101"/>
      <c r="BQ776" s="101"/>
      <c r="BR776" s="101"/>
      <c r="BS776" s="101"/>
      <c r="BT776" s="101"/>
      <c r="BU776" s="229"/>
      <c r="BV776" s="101"/>
      <c r="BW776" s="101"/>
      <c r="BX776" s="101"/>
      <c r="BY776" s="229"/>
      <c r="BZ776" s="229"/>
      <c r="CA776" s="229"/>
      <c r="CB776" s="239"/>
      <c r="CC776" s="101"/>
      <c r="CD776" s="101"/>
      <c r="CE776" s="101"/>
      <c r="CF776" s="101"/>
      <c r="CG776" s="101"/>
      <c r="CH776" s="101"/>
      <c r="CI776" s="101"/>
      <c r="CJ776" s="101"/>
      <c r="CK776" s="101"/>
      <c r="CL776" s="101"/>
      <c r="CM776" s="101"/>
      <c r="CN776" s="101"/>
      <c r="CO776" s="101"/>
      <c r="CP776" s="101"/>
      <c r="CQ776" s="101"/>
      <c r="CR776" s="101"/>
    </row>
    <row r="777" spans="1:96" ht="39.75" customHeight="1">
      <c r="A777" s="101"/>
      <c r="B777" s="101"/>
      <c r="C777" s="101"/>
      <c r="D777" s="101"/>
      <c r="E777" s="101"/>
      <c r="F777" s="101"/>
      <c r="G777" s="101"/>
      <c r="H777" s="101"/>
      <c r="I777" s="101"/>
      <c r="J777" s="101"/>
      <c r="K777" s="101"/>
      <c r="L777" s="101"/>
      <c r="M777" s="101"/>
      <c r="N777" s="101"/>
      <c r="O777" s="101"/>
      <c r="P777" s="237"/>
      <c r="Q777" s="237"/>
      <c r="R777" s="101"/>
      <c r="S777" s="237"/>
      <c r="T777" s="237"/>
      <c r="U777" s="101"/>
      <c r="V777" s="101"/>
      <c r="W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238"/>
      <c r="BH777" s="229"/>
      <c r="BI777" s="229"/>
      <c r="BJ777" s="229"/>
      <c r="BK777" s="229"/>
      <c r="BL777" s="229"/>
      <c r="BM777" s="229"/>
      <c r="BN777" s="101"/>
      <c r="BO777" s="101"/>
      <c r="BP777" s="101"/>
      <c r="BQ777" s="101"/>
      <c r="BR777" s="101"/>
      <c r="BS777" s="101"/>
      <c r="BT777" s="101"/>
      <c r="BU777" s="229"/>
      <c r="BV777" s="101"/>
      <c r="BW777" s="101"/>
      <c r="BX777" s="101"/>
      <c r="BY777" s="229"/>
      <c r="BZ777" s="229"/>
      <c r="CA777" s="229"/>
      <c r="CB777" s="239"/>
      <c r="CC777" s="101"/>
      <c r="CD777" s="101"/>
      <c r="CE777" s="101"/>
      <c r="CF777" s="101"/>
      <c r="CG777" s="101"/>
      <c r="CH777" s="101"/>
      <c r="CI777" s="101"/>
      <c r="CJ777" s="101"/>
      <c r="CK777" s="101"/>
      <c r="CL777" s="101"/>
      <c r="CM777" s="101"/>
      <c r="CN777" s="101"/>
      <c r="CO777" s="101"/>
      <c r="CP777" s="101"/>
      <c r="CQ777" s="101"/>
      <c r="CR777" s="101"/>
    </row>
    <row r="778" spans="1:96" ht="39.75" customHeight="1">
      <c r="A778" s="101"/>
      <c r="B778" s="101"/>
      <c r="C778" s="101"/>
      <c r="D778" s="101"/>
      <c r="E778" s="101"/>
      <c r="F778" s="101"/>
      <c r="G778" s="101"/>
      <c r="H778" s="101"/>
      <c r="I778" s="101"/>
      <c r="J778" s="101"/>
      <c r="K778" s="101"/>
      <c r="L778" s="101"/>
      <c r="M778" s="101"/>
      <c r="N778" s="101"/>
      <c r="O778" s="101"/>
      <c r="P778" s="237"/>
      <c r="Q778" s="237"/>
      <c r="R778" s="101"/>
      <c r="S778" s="237"/>
      <c r="T778" s="237"/>
      <c r="U778" s="101"/>
      <c r="V778" s="101"/>
      <c r="W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238"/>
      <c r="BH778" s="229"/>
      <c r="BI778" s="229"/>
      <c r="BJ778" s="229"/>
      <c r="BK778" s="229"/>
      <c r="BL778" s="229"/>
      <c r="BM778" s="229"/>
      <c r="BN778" s="101"/>
      <c r="BO778" s="101"/>
      <c r="BP778" s="101"/>
      <c r="BQ778" s="101"/>
      <c r="BR778" s="101"/>
      <c r="BS778" s="101"/>
      <c r="BT778" s="101"/>
      <c r="BU778" s="229"/>
      <c r="BV778" s="101"/>
      <c r="BW778" s="101"/>
      <c r="BX778" s="101"/>
      <c r="BY778" s="229"/>
      <c r="BZ778" s="229"/>
      <c r="CA778" s="229"/>
      <c r="CB778" s="239"/>
      <c r="CC778" s="101"/>
      <c r="CD778" s="101"/>
      <c r="CE778" s="101"/>
      <c r="CF778" s="101"/>
      <c r="CG778" s="101"/>
      <c r="CH778" s="101"/>
      <c r="CI778" s="101"/>
      <c r="CJ778" s="101"/>
      <c r="CK778" s="101"/>
      <c r="CL778" s="101"/>
      <c r="CM778" s="101"/>
      <c r="CN778" s="101"/>
      <c r="CO778" s="101"/>
      <c r="CP778" s="101"/>
      <c r="CQ778" s="101"/>
      <c r="CR778" s="101"/>
    </row>
    <row r="779" spans="1:96" ht="39.75" customHeight="1">
      <c r="A779" s="101"/>
      <c r="B779" s="101"/>
      <c r="C779" s="101"/>
      <c r="D779" s="101"/>
      <c r="E779" s="101"/>
      <c r="F779" s="101"/>
      <c r="G779" s="101"/>
      <c r="H779" s="101"/>
      <c r="I779" s="101"/>
      <c r="J779" s="101"/>
      <c r="K779" s="101"/>
      <c r="L779" s="101"/>
      <c r="M779" s="101"/>
      <c r="N779" s="101"/>
      <c r="O779" s="101"/>
      <c r="P779" s="237"/>
      <c r="Q779" s="237"/>
      <c r="R779" s="101"/>
      <c r="S779" s="237"/>
      <c r="T779" s="237"/>
      <c r="U779" s="101"/>
      <c r="V779" s="101"/>
      <c r="W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238"/>
      <c r="BH779" s="229"/>
      <c r="BI779" s="229"/>
      <c r="BJ779" s="229"/>
      <c r="BK779" s="229"/>
      <c r="BL779" s="229"/>
      <c r="BM779" s="229"/>
      <c r="BN779" s="101"/>
      <c r="BO779" s="101"/>
      <c r="BP779" s="101"/>
      <c r="BQ779" s="101"/>
      <c r="BR779" s="101"/>
      <c r="BS779" s="101"/>
      <c r="BT779" s="101"/>
      <c r="BU779" s="229"/>
      <c r="BV779" s="101"/>
      <c r="BW779" s="101"/>
      <c r="BX779" s="101"/>
      <c r="BY779" s="229"/>
      <c r="BZ779" s="229"/>
      <c r="CA779" s="229"/>
      <c r="CB779" s="239"/>
      <c r="CC779" s="101"/>
      <c r="CD779" s="101"/>
      <c r="CE779" s="101"/>
      <c r="CF779" s="101"/>
      <c r="CG779" s="101"/>
      <c r="CH779" s="101"/>
      <c r="CI779" s="101"/>
      <c r="CJ779" s="101"/>
      <c r="CK779" s="101"/>
      <c r="CL779" s="101"/>
      <c r="CM779" s="101"/>
      <c r="CN779" s="101"/>
      <c r="CO779" s="101"/>
      <c r="CP779" s="101"/>
      <c r="CQ779" s="101"/>
      <c r="CR779" s="101"/>
    </row>
    <row r="780" spans="1:96" ht="39.75" customHeight="1">
      <c r="A780" s="101"/>
      <c r="B780" s="101"/>
      <c r="C780" s="101"/>
      <c r="D780" s="101"/>
      <c r="E780" s="101"/>
      <c r="F780" s="101"/>
      <c r="G780" s="101"/>
      <c r="H780" s="101"/>
      <c r="I780" s="101"/>
      <c r="J780" s="101"/>
      <c r="K780" s="101"/>
      <c r="L780" s="101"/>
      <c r="M780" s="101"/>
      <c r="N780" s="101"/>
      <c r="O780" s="101"/>
      <c r="P780" s="237"/>
      <c r="Q780" s="237"/>
      <c r="R780" s="101"/>
      <c r="S780" s="237"/>
      <c r="T780" s="237"/>
      <c r="U780" s="101"/>
      <c r="V780" s="101"/>
      <c r="W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238"/>
      <c r="BH780" s="229"/>
      <c r="BI780" s="229"/>
      <c r="BJ780" s="229"/>
      <c r="BK780" s="229"/>
      <c r="BL780" s="229"/>
      <c r="BM780" s="229"/>
      <c r="BN780" s="101"/>
      <c r="BO780" s="101"/>
      <c r="BP780" s="101"/>
      <c r="BQ780" s="101"/>
      <c r="BR780" s="101"/>
      <c r="BS780" s="101"/>
      <c r="BT780" s="101"/>
      <c r="BU780" s="229"/>
      <c r="BV780" s="101"/>
      <c r="BW780" s="101"/>
      <c r="BX780" s="101"/>
      <c r="BY780" s="229"/>
      <c r="BZ780" s="229"/>
      <c r="CA780" s="229"/>
      <c r="CB780" s="239"/>
      <c r="CC780" s="101"/>
      <c r="CD780" s="101"/>
      <c r="CE780" s="101"/>
      <c r="CF780" s="101"/>
      <c r="CG780" s="101"/>
      <c r="CH780" s="101"/>
      <c r="CI780" s="101"/>
      <c r="CJ780" s="101"/>
      <c r="CK780" s="101"/>
      <c r="CL780" s="101"/>
      <c r="CM780" s="101"/>
      <c r="CN780" s="101"/>
      <c r="CO780" s="101"/>
      <c r="CP780" s="101"/>
      <c r="CQ780" s="101"/>
      <c r="CR780" s="101"/>
    </row>
    <row r="781" spans="1:96" ht="39.75" customHeight="1">
      <c r="A781" s="101"/>
      <c r="B781" s="101"/>
      <c r="C781" s="101"/>
      <c r="D781" s="101"/>
      <c r="E781" s="101"/>
      <c r="F781" s="101"/>
      <c r="G781" s="101"/>
      <c r="H781" s="101"/>
      <c r="I781" s="101"/>
      <c r="J781" s="101"/>
      <c r="K781" s="101"/>
      <c r="L781" s="101"/>
      <c r="M781" s="101"/>
      <c r="N781" s="101"/>
      <c r="O781" s="101"/>
      <c r="P781" s="237"/>
      <c r="Q781" s="237"/>
      <c r="R781" s="101"/>
      <c r="S781" s="237"/>
      <c r="T781" s="237"/>
      <c r="U781" s="101"/>
      <c r="V781" s="101"/>
      <c r="W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238"/>
      <c r="BH781" s="229"/>
      <c r="BI781" s="229"/>
      <c r="BJ781" s="229"/>
      <c r="BK781" s="229"/>
      <c r="BL781" s="229"/>
      <c r="BM781" s="229"/>
      <c r="BN781" s="101"/>
      <c r="BO781" s="101"/>
      <c r="BP781" s="101"/>
      <c r="BQ781" s="101"/>
      <c r="BR781" s="101"/>
      <c r="BS781" s="101"/>
      <c r="BT781" s="101"/>
      <c r="BU781" s="229"/>
      <c r="BV781" s="101"/>
      <c r="BW781" s="101"/>
      <c r="BX781" s="101"/>
      <c r="BY781" s="229"/>
      <c r="BZ781" s="229"/>
      <c r="CA781" s="229"/>
      <c r="CB781" s="239"/>
      <c r="CC781" s="101"/>
      <c r="CD781" s="101"/>
      <c r="CE781" s="101"/>
      <c r="CF781" s="101"/>
      <c r="CG781" s="101"/>
      <c r="CH781" s="101"/>
      <c r="CI781" s="101"/>
      <c r="CJ781" s="101"/>
      <c r="CK781" s="101"/>
      <c r="CL781" s="101"/>
      <c r="CM781" s="101"/>
      <c r="CN781" s="101"/>
      <c r="CO781" s="101"/>
      <c r="CP781" s="101"/>
      <c r="CQ781" s="101"/>
      <c r="CR781" s="101"/>
    </row>
    <row r="782" spans="1:96" ht="39.75" customHeight="1">
      <c r="A782" s="101"/>
      <c r="B782" s="101"/>
      <c r="C782" s="101"/>
      <c r="D782" s="101"/>
      <c r="E782" s="101"/>
      <c r="F782" s="101"/>
      <c r="G782" s="101"/>
      <c r="H782" s="101"/>
      <c r="I782" s="101"/>
      <c r="J782" s="101"/>
      <c r="K782" s="101"/>
      <c r="L782" s="101"/>
      <c r="M782" s="101"/>
      <c r="N782" s="101"/>
      <c r="O782" s="101"/>
      <c r="P782" s="237"/>
      <c r="Q782" s="237"/>
      <c r="R782" s="101"/>
      <c r="S782" s="237"/>
      <c r="T782" s="237"/>
      <c r="U782" s="101"/>
      <c r="V782" s="101"/>
      <c r="W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238"/>
      <c r="BH782" s="229"/>
      <c r="BI782" s="229"/>
      <c r="BJ782" s="229"/>
      <c r="BK782" s="229"/>
      <c r="BL782" s="229"/>
      <c r="BM782" s="229"/>
      <c r="BN782" s="101"/>
      <c r="BO782" s="101"/>
      <c r="BP782" s="101"/>
      <c r="BQ782" s="101"/>
      <c r="BR782" s="101"/>
      <c r="BS782" s="101"/>
      <c r="BT782" s="101"/>
      <c r="BU782" s="229"/>
      <c r="BV782" s="101"/>
      <c r="BW782" s="101"/>
      <c r="BX782" s="101"/>
      <c r="BY782" s="229"/>
      <c r="BZ782" s="229"/>
      <c r="CA782" s="229"/>
      <c r="CB782" s="239"/>
      <c r="CC782" s="101"/>
      <c r="CD782" s="101"/>
      <c r="CE782" s="101"/>
      <c r="CF782" s="101"/>
      <c r="CG782" s="101"/>
      <c r="CH782" s="101"/>
      <c r="CI782" s="101"/>
      <c r="CJ782" s="101"/>
      <c r="CK782" s="101"/>
      <c r="CL782" s="101"/>
      <c r="CM782" s="101"/>
      <c r="CN782" s="101"/>
      <c r="CO782" s="101"/>
      <c r="CP782" s="101"/>
      <c r="CQ782" s="101"/>
      <c r="CR782" s="101"/>
    </row>
    <row r="783" spans="1:96" ht="39.75" customHeight="1">
      <c r="A783" s="101"/>
      <c r="B783" s="101"/>
      <c r="C783" s="101"/>
      <c r="D783" s="101"/>
      <c r="E783" s="101"/>
      <c r="F783" s="101"/>
      <c r="G783" s="101"/>
      <c r="H783" s="101"/>
      <c r="I783" s="101"/>
      <c r="J783" s="101"/>
      <c r="K783" s="101"/>
      <c r="L783" s="101"/>
      <c r="M783" s="101"/>
      <c r="N783" s="101"/>
      <c r="O783" s="101"/>
      <c r="P783" s="237"/>
      <c r="Q783" s="237"/>
      <c r="R783" s="101"/>
      <c r="S783" s="237"/>
      <c r="T783" s="237"/>
      <c r="U783" s="101"/>
      <c r="V783" s="101"/>
      <c r="W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238"/>
      <c r="BH783" s="229"/>
      <c r="BI783" s="229"/>
      <c r="BJ783" s="229"/>
      <c r="BK783" s="229"/>
      <c r="BL783" s="229"/>
      <c r="BM783" s="229"/>
      <c r="BN783" s="101"/>
      <c r="BO783" s="101"/>
      <c r="BP783" s="101"/>
      <c r="BQ783" s="101"/>
      <c r="BR783" s="101"/>
      <c r="BS783" s="101"/>
      <c r="BT783" s="101"/>
      <c r="BU783" s="229"/>
      <c r="BV783" s="101"/>
      <c r="BW783" s="101"/>
      <c r="BX783" s="101"/>
      <c r="BY783" s="229"/>
      <c r="BZ783" s="229"/>
      <c r="CA783" s="229"/>
      <c r="CB783" s="239"/>
      <c r="CC783" s="101"/>
      <c r="CD783" s="101"/>
      <c r="CE783" s="101"/>
      <c r="CF783" s="101"/>
      <c r="CG783" s="101"/>
      <c r="CH783" s="101"/>
      <c r="CI783" s="101"/>
      <c r="CJ783" s="101"/>
      <c r="CK783" s="101"/>
      <c r="CL783" s="101"/>
      <c r="CM783" s="101"/>
      <c r="CN783" s="101"/>
      <c r="CO783" s="101"/>
      <c r="CP783" s="101"/>
      <c r="CQ783" s="101"/>
      <c r="CR783" s="101"/>
    </row>
    <row r="784" spans="1:96" ht="39.75" customHeight="1">
      <c r="A784" s="101"/>
      <c r="B784" s="101"/>
      <c r="C784" s="101"/>
      <c r="D784" s="101"/>
      <c r="E784" s="101"/>
      <c r="F784" s="101"/>
      <c r="G784" s="101"/>
      <c r="H784" s="101"/>
      <c r="I784" s="101"/>
      <c r="J784" s="101"/>
      <c r="K784" s="101"/>
      <c r="L784" s="101"/>
      <c r="M784" s="101"/>
      <c r="N784" s="101"/>
      <c r="O784" s="101"/>
      <c r="P784" s="237"/>
      <c r="Q784" s="237"/>
      <c r="R784" s="101"/>
      <c r="S784" s="237"/>
      <c r="T784" s="237"/>
      <c r="U784" s="101"/>
      <c r="V784" s="101"/>
      <c r="W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238"/>
      <c r="BH784" s="229"/>
      <c r="BI784" s="229"/>
      <c r="BJ784" s="229"/>
      <c r="BK784" s="229"/>
      <c r="BL784" s="229"/>
      <c r="BM784" s="229"/>
      <c r="BN784" s="101"/>
      <c r="BO784" s="101"/>
      <c r="BP784" s="101"/>
      <c r="BQ784" s="101"/>
      <c r="BR784" s="101"/>
      <c r="BS784" s="101"/>
      <c r="BT784" s="101"/>
      <c r="BU784" s="229"/>
      <c r="BV784" s="101"/>
      <c r="BW784" s="101"/>
      <c r="BX784" s="101"/>
      <c r="BY784" s="229"/>
      <c r="BZ784" s="229"/>
      <c r="CA784" s="229"/>
      <c r="CB784" s="239"/>
      <c r="CC784" s="101"/>
      <c r="CD784" s="101"/>
      <c r="CE784" s="101"/>
      <c r="CF784" s="101"/>
      <c r="CG784" s="101"/>
      <c r="CH784" s="101"/>
      <c r="CI784" s="101"/>
      <c r="CJ784" s="101"/>
      <c r="CK784" s="101"/>
      <c r="CL784" s="101"/>
      <c r="CM784" s="101"/>
      <c r="CN784" s="101"/>
      <c r="CO784" s="101"/>
      <c r="CP784" s="101"/>
      <c r="CQ784" s="101"/>
      <c r="CR784" s="101"/>
    </row>
    <row r="785" spans="1:96" ht="39.75" customHeight="1">
      <c r="A785" s="101"/>
      <c r="B785" s="101"/>
      <c r="C785" s="101"/>
      <c r="D785" s="101"/>
      <c r="E785" s="101"/>
      <c r="F785" s="101"/>
      <c r="G785" s="101"/>
      <c r="H785" s="101"/>
      <c r="I785" s="101"/>
      <c r="J785" s="101"/>
      <c r="K785" s="101"/>
      <c r="L785" s="101"/>
      <c r="M785" s="101"/>
      <c r="N785" s="101"/>
      <c r="O785" s="101"/>
      <c r="P785" s="237"/>
      <c r="Q785" s="237"/>
      <c r="R785" s="101"/>
      <c r="S785" s="237"/>
      <c r="T785" s="237"/>
      <c r="U785" s="101"/>
      <c r="V785" s="101"/>
      <c r="W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238"/>
      <c r="BH785" s="229"/>
      <c r="BI785" s="229"/>
      <c r="BJ785" s="229"/>
      <c r="BK785" s="229"/>
      <c r="BL785" s="229"/>
      <c r="BM785" s="229"/>
      <c r="BN785" s="101"/>
      <c r="BO785" s="101"/>
      <c r="BP785" s="101"/>
      <c r="BQ785" s="101"/>
      <c r="BR785" s="101"/>
      <c r="BS785" s="101"/>
      <c r="BT785" s="101"/>
      <c r="BU785" s="229"/>
      <c r="BV785" s="101"/>
      <c r="BW785" s="101"/>
      <c r="BX785" s="101"/>
      <c r="BY785" s="229"/>
      <c r="BZ785" s="229"/>
      <c r="CA785" s="229"/>
      <c r="CB785" s="239"/>
      <c r="CC785" s="101"/>
      <c r="CD785" s="101"/>
      <c r="CE785" s="101"/>
      <c r="CF785" s="101"/>
      <c r="CG785" s="101"/>
      <c r="CH785" s="101"/>
      <c r="CI785" s="101"/>
      <c r="CJ785" s="101"/>
      <c r="CK785" s="101"/>
      <c r="CL785" s="101"/>
      <c r="CM785" s="101"/>
      <c r="CN785" s="101"/>
      <c r="CO785" s="101"/>
      <c r="CP785" s="101"/>
      <c r="CQ785" s="101"/>
      <c r="CR785" s="101"/>
    </row>
    <row r="786" spans="1:96" ht="39.75" customHeight="1">
      <c r="A786" s="101"/>
      <c r="B786" s="101"/>
      <c r="C786" s="101"/>
      <c r="D786" s="101"/>
      <c r="E786" s="101"/>
      <c r="F786" s="101"/>
      <c r="G786" s="101"/>
      <c r="H786" s="101"/>
      <c r="I786" s="101"/>
      <c r="J786" s="101"/>
      <c r="K786" s="101"/>
      <c r="L786" s="101"/>
      <c r="M786" s="101"/>
      <c r="N786" s="101"/>
      <c r="O786" s="101"/>
      <c r="P786" s="237"/>
      <c r="Q786" s="237"/>
      <c r="R786" s="101"/>
      <c r="S786" s="237"/>
      <c r="T786" s="237"/>
      <c r="U786" s="101"/>
      <c r="V786" s="101"/>
      <c r="W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238"/>
      <c r="BH786" s="229"/>
      <c r="BI786" s="229"/>
      <c r="BJ786" s="229"/>
      <c r="BK786" s="229"/>
      <c r="BL786" s="229"/>
      <c r="BM786" s="229"/>
      <c r="BN786" s="101"/>
      <c r="BO786" s="101"/>
      <c r="BP786" s="101"/>
      <c r="BQ786" s="101"/>
      <c r="BR786" s="101"/>
      <c r="BS786" s="101"/>
      <c r="BT786" s="101"/>
      <c r="BU786" s="229"/>
      <c r="BV786" s="101"/>
      <c r="BW786" s="101"/>
      <c r="BX786" s="101"/>
      <c r="BY786" s="229"/>
      <c r="BZ786" s="229"/>
      <c r="CA786" s="229"/>
      <c r="CB786" s="239"/>
      <c r="CC786" s="101"/>
      <c r="CD786" s="101"/>
      <c r="CE786" s="101"/>
      <c r="CF786" s="101"/>
      <c r="CG786" s="101"/>
      <c r="CH786" s="101"/>
      <c r="CI786" s="101"/>
      <c r="CJ786" s="101"/>
      <c r="CK786" s="101"/>
      <c r="CL786" s="101"/>
      <c r="CM786" s="101"/>
      <c r="CN786" s="101"/>
      <c r="CO786" s="101"/>
      <c r="CP786" s="101"/>
      <c r="CQ786" s="101"/>
      <c r="CR786" s="101"/>
    </row>
    <row r="787" spans="1:96" ht="39.75" customHeight="1">
      <c r="A787" s="101"/>
      <c r="B787" s="101"/>
      <c r="C787" s="101"/>
      <c r="D787" s="101"/>
      <c r="E787" s="101"/>
      <c r="F787" s="101"/>
      <c r="G787" s="101"/>
      <c r="H787" s="101"/>
      <c r="I787" s="101"/>
      <c r="J787" s="101"/>
      <c r="K787" s="101"/>
      <c r="L787" s="101"/>
      <c r="M787" s="101"/>
      <c r="N787" s="101"/>
      <c r="O787" s="101"/>
      <c r="P787" s="237"/>
      <c r="Q787" s="237"/>
      <c r="R787" s="101"/>
      <c r="S787" s="237"/>
      <c r="T787" s="237"/>
      <c r="U787" s="101"/>
      <c r="V787" s="101"/>
      <c r="W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238"/>
      <c r="BH787" s="229"/>
      <c r="BI787" s="229"/>
      <c r="BJ787" s="229"/>
      <c r="BK787" s="229"/>
      <c r="BL787" s="229"/>
      <c r="BM787" s="229"/>
      <c r="BN787" s="101"/>
      <c r="BO787" s="101"/>
      <c r="BP787" s="101"/>
      <c r="BQ787" s="101"/>
      <c r="BR787" s="101"/>
      <c r="BS787" s="101"/>
      <c r="BT787" s="101"/>
      <c r="BU787" s="229"/>
      <c r="BV787" s="101"/>
      <c r="BW787" s="101"/>
      <c r="BX787" s="101"/>
      <c r="BY787" s="229"/>
      <c r="BZ787" s="229"/>
      <c r="CA787" s="229"/>
      <c r="CB787" s="239"/>
      <c r="CC787" s="101"/>
      <c r="CD787" s="101"/>
      <c r="CE787" s="101"/>
      <c r="CF787" s="101"/>
      <c r="CG787" s="101"/>
      <c r="CH787" s="101"/>
      <c r="CI787" s="101"/>
      <c r="CJ787" s="101"/>
      <c r="CK787" s="101"/>
      <c r="CL787" s="101"/>
      <c r="CM787" s="101"/>
      <c r="CN787" s="101"/>
      <c r="CO787" s="101"/>
      <c r="CP787" s="101"/>
      <c r="CQ787" s="101"/>
      <c r="CR787" s="101"/>
    </row>
    <row r="788" spans="1:96" ht="39.75" customHeight="1">
      <c r="A788" s="101"/>
      <c r="B788" s="101"/>
      <c r="C788" s="101"/>
      <c r="D788" s="101"/>
      <c r="E788" s="101"/>
      <c r="F788" s="101"/>
      <c r="G788" s="101"/>
      <c r="H788" s="101"/>
      <c r="I788" s="101"/>
      <c r="J788" s="101"/>
      <c r="K788" s="101"/>
      <c r="L788" s="101"/>
      <c r="M788" s="101"/>
      <c r="N788" s="101"/>
      <c r="O788" s="101"/>
      <c r="P788" s="237"/>
      <c r="Q788" s="237"/>
      <c r="R788" s="101"/>
      <c r="S788" s="237"/>
      <c r="T788" s="237"/>
      <c r="U788" s="101"/>
      <c r="V788" s="101"/>
      <c r="W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238"/>
      <c r="BH788" s="229"/>
      <c r="BI788" s="229"/>
      <c r="BJ788" s="229"/>
      <c r="BK788" s="229"/>
      <c r="BL788" s="229"/>
      <c r="BM788" s="229"/>
      <c r="BN788" s="101"/>
      <c r="BO788" s="101"/>
      <c r="BP788" s="101"/>
      <c r="BQ788" s="101"/>
      <c r="BR788" s="101"/>
      <c r="BS788" s="101"/>
      <c r="BT788" s="101"/>
      <c r="BU788" s="229"/>
      <c r="BV788" s="101"/>
      <c r="BW788" s="101"/>
      <c r="BX788" s="101"/>
      <c r="BY788" s="229"/>
      <c r="BZ788" s="229"/>
      <c r="CA788" s="229"/>
      <c r="CB788" s="239"/>
      <c r="CC788" s="101"/>
      <c r="CD788" s="101"/>
      <c r="CE788" s="101"/>
      <c r="CF788" s="101"/>
      <c r="CG788" s="101"/>
      <c r="CH788" s="101"/>
      <c r="CI788" s="101"/>
      <c r="CJ788" s="101"/>
      <c r="CK788" s="101"/>
      <c r="CL788" s="101"/>
      <c r="CM788" s="101"/>
      <c r="CN788" s="101"/>
      <c r="CO788" s="101"/>
      <c r="CP788" s="101"/>
      <c r="CQ788" s="101"/>
      <c r="CR788" s="101"/>
    </row>
    <row r="789" spans="1:96" ht="39.75" customHeight="1">
      <c r="A789" s="101"/>
      <c r="B789" s="101"/>
      <c r="C789" s="101"/>
      <c r="D789" s="101"/>
      <c r="E789" s="101"/>
      <c r="F789" s="101"/>
      <c r="G789" s="101"/>
      <c r="H789" s="101"/>
      <c r="I789" s="101"/>
      <c r="J789" s="101"/>
      <c r="K789" s="101"/>
      <c r="L789" s="101"/>
      <c r="M789" s="101"/>
      <c r="N789" s="101"/>
      <c r="O789" s="101"/>
      <c r="P789" s="237"/>
      <c r="Q789" s="237"/>
      <c r="R789" s="101"/>
      <c r="S789" s="237"/>
      <c r="T789" s="237"/>
      <c r="U789" s="101"/>
      <c r="V789" s="101"/>
      <c r="W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238"/>
      <c r="BH789" s="229"/>
      <c r="BI789" s="229"/>
      <c r="BJ789" s="229"/>
      <c r="BK789" s="229"/>
      <c r="BL789" s="229"/>
      <c r="BM789" s="229"/>
      <c r="BN789" s="101"/>
      <c r="BO789" s="101"/>
      <c r="BP789" s="101"/>
      <c r="BQ789" s="101"/>
      <c r="BR789" s="101"/>
      <c r="BS789" s="101"/>
      <c r="BT789" s="101"/>
      <c r="BU789" s="229"/>
      <c r="BV789" s="101"/>
      <c r="BW789" s="101"/>
      <c r="BX789" s="101"/>
      <c r="BY789" s="229"/>
      <c r="BZ789" s="229"/>
      <c r="CA789" s="229"/>
      <c r="CB789" s="239"/>
      <c r="CC789" s="101"/>
      <c r="CD789" s="101"/>
      <c r="CE789" s="101"/>
      <c r="CF789" s="101"/>
      <c r="CG789" s="101"/>
      <c r="CH789" s="101"/>
      <c r="CI789" s="101"/>
      <c r="CJ789" s="101"/>
      <c r="CK789" s="101"/>
      <c r="CL789" s="101"/>
      <c r="CM789" s="101"/>
      <c r="CN789" s="101"/>
      <c r="CO789" s="101"/>
      <c r="CP789" s="101"/>
      <c r="CQ789" s="101"/>
      <c r="CR789" s="101"/>
    </row>
    <row r="790" spans="1:96" ht="39.75" customHeight="1">
      <c r="A790" s="101"/>
      <c r="B790" s="101"/>
      <c r="C790" s="101"/>
      <c r="D790" s="101"/>
      <c r="E790" s="101"/>
      <c r="F790" s="101"/>
      <c r="G790" s="101"/>
      <c r="H790" s="101"/>
      <c r="I790" s="101"/>
      <c r="J790" s="101"/>
      <c r="K790" s="101"/>
      <c r="L790" s="101"/>
      <c r="M790" s="101"/>
      <c r="N790" s="101"/>
      <c r="O790" s="101"/>
      <c r="P790" s="237"/>
      <c r="Q790" s="237"/>
      <c r="R790" s="101"/>
      <c r="S790" s="237"/>
      <c r="T790" s="237"/>
      <c r="U790" s="101"/>
      <c r="V790" s="101"/>
      <c r="W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238"/>
      <c r="BH790" s="229"/>
      <c r="BI790" s="229"/>
      <c r="BJ790" s="229"/>
      <c r="BK790" s="229"/>
      <c r="BL790" s="229"/>
      <c r="BM790" s="229"/>
      <c r="BN790" s="101"/>
      <c r="BO790" s="101"/>
      <c r="BP790" s="101"/>
      <c r="BQ790" s="101"/>
      <c r="BR790" s="101"/>
      <c r="BS790" s="101"/>
      <c r="BT790" s="101"/>
      <c r="BU790" s="229"/>
      <c r="BV790" s="101"/>
      <c r="BW790" s="101"/>
      <c r="BX790" s="101"/>
      <c r="BY790" s="229"/>
      <c r="BZ790" s="229"/>
      <c r="CA790" s="229"/>
      <c r="CB790" s="239"/>
      <c r="CC790" s="101"/>
      <c r="CD790" s="101"/>
      <c r="CE790" s="101"/>
      <c r="CF790" s="101"/>
      <c r="CG790" s="101"/>
      <c r="CH790" s="101"/>
      <c r="CI790" s="101"/>
      <c r="CJ790" s="101"/>
      <c r="CK790" s="101"/>
      <c r="CL790" s="101"/>
      <c r="CM790" s="101"/>
      <c r="CN790" s="101"/>
      <c r="CO790" s="101"/>
      <c r="CP790" s="101"/>
      <c r="CQ790" s="101"/>
      <c r="CR790" s="101"/>
    </row>
    <row r="791" spans="1:96" ht="39.75" customHeight="1">
      <c r="A791" s="101"/>
      <c r="B791" s="101"/>
      <c r="C791" s="101"/>
      <c r="D791" s="101"/>
      <c r="E791" s="101"/>
      <c r="F791" s="101"/>
      <c r="G791" s="101"/>
      <c r="H791" s="101"/>
      <c r="I791" s="101"/>
      <c r="J791" s="101"/>
      <c r="K791" s="101"/>
      <c r="L791" s="101"/>
      <c r="M791" s="101"/>
      <c r="N791" s="101"/>
      <c r="O791" s="101"/>
      <c r="P791" s="237"/>
      <c r="Q791" s="237"/>
      <c r="R791" s="101"/>
      <c r="S791" s="237"/>
      <c r="T791" s="237"/>
      <c r="U791" s="101"/>
      <c r="V791" s="101"/>
      <c r="W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238"/>
      <c r="BH791" s="229"/>
      <c r="BI791" s="229"/>
      <c r="BJ791" s="229"/>
      <c r="BK791" s="229"/>
      <c r="BL791" s="229"/>
      <c r="BM791" s="229"/>
      <c r="BN791" s="101"/>
      <c r="BO791" s="101"/>
      <c r="BP791" s="101"/>
      <c r="BQ791" s="101"/>
      <c r="BR791" s="101"/>
      <c r="BS791" s="101"/>
      <c r="BT791" s="101"/>
      <c r="BU791" s="229"/>
      <c r="BV791" s="101"/>
      <c r="BW791" s="101"/>
      <c r="BX791" s="101"/>
      <c r="BY791" s="229"/>
      <c r="BZ791" s="229"/>
      <c r="CA791" s="229"/>
      <c r="CB791" s="239"/>
      <c r="CC791" s="101"/>
      <c r="CD791" s="101"/>
      <c r="CE791" s="101"/>
      <c r="CF791" s="101"/>
      <c r="CG791" s="101"/>
      <c r="CH791" s="101"/>
      <c r="CI791" s="101"/>
      <c r="CJ791" s="101"/>
      <c r="CK791" s="101"/>
      <c r="CL791" s="101"/>
      <c r="CM791" s="101"/>
      <c r="CN791" s="101"/>
      <c r="CO791" s="101"/>
      <c r="CP791" s="101"/>
      <c r="CQ791" s="101"/>
      <c r="CR791" s="101"/>
    </row>
    <row r="792" spans="1:96" ht="39.75" customHeight="1">
      <c r="A792" s="101"/>
      <c r="B792" s="101"/>
      <c r="C792" s="101"/>
      <c r="D792" s="101"/>
      <c r="E792" s="101"/>
      <c r="F792" s="101"/>
      <c r="G792" s="101"/>
      <c r="H792" s="101"/>
      <c r="I792" s="101"/>
      <c r="J792" s="101"/>
      <c r="K792" s="101"/>
      <c r="L792" s="101"/>
      <c r="M792" s="101"/>
      <c r="N792" s="101"/>
      <c r="O792" s="101"/>
      <c r="P792" s="237"/>
      <c r="Q792" s="237"/>
      <c r="R792" s="101"/>
      <c r="S792" s="237"/>
      <c r="T792" s="237"/>
      <c r="U792" s="101"/>
      <c r="V792" s="101"/>
      <c r="W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238"/>
      <c r="BH792" s="229"/>
      <c r="BI792" s="229"/>
      <c r="BJ792" s="229"/>
      <c r="BK792" s="229"/>
      <c r="BL792" s="229"/>
      <c r="BM792" s="229"/>
      <c r="BN792" s="101"/>
      <c r="BO792" s="101"/>
      <c r="BP792" s="101"/>
      <c r="BQ792" s="101"/>
      <c r="BR792" s="101"/>
      <c r="BS792" s="101"/>
      <c r="BT792" s="101"/>
      <c r="BU792" s="229"/>
      <c r="BV792" s="101"/>
      <c r="BW792" s="101"/>
      <c r="BX792" s="101"/>
      <c r="BY792" s="229"/>
      <c r="BZ792" s="229"/>
      <c r="CA792" s="229"/>
      <c r="CB792" s="239"/>
      <c r="CC792" s="101"/>
      <c r="CD792" s="101"/>
      <c r="CE792" s="101"/>
      <c r="CF792" s="101"/>
      <c r="CG792" s="101"/>
      <c r="CH792" s="101"/>
      <c r="CI792" s="101"/>
      <c r="CJ792" s="101"/>
      <c r="CK792" s="101"/>
      <c r="CL792" s="101"/>
      <c r="CM792" s="101"/>
      <c r="CN792" s="101"/>
      <c r="CO792" s="101"/>
      <c r="CP792" s="101"/>
      <c r="CQ792" s="101"/>
      <c r="CR792" s="101"/>
    </row>
    <row r="793" spans="1:96" ht="39.75" customHeight="1">
      <c r="A793" s="101"/>
      <c r="B793" s="101"/>
      <c r="C793" s="101"/>
      <c r="D793" s="101"/>
      <c r="E793" s="101"/>
      <c r="F793" s="101"/>
      <c r="G793" s="101"/>
      <c r="H793" s="101"/>
      <c r="I793" s="101"/>
      <c r="J793" s="101"/>
      <c r="K793" s="101"/>
      <c r="L793" s="101"/>
      <c r="M793" s="101"/>
      <c r="N793" s="101"/>
      <c r="O793" s="101"/>
      <c r="P793" s="237"/>
      <c r="Q793" s="237"/>
      <c r="R793" s="101"/>
      <c r="S793" s="237"/>
      <c r="T793" s="237"/>
      <c r="U793" s="101"/>
      <c r="V793" s="101"/>
      <c r="W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238"/>
      <c r="BH793" s="229"/>
      <c r="BI793" s="229"/>
      <c r="BJ793" s="229"/>
      <c r="BK793" s="229"/>
      <c r="BL793" s="229"/>
      <c r="BM793" s="229"/>
      <c r="BN793" s="101"/>
      <c r="BO793" s="101"/>
      <c r="BP793" s="101"/>
      <c r="BQ793" s="101"/>
      <c r="BR793" s="101"/>
      <c r="BS793" s="101"/>
      <c r="BT793" s="101"/>
      <c r="BU793" s="229"/>
      <c r="BV793" s="101"/>
      <c r="BW793" s="101"/>
      <c r="BX793" s="101"/>
      <c r="BY793" s="229"/>
      <c r="BZ793" s="229"/>
      <c r="CA793" s="229"/>
      <c r="CB793" s="239"/>
      <c r="CC793" s="101"/>
      <c r="CD793" s="101"/>
      <c r="CE793" s="101"/>
      <c r="CF793" s="101"/>
      <c r="CG793" s="101"/>
      <c r="CH793" s="101"/>
      <c r="CI793" s="101"/>
      <c r="CJ793" s="101"/>
      <c r="CK793" s="101"/>
      <c r="CL793" s="101"/>
      <c r="CM793" s="101"/>
      <c r="CN793" s="101"/>
      <c r="CO793" s="101"/>
      <c r="CP793" s="101"/>
      <c r="CQ793" s="101"/>
      <c r="CR793" s="101"/>
    </row>
    <row r="794" spans="1:96" ht="39.75" customHeight="1">
      <c r="A794" s="101"/>
      <c r="B794" s="101"/>
      <c r="C794" s="101"/>
      <c r="D794" s="101"/>
      <c r="E794" s="101"/>
      <c r="F794" s="101"/>
      <c r="G794" s="101"/>
      <c r="H794" s="101"/>
      <c r="I794" s="101"/>
      <c r="J794" s="101"/>
      <c r="K794" s="101"/>
      <c r="L794" s="101"/>
      <c r="M794" s="101"/>
      <c r="N794" s="101"/>
      <c r="O794" s="101"/>
      <c r="P794" s="237"/>
      <c r="Q794" s="237"/>
      <c r="R794" s="101"/>
      <c r="S794" s="237"/>
      <c r="T794" s="237"/>
      <c r="U794" s="101"/>
      <c r="V794" s="101"/>
      <c r="W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238"/>
      <c r="BH794" s="229"/>
      <c r="BI794" s="229"/>
      <c r="BJ794" s="229"/>
      <c r="BK794" s="229"/>
      <c r="BL794" s="229"/>
      <c r="BM794" s="229"/>
      <c r="BN794" s="101"/>
      <c r="BO794" s="101"/>
      <c r="BP794" s="101"/>
      <c r="BQ794" s="101"/>
      <c r="BR794" s="101"/>
      <c r="BS794" s="101"/>
      <c r="BT794" s="101"/>
      <c r="BU794" s="229"/>
      <c r="BV794" s="101"/>
      <c r="BW794" s="101"/>
      <c r="BX794" s="101"/>
      <c r="BY794" s="229"/>
      <c r="BZ794" s="229"/>
      <c r="CA794" s="229"/>
      <c r="CB794" s="239"/>
      <c r="CC794" s="101"/>
      <c r="CD794" s="101"/>
      <c r="CE794" s="101"/>
      <c r="CF794" s="101"/>
      <c r="CG794" s="101"/>
      <c r="CH794" s="101"/>
      <c r="CI794" s="101"/>
      <c r="CJ794" s="101"/>
      <c r="CK794" s="101"/>
      <c r="CL794" s="101"/>
      <c r="CM794" s="101"/>
      <c r="CN794" s="101"/>
      <c r="CO794" s="101"/>
      <c r="CP794" s="101"/>
      <c r="CQ794" s="101"/>
      <c r="CR794" s="101"/>
    </row>
    <row r="795" spans="1:96" ht="39.75" customHeight="1">
      <c r="A795" s="101"/>
      <c r="B795" s="101"/>
      <c r="C795" s="101"/>
      <c r="D795" s="101"/>
      <c r="E795" s="101"/>
      <c r="F795" s="101"/>
      <c r="G795" s="101"/>
      <c r="H795" s="101"/>
      <c r="I795" s="101"/>
      <c r="J795" s="101"/>
      <c r="K795" s="101"/>
      <c r="L795" s="101"/>
      <c r="M795" s="101"/>
      <c r="N795" s="101"/>
      <c r="O795" s="101"/>
      <c r="P795" s="237"/>
      <c r="Q795" s="237"/>
      <c r="R795" s="101"/>
      <c r="S795" s="237"/>
      <c r="T795" s="237"/>
      <c r="U795" s="101"/>
      <c r="V795" s="101"/>
      <c r="W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238"/>
      <c r="BH795" s="229"/>
      <c r="BI795" s="229"/>
      <c r="BJ795" s="229"/>
      <c r="BK795" s="229"/>
      <c r="BL795" s="229"/>
      <c r="BM795" s="229"/>
      <c r="BN795" s="101"/>
      <c r="BO795" s="101"/>
      <c r="BP795" s="101"/>
      <c r="BQ795" s="101"/>
      <c r="BR795" s="101"/>
      <c r="BS795" s="101"/>
      <c r="BT795" s="101"/>
      <c r="BU795" s="229"/>
      <c r="BV795" s="101"/>
      <c r="BW795" s="101"/>
      <c r="BX795" s="101"/>
      <c r="BY795" s="229"/>
      <c r="BZ795" s="229"/>
      <c r="CA795" s="229"/>
      <c r="CB795" s="239"/>
      <c r="CC795" s="101"/>
      <c r="CD795" s="101"/>
      <c r="CE795" s="101"/>
      <c r="CF795" s="101"/>
      <c r="CG795" s="101"/>
      <c r="CH795" s="101"/>
      <c r="CI795" s="101"/>
      <c r="CJ795" s="101"/>
      <c r="CK795" s="101"/>
      <c r="CL795" s="101"/>
      <c r="CM795" s="101"/>
      <c r="CN795" s="101"/>
      <c r="CO795" s="101"/>
      <c r="CP795" s="101"/>
      <c r="CQ795" s="101"/>
      <c r="CR795" s="101"/>
    </row>
    <row r="796" spans="1:96" ht="39.75" customHeight="1">
      <c r="A796" s="101"/>
      <c r="B796" s="101"/>
      <c r="C796" s="101"/>
      <c r="D796" s="101"/>
      <c r="E796" s="101"/>
      <c r="F796" s="101"/>
      <c r="G796" s="101"/>
      <c r="H796" s="101"/>
      <c r="I796" s="101"/>
      <c r="J796" s="101"/>
      <c r="K796" s="101"/>
      <c r="L796" s="101"/>
      <c r="M796" s="101"/>
      <c r="N796" s="101"/>
      <c r="O796" s="101"/>
      <c r="P796" s="237"/>
      <c r="Q796" s="237"/>
      <c r="R796" s="101"/>
      <c r="S796" s="237"/>
      <c r="T796" s="237"/>
      <c r="U796" s="101"/>
      <c r="V796" s="101"/>
      <c r="W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238"/>
      <c r="BH796" s="229"/>
      <c r="BI796" s="229"/>
      <c r="BJ796" s="229"/>
      <c r="BK796" s="229"/>
      <c r="BL796" s="229"/>
      <c r="BM796" s="229"/>
      <c r="BN796" s="101"/>
      <c r="BO796" s="101"/>
      <c r="BP796" s="101"/>
      <c r="BQ796" s="101"/>
      <c r="BR796" s="101"/>
      <c r="BS796" s="101"/>
      <c r="BT796" s="101"/>
      <c r="BU796" s="229"/>
      <c r="BV796" s="101"/>
      <c r="BW796" s="101"/>
      <c r="BX796" s="101"/>
      <c r="BY796" s="229"/>
      <c r="BZ796" s="229"/>
      <c r="CA796" s="229"/>
      <c r="CB796" s="239"/>
      <c r="CC796" s="101"/>
      <c r="CD796" s="101"/>
      <c r="CE796" s="101"/>
      <c r="CF796" s="101"/>
      <c r="CG796" s="101"/>
      <c r="CH796" s="101"/>
      <c r="CI796" s="101"/>
      <c r="CJ796" s="101"/>
      <c r="CK796" s="101"/>
      <c r="CL796" s="101"/>
      <c r="CM796" s="101"/>
      <c r="CN796" s="101"/>
      <c r="CO796" s="101"/>
      <c r="CP796" s="101"/>
      <c r="CQ796" s="101"/>
      <c r="CR796" s="101"/>
    </row>
    <row r="797" spans="1:96" ht="39.75" customHeight="1">
      <c r="A797" s="101"/>
      <c r="B797" s="101"/>
      <c r="C797" s="101"/>
      <c r="D797" s="101"/>
      <c r="E797" s="101"/>
      <c r="F797" s="101"/>
      <c r="G797" s="101"/>
      <c r="H797" s="101"/>
      <c r="I797" s="101"/>
      <c r="J797" s="101"/>
      <c r="K797" s="101"/>
      <c r="L797" s="101"/>
      <c r="M797" s="101"/>
      <c r="N797" s="101"/>
      <c r="O797" s="101"/>
      <c r="P797" s="237"/>
      <c r="Q797" s="237"/>
      <c r="R797" s="101"/>
      <c r="S797" s="237"/>
      <c r="T797" s="237"/>
      <c r="U797" s="101"/>
      <c r="V797" s="101"/>
      <c r="W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238"/>
      <c r="BH797" s="229"/>
      <c r="BI797" s="229"/>
      <c r="BJ797" s="229"/>
      <c r="BK797" s="229"/>
      <c r="BL797" s="229"/>
      <c r="BM797" s="229"/>
      <c r="BN797" s="101"/>
      <c r="BO797" s="101"/>
      <c r="BP797" s="101"/>
      <c r="BQ797" s="101"/>
      <c r="BR797" s="101"/>
      <c r="BS797" s="101"/>
      <c r="BT797" s="101"/>
      <c r="BU797" s="229"/>
      <c r="BV797" s="101"/>
      <c r="BW797" s="101"/>
      <c r="BX797" s="101"/>
      <c r="BY797" s="229"/>
      <c r="BZ797" s="229"/>
      <c r="CA797" s="229"/>
      <c r="CB797" s="239"/>
      <c r="CC797" s="101"/>
      <c r="CD797" s="101"/>
      <c r="CE797" s="101"/>
      <c r="CF797" s="101"/>
      <c r="CG797" s="101"/>
      <c r="CH797" s="101"/>
      <c r="CI797" s="101"/>
      <c r="CJ797" s="101"/>
      <c r="CK797" s="101"/>
      <c r="CL797" s="101"/>
      <c r="CM797" s="101"/>
      <c r="CN797" s="101"/>
      <c r="CO797" s="101"/>
      <c r="CP797" s="101"/>
      <c r="CQ797" s="101"/>
      <c r="CR797" s="101"/>
    </row>
    <row r="798" spans="1:96" ht="39.75" customHeight="1">
      <c r="A798" s="101"/>
      <c r="B798" s="101"/>
      <c r="C798" s="101"/>
      <c r="D798" s="101"/>
      <c r="E798" s="101"/>
      <c r="F798" s="101"/>
      <c r="G798" s="101"/>
      <c r="H798" s="101"/>
      <c r="I798" s="101"/>
      <c r="J798" s="101"/>
      <c r="K798" s="101"/>
      <c r="L798" s="101"/>
      <c r="M798" s="101"/>
      <c r="N798" s="101"/>
      <c r="O798" s="101"/>
      <c r="P798" s="237"/>
      <c r="Q798" s="237"/>
      <c r="R798" s="101"/>
      <c r="S798" s="237"/>
      <c r="T798" s="237"/>
      <c r="U798" s="101"/>
      <c r="V798" s="101"/>
      <c r="W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238"/>
      <c r="BH798" s="229"/>
      <c r="BI798" s="229"/>
      <c r="BJ798" s="229"/>
      <c r="BK798" s="229"/>
      <c r="BL798" s="229"/>
      <c r="BM798" s="229"/>
      <c r="BN798" s="101"/>
      <c r="BO798" s="101"/>
      <c r="BP798" s="101"/>
      <c r="BQ798" s="101"/>
      <c r="BR798" s="101"/>
      <c r="BS798" s="101"/>
      <c r="BT798" s="101"/>
      <c r="BU798" s="229"/>
      <c r="BV798" s="101"/>
      <c r="BW798" s="101"/>
      <c r="BX798" s="101"/>
      <c r="BY798" s="229"/>
      <c r="BZ798" s="229"/>
      <c r="CA798" s="229"/>
      <c r="CB798" s="239"/>
      <c r="CC798" s="101"/>
      <c r="CD798" s="101"/>
      <c r="CE798" s="101"/>
      <c r="CF798" s="101"/>
      <c r="CG798" s="101"/>
      <c r="CH798" s="101"/>
      <c r="CI798" s="101"/>
      <c r="CJ798" s="101"/>
      <c r="CK798" s="101"/>
      <c r="CL798" s="101"/>
      <c r="CM798" s="101"/>
      <c r="CN798" s="101"/>
      <c r="CO798" s="101"/>
      <c r="CP798" s="101"/>
      <c r="CQ798" s="101"/>
      <c r="CR798" s="101"/>
    </row>
    <row r="799" spans="1:96" ht="39.75" customHeight="1">
      <c r="A799" s="101"/>
      <c r="B799" s="101"/>
      <c r="C799" s="101"/>
      <c r="D799" s="101"/>
      <c r="E799" s="101"/>
      <c r="F799" s="101"/>
      <c r="G799" s="101"/>
      <c r="H799" s="101"/>
      <c r="I799" s="101"/>
      <c r="J799" s="101"/>
      <c r="K799" s="101"/>
      <c r="L799" s="101"/>
      <c r="M799" s="101"/>
      <c r="N799" s="101"/>
      <c r="O799" s="101"/>
      <c r="P799" s="237"/>
      <c r="Q799" s="237"/>
      <c r="R799" s="101"/>
      <c r="S799" s="237"/>
      <c r="T799" s="237"/>
      <c r="U799" s="101"/>
      <c r="V799" s="101"/>
      <c r="W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238"/>
      <c r="BH799" s="229"/>
      <c r="BI799" s="229"/>
      <c r="BJ799" s="229"/>
      <c r="BK799" s="229"/>
      <c r="BL799" s="229"/>
      <c r="BM799" s="229"/>
      <c r="BN799" s="101"/>
      <c r="BO799" s="101"/>
      <c r="BP799" s="101"/>
      <c r="BQ799" s="101"/>
      <c r="BR799" s="101"/>
      <c r="BS799" s="101"/>
      <c r="BT799" s="101"/>
      <c r="BU799" s="229"/>
      <c r="BV799" s="101"/>
      <c r="BW799" s="101"/>
      <c r="BX799" s="101"/>
      <c r="BY799" s="229"/>
      <c r="BZ799" s="229"/>
      <c r="CA799" s="229"/>
      <c r="CB799" s="239"/>
      <c r="CC799" s="101"/>
      <c r="CD799" s="101"/>
      <c r="CE799" s="101"/>
      <c r="CF799" s="101"/>
      <c r="CG799" s="101"/>
      <c r="CH799" s="101"/>
      <c r="CI799" s="101"/>
      <c r="CJ799" s="101"/>
      <c r="CK799" s="101"/>
      <c r="CL799" s="101"/>
      <c r="CM799" s="101"/>
      <c r="CN799" s="101"/>
      <c r="CO799" s="101"/>
      <c r="CP799" s="101"/>
      <c r="CQ799" s="101"/>
      <c r="CR799" s="101"/>
    </row>
    <row r="800" spans="1:96" ht="39.75" customHeight="1">
      <c r="A800" s="101"/>
      <c r="B800" s="101"/>
      <c r="C800" s="101"/>
      <c r="D800" s="101"/>
      <c r="E800" s="101"/>
      <c r="F800" s="101"/>
      <c r="G800" s="101"/>
      <c r="H800" s="101"/>
      <c r="I800" s="101"/>
      <c r="J800" s="101"/>
      <c r="K800" s="101"/>
      <c r="L800" s="101"/>
      <c r="M800" s="101"/>
      <c r="N800" s="101"/>
      <c r="O800" s="101"/>
      <c r="P800" s="237"/>
      <c r="Q800" s="237"/>
      <c r="R800" s="101"/>
      <c r="S800" s="237"/>
      <c r="T800" s="237"/>
      <c r="U800" s="101"/>
      <c r="V800" s="101"/>
      <c r="W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238"/>
      <c r="BH800" s="229"/>
      <c r="BI800" s="229"/>
      <c r="BJ800" s="229"/>
      <c r="BK800" s="229"/>
      <c r="BL800" s="229"/>
      <c r="BM800" s="229"/>
      <c r="BN800" s="101"/>
      <c r="BO800" s="101"/>
      <c r="BP800" s="101"/>
      <c r="BQ800" s="101"/>
      <c r="BR800" s="101"/>
      <c r="BS800" s="101"/>
      <c r="BT800" s="101"/>
      <c r="BU800" s="229"/>
      <c r="BV800" s="101"/>
      <c r="BW800" s="101"/>
      <c r="BX800" s="101"/>
      <c r="BY800" s="229"/>
      <c r="BZ800" s="229"/>
      <c r="CA800" s="229"/>
      <c r="CB800" s="239"/>
      <c r="CC800" s="101"/>
      <c r="CD800" s="101"/>
      <c r="CE800" s="101"/>
      <c r="CF800" s="101"/>
      <c r="CG800" s="101"/>
      <c r="CH800" s="101"/>
      <c r="CI800" s="101"/>
      <c r="CJ800" s="101"/>
      <c r="CK800" s="101"/>
      <c r="CL800" s="101"/>
      <c r="CM800" s="101"/>
      <c r="CN800" s="101"/>
      <c r="CO800" s="101"/>
      <c r="CP800" s="101"/>
      <c r="CQ800" s="101"/>
      <c r="CR800" s="101"/>
    </row>
    <row r="801" spans="1:96" ht="39.75" customHeight="1">
      <c r="A801" s="101"/>
      <c r="B801" s="101"/>
      <c r="C801" s="101"/>
      <c r="D801" s="101"/>
      <c r="E801" s="101"/>
      <c r="F801" s="101"/>
      <c r="G801" s="101"/>
      <c r="H801" s="101"/>
      <c r="I801" s="101"/>
      <c r="J801" s="101"/>
      <c r="K801" s="101"/>
      <c r="L801" s="101"/>
      <c r="M801" s="101"/>
      <c r="N801" s="101"/>
      <c r="O801" s="101"/>
      <c r="P801" s="237"/>
      <c r="Q801" s="237"/>
      <c r="R801" s="101"/>
      <c r="S801" s="237"/>
      <c r="T801" s="237"/>
      <c r="U801" s="101"/>
      <c r="V801" s="101"/>
      <c r="W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238"/>
      <c r="BH801" s="229"/>
      <c r="BI801" s="229"/>
      <c r="BJ801" s="229"/>
      <c r="BK801" s="229"/>
      <c r="BL801" s="229"/>
      <c r="BM801" s="229"/>
      <c r="BN801" s="101"/>
      <c r="BO801" s="101"/>
      <c r="BP801" s="101"/>
      <c r="BQ801" s="101"/>
      <c r="BR801" s="101"/>
      <c r="BS801" s="101"/>
      <c r="BT801" s="101"/>
      <c r="BU801" s="229"/>
      <c r="BV801" s="101"/>
      <c r="BW801" s="101"/>
      <c r="BX801" s="101"/>
      <c r="BY801" s="229"/>
      <c r="BZ801" s="229"/>
      <c r="CA801" s="229"/>
      <c r="CB801" s="239"/>
      <c r="CC801" s="101"/>
      <c r="CD801" s="101"/>
      <c r="CE801" s="101"/>
      <c r="CF801" s="101"/>
      <c r="CG801" s="101"/>
      <c r="CH801" s="101"/>
      <c r="CI801" s="101"/>
      <c r="CJ801" s="101"/>
      <c r="CK801" s="101"/>
      <c r="CL801" s="101"/>
      <c r="CM801" s="101"/>
      <c r="CN801" s="101"/>
      <c r="CO801" s="101"/>
      <c r="CP801" s="101"/>
      <c r="CQ801" s="101"/>
      <c r="CR801" s="101"/>
    </row>
    <row r="802" spans="1:96" ht="39.75" customHeight="1">
      <c r="A802" s="101"/>
      <c r="B802" s="101"/>
      <c r="C802" s="101"/>
      <c r="D802" s="101"/>
      <c r="E802" s="101"/>
      <c r="F802" s="101"/>
      <c r="G802" s="101"/>
      <c r="H802" s="101"/>
      <c r="I802" s="101"/>
      <c r="J802" s="101"/>
      <c r="K802" s="101"/>
      <c r="L802" s="101"/>
      <c r="M802" s="101"/>
      <c r="N802" s="101"/>
      <c r="O802" s="101"/>
      <c r="P802" s="237"/>
      <c r="Q802" s="237"/>
      <c r="R802" s="101"/>
      <c r="S802" s="237"/>
      <c r="T802" s="237"/>
      <c r="U802" s="101"/>
      <c r="V802" s="101"/>
      <c r="W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238"/>
      <c r="BH802" s="229"/>
      <c r="BI802" s="229"/>
      <c r="BJ802" s="229"/>
      <c r="BK802" s="229"/>
      <c r="BL802" s="229"/>
      <c r="BM802" s="229"/>
      <c r="BN802" s="101"/>
      <c r="BO802" s="101"/>
      <c r="BP802" s="101"/>
      <c r="BQ802" s="101"/>
      <c r="BR802" s="101"/>
      <c r="BS802" s="101"/>
      <c r="BT802" s="101"/>
      <c r="BU802" s="229"/>
      <c r="BV802" s="101"/>
      <c r="BW802" s="101"/>
      <c r="BX802" s="101"/>
      <c r="BY802" s="229"/>
      <c r="BZ802" s="229"/>
      <c r="CA802" s="229"/>
      <c r="CB802" s="239"/>
      <c r="CC802" s="101"/>
      <c r="CD802" s="101"/>
      <c r="CE802" s="101"/>
      <c r="CF802" s="101"/>
      <c r="CG802" s="101"/>
      <c r="CH802" s="101"/>
      <c r="CI802" s="101"/>
      <c r="CJ802" s="101"/>
      <c r="CK802" s="101"/>
      <c r="CL802" s="101"/>
      <c r="CM802" s="101"/>
      <c r="CN802" s="101"/>
      <c r="CO802" s="101"/>
      <c r="CP802" s="101"/>
      <c r="CQ802" s="101"/>
      <c r="CR802" s="101"/>
    </row>
    <row r="803" spans="1:96" ht="39.75" customHeight="1">
      <c r="A803" s="101"/>
      <c r="B803" s="101"/>
      <c r="C803" s="101"/>
      <c r="D803" s="101"/>
      <c r="E803" s="101"/>
      <c r="F803" s="101"/>
      <c r="G803" s="101"/>
      <c r="H803" s="101"/>
      <c r="I803" s="101"/>
      <c r="J803" s="101"/>
      <c r="K803" s="101"/>
      <c r="L803" s="101"/>
      <c r="M803" s="101"/>
      <c r="N803" s="101"/>
      <c r="O803" s="101"/>
      <c r="P803" s="237"/>
      <c r="Q803" s="237"/>
      <c r="R803" s="101"/>
      <c r="S803" s="237"/>
      <c r="T803" s="237"/>
      <c r="U803" s="101"/>
      <c r="V803" s="101"/>
      <c r="W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238"/>
      <c r="BH803" s="229"/>
      <c r="BI803" s="229"/>
      <c r="BJ803" s="229"/>
      <c r="BK803" s="229"/>
      <c r="BL803" s="229"/>
      <c r="BM803" s="229"/>
      <c r="BN803" s="101"/>
      <c r="BO803" s="101"/>
      <c r="BP803" s="101"/>
      <c r="BQ803" s="101"/>
      <c r="BR803" s="101"/>
      <c r="BS803" s="101"/>
      <c r="BT803" s="101"/>
      <c r="BU803" s="229"/>
      <c r="BV803" s="101"/>
      <c r="BW803" s="101"/>
      <c r="BX803" s="101"/>
      <c r="BY803" s="229"/>
      <c r="BZ803" s="229"/>
      <c r="CA803" s="229"/>
      <c r="CB803" s="239"/>
      <c r="CC803" s="101"/>
      <c r="CD803" s="101"/>
      <c r="CE803" s="101"/>
      <c r="CF803" s="101"/>
      <c r="CG803" s="101"/>
      <c r="CH803" s="101"/>
      <c r="CI803" s="101"/>
      <c r="CJ803" s="101"/>
      <c r="CK803" s="101"/>
      <c r="CL803" s="101"/>
      <c r="CM803" s="101"/>
      <c r="CN803" s="101"/>
      <c r="CO803" s="101"/>
      <c r="CP803" s="101"/>
      <c r="CQ803" s="101"/>
      <c r="CR803" s="101"/>
    </row>
    <row r="804" spans="1:96" ht="39.75" customHeight="1">
      <c r="A804" s="101"/>
      <c r="B804" s="101"/>
      <c r="C804" s="101"/>
      <c r="D804" s="101"/>
      <c r="E804" s="101"/>
      <c r="F804" s="101"/>
      <c r="G804" s="101"/>
      <c r="H804" s="101"/>
      <c r="I804" s="101"/>
      <c r="J804" s="101"/>
      <c r="K804" s="101"/>
      <c r="L804" s="101"/>
      <c r="M804" s="101"/>
      <c r="N804" s="101"/>
      <c r="O804" s="101"/>
      <c r="P804" s="237"/>
      <c r="Q804" s="237"/>
      <c r="R804" s="101"/>
      <c r="S804" s="237"/>
      <c r="T804" s="237"/>
      <c r="U804" s="101"/>
      <c r="V804" s="101"/>
      <c r="W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238"/>
      <c r="BH804" s="229"/>
      <c r="BI804" s="229"/>
      <c r="BJ804" s="229"/>
      <c r="BK804" s="229"/>
      <c r="BL804" s="229"/>
      <c r="BM804" s="229"/>
      <c r="BN804" s="101"/>
      <c r="BO804" s="101"/>
      <c r="BP804" s="101"/>
      <c r="BQ804" s="101"/>
      <c r="BR804" s="101"/>
      <c r="BS804" s="101"/>
      <c r="BT804" s="101"/>
      <c r="BU804" s="229"/>
      <c r="BV804" s="101"/>
      <c r="BW804" s="101"/>
      <c r="BX804" s="101"/>
      <c r="BY804" s="229"/>
      <c r="BZ804" s="229"/>
      <c r="CA804" s="229"/>
      <c r="CB804" s="239"/>
      <c r="CC804" s="101"/>
      <c r="CD804" s="101"/>
      <c r="CE804" s="101"/>
      <c r="CF804" s="101"/>
      <c r="CG804" s="101"/>
      <c r="CH804" s="101"/>
      <c r="CI804" s="101"/>
      <c r="CJ804" s="101"/>
      <c r="CK804" s="101"/>
      <c r="CL804" s="101"/>
      <c r="CM804" s="101"/>
      <c r="CN804" s="101"/>
      <c r="CO804" s="101"/>
      <c r="CP804" s="101"/>
      <c r="CQ804" s="101"/>
      <c r="CR804" s="101"/>
    </row>
    <row r="805" spans="1:96" ht="39.75" customHeight="1">
      <c r="A805" s="101"/>
      <c r="B805" s="101"/>
      <c r="C805" s="101"/>
      <c r="D805" s="101"/>
      <c r="E805" s="101"/>
      <c r="F805" s="101"/>
      <c r="G805" s="101"/>
      <c r="H805" s="101"/>
      <c r="I805" s="101"/>
      <c r="J805" s="101"/>
      <c r="K805" s="101"/>
      <c r="L805" s="101"/>
      <c r="M805" s="101"/>
      <c r="N805" s="101"/>
      <c r="O805" s="101"/>
      <c r="P805" s="237"/>
      <c r="Q805" s="237"/>
      <c r="R805" s="101"/>
      <c r="S805" s="237"/>
      <c r="T805" s="237"/>
      <c r="U805" s="101"/>
      <c r="V805" s="101"/>
      <c r="W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238"/>
      <c r="BH805" s="229"/>
      <c r="BI805" s="229"/>
      <c r="BJ805" s="229"/>
      <c r="BK805" s="229"/>
      <c r="BL805" s="229"/>
      <c r="BM805" s="229"/>
      <c r="BN805" s="101"/>
      <c r="BO805" s="101"/>
      <c r="BP805" s="101"/>
      <c r="BQ805" s="101"/>
      <c r="BR805" s="101"/>
      <c r="BS805" s="101"/>
      <c r="BT805" s="101"/>
      <c r="BU805" s="229"/>
      <c r="BV805" s="101"/>
      <c r="BW805" s="101"/>
      <c r="BX805" s="101"/>
      <c r="BY805" s="229"/>
      <c r="BZ805" s="229"/>
      <c r="CA805" s="229"/>
      <c r="CB805" s="239"/>
      <c r="CC805" s="101"/>
      <c r="CD805" s="101"/>
      <c r="CE805" s="101"/>
      <c r="CF805" s="101"/>
      <c r="CG805" s="101"/>
      <c r="CH805" s="101"/>
      <c r="CI805" s="101"/>
      <c r="CJ805" s="101"/>
      <c r="CK805" s="101"/>
      <c r="CL805" s="101"/>
      <c r="CM805" s="101"/>
      <c r="CN805" s="101"/>
      <c r="CO805" s="101"/>
      <c r="CP805" s="101"/>
      <c r="CQ805" s="101"/>
      <c r="CR805" s="101"/>
    </row>
    <row r="806" spans="1:96" ht="39.75" customHeight="1">
      <c r="A806" s="101"/>
      <c r="B806" s="101"/>
      <c r="C806" s="101"/>
      <c r="D806" s="101"/>
      <c r="E806" s="101"/>
      <c r="F806" s="101"/>
      <c r="G806" s="101"/>
      <c r="H806" s="101"/>
      <c r="I806" s="101"/>
      <c r="J806" s="101"/>
      <c r="K806" s="101"/>
      <c r="L806" s="101"/>
      <c r="M806" s="101"/>
      <c r="N806" s="101"/>
      <c r="O806" s="101"/>
      <c r="P806" s="237"/>
      <c r="Q806" s="237"/>
      <c r="R806" s="101"/>
      <c r="S806" s="237"/>
      <c r="T806" s="237"/>
      <c r="U806" s="101"/>
      <c r="V806" s="101"/>
      <c r="W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238"/>
      <c r="BH806" s="229"/>
      <c r="BI806" s="229"/>
      <c r="BJ806" s="229"/>
      <c r="BK806" s="229"/>
      <c r="BL806" s="229"/>
      <c r="BM806" s="229"/>
      <c r="BN806" s="101"/>
      <c r="BO806" s="101"/>
      <c r="BP806" s="101"/>
      <c r="BQ806" s="101"/>
      <c r="BR806" s="101"/>
      <c r="BS806" s="101"/>
      <c r="BT806" s="101"/>
      <c r="BU806" s="229"/>
      <c r="BV806" s="101"/>
      <c r="BW806" s="101"/>
      <c r="BX806" s="101"/>
      <c r="BY806" s="229"/>
      <c r="BZ806" s="229"/>
      <c r="CA806" s="229"/>
      <c r="CB806" s="239"/>
      <c r="CC806" s="101"/>
      <c r="CD806" s="101"/>
      <c r="CE806" s="101"/>
      <c r="CF806" s="101"/>
      <c r="CG806" s="101"/>
      <c r="CH806" s="101"/>
      <c r="CI806" s="101"/>
      <c r="CJ806" s="101"/>
      <c r="CK806" s="101"/>
      <c r="CL806" s="101"/>
      <c r="CM806" s="101"/>
      <c r="CN806" s="101"/>
      <c r="CO806" s="101"/>
      <c r="CP806" s="101"/>
      <c r="CQ806" s="101"/>
      <c r="CR806" s="101"/>
    </row>
    <row r="807" spans="1:96" ht="39.75" customHeight="1">
      <c r="A807" s="101"/>
      <c r="B807" s="101"/>
      <c r="C807" s="101"/>
      <c r="D807" s="101"/>
      <c r="E807" s="101"/>
      <c r="F807" s="101"/>
      <c r="G807" s="101"/>
      <c r="H807" s="101"/>
      <c r="I807" s="101"/>
      <c r="J807" s="101"/>
      <c r="K807" s="101"/>
      <c r="L807" s="101"/>
      <c r="M807" s="101"/>
      <c r="N807" s="101"/>
      <c r="O807" s="101"/>
      <c r="P807" s="237"/>
      <c r="Q807" s="237"/>
      <c r="R807" s="101"/>
      <c r="S807" s="237"/>
      <c r="T807" s="237"/>
      <c r="U807" s="101"/>
      <c r="V807" s="101"/>
      <c r="W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238"/>
      <c r="BH807" s="229"/>
      <c r="BI807" s="229"/>
      <c r="BJ807" s="229"/>
      <c r="BK807" s="229"/>
      <c r="BL807" s="229"/>
      <c r="BM807" s="229"/>
      <c r="BN807" s="101"/>
      <c r="BO807" s="101"/>
      <c r="BP807" s="101"/>
      <c r="BQ807" s="101"/>
      <c r="BR807" s="101"/>
      <c r="BS807" s="101"/>
      <c r="BT807" s="101"/>
      <c r="BU807" s="229"/>
      <c r="BV807" s="101"/>
      <c r="BW807" s="101"/>
      <c r="BX807" s="101"/>
      <c r="BY807" s="229"/>
      <c r="BZ807" s="229"/>
      <c r="CA807" s="229"/>
      <c r="CB807" s="239"/>
      <c r="CC807" s="101"/>
      <c r="CD807" s="101"/>
      <c r="CE807" s="101"/>
      <c r="CF807" s="101"/>
      <c r="CG807" s="101"/>
      <c r="CH807" s="101"/>
      <c r="CI807" s="101"/>
      <c r="CJ807" s="101"/>
      <c r="CK807" s="101"/>
      <c r="CL807" s="101"/>
      <c r="CM807" s="101"/>
      <c r="CN807" s="101"/>
      <c r="CO807" s="101"/>
      <c r="CP807" s="101"/>
      <c r="CQ807" s="101"/>
      <c r="CR807" s="101"/>
    </row>
    <row r="808" spans="1:96" ht="39.75" customHeight="1">
      <c r="A808" s="101"/>
      <c r="B808" s="101"/>
      <c r="C808" s="101"/>
      <c r="D808" s="101"/>
      <c r="E808" s="101"/>
      <c r="F808" s="101"/>
      <c r="G808" s="101"/>
      <c r="H808" s="101"/>
      <c r="I808" s="101"/>
      <c r="J808" s="101"/>
      <c r="K808" s="101"/>
      <c r="L808" s="101"/>
      <c r="M808" s="101"/>
      <c r="N808" s="101"/>
      <c r="O808" s="101"/>
      <c r="P808" s="237"/>
      <c r="Q808" s="237"/>
      <c r="R808" s="101"/>
      <c r="S808" s="237"/>
      <c r="T808" s="237"/>
      <c r="U808" s="101"/>
      <c r="V808" s="101"/>
      <c r="W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238"/>
      <c r="BH808" s="229"/>
      <c r="BI808" s="229"/>
      <c r="BJ808" s="229"/>
      <c r="BK808" s="229"/>
      <c r="BL808" s="229"/>
      <c r="BM808" s="229"/>
      <c r="BN808" s="101"/>
      <c r="BO808" s="101"/>
      <c r="BP808" s="101"/>
      <c r="BQ808" s="101"/>
      <c r="BR808" s="101"/>
      <c r="BS808" s="101"/>
      <c r="BT808" s="101"/>
      <c r="BU808" s="229"/>
      <c r="BV808" s="101"/>
      <c r="BW808" s="101"/>
      <c r="BX808" s="101"/>
      <c r="BY808" s="229"/>
      <c r="BZ808" s="229"/>
      <c r="CA808" s="229"/>
      <c r="CB808" s="239"/>
      <c r="CC808" s="101"/>
      <c r="CD808" s="101"/>
      <c r="CE808" s="101"/>
      <c r="CF808" s="101"/>
      <c r="CG808" s="101"/>
      <c r="CH808" s="101"/>
      <c r="CI808" s="101"/>
      <c r="CJ808" s="101"/>
      <c r="CK808" s="101"/>
      <c r="CL808" s="101"/>
      <c r="CM808" s="101"/>
      <c r="CN808" s="101"/>
      <c r="CO808" s="101"/>
      <c r="CP808" s="101"/>
      <c r="CQ808" s="101"/>
      <c r="CR808" s="101"/>
    </row>
    <row r="809" spans="1:96" ht="39.75" customHeight="1">
      <c r="A809" s="101"/>
      <c r="B809" s="101"/>
      <c r="C809" s="101"/>
      <c r="D809" s="101"/>
      <c r="E809" s="101"/>
      <c r="F809" s="101"/>
      <c r="G809" s="101"/>
      <c r="H809" s="101"/>
      <c r="I809" s="101"/>
      <c r="J809" s="101"/>
      <c r="K809" s="101"/>
      <c r="L809" s="101"/>
      <c r="M809" s="101"/>
      <c r="N809" s="101"/>
      <c r="O809" s="101"/>
      <c r="P809" s="237"/>
      <c r="Q809" s="237"/>
      <c r="R809" s="101"/>
      <c r="S809" s="237"/>
      <c r="T809" s="237"/>
      <c r="U809" s="101"/>
      <c r="V809" s="101"/>
      <c r="W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238"/>
      <c r="BH809" s="229"/>
      <c r="BI809" s="229"/>
      <c r="BJ809" s="229"/>
      <c r="BK809" s="229"/>
      <c r="BL809" s="229"/>
      <c r="BM809" s="229"/>
      <c r="BN809" s="101"/>
      <c r="BO809" s="101"/>
      <c r="BP809" s="101"/>
      <c r="BQ809" s="101"/>
      <c r="BR809" s="101"/>
      <c r="BS809" s="101"/>
      <c r="BT809" s="101"/>
      <c r="BU809" s="229"/>
      <c r="BV809" s="101"/>
      <c r="BW809" s="101"/>
      <c r="BX809" s="101"/>
      <c r="BY809" s="229"/>
      <c r="BZ809" s="229"/>
      <c r="CA809" s="229"/>
      <c r="CB809" s="239"/>
      <c r="CC809" s="101"/>
      <c r="CD809" s="101"/>
      <c r="CE809" s="101"/>
      <c r="CF809" s="101"/>
      <c r="CG809" s="101"/>
      <c r="CH809" s="101"/>
      <c r="CI809" s="101"/>
      <c r="CJ809" s="101"/>
      <c r="CK809" s="101"/>
      <c r="CL809" s="101"/>
      <c r="CM809" s="101"/>
      <c r="CN809" s="101"/>
      <c r="CO809" s="101"/>
      <c r="CP809" s="101"/>
      <c r="CQ809" s="101"/>
      <c r="CR809" s="101"/>
    </row>
    <row r="810" spans="1:96" ht="39.75" customHeight="1">
      <c r="A810" s="101"/>
      <c r="B810" s="101"/>
      <c r="C810" s="101"/>
      <c r="D810" s="101"/>
      <c r="E810" s="101"/>
      <c r="F810" s="101"/>
      <c r="G810" s="101"/>
      <c r="H810" s="101"/>
      <c r="I810" s="101"/>
      <c r="J810" s="101"/>
      <c r="K810" s="101"/>
      <c r="L810" s="101"/>
      <c r="M810" s="101"/>
      <c r="N810" s="101"/>
      <c r="O810" s="101"/>
      <c r="P810" s="237"/>
      <c r="Q810" s="237"/>
      <c r="R810" s="101"/>
      <c r="S810" s="237"/>
      <c r="T810" s="237"/>
      <c r="U810" s="101"/>
      <c r="V810" s="101"/>
      <c r="W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238"/>
      <c r="BH810" s="229"/>
      <c r="BI810" s="229"/>
      <c r="BJ810" s="229"/>
      <c r="BK810" s="229"/>
      <c r="BL810" s="229"/>
      <c r="BM810" s="229"/>
      <c r="BN810" s="101"/>
      <c r="BO810" s="101"/>
      <c r="BP810" s="101"/>
      <c r="BQ810" s="101"/>
      <c r="BR810" s="101"/>
      <c r="BS810" s="101"/>
      <c r="BT810" s="101"/>
      <c r="BU810" s="229"/>
      <c r="BV810" s="101"/>
      <c r="BW810" s="101"/>
      <c r="BX810" s="101"/>
      <c r="BY810" s="229"/>
      <c r="BZ810" s="229"/>
      <c r="CA810" s="229"/>
      <c r="CB810" s="239"/>
      <c r="CC810" s="101"/>
      <c r="CD810" s="101"/>
      <c r="CE810" s="101"/>
      <c r="CF810" s="101"/>
      <c r="CG810" s="101"/>
      <c r="CH810" s="101"/>
      <c r="CI810" s="101"/>
      <c r="CJ810" s="101"/>
      <c r="CK810" s="101"/>
      <c r="CL810" s="101"/>
      <c r="CM810" s="101"/>
      <c r="CN810" s="101"/>
      <c r="CO810" s="101"/>
      <c r="CP810" s="101"/>
      <c r="CQ810" s="101"/>
      <c r="CR810" s="101"/>
    </row>
    <row r="811" spans="1:96" ht="39.75" customHeight="1">
      <c r="A811" s="101"/>
      <c r="B811" s="101"/>
      <c r="C811" s="101"/>
      <c r="D811" s="101"/>
      <c r="E811" s="101"/>
      <c r="F811" s="101"/>
      <c r="G811" s="101"/>
      <c r="H811" s="101"/>
      <c r="I811" s="101"/>
      <c r="J811" s="101"/>
      <c r="K811" s="101"/>
      <c r="L811" s="101"/>
      <c r="M811" s="101"/>
      <c r="N811" s="101"/>
      <c r="O811" s="101"/>
      <c r="P811" s="237"/>
      <c r="Q811" s="237"/>
      <c r="R811" s="101"/>
      <c r="S811" s="237"/>
      <c r="T811" s="237"/>
      <c r="U811" s="101"/>
      <c r="V811" s="101"/>
      <c r="W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238"/>
      <c r="BH811" s="229"/>
      <c r="BI811" s="229"/>
      <c r="BJ811" s="229"/>
      <c r="BK811" s="229"/>
      <c r="BL811" s="229"/>
      <c r="BM811" s="229"/>
      <c r="BN811" s="101"/>
      <c r="BO811" s="101"/>
      <c r="BP811" s="101"/>
      <c r="BQ811" s="101"/>
      <c r="BR811" s="101"/>
      <c r="BS811" s="101"/>
      <c r="BT811" s="101"/>
      <c r="BU811" s="229"/>
      <c r="BV811" s="101"/>
      <c r="BW811" s="101"/>
      <c r="BX811" s="101"/>
      <c r="BY811" s="229"/>
      <c r="BZ811" s="229"/>
      <c r="CA811" s="229"/>
      <c r="CB811" s="239"/>
      <c r="CC811" s="101"/>
      <c r="CD811" s="101"/>
      <c r="CE811" s="101"/>
      <c r="CF811" s="101"/>
      <c r="CG811" s="101"/>
      <c r="CH811" s="101"/>
      <c r="CI811" s="101"/>
      <c r="CJ811" s="101"/>
      <c r="CK811" s="101"/>
      <c r="CL811" s="101"/>
      <c r="CM811" s="101"/>
      <c r="CN811" s="101"/>
      <c r="CO811" s="101"/>
      <c r="CP811" s="101"/>
      <c r="CQ811" s="101"/>
      <c r="CR811" s="101"/>
    </row>
    <row r="812" spans="1:96" ht="39.75" customHeight="1">
      <c r="A812" s="101"/>
      <c r="B812" s="101"/>
      <c r="C812" s="101"/>
      <c r="D812" s="101"/>
      <c r="E812" s="101"/>
      <c r="F812" s="101"/>
      <c r="G812" s="101"/>
      <c r="H812" s="101"/>
      <c r="I812" s="101"/>
      <c r="J812" s="101"/>
      <c r="K812" s="101"/>
      <c r="L812" s="101"/>
      <c r="M812" s="101"/>
      <c r="N812" s="101"/>
      <c r="O812" s="101"/>
      <c r="P812" s="237"/>
      <c r="Q812" s="237"/>
      <c r="R812" s="101"/>
      <c r="S812" s="237"/>
      <c r="T812" s="237"/>
      <c r="U812" s="101"/>
      <c r="V812" s="101"/>
      <c r="W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238"/>
      <c r="BH812" s="229"/>
      <c r="BI812" s="229"/>
      <c r="BJ812" s="229"/>
      <c r="BK812" s="229"/>
      <c r="BL812" s="229"/>
      <c r="BM812" s="229"/>
      <c r="BN812" s="101"/>
      <c r="BO812" s="101"/>
      <c r="BP812" s="101"/>
      <c r="BQ812" s="101"/>
      <c r="BR812" s="101"/>
      <c r="BS812" s="101"/>
      <c r="BT812" s="101"/>
      <c r="BU812" s="229"/>
      <c r="BV812" s="101"/>
      <c r="BW812" s="101"/>
      <c r="BX812" s="101"/>
      <c r="BY812" s="229"/>
      <c r="BZ812" s="229"/>
      <c r="CA812" s="229"/>
      <c r="CB812" s="239"/>
      <c r="CC812" s="101"/>
      <c r="CD812" s="101"/>
      <c r="CE812" s="101"/>
      <c r="CF812" s="101"/>
      <c r="CG812" s="101"/>
      <c r="CH812" s="101"/>
      <c r="CI812" s="101"/>
      <c r="CJ812" s="101"/>
      <c r="CK812" s="101"/>
      <c r="CL812" s="101"/>
      <c r="CM812" s="101"/>
      <c r="CN812" s="101"/>
      <c r="CO812" s="101"/>
      <c r="CP812" s="101"/>
      <c r="CQ812" s="101"/>
      <c r="CR812" s="101"/>
    </row>
    <row r="813" spans="1:96" ht="39.75" customHeight="1">
      <c r="A813" s="101"/>
      <c r="B813" s="101"/>
      <c r="C813" s="101"/>
      <c r="D813" s="101"/>
      <c r="E813" s="101"/>
      <c r="F813" s="101"/>
      <c r="G813" s="101"/>
      <c r="H813" s="101"/>
      <c r="I813" s="101"/>
      <c r="J813" s="101"/>
      <c r="K813" s="101"/>
      <c r="L813" s="101"/>
      <c r="M813" s="101"/>
      <c r="N813" s="101"/>
      <c r="O813" s="101"/>
      <c r="P813" s="237"/>
      <c r="Q813" s="237"/>
      <c r="R813" s="101"/>
      <c r="S813" s="237"/>
      <c r="T813" s="237"/>
      <c r="U813" s="101"/>
      <c r="V813" s="101"/>
      <c r="W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238"/>
      <c r="BH813" s="229"/>
      <c r="BI813" s="229"/>
      <c r="BJ813" s="229"/>
      <c r="BK813" s="229"/>
      <c r="BL813" s="229"/>
      <c r="BM813" s="229"/>
      <c r="BN813" s="101"/>
      <c r="BO813" s="101"/>
      <c r="BP813" s="101"/>
      <c r="BQ813" s="101"/>
      <c r="BR813" s="101"/>
      <c r="BS813" s="101"/>
      <c r="BT813" s="101"/>
      <c r="BU813" s="229"/>
      <c r="BV813" s="101"/>
      <c r="BW813" s="101"/>
      <c r="BX813" s="101"/>
      <c r="BY813" s="229"/>
      <c r="BZ813" s="229"/>
      <c r="CA813" s="229"/>
      <c r="CB813" s="239"/>
      <c r="CC813" s="101"/>
      <c r="CD813" s="101"/>
      <c r="CE813" s="101"/>
      <c r="CF813" s="101"/>
      <c r="CG813" s="101"/>
      <c r="CH813" s="101"/>
      <c r="CI813" s="101"/>
      <c r="CJ813" s="101"/>
      <c r="CK813" s="101"/>
      <c r="CL813" s="101"/>
      <c r="CM813" s="101"/>
      <c r="CN813" s="101"/>
      <c r="CO813" s="101"/>
      <c r="CP813" s="101"/>
      <c r="CQ813" s="101"/>
      <c r="CR813" s="101"/>
    </row>
    <row r="814" spans="1:96" ht="39.75" customHeight="1">
      <c r="A814" s="101"/>
      <c r="B814" s="101"/>
      <c r="C814" s="101"/>
      <c r="D814" s="101"/>
      <c r="E814" s="101"/>
      <c r="F814" s="101"/>
      <c r="G814" s="101"/>
      <c r="H814" s="101"/>
      <c r="I814" s="101"/>
      <c r="J814" s="101"/>
      <c r="K814" s="101"/>
      <c r="L814" s="101"/>
      <c r="M814" s="101"/>
      <c r="N814" s="101"/>
      <c r="O814" s="101"/>
      <c r="P814" s="237"/>
      <c r="Q814" s="237"/>
      <c r="R814" s="101"/>
      <c r="S814" s="237"/>
      <c r="T814" s="237"/>
      <c r="U814" s="101"/>
      <c r="V814" s="101"/>
      <c r="W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238"/>
      <c r="BH814" s="229"/>
      <c r="BI814" s="229"/>
      <c r="BJ814" s="229"/>
      <c r="BK814" s="229"/>
      <c r="BL814" s="229"/>
      <c r="BM814" s="229"/>
      <c r="BN814" s="101"/>
      <c r="BO814" s="101"/>
      <c r="BP814" s="101"/>
      <c r="BQ814" s="101"/>
      <c r="BR814" s="101"/>
      <c r="BS814" s="101"/>
      <c r="BT814" s="101"/>
      <c r="BU814" s="229"/>
      <c r="BV814" s="101"/>
      <c r="BW814" s="101"/>
      <c r="BX814" s="101"/>
      <c r="BY814" s="229"/>
      <c r="BZ814" s="229"/>
      <c r="CA814" s="229"/>
      <c r="CB814" s="239"/>
      <c r="CC814" s="101"/>
      <c r="CD814" s="101"/>
      <c r="CE814" s="101"/>
      <c r="CF814" s="101"/>
      <c r="CG814" s="101"/>
      <c r="CH814" s="101"/>
      <c r="CI814" s="101"/>
      <c r="CJ814" s="101"/>
      <c r="CK814" s="101"/>
      <c r="CL814" s="101"/>
      <c r="CM814" s="101"/>
      <c r="CN814" s="101"/>
      <c r="CO814" s="101"/>
      <c r="CP814" s="101"/>
      <c r="CQ814" s="101"/>
      <c r="CR814" s="101"/>
    </row>
    <row r="815" spans="1:96" ht="39.75" customHeight="1">
      <c r="A815" s="101"/>
      <c r="B815" s="101"/>
      <c r="C815" s="101"/>
      <c r="D815" s="101"/>
      <c r="E815" s="101"/>
      <c r="F815" s="101"/>
      <c r="G815" s="101"/>
      <c r="H815" s="101"/>
      <c r="I815" s="101"/>
      <c r="J815" s="101"/>
      <c r="K815" s="101"/>
      <c r="L815" s="101"/>
      <c r="M815" s="101"/>
      <c r="N815" s="101"/>
      <c r="O815" s="101"/>
      <c r="P815" s="237"/>
      <c r="Q815" s="237"/>
      <c r="R815" s="101"/>
      <c r="S815" s="237"/>
      <c r="T815" s="237"/>
      <c r="U815" s="101"/>
      <c r="V815" s="101"/>
      <c r="W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238"/>
      <c r="BH815" s="229"/>
      <c r="BI815" s="229"/>
      <c r="BJ815" s="229"/>
      <c r="BK815" s="229"/>
      <c r="BL815" s="229"/>
      <c r="BM815" s="229"/>
      <c r="BN815" s="101"/>
      <c r="BO815" s="101"/>
      <c r="BP815" s="101"/>
      <c r="BQ815" s="101"/>
      <c r="BR815" s="101"/>
      <c r="BS815" s="101"/>
      <c r="BT815" s="101"/>
      <c r="BU815" s="229"/>
      <c r="BV815" s="101"/>
      <c r="BW815" s="101"/>
      <c r="BX815" s="101"/>
      <c r="BY815" s="229"/>
      <c r="BZ815" s="229"/>
      <c r="CA815" s="229"/>
      <c r="CB815" s="239"/>
      <c r="CC815" s="101"/>
      <c r="CD815" s="101"/>
      <c r="CE815" s="101"/>
      <c r="CF815" s="101"/>
      <c r="CG815" s="101"/>
      <c r="CH815" s="101"/>
      <c r="CI815" s="101"/>
      <c r="CJ815" s="101"/>
      <c r="CK815" s="101"/>
      <c r="CL815" s="101"/>
      <c r="CM815" s="101"/>
      <c r="CN815" s="101"/>
      <c r="CO815" s="101"/>
      <c r="CP815" s="101"/>
      <c r="CQ815" s="101"/>
      <c r="CR815" s="101"/>
    </row>
    <row r="816" spans="1:96" ht="39.75" customHeight="1">
      <c r="A816" s="101"/>
      <c r="B816" s="101"/>
      <c r="C816" s="101"/>
      <c r="D816" s="101"/>
      <c r="E816" s="101"/>
      <c r="F816" s="101"/>
      <c r="G816" s="101"/>
      <c r="H816" s="101"/>
      <c r="I816" s="101"/>
      <c r="J816" s="101"/>
      <c r="K816" s="101"/>
      <c r="L816" s="101"/>
      <c r="M816" s="101"/>
      <c r="N816" s="101"/>
      <c r="O816" s="101"/>
      <c r="P816" s="237"/>
      <c r="Q816" s="237"/>
      <c r="R816" s="101"/>
      <c r="S816" s="237"/>
      <c r="T816" s="237"/>
      <c r="U816" s="101"/>
      <c r="V816" s="101"/>
      <c r="W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238"/>
      <c r="BH816" s="229"/>
      <c r="BI816" s="229"/>
      <c r="BJ816" s="229"/>
      <c r="BK816" s="229"/>
      <c r="BL816" s="229"/>
      <c r="BM816" s="229"/>
      <c r="BN816" s="101"/>
      <c r="BO816" s="101"/>
      <c r="BP816" s="101"/>
      <c r="BQ816" s="101"/>
      <c r="BR816" s="101"/>
      <c r="BS816" s="101"/>
      <c r="BT816" s="101"/>
      <c r="BU816" s="229"/>
      <c r="BV816" s="101"/>
      <c r="BW816" s="101"/>
      <c r="BX816" s="101"/>
      <c r="BY816" s="229"/>
      <c r="BZ816" s="229"/>
      <c r="CA816" s="229"/>
      <c r="CB816" s="239"/>
      <c r="CC816" s="101"/>
      <c r="CD816" s="101"/>
      <c r="CE816" s="101"/>
      <c r="CF816" s="101"/>
      <c r="CG816" s="101"/>
      <c r="CH816" s="101"/>
      <c r="CI816" s="101"/>
      <c r="CJ816" s="101"/>
      <c r="CK816" s="101"/>
      <c r="CL816" s="101"/>
      <c r="CM816" s="101"/>
      <c r="CN816" s="101"/>
      <c r="CO816" s="101"/>
      <c r="CP816" s="101"/>
      <c r="CQ816" s="101"/>
      <c r="CR816" s="101"/>
    </row>
    <row r="817" spans="1:96" ht="39.75" customHeight="1">
      <c r="A817" s="101"/>
      <c r="B817" s="101"/>
      <c r="C817" s="101"/>
      <c r="D817" s="101"/>
      <c r="E817" s="101"/>
      <c r="F817" s="101"/>
      <c r="G817" s="101"/>
      <c r="H817" s="101"/>
      <c r="I817" s="101"/>
      <c r="J817" s="101"/>
      <c r="K817" s="101"/>
      <c r="L817" s="101"/>
      <c r="M817" s="101"/>
      <c r="N817" s="101"/>
      <c r="O817" s="101"/>
      <c r="P817" s="237"/>
      <c r="Q817" s="237"/>
      <c r="R817" s="101"/>
      <c r="S817" s="237"/>
      <c r="T817" s="237"/>
      <c r="U817" s="101"/>
      <c r="V817" s="101"/>
      <c r="W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238"/>
      <c r="BH817" s="229"/>
      <c r="BI817" s="229"/>
      <c r="BJ817" s="229"/>
      <c r="BK817" s="229"/>
      <c r="BL817" s="229"/>
      <c r="BM817" s="229"/>
      <c r="BN817" s="101"/>
      <c r="BO817" s="101"/>
      <c r="BP817" s="101"/>
      <c r="BQ817" s="101"/>
      <c r="BR817" s="101"/>
      <c r="BS817" s="101"/>
      <c r="BT817" s="101"/>
      <c r="BU817" s="229"/>
      <c r="BV817" s="101"/>
      <c r="BW817" s="101"/>
      <c r="BX817" s="101"/>
      <c r="BY817" s="229"/>
      <c r="BZ817" s="229"/>
      <c r="CA817" s="229"/>
      <c r="CB817" s="239"/>
      <c r="CC817" s="101"/>
      <c r="CD817" s="101"/>
      <c r="CE817" s="101"/>
      <c r="CF817" s="101"/>
      <c r="CG817" s="101"/>
      <c r="CH817" s="101"/>
      <c r="CI817" s="101"/>
      <c r="CJ817" s="101"/>
      <c r="CK817" s="101"/>
      <c r="CL817" s="101"/>
      <c r="CM817" s="101"/>
      <c r="CN817" s="101"/>
      <c r="CO817" s="101"/>
      <c r="CP817" s="101"/>
      <c r="CQ817" s="101"/>
      <c r="CR817" s="101"/>
    </row>
    <row r="818" spans="1:96" ht="39.75" customHeight="1">
      <c r="A818" s="101"/>
      <c r="B818" s="101"/>
      <c r="C818" s="101"/>
      <c r="D818" s="101"/>
      <c r="E818" s="101"/>
      <c r="F818" s="101"/>
      <c r="G818" s="101"/>
      <c r="H818" s="101"/>
      <c r="I818" s="101"/>
      <c r="J818" s="101"/>
      <c r="K818" s="101"/>
      <c r="L818" s="101"/>
      <c r="M818" s="101"/>
      <c r="N818" s="101"/>
      <c r="O818" s="101"/>
      <c r="P818" s="237"/>
      <c r="Q818" s="237"/>
      <c r="R818" s="101"/>
      <c r="S818" s="237"/>
      <c r="T818" s="237"/>
      <c r="U818" s="101"/>
      <c r="V818" s="101"/>
      <c r="W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238"/>
      <c r="BH818" s="229"/>
      <c r="BI818" s="229"/>
      <c r="BJ818" s="229"/>
      <c r="BK818" s="229"/>
      <c r="BL818" s="229"/>
      <c r="BM818" s="229"/>
      <c r="BN818" s="101"/>
      <c r="BO818" s="101"/>
      <c r="BP818" s="101"/>
      <c r="BQ818" s="101"/>
      <c r="BR818" s="101"/>
      <c r="BS818" s="101"/>
      <c r="BT818" s="101"/>
      <c r="BU818" s="229"/>
      <c r="BV818" s="101"/>
      <c r="BW818" s="101"/>
      <c r="BX818" s="101"/>
      <c r="BY818" s="229"/>
      <c r="BZ818" s="229"/>
      <c r="CA818" s="229"/>
      <c r="CB818" s="239"/>
      <c r="CC818" s="101"/>
      <c r="CD818" s="101"/>
      <c r="CE818" s="101"/>
      <c r="CF818" s="101"/>
      <c r="CG818" s="101"/>
      <c r="CH818" s="101"/>
      <c r="CI818" s="101"/>
      <c r="CJ818" s="101"/>
      <c r="CK818" s="101"/>
      <c r="CL818" s="101"/>
      <c r="CM818" s="101"/>
      <c r="CN818" s="101"/>
      <c r="CO818" s="101"/>
      <c r="CP818" s="101"/>
      <c r="CQ818" s="101"/>
      <c r="CR818" s="101"/>
    </row>
    <row r="819" spans="1:96" ht="39.75" customHeight="1">
      <c r="A819" s="101"/>
      <c r="B819" s="101"/>
      <c r="C819" s="101"/>
      <c r="D819" s="101"/>
      <c r="E819" s="101"/>
      <c r="F819" s="101"/>
      <c r="G819" s="101"/>
      <c r="H819" s="101"/>
      <c r="I819" s="101"/>
      <c r="J819" s="101"/>
      <c r="K819" s="101"/>
      <c r="L819" s="101"/>
      <c r="M819" s="101"/>
      <c r="N819" s="101"/>
      <c r="O819" s="101"/>
      <c r="P819" s="237"/>
      <c r="Q819" s="237"/>
      <c r="R819" s="101"/>
      <c r="S819" s="237"/>
      <c r="T819" s="237"/>
      <c r="U819" s="101"/>
      <c r="V819" s="101"/>
      <c r="W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238"/>
      <c r="BH819" s="229"/>
      <c r="BI819" s="229"/>
      <c r="BJ819" s="229"/>
      <c r="BK819" s="229"/>
      <c r="BL819" s="229"/>
      <c r="BM819" s="229"/>
      <c r="BN819" s="101"/>
      <c r="BO819" s="101"/>
      <c r="BP819" s="101"/>
      <c r="BQ819" s="101"/>
      <c r="BR819" s="101"/>
      <c r="BS819" s="101"/>
      <c r="BT819" s="101"/>
      <c r="BU819" s="229"/>
      <c r="BV819" s="101"/>
      <c r="BW819" s="101"/>
      <c r="BX819" s="101"/>
      <c r="BY819" s="229"/>
      <c r="BZ819" s="229"/>
      <c r="CA819" s="229"/>
      <c r="CB819" s="239"/>
      <c r="CC819" s="101"/>
      <c r="CD819" s="101"/>
      <c r="CE819" s="101"/>
      <c r="CF819" s="101"/>
      <c r="CG819" s="101"/>
      <c r="CH819" s="101"/>
      <c r="CI819" s="101"/>
      <c r="CJ819" s="101"/>
      <c r="CK819" s="101"/>
      <c r="CL819" s="101"/>
      <c r="CM819" s="101"/>
      <c r="CN819" s="101"/>
      <c r="CO819" s="101"/>
      <c r="CP819" s="101"/>
      <c r="CQ819" s="101"/>
      <c r="CR819" s="101"/>
    </row>
    <row r="820" spans="1:96" ht="39.75" customHeight="1">
      <c r="A820" s="101"/>
      <c r="B820" s="101"/>
      <c r="C820" s="101"/>
      <c r="D820" s="101"/>
      <c r="E820" s="101"/>
      <c r="F820" s="101"/>
      <c r="G820" s="101"/>
      <c r="H820" s="101"/>
      <c r="I820" s="101"/>
      <c r="J820" s="101"/>
      <c r="K820" s="101"/>
      <c r="L820" s="101"/>
      <c r="M820" s="101"/>
      <c r="N820" s="101"/>
      <c r="O820" s="101"/>
      <c r="P820" s="237"/>
      <c r="Q820" s="237"/>
      <c r="R820" s="101"/>
      <c r="S820" s="237"/>
      <c r="T820" s="237"/>
      <c r="U820" s="101"/>
      <c r="V820" s="101"/>
      <c r="W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238"/>
      <c r="BH820" s="229"/>
      <c r="BI820" s="229"/>
      <c r="BJ820" s="229"/>
      <c r="BK820" s="229"/>
      <c r="BL820" s="229"/>
      <c r="BM820" s="229"/>
      <c r="BN820" s="101"/>
      <c r="BO820" s="101"/>
      <c r="BP820" s="101"/>
      <c r="BQ820" s="101"/>
      <c r="BR820" s="101"/>
      <c r="BS820" s="101"/>
      <c r="BT820" s="101"/>
      <c r="BU820" s="229"/>
      <c r="BV820" s="101"/>
      <c r="BW820" s="101"/>
      <c r="BX820" s="101"/>
      <c r="BY820" s="229"/>
      <c r="BZ820" s="229"/>
      <c r="CA820" s="229"/>
      <c r="CB820" s="239"/>
      <c r="CC820" s="101"/>
      <c r="CD820" s="101"/>
      <c r="CE820" s="101"/>
      <c r="CF820" s="101"/>
      <c r="CG820" s="101"/>
      <c r="CH820" s="101"/>
      <c r="CI820" s="101"/>
      <c r="CJ820" s="101"/>
      <c r="CK820" s="101"/>
      <c r="CL820" s="101"/>
      <c r="CM820" s="101"/>
      <c r="CN820" s="101"/>
      <c r="CO820" s="101"/>
      <c r="CP820" s="101"/>
      <c r="CQ820" s="101"/>
      <c r="CR820" s="101"/>
    </row>
    <row r="821" spans="1:96" ht="39.75" customHeight="1">
      <c r="A821" s="101"/>
      <c r="B821" s="101"/>
      <c r="C821" s="101"/>
      <c r="D821" s="101"/>
      <c r="E821" s="101"/>
      <c r="F821" s="101"/>
      <c r="G821" s="101"/>
      <c r="H821" s="101"/>
      <c r="I821" s="101"/>
      <c r="J821" s="101"/>
      <c r="K821" s="101"/>
      <c r="L821" s="101"/>
      <c r="M821" s="101"/>
      <c r="N821" s="101"/>
      <c r="O821" s="101"/>
      <c r="P821" s="237"/>
      <c r="Q821" s="237"/>
      <c r="R821" s="101"/>
      <c r="S821" s="237"/>
      <c r="T821" s="237"/>
      <c r="U821" s="101"/>
      <c r="V821" s="101"/>
      <c r="W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238"/>
      <c r="BH821" s="229"/>
      <c r="BI821" s="229"/>
      <c r="BJ821" s="229"/>
      <c r="BK821" s="229"/>
      <c r="BL821" s="229"/>
      <c r="BM821" s="229"/>
      <c r="BN821" s="101"/>
      <c r="BO821" s="101"/>
      <c r="BP821" s="101"/>
      <c r="BQ821" s="101"/>
      <c r="BR821" s="101"/>
      <c r="BS821" s="101"/>
      <c r="BT821" s="101"/>
      <c r="BU821" s="229"/>
      <c r="BV821" s="101"/>
      <c r="BW821" s="101"/>
      <c r="BX821" s="101"/>
      <c r="BY821" s="229"/>
      <c r="BZ821" s="229"/>
      <c r="CA821" s="229"/>
      <c r="CB821" s="239"/>
      <c r="CC821" s="101"/>
      <c r="CD821" s="101"/>
      <c r="CE821" s="101"/>
      <c r="CF821" s="101"/>
      <c r="CG821" s="101"/>
      <c r="CH821" s="101"/>
      <c r="CI821" s="101"/>
      <c r="CJ821" s="101"/>
      <c r="CK821" s="101"/>
      <c r="CL821" s="101"/>
      <c r="CM821" s="101"/>
      <c r="CN821" s="101"/>
      <c r="CO821" s="101"/>
      <c r="CP821" s="101"/>
      <c r="CQ821" s="101"/>
      <c r="CR821" s="101"/>
    </row>
    <row r="822" spans="1:96" ht="39.75" customHeight="1">
      <c r="A822" s="101"/>
      <c r="B822" s="101"/>
      <c r="C822" s="101"/>
      <c r="D822" s="101"/>
      <c r="E822" s="101"/>
      <c r="F822" s="101"/>
      <c r="G822" s="101"/>
      <c r="H822" s="101"/>
      <c r="I822" s="101"/>
      <c r="J822" s="101"/>
      <c r="K822" s="101"/>
      <c r="L822" s="101"/>
      <c r="M822" s="101"/>
      <c r="N822" s="101"/>
      <c r="O822" s="101"/>
      <c r="P822" s="237"/>
      <c r="Q822" s="237"/>
      <c r="R822" s="101"/>
      <c r="S822" s="237"/>
      <c r="T822" s="237"/>
      <c r="U822" s="101"/>
      <c r="V822" s="101"/>
      <c r="W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238"/>
      <c r="BH822" s="229"/>
      <c r="BI822" s="229"/>
      <c r="BJ822" s="229"/>
      <c r="BK822" s="229"/>
      <c r="BL822" s="229"/>
      <c r="BM822" s="229"/>
      <c r="BN822" s="101"/>
      <c r="BO822" s="101"/>
      <c r="BP822" s="101"/>
      <c r="BQ822" s="101"/>
      <c r="BR822" s="101"/>
      <c r="BS822" s="101"/>
      <c r="BT822" s="101"/>
      <c r="BU822" s="229"/>
      <c r="BV822" s="101"/>
      <c r="BW822" s="101"/>
      <c r="BX822" s="101"/>
      <c r="BY822" s="229"/>
      <c r="BZ822" s="229"/>
      <c r="CA822" s="229"/>
      <c r="CB822" s="239"/>
      <c r="CC822" s="101"/>
      <c r="CD822" s="101"/>
      <c r="CE822" s="101"/>
      <c r="CF822" s="101"/>
      <c r="CG822" s="101"/>
      <c r="CH822" s="101"/>
      <c r="CI822" s="101"/>
      <c r="CJ822" s="101"/>
      <c r="CK822" s="101"/>
      <c r="CL822" s="101"/>
      <c r="CM822" s="101"/>
      <c r="CN822" s="101"/>
      <c r="CO822" s="101"/>
      <c r="CP822" s="101"/>
      <c r="CQ822" s="101"/>
      <c r="CR822" s="101"/>
    </row>
    <row r="823" spans="1:96" ht="39.75" customHeight="1">
      <c r="A823" s="101"/>
      <c r="B823" s="101"/>
      <c r="C823" s="101"/>
      <c r="D823" s="101"/>
      <c r="E823" s="101"/>
      <c r="F823" s="101"/>
      <c r="G823" s="101"/>
      <c r="H823" s="101"/>
      <c r="I823" s="101"/>
      <c r="J823" s="101"/>
      <c r="K823" s="101"/>
      <c r="L823" s="101"/>
      <c r="M823" s="101"/>
      <c r="N823" s="101"/>
      <c r="O823" s="101"/>
      <c r="P823" s="237"/>
      <c r="Q823" s="237"/>
      <c r="R823" s="101"/>
      <c r="S823" s="237"/>
      <c r="T823" s="237"/>
      <c r="U823" s="101"/>
      <c r="V823" s="101"/>
      <c r="W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238"/>
      <c r="BH823" s="229"/>
      <c r="BI823" s="229"/>
      <c r="BJ823" s="229"/>
      <c r="BK823" s="229"/>
      <c r="BL823" s="229"/>
      <c r="BM823" s="229"/>
      <c r="BN823" s="101"/>
      <c r="BO823" s="101"/>
      <c r="BP823" s="101"/>
      <c r="BQ823" s="101"/>
      <c r="BR823" s="101"/>
      <c r="BS823" s="101"/>
      <c r="BT823" s="101"/>
      <c r="BU823" s="229"/>
      <c r="BV823" s="101"/>
      <c r="BW823" s="101"/>
      <c r="BX823" s="101"/>
      <c r="BY823" s="229"/>
      <c r="BZ823" s="229"/>
      <c r="CA823" s="229"/>
      <c r="CB823" s="239"/>
      <c r="CC823" s="101"/>
      <c r="CD823" s="101"/>
      <c r="CE823" s="101"/>
      <c r="CF823" s="101"/>
      <c r="CG823" s="101"/>
      <c r="CH823" s="101"/>
      <c r="CI823" s="101"/>
      <c r="CJ823" s="101"/>
      <c r="CK823" s="101"/>
      <c r="CL823" s="101"/>
      <c r="CM823" s="101"/>
      <c r="CN823" s="101"/>
      <c r="CO823" s="101"/>
      <c r="CP823" s="101"/>
      <c r="CQ823" s="101"/>
      <c r="CR823" s="101"/>
    </row>
    <row r="824" spans="1:96" ht="39.75" customHeight="1">
      <c r="A824" s="101"/>
      <c r="B824" s="101"/>
      <c r="C824" s="101"/>
      <c r="D824" s="101"/>
      <c r="E824" s="101"/>
      <c r="F824" s="101"/>
      <c r="G824" s="101"/>
      <c r="H824" s="101"/>
      <c r="I824" s="101"/>
      <c r="J824" s="101"/>
      <c r="K824" s="101"/>
      <c r="L824" s="101"/>
      <c r="M824" s="101"/>
      <c r="N824" s="101"/>
      <c r="O824" s="101"/>
      <c r="P824" s="237"/>
      <c r="Q824" s="237"/>
      <c r="R824" s="101"/>
      <c r="S824" s="237"/>
      <c r="T824" s="237"/>
      <c r="U824" s="101"/>
      <c r="V824" s="101"/>
      <c r="W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238"/>
      <c r="BH824" s="229"/>
      <c r="BI824" s="229"/>
      <c r="BJ824" s="229"/>
      <c r="BK824" s="229"/>
      <c r="BL824" s="229"/>
      <c r="BM824" s="229"/>
      <c r="BN824" s="101"/>
      <c r="BO824" s="101"/>
      <c r="BP824" s="101"/>
      <c r="BQ824" s="101"/>
      <c r="BR824" s="101"/>
      <c r="BS824" s="101"/>
      <c r="BT824" s="101"/>
      <c r="BU824" s="229"/>
      <c r="BV824" s="101"/>
      <c r="BW824" s="101"/>
      <c r="BX824" s="101"/>
      <c r="BY824" s="229"/>
      <c r="BZ824" s="229"/>
      <c r="CA824" s="229"/>
      <c r="CB824" s="239"/>
      <c r="CC824" s="101"/>
      <c r="CD824" s="101"/>
      <c r="CE824" s="101"/>
      <c r="CF824" s="101"/>
      <c r="CG824" s="101"/>
      <c r="CH824" s="101"/>
      <c r="CI824" s="101"/>
      <c r="CJ824" s="101"/>
      <c r="CK824" s="101"/>
      <c r="CL824" s="101"/>
      <c r="CM824" s="101"/>
      <c r="CN824" s="101"/>
      <c r="CO824" s="101"/>
      <c r="CP824" s="101"/>
      <c r="CQ824" s="101"/>
      <c r="CR824" s="101"/>
    </row>
    <row r="825" spans="1:96" ht="39.75" customHeight="1">
      <c r="A825" s="101"/>
      <c r="B825" s="101"/>
      <c r="C825" s="101"/>
      <c r="D825" s="101"/>
      <c r="E825" s="101"/>
      <c r="F825" s="101"/>
      <c r="G825" s="101"/>
      <c r="H825" s="101"/>
      <c r="I825" s="101"/>
      <c r="J825" s="101"/>
      <c r="K825" s="101"/>
      <c r="L825" s="101"/>
      <c r="M825" s="101"/>
      <c r="N825" s="101"/>
      <c r="O825" s="101"/>
      <c r="P825" s="237"/>
      <c r="Q825" s="237"/>
      <c r="R825" s="101"/>
      <c r="S825" s="237"/>
      <c r="T825" s="237"/>
      <c r="U825" s="101"/>
      <c r="V825" s="101"/>
      <c r="W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238"/>
      <c r="BH825" s="229"/>
      <c r="BI825" s="229"/>
      <c r="BJ825" s="229"/>
      <c r="BK825" s="229"/>
      <c r="BL825" s="229"/>
      <c r="BM825" s="229"/>
      <c r="BN825" s="101"/>
      <c r="BO825" s="101"/>
      <c r="BP825" s="101"/>
      <c r="BQ825" s="101"/>
      <c r="BR825" s="101"/>
      <c r="BS825" s="101"/>
      <c r="BT825" s="101"/>
      <c r="BU825" s="229"/>
      <c r="BV825" s="101"/>
      <c r="BW825" s="101"/>
      <c r="BX825" s="101"/>
      <c r="BY825" s="229"/>
      <c r="BZ825" s="229"/>
      <c r="CA825" s="229"/>
      <c r="CB825" s="239"/>
      <c r="CC825" s="101"/>
      <c r="CD825" s="101"/>
      <c r="CE825" s="101"/>
      <c r="CF825" s="101"/>
      <c r="CG825" s="101"/>
      <c r="CH825" s="101"/>
      <c r="CI825" s="101"/>
      <c r="CJ825" s="101"/>
      <c r="CK825" s="101"/>
      <c r="CL825" s="101"/>
      <c r="CM825" s="101"/>
      <c r="CN825" s="101"/>
      <c r="CO825" s="101"/>
      <c r="CP825" s="101"/>
      <c r="CQ825" s="101"/>
      <c r="CR825" s="101"/>
    </row>
    <row r="826" spans="1:96" ht="39.75" customHeight="1">
      <c r="A826" s="101"/>
      <c r="B826" s="101"/>
      <c r="C826" s="101"/>
      <c r="D826" s="101"/>
      <c r="E826" s="101"/>
      <c r="F826" s="101"/>
      <c r="G826" s="101"/>
      <c r="H826" s="101"/>
      <c r="I826" s="101"/>
      <c r="J826" s="101"/>
      <c r="K826" s="101"/>
      <c r="L826" s="101"/>
      <c r="M826" s="101"/>
      <c r="N826" s="101"/>
      <c r="O826" s="101"/>
      <c r="P826" s="237"/>
      <c r="Q826" s="237"/>
      <c r="R826" s="101"/>
      <c r="S826" s="237"/>
      <c r="T826" s="237"/>
      <c r="U826" s="101"/>
      <c r="V826" s="101"/>
      <c r="W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238"/>
      <c r="BH826" s="229"/>
      <c r="BI826" s="229"/>
      <c r="BJ826" s="229"/>
      <c r="BK826" s="229"/>
      <c r="BL826" s="229"/>
      <c r="BM826" s="229"/>
      <c r="BN826" s="101"/>
      <c r="BO826" s="101"/>
      <c r="BP826" s="101"/>
      <c r="BQ826" s="101"/>
      <c r="BR826" s="101"/>
      <c r="BS826" s="101"/>
      <c r="BT826" s="101"/>
      <c r="BU826" s="229"/>
      <c r="BV826" s="101"/>
      <c r="BW826" s="101"/>
      <c r="BX826" s="101"/>
      <c r="BY826" s="229"/>
      <c r="BZ826" s="229"/>
      <c r="CA826" s="229"/>
      <c r="CB826" s="239"/>
      <c r="CC826" s="101"/>
      <c r="CD826" s="101"/>
      <c r="CE826" s="101"/>
      <c r="CF826" s="101"/>
      <c r="CG826" s="101"/>
      <c r="CH826" s="101"/>
      <c r="CI826" s="101"/>
      <c r="CJ826" s="101"/>
      <c r="CK826" s="101"/>
      <c r="CL826" s="101"/>
      <c r="CM826" s="101"/>
      <c r="CN826" s="101"/>
      <c r="CO826" s="101"/>
      <c r="CP826" s="101"/>
      <c r="CQ826" s="101"/>
      <c r="CR826" s="101"/>
    </row>
    <row r="827" spans="1:96" ht="39.75" customHeight="1">
      <c r="A827" s="101"/>
      <c r="B827" s="101"/>
      <c r="C827" s="101"/>
      <c r="D827" s="101"/>
      <c r="E827" s="101"/>
      <c r="F827" s="101"/>
      <c r="G827" s="101"/>
      <c r="H827" s="101"/>
      <c r="I827" s="101"/>
      <c r="J827" s="101"/>
      <c r="K827" s="101"/>
      <c r="L827" s="101"/>
      <c r="M827" s="101"/>
      <c r="N827" s="101"/>
      <c r="O827" s="101"/>
      <c r="P827" s="237"/>
      <c r="Q827" s="237"/>
      <c r="R827" s="101"/>
      <c r="S827" s="237"/>
      <c r="T827" s="237"/>
      <c r="U827" s="101"/>
      <c r="V827" s="101"/>
      <c r="W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238"/>
      <c r="BH827" s="229"/>
      <c r="BI827" s="229"/>
      <c r="BJ827" s="229"/>
      <c r="BK827" s="229"/>
      <c r="BL827" s="229"/>
      <c r="BM827" s="229"/>
      <c r="BN827" s="101"/>
      <c r="BO827" s="101"/>
      <c r="BP827" s="101"/>
      <c r="BQ827" s="101"/>
      <c r="BR827" s="101"/>
      <c r="BS827" s="101"/>
      <c r="BT827" s="101"/>
      <c r="BU827" s="229"/>
      <c r="BV827" s="101"/>
      <c r="BW827" s="101"/>
      <c r="BX827" s="101"/>
      <c r="BY827" s="229"/>
      <c r="BZ827" s="229"/>
      <c r="CA827" s="229"/>
      <c r="CB827" s="239"/>
      <c r="CC827" s="101"/>
      <c r="CD827" s="101"/>
      <c r="CE827" s="101"/>
      <c r="CF827" s="101"/>
      <c r="CG827" s="101"/>
      <c r="CH827" s="101"/>
      <c r="CI827" s="101"/>
      <c r="CJ827" s="101"/>
      <c r="CK827" s="101"/>
      <c r="CL827" s="101"/>
      <c r="CM827" s="101"/>
      <c r="CN827" s="101"/>
      <c r="CO827" s="101"/>
      <c r="CP827" s="101"/>
      <c r="CQ827" s="101"/>
      <c r="CR827" s="101"/>
    </row>
    <row r="828" spans="1:96" ht="39.75" customHeight="1">
      <c r="A828" s="101"/>
      <c r="B828" s="101"/>
      <c r="C828" s="101"/>
      <c r="D828" s="101"/>
      <c r="E828" s="101"/>
      <c r="F828" s="101"/>
      <c r="G828" s="101"/>
      <c r="H828" s="101"/>
      <c r="I828" s="101"/>
      <c r="J828" s="101"/>
      <c r="K828" s="101"/>
      <c r="L828" s="101"/>
      <c r="M828" s="101"/>
      <c r="N828" s="101"/>
      <c r="O828" s="101"/>
      <c r="P828" s="237"/>
      <c r="Q828" s="237"/>
      <c r="R828" s="101"/>
      <c r="S828" s="237"/>
      <c r="T828" s="237"/>
      <c r="U828" s="101"/>
      <c r="V828" s="101"/>
      <c r="W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238"/>
      <c r="BH828" s="229"/>
      <c r="BI828" s="229"/>
      <c r="BJ828" s="229"/>
      <c r="BK828" s="229"/>
      <c r="BL828" s="229"/>
      <c r="BM828" s="229"/>
      <c r="BN828" s="101"/>
      <c r="BO828" s="101"/>
      <c r="BP828" s="101"/>
      <c r="BQ828" s="101"/>
      <c r="BR828" s="101"/>
      <c r="BS828" s="101"/>
      <c r="BT828" s="101"/>
      <c r="BU828" s="229"/>
      <c r="BV828" s="101"/>
      <c r="BW828" s="101"/>
      <c r="BX828" s="101"/>
      <c r="BY828" s="229"/>
      <c r="BZ828" s="229"/>
      <c r="CA828" s="229"/>
      <c r="CB828" s="239"/>
      <c r="CC828" s="101"/>
      <c r="CD828" s="101"/>
      <c r="CE828" s="101"/>
      <c r="CF828" s="101"/>
      <c r="CG828" s="101"/>
      <c r="CH828" s="101"/>
      <c r="CI828" s="101"/>
      <c r="CJ828" s="101"/>
      <c r="CK828" s="101"/>
      <c r="CL828" s="101"/>
      <c r="CM828" s="101"/>
      <c r="CN828" s="101"/>
      <c r="CO828" s="101"/>
      <c r="CP828" s="101"/>
      <c r="CQ828" s="101"/>
      <c r="CR828" s="101"/>
    </row>
    <row r="829" spans="1:96" ht="39.75" customHeight="1">
      <c r="A829" s="101"/>
      <c r="B829" s="101"/>
      <c r="C829" s="101"/>
      <c r="D829" s="101"/>
      <c r="E829" s="101"/>
      <c r="F829" s="101"/>
      <c r="G829" s="101"/>
      <c r="H829" s="101"/>
      <c r="I829" s="101"/>
      <c r="J829" s="101"/>
      <c r="K829" s="101"/>
      <c r="L829" s="101"/>
      <c r="M829" s="101"/>
      <c r="N829" s="101"/>
      <c r="O829" s="101"/>
      <c r="P829" s="237"/>
      <c r="Q829" s="237"/>
      <c r="R829" s="101"/>
      <c r="S829" s="237"/>
      <c r="T829" s="237"/>
      <c r="U829" s="101"/>
      <c r="V829" s="101"/>
      <c r="W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238"/>
      <c r="BH829" s="229"/>
      <c r="BI829" s="229"/>
      <c r="BJ829" s="229"/>
      <c r="BK829" s="229"/>
      <c r="BL829" s="229"/>
      <c r="BM829" s="229"/>
      <c r="BN829" s="101"/>
      <c r="BO829" s="101"/>
      <c r="BP829" s="101"/>
      <c r="BQ829" s="101"/>
      <c r="BR829" s="101"/>
      <c r="BS829" s="101"/>
      <c r="BT829" s="101"/>
      <c r="BU829" s="229"/>
      <c r="BV829" s="101"/>
      <c r="BW829" s="101"/>
      <c r="BX829" s="101"/>
      <c r="BY829" s="229"/>
      <c r="BZ829" s="229"/>
      <c r="CA829" s="229"/>
      <c r="CB829" s="239"/>
      <c r="CC829" s="101"/>
      <c r="CD829" s="101"/>
      <c r="CE829" s="101"/>
      <c r="CF829" s="101"/>
      <c r="CG829" s="101"/>
      <c r="CH829" s="101"/>
      <c r="CI829" s="101"/>
      <c r="CJ829" s="101"/>
      <c r="CK829" s="101"/>
      <c r="CL829" s="101"/>
      <c r="CM829" s="101"/>
      <c r="CN829" s="101"/>
      <c r="CO829" s="101"/>
      <c r="CP829" s="101"/>
      <c r="CQ829" s="101"/>
      <c r="CR829" s="101"/>
    </row>
    <row r="830" spans="1:96" ht="39.75" customHeight="1">
      <c r="A830" s="101"/>
      <c r="B830" s="101"/>
      <c r="C830" s="101"/>
      <c r="D830" s="101"/>
      <c r="E830" s="101"/>
      <c r="F830" s="101"/>
      <c r="G830" s="101"/>
      <c r="H830" s="101"/>
      <c r="I830" s="101"/>
      <c r="J830" s="101"/>
      <c r="K830" s="101"/>
      <c r="L830" s="101"/>
      <c r="M830" s="101"/>
      <c r="N830" s="101"/>
      <c r="O830" s="101"/>
      <c r="P830" s="237"/>
      <c r="Q830" s="237"/>
      <c r="R830" s="101"/>
      <c r="S830" s="237"/>
      <c r="T830" s="237"/>
      <c r="U830" s="101"/>
      <c r="V830" s="101"/>
      <c r="W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238"/>
      <c r="BH830" s="229"/>
      <c r="BI830" s="229"/>
      <c r="BJ830" s="229"/>
      <c r="BK830" s="229"/>
      <c r="BL830" s="229"/>
      <c r="BM830" s="229"/>
      <c r="BN830" s="101"/>
      <c r="BO830" s="101"/>
      <c r="BP830" s="101"/>
      <c r="BQ830" s="101"/>
      <c r="BR830" s="101"/>
      <c r="BS830" s="101"/>
      <c r="BT830" s="101"/>
      <c r="BU830" s="229"/>
      <c r="BV830" s="101"/>
      <c r="BW830" s="101"/>
      <c r="BX830" s="101"/>
      <c r="BY830" s="229"/>
      <c r="BZ830" s="229"/>
      <c r="CA830" s="229"/>
      <c r="CB830" s="239"/>
      <c r="CC830" s="101"/>
      <c r="CD830" s="101"/>
      <c r="CE830" s="101"/>
      <c r="CF830" s="101"/>
      <c r="CG830" s="101"/>
      <c r="CH830" s="101"/>
      <c r="CI830" s="101"/>
      <c r="CJ830" s="101"/>
      <c r="CK830" s="101"/>
      <c r="CL830" s="101"/>
      <c r="CM830" s="101"/>
      <c r="CN830" s="101"/>
      <c r="CO830" s="101"/>
      <c r="CP830" s="101"/>
      <c r="CQ830" s="101"/>
      <c r="CR830" s="101"/>
    </row>
    <row r="831" spans="1:96" ht="39.75" customHeight="1">
      <c r="A831" s="101"/>
      <c r="B831" s="101"/>
      <c r="C831" s="101"/>
      <c r="D831" s="101"/>
      <c r="E831" s="101"/>
      <c r="F831" s="101"/>
      <c r="G831" s="101"/>
      <c r="H831" s="101"/>
      <c r="I831" s="101"/>
      <c r="J831" s="101"/>
      <c r="K831" s="101"/>
      <c r="L831" s="101"/>
      <c r="M831" s="101"/>
      <c r="N831" s="101"/>
      <c r="O831" s="101"/>
      <c r="P831" s="237"/>
      <c r="Q831" s="237"/>
      <c r="R831" s="101"/>
      <c r="S831" s="237"/>
      <c r="T831" s="237"/>
      <c r="U831" s="101"/>
      <c r="V831" s="101"/>
      <c r="W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238"/>
      <c r="BH831" s="229"/>
      <c r="BI831" s="229"/>
      <c r="BJ831" s="229"/>
      <c r="BK831" s="229"/>
      <c r="BL831" s="229"/>
      <c r="BM831" s="229"/>
      <c r="BN831" s="101"/>
      <c r="BO831" s="101"/>
      <c r="BP831" s="101"/>
      <c r="BQ831" s="101"/>
      <c r="BR831" s="101"/>
      <c r="BS831" s="101"/>
      <c r="BT831" s="101"/>
      <c r="BU831" s="229"/>
      <c r="BV831" s="101"/>
      <c r="BW831" s="101"/>
      <c r="BX831" s="101"/>
      <c r="BY831" s="229"/>
      <c r="BZ831" s="229"/>
      <c r="CA831" s="229"/>
      <c r="CB831" s="239"/>
      <c r="CC831" s="101"/>
      <c r="CD831" s="101"/>
      <c r="CE831" s="101"/>
      <c r="CF831" s="101"/>
      <c r="CG831" s="101"/>
      <c r="CH831" s="101"/>
      <c r="CI831" s="101"/>
      <c r="CJ831" s="101"/>
      <c r="CK831" s="101"/>
      <c r="CL831" s="101"/>
      <c r="CM831" s="101"/>
      <c r="CN831" s="101"/>
      <c r="CO831" s="101"/>
      <c r="CP831" s="101"/>
      <c r="CQ831" s="101"/>
      <c r="CR831" s="101"/>
    </row>
    <row r="832" spans="1:96" ht="39.75" customHeight="1">
      <c r="A832" s="101"/>
      <c r="B832" s="101"/>
      <c r="C832" s="101"/>
      <c r="D832" s="101"/>
      <c r="E832" s="101"/>
      <c r="F832" s="101"/>
      <c r="G832" s="101"/>
      <c r="H832" s="101"/>
      <c r="I832" s="101"/>
      <c r="J832" s="101"/>
      <c r="K832" s="101"/>
      <c r="L832" s="101"/>
      <c r="M832" s="101"/>
      <c r="N832" s="101"/>
      <c r="O832" s="101"/>
      <c r="P832" s="237"/>
      <c r="Q832" s="237"/>
      <c r="R832" s="101"/>
      <c r="S832" s="237"/>
      <c r="T832" s="237"/>
      <c r="U832" s="101"/>
      <c r="V832" s="101"/>
      <c r="W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238"/>
      <c r="BH832" s="229"/>
      <c r="BI832" s="229"/>
      <c r="BJ832" s="229"/>
      <c r="BK832" s="229"/>
      <c r="BL832" s="229"/>
      <c r="BM832" s="229"/>
      <c r="BN832" s="101"/>
      <c r="BO832" s="101"/>
      <c r="BP832" s="101"/>
      <c r="BQ832" s="101"/>
      <c r="BR832" s="101"/>
      <c r="BS832" s="101"/>
      <c r="BT832" s="101"/>
      <c r="BU832" s="229"/>
      <c r="BV832" s="101"/>
      <c r="BW832" s="101"/>
      <c r="BX832" s="101"/>
      <c r="BY832" s="229"/>
      <c r="BZ832" s="229"/>
      <c r="CA832" s="229"/>
      <c r="CB832" s="239"/>
      <c r="CC832" s="101"/>
      <c r="CD832" s="101"/>
      <c r="CE832" s="101"/>
      <c r="CF832" s="101"/>
      <c r="CG832" s="101"/>
      <c r="CH832" s="101"/>
      <c r="CI832" s="101"/>
      <c r="CJ832" s="101"/>
      <c r="CK832" s="101"/>
      <c r="CL832" s="101"/>
      <c r="CM832" s="101"/>
      <c r="CN832" s="101"/>
      <c r="CO832" s="101"/>
      <c r="CP832" s="101"/>
      <c r="CQ832" s="101"/>
      <c r="CR832" s="101"/>
    </row>
    <row r="833" spans="1:96" ht="39.75" customHeight="1">
      <c r="A833" s="101"/>
      <c r="B833" s="101"/>
      <c r="C833" s="101"/>
      <c r="D833" s="101"/>
      <c r="E833" s="101"/>
      <c r="F833" s="101"/>
      <c r="G833" s="101"/>
      <c r="H833" s="101"/>
      <c r="I833" s="101"/>
      <c r="J833" s="101"/>
      <c r="K833" s="101"/>
      <c r="L833" s="101"/>
      <c r="M833" s="101"/>
      <c r="N833" s="101"/>
      <c r="O833" s="101"/>
      <c r="P833" s="237"/>
      <c r="Q833" s="237"/>
      <c r="R833" s="101"/>
      <c r="S833" s="237"/>
      <c r="T833" s="237"/>
      <c r="U833" s="101"/>
      <c r="V833" s="101"/>
      <c r="W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238"/>
      <c r="BH833" s="229"/>
      <c r="BI833" s="229"/>
      <c r="BJ833" s="229"/>
      <c r="BK833" s="229"/>
      <c r="BL833" s="229"/>
      <c r="BM833" s="229"/>
      <c r="BN833" s="101"/>
      <c r="BO833" s="101"/>
      <c r="BP833" s="101"/>
      <c r="BQ833" s="101"/>
      <c r="BR833" s="101"/>
      <c r="BS833" s="101"/>
      <c r="BT833" s="101"/>
      <c r="BU833" s="229"/>
      <c r="BV833" s="101"/>
      <c r="BW833" s="101"/>
      <c r="BX833" s="101"/>
      <c r="BY833" s="229"/>
      <c r="BZ833" s="229"/>
      <c r="CA833" s="229"/>
      <c r="CB833" s="239"/>
      <c r="CC833" s="101"/>
      <c r="CD833" s="101"/>
      <c r="CE833" s="101"/>
      <c r="CF833" s="101"/>
      <c r="CG833" s="101"/>
      <c r="CH833" s="101"/>
      <c r="CI833" s="101"/>
      <c r="CJ833" s="101"/>
      <c r="CK833" s="101"/>
      <c r="CL833" s="101"/>
      <c r="CM833" s="101"/>
      <c r="CN833" s="101"/>
      <c r="CO833" s="101"/>
      <c r="CP833" s="101"/>
      <c r="CQ833" s="101"/>
      <c r="CR833" s="101"/>
    </row>
    <row r="834" spans="1:96" ht="39.75" customHeight="1">
      <c r="A834" s="101"/>
      <c r="B834" s="101"/>
      <c r="C834" s="101"/>
      <c r="D834" s="101"/>
      <c r="E834" s="101"/>
      <c r="F834" s="101"/>
      <c r="G834" s="101"/>
      <c r="H834" s="101"/>
      <c r="I834" s="101"/>
      <c r="J834" s="101"/>
      <c r="K834" s="101"/>
      <c r="L834" s="101"/>
      <c r="M834" s="101"/>
      <c r="N834" s="101"/>
      <c r="O834" s="101"/>
      <c r="P834" s="237"/>
      <c r="Q834" s="237"/>
      <c r="R834" s="101"/>
      <c r="S834" s="237"/>
      <c r="T834" s="237"/>
      <c r="U834" s="101"/>
      <c r="V834" s="101"/>
      <c r="W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238"/>
      <c r="BH834" s="229"/>
      <c r="BI834" s="229"/>
      <c r="BJ834" s="229"/>
      <c r="BK834" s="229"/>
      <c r="BL834" s="229"/>
      <c r="BM834" s="229"/>
      <c r="BN834" s="101"/>
      <c r="BO834" s="101"/>
      <c r="BP834" s="101"/>
      <c r="BQ834" s="101"/>
      <c r="BR834" s="101"/>
      <c r="BS834" s="101"/>
      <c r="BT834" s="101"/>
      <c r="BU834" s="229"/>
      <c r="BV834" s="101"/>
      <c r="BW834" s="101"/>
      <c r="BX834" s="101"/>
      <c r="BY834" s="229"/>
      <c r="BZ834" s="229"/>
      <c r="CA834" s="229"/>
      <c r="CB834" s="239"/>
      <c r="CC834" s="101"/>
      <c r="CD834" s="101"/>
      <c r="CE834" s="101"/>
      <c r="CF834" s="101"/>
      <c r="CG834" s="101"/>
      <c r="CH834" s="101"/>
      <c r="CI834" s="101"/>
      <c r="CJ834" s="101"/>
      <c r="CK834" s="101"/>
      <c r="CL834" s="101"/>
      <c r="CM834" s="101"/>
      <c r="CN834" s="101"/>
      <c r="CO834" s="101"/>
      <c r="CP834" s="101"/>
      <c r="CQ834" s="101"/>
      <c r="CR834" s="101"/>
    </row>
    <row r="835" spans="1:96" ht="39.75" customHeight="1">
      <c r="A835" s="101"/>
      <c r="B835" s="101"/>
      <c r="C835" s="101"/>
      <c r="D835" s="101"/>
      <c r="E835" s="101"/>
      <c r="F835" s="101"/>
      <c r="G835" s="101"/>
      <c r="H835" s="101"/>
      <c r="I835" s="101"/>
      <c r="J835" s="101"/>
      <c r="K835" s="101"/>
      <c r="L835" s="101"/>
      <c r="M835" s="101"/>
      <c r="N835" s="101"/>
      <c r="O835" s="101"/>
      <c r="P835" s="237"/>
      <c r="Q835" s="237"/>
      <c r="R835" s="101"/>
      <c r="S835" s="237"/>
      <c r="T835" s="237"/>
      <c r="U835" s="101"/>
      <c r="V835" s="101"/>
      <c r="W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238"/>
      <c r="BH835" s="229"/>
      <c r="BI835" s="229"/>
      <c r="BJ835" s="229"/>
      <c r="BK835" s="229"/>
      <c r="BL835" s="229"/>
      <c r="BM835" s="229"/>
      <c r="BN835" s="101"/>
      <c r="BO835" s="101"/>
      <c r="BP835" s="101"/>
      <c r="BQ835" s="101"/>
      <c r="BR835" s="101"/>
      <c r="BS835" s="101"/>
      <c r="BT835" s="101"/>
      <c r="BU835" s="229"/>
      <c r="BV835" s="101"/>
      <c r="BW835" s="101"/>
      <c r="BX835" s="101"/>
      <c r="BY835" s="229"/>
      <c r="BZ835" s="229"/>
      <c r="CA835" s="229"/>
      <c r="CB835" s="239"/>
      <c r="CC835" s="101"/>
      <c r="CD835" s="101"/>
      <c r="CE835" s="101"/>
      <c r="CF835" s="101"/>
      <c r="CG835" s="101"/>
      <c r="CH835" s="101"/>
      <c r="CI835" s="101"/>
      <c r="CJ835" s="101"/>
      <c r="CK835" s="101"/>
      <c r="CL835" s="101"/>
      <c r="CM835" s="101"/>
      <c r="CN835" s="101"/>
      <c r="CO835" s="101"/>
      <c r="CP835" s="101"/>
      <c r="CQ835" s="101"/>
      <c r="CR835" s="101"/>
    </row>
    <row r="836" spans="1:96" ht="39.75" customHeight="1">
      <c r="A836" s="101"/>
      <c r="B836" s="101"/>
      <c r="C836" s="101"/>
      <c r="D836" s="101"/>
      <c r="E836" s="101"/>
      <c r="F836" s="101"/>
      <c r="G836" s="101"/>
      <c r="H836" s="101"/>
      <c r="I836" s="101"/>
      <c r="J836" s="101"/>
      <c r="K836" s="101"/>
      <c r="L836" s="101"/>
      <c r="M836" s="101"/>
      <c r="N836" s="101"/>
      <c r="O836" s="101"/>
      <c r="P836" s="237"/>
      <c r="Q836" s="237"/>
      <c r="R836" s="101"/>
      <c r="S836" s="237"/>
      <c r="T836" s="237"/>
      <c r="U836" s="101"/>
      <c r="V836" s="101"/>
      <c r="W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238"/>
      <c r="BH836" s="229"/>
      <c r="BI836" s="229"/>
      <c r="BJ836" s="229"/>
      <c r="BK836" s="229"/>
      <c r="BL836" s="229"/>
      <c r="BM836" s="229"/>
      <c r="BN836" s="101"/>
      <c r="BO836" s="101"/>
      <c r="BP836" s="101"/>
      <c r="BQ836" s="101"/>
      <c r="BR836" s="101"/>
      <c r="BS836" s="101"/>
      <c r="BT836" s="101"/>
      <c r="BU836" s="229"/>
      <c r="BV836" s="101"/>
      <c r="BW836" s="101"/>
      <c r="BX836" s="101"/>
      <c r="BY836" s="229"/>
      <c r="BZ836" s="229"/>
      <c r="CA836" s="229"/>
      <c r="CB836" s="239"/>
      <c r="CC836" s="101"/>
      <c r="CD836" s="101"/>
      <c r="CE836" s="101"/>
      <c r="CF836" s="101"/>
      <c r="CG836" s="101"/>
      <c r="CH836" s="101"/>
      <c r="CI836" s="101"/>
      <c r="CJ836" s="101"/>
      <c r="CK836" s="101"/>
      <c r="CL836" s="101"/>
      <c r="CM836" s="101"/>
      <c r="CN836" s="101"/>
      <c r="CO836" s="101"/>
      <c r="CP836" s="101"/>
      <c r="CQ836" s="101"/>
      <c r="CR836" s="101"/>
    </row>
    <row r="837" spans="1:96" ht="39.75" customHeight="1">
      <c r="A837" s="101"/>
      <c r="B837" s="101"/>
      <c r="C837" s="101"/>
      <c r="D837" s="101"/>
      <c r="E837" s="101"/>
      <c r="F837" s="101"/>
      <c r="G837" s="101"/>
      <c r="H837" s="101"/>
      <c r="I837" s="101"/>
      <c r="J837" s="101"/>
      <c r="K837" s="101"/>
      <c r="L837" s="101"/>
      <c r="M837" s="101"/>
      <c r="N837" s="101"/>
      <c r="O837" s="101"/>
      <c r="P837" s="237"/>
      <c r="Q837" s="237"/>
      <c r="R837" s="101"/>
      <c r="S837" s="237"/>
      <c r="T837" s="237"/>
      <c r="U837" s="101"/>
      <c r="V837" s="101"/>
      <c r="W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238"/>
      <c r="BH837" s="229"/>
      <c r="BI837" s="229"/>
      <c r="BJ837" s="229"/>
      <c r="BK837" s="229"/>
      <c r="BL837" s="229"/>
      <c r="BM837" s="229"/>
      <c r="BN837" s="101"/>
      <c r="BO837" s="101"/>
      <c r="BP837" s="101"/>
      <c r="BQ837" s="101"/>
      <c r="BR837" s="101"/>
      <c r="BS837" s="101"/>
      <c r="BT837" s="101"/>
      <c r="BU837" s="229"/>
      <c r="BV837" s="101"/>
      <c r="BW837" s="101"/>
      <c r="BX837" s="101"/>
      <c r="BY837" s="229"/>
      <c r="BZ837" s="229"/>
      <c r="CA837" s="229"/>
      <c r="CB837" s="239"/>
      <c r="CC837" s="101"/>
      <c r="CD837" s="101"/>
      <c r="CE837" s="101"/>
      <c r="CF837" s="101"/>
      <c r="CG837" s="101"/>
      <c r="CH837" s="101"/>
      <c r="CI837" s="101"/>
      <c r="CJ837" s="101"/>
      <c r="CK837" s="101"/>
      <c r="CL837" s="101"/>
      <c r="CM837" s="101"/>
      <c r="CN837" s="101"/>
      <c r="CO837" s="101"/>
      <c r="CP837" s="101"/>
      <c r="CQ837" s="101"/>
      <c r="CR837" s="101"/>
    </row>
    <row r="838" spans="1:96" ht="39.75" customHeight="1">
      <c r="A838" s="101"/>
      <c r="B838" s="101"/>
      <c r="C838" s="101"/>
      <c r="D838" s="101"/>
      <c r="E838" s="101"/>
      <c r="F838" s="101"/>
      <c r="G838" s="101"/>
      <c r="H838" s="101"/>
      <c r="I838" s="101"/>
      <c r="J838" s="101"/>
      <c r="K838" s="101"/>
      <c r="L838" s="101"/>
      <c r="M838" s="101"/>
      <c r="N838" s="101"/>
      <c r="O838" s="101"/>
      <c r="P838" s="237"/>
      <c r="Q838" s="237"/>
      <c r="R838" s="101"/>
      <c r="S838" s="237"/>
      <c r="T838" s="237"/>
      <c r="U838" s="101"/>
      <c r="V838" s="101"/>
      <c r="W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238"/>
      <c r="BH838" s="229"/>
      <c r="BI838" s="229"/>
      <c r="BJ838" s="229"/>
      <c r="BK838" s="229"/>
      <c r="BL838" s="229"/>
      <c r="BM838" s="229"/>
      <c r="BN838" s="101"/>
      <c r="BO838" s="101"/>
      <c r="BP838" s="101"/>
      <c r="BQ838" s="101"/>
      <c r="BR838" s="101"/>
      <c r="BS838" s="101"/>
      <c r="BT838" s="101"/>
      <c r="BU838" s="229"/>
      <c r="BV838" s="101"/>
      <c r="BW838" s="101"/>
      <c r="BX838" s="101"/>
      <c r="BY838" s="229"/>
      <c r="BZ838" s="229"/>
      <c r="CA838" s="229"/>
      <c r="CB838" s="239"/>
      <c r="CC838" s="101"/>
      <c r="CD838" s="101"/>
      <c r="CE838" s="101"/>
      <c r="CF838" s="101"/>
      <c r="CG838" s="101"/>
      <c r="CH838" s="101"/>
      <c r="CI838" s="101"/>
      <c r="CJ838" s="101"/>
      <c r="CK838" s="101"/>
      <c r="CL838" s="101"/>
      <c r="CM838" s="101"/>
      <c r="CN838" s="101"/>
      <c r="CO838" s="101"/>
      <c r="CP838" s="101"/>
      <c r="CQ838" s="101"/>
      <c r="CR838" s="101"/>
    </row>
    <row r="839" spans="1:96" ht="39.75" customHeight="1">
      <c r="A839" s="101"/>
      <c r="B839" s="101"/>
      <c r="C839" s="101"/>
      <c r="D839" s="101"/>
      <c r="E839" s="101"/>
      <c r="F839" s="101"/>
      <c r="G839" s="101"/>
      <c r="H839" s="101"/>
      <c r="I839" s="101"/>
      <c r="J839" s="101"/>
      <c r="K839" s="101"/>
      <c r="L839" s="101"/>
      <c r="M839" s="101"/>
      <c r="N839" s="101"/>
      <c r="O839" s="101"/>
      <c r="P839" s="237"/>
      <c r="Q839" s="237"/>
      <c r="R839" s="101"/>
      <c r="S839" s="237"/>
      <c r="T839" s="237"/>
      <c r="U839" s="101"/>
      <c r="V839" s="101"/>
      <c r="W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238"/>
      <c r="BH839" s="229"/>
      <c r="BI839" s="229"/>
      <c r="BJ839" s="229"/>
      <c r="BK839" s="229"/>
      <c r="BL839" s="229"/>
      <c r="BM839" s="229"/>
      <c r="BN839" s="101"/>
      <c r="BO839" s="101"/>
      <c r="BP839" s="101"/>
      <c r="BQ839" s="101"/>
      <c r="BR839" s="101"/>
      <c r="BS839" s="101"/>
      <c r="BT839" s="101"/>
      <c r="BU839" s="229"/>
      <c r="BV839" s="101"/>
      <c r="BW839" s="101"/>
      <c r="BX839" s="101"/>
      <c r="BY839" s="229"/>
      <c r="BZ839" s="229"/>
      <c r="CA839" s="229"/>
      <c r="CB839" s="239"/>
      <c r="CC839" s="101"/>
      <c r="CD839" s="101"/>
      <c r="CE839" s="101"/>
      <c r="CF839" s="101"/>
      <c r="CG839" s="101"/>
      <c r="CH839" s="101"/>
      <c r="CI839" s="101"/>
      <c r="CJ839" s="101"/>
      <c r="CK839" s="101"/>
      <c r="CL839" s="101"/>
      <c r="CM839" s="101"/>
      <c r="CN839" s="101"/>
      <c r="CO839" s="101"/>
      <c r="CP839" s="101"/>
      <c r="CQ839" s="101"/>
      <c r="CR839" s="101"/>
    </row>
    <row r="840" spans="1:96" ht="39.75" customHeight="1">
      <c r="A840" s="101"/>
      <c r="B840" s="101"/>
      <c r="C840" s="101"/>
      <c r="D840" s="101"/>
      <c r="E840" s="101"/>
      <c r="F840" s="101"/>
      <c r="G840" s="101"/>
      <c r="H840" s="101"/>
      <c r="I840" s="101"/>
      <c r="J840" s="101"/>
      <c r="K840" s="101"/>
      <c r="L840" s="101"/>
      <c r="M840" s="101"/>
      <c r="N840" s="101"/>
      <c r="O840" s="101"/>
      <c r="P840" s="237"/>
      <c r="Q840" s="237"/>
      <c r="R840" s="101"/>
      <c r="S840" s="237"/>
      <c r="T840" s="237"/>
      <c r="U840" s="101"/>
      <c r="V840" s="101"/>
      <c r="W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238"/>
      <c r="BH840" s="229"/>
      <c r="BI840" s="229"/>
      <c r="BJ840" s="229"/>
      <c r="BK840" s="229"/>
      <c r="BL840" s="229"/>
      <c r="BM840" s="229"/>
      <c r="BN840" s="101"/>
      <c r="BO840" s="101"/>
      <c r="BP840" s="101"/>
      <c r="BQ840" s="101"/>
      <c r="BR840" s="101"/>
      <c r="BS840" s="101"/>
      <c r="BT840" s="101"/>
      <c r="BU840" s="229"/>
      <c r="BV840" s="101"/>
      <c r="BW840" s="101"/>
      <c r="BX840" s="101"/>
      <c r="BY840" s="229"/>
      <c r="BZ840" s="229"/>
      <c r="CA840" s="229"/>
      <c r="CB840" s="239"/>
      <c r="CC840" s="101"/>
      <c r="CD840" s="101"/>
      <c r="CE840" s="101"/>
      <c r="CF840" s="101"/>
      <c r="CG840" s="101"/>
      <c r="CH840" s="101"/>
      <c r="CI840" s="101"/>
      <c r="CJ840" s="101"/>
      <c r="CK840" s="101"/>
      <c r="CL840" s="101"/>
      <c r="CM840" s="101"/>
      <c r="CN840" s="101"/>
      <c r="CO840" s="101"/>
      <c r="CP840" s="101"/>
      <c r="CQ840" s="101"/>
      <c r="CR840" s="101"/>
    </row>
    <row r="841" spans="1:96" ht="39.75" customHeight="1">
      <c r="A841" s="101"/>
      <c r="B841" s="101"/>
      <c r="C841" s="101"/>
      <c r="D841" s="101"/>
      <c r="E841" s="101"/>
      <c r="F841" s="101"/>
      <c r="G841" s="101"/>
      <c r="H841" s="101"/>
      <c r="I841" s="101"/>
      <c r="J841" s="101"/>
      <c r="K841" s="101"/>
      <c r="L841" s="101"/>
      <c r="M841" s="101"/>
      <c r="N841" s="101"/>
      <c r="O841" s="101"/>
      <c r="P841" s="237"/>
      <c r="Q841" s="237"/>
      <c r="R841" s="101"/>
      <c r="S841" s="237"/>
      <c r="T841" s="237"/>
      <c r="U841" s="101"/>
      <c r="V841" s="101"/>
      <c r="W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238"/>
      <c r="BH841" s="229"/>
      <c r="BI841" s="229"/>
      <c r="BJ841" s="229"/>
      <c r="BK841" s="229"/>
      <c r="BL841" s="229"/>
      <c r="BM841" s="229"/>
      <c r="BN841" s="101"/>
      <c r="BO841" s="101"/>
      <c r="BP841" s="101"/>
      <c r="BQ841" s="101"/>
      <c r="BR841" s="101"/>
      <c r="BS841" s="101"/>
      <c r="BT841" s="101"/>
      <c r="BU841" s="229"/>
      <c r="BV841" s="101"/>
      <c r="BW841" s="101"/>
      <c r="BX841" s="101"/>
      <c r="BY841" s="229"/>
      <c r="BZ841" s="229"/>
      <c r="CA841" s="229"/>
      <c r="CB841" s="239"/>
      <c r="CC841" s="101"/>
      <c r="CD841" s="101"/>
      <c r="CE841" s="101"/>
      <c r="CF841" s="101"/>
      <c r="CG841" s="101"/>
      <c r="CH841" s="101"/>
      <c r="CI841" s="101"/>
      <c r="CJ841" s="101"/>
      <c r="CK841" s="101"/>
      <c r="CL841" s="101"/>
      <c r="CM841" s="101"/>
      <c r="CN841" s="101"/>
      <c r="CO841" s="101"/>
      <c r="CP841" s="101"/>
      <c r="CQ841" s="101"/>
      <c r="CR841" s="101"/>
    </row>
    <row r="842" spans="1:96" ht="39.75" customHeight="1">
      <c r="A842" s="101"/>
      <c r="B842" s="101"/>
      <c r="C842" s="101"/>
      <c r="D842" s="101"/>
      <c r="E842" s="101"/>
      <c r="F842" s="101"/>
      <c r="G842" s="101"/>
      <c r="H842" s="101"/>
      <c r="I842" s="101"/>
      <c r="J842" s="101"/>
      <c r="K842" s="101"/>
      <c r="L842" s="101"/>
      <c r="M842" s="101"/>
      <c r="N842" s="101"/>
      <c r="O842" s="101"/>
      <c r="P842" s="237"/>
      <c r="Q842" s="237"/>
      <c r="R842" s="101"/>
      <c r="S842" s="237"/>
      <c r="T842" s="237"/>
      <c r="U842" s="101"/>
      <c r="V842" s="101"/>
      <c r="W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238"/>
      <c r="BH842" s="229"/>
      <c r="BI842" s="229"/>
      <c r="BJ842" s="229"/>
      <c r="BK842" s="229"/>
      <c r="BL842" s="229"/>
      <c r="BM842" s="229"/>
      <c r="BN842" s="101"/>
      <c r="BO842" s="101"/>
      <c r="BP842" s="101"/>
      <c r="BQ842" s="101"/>
      <c r="BR842" s="101"/>
      <c r="BS842" s="101"/>
      <c r="BT842" s="101"/>
      <c r="BU842" s="229"/>
      <c r="BV842" s="101"/>
      <c r="BW842" s="101"/>
      <c r="BX842" s="101"/>
      <c r="BY842" s="229"/>
      <c r="BZ842" s="229"/>
      <c r="CA842" s="229"/>
      <c r="CB842" s="239"/>
      <c r="CC842" s="101"/>
      <c r="CD842" s="101"/>
      <c r="CE842" s="101"/>
      <c r="CF842" s="101"/>
      <c r="CG842" s="101"/>
      <c r="CH842" s="101"/>
      <c r="CI842" s="101"/>
      <c r="CJ842" s="101"/>
      <c r="CK842" s="101"/>
      <c r="CL842" s="101"/>
      <c r="CM842" s="101"/>
      <c r="CN842" s="101"/>
      <c r="CO842" s="101"/>
      <c r="CP842" s="101"/>
      <c r="CQ842" s="101"/>
      <c r="CR842" s="101"/>
    </row>
    <row r="843" spans="1:96" ht="39.75" customHeight="1">
      <c r="A843" s="101"/>
      <c r="B843" s="101"/>
      <c r="C843" s="101"/>
      <c r="D843" s="101"/>
      <c r="E843" s="101"/>
      <c r="F843" s="101"/>
      <c r="G843" s="101"/>
      <c r="H843" s="101"/>
      <c r="I843" s="101"/>
      <c r="J843" s="101"/>
      <c r="K843" s="101"/>
      <c r="L843" s="101"/>
      <c r="M843" s="101"/>
      <c r="N843" s="101"/>
      <c r="O843" s="101"/>
      <c r="P843" s="237"/>
      <c r="Q843" s="237"/>
      <c r="R843" s="101"/>
      <c r="S843" s="237"/>
      <c r="T843" s="237"/>
      <c r="U843" s="101"/>
      <c r="V843" s="101"/>
      <c r="W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238"/>
      <c r="BH843" s="229"/>
      <c r="BI843" s="229"/>
      <c r="BJ843" s="229"/>
      <c r="BK843" s="229"/>
      <c r="BL843" s="229"/>
      <c r="BM843" s="229"/>
      <c r="BN843" s="101"/>
      <c r="BO843" s="101"/>
      <c r="BP843" s="101"/>
      <c r="BQ843" s="101"/>
      <c r="BR843" s="101"/>
      <c r="BS843" s="101"/>
      <c r="BT843" s="101"/>
      <c r="BU843" s="229"/>
      <c r="BV843" s="101"/>
      <c r="BW843" s="101"/>
      <c r="BX843" s="101"/>
      <c r="BY843" s="229"/>
      <c r="BZ843" s="229"/>
      <c r="CA843" s="229"/>
      <c r="CB843" s="239"/>
      <c r="CC843" s="101"/>
      <c r="CD843" s="101"/>
      <c r="CE843" s="101"/>
      <c r="CF843" s="101"/>
      <c r="CG843" s="101"/>
      <c r="CH843" s="101"/>
      <c r="CI843" s="101"/>
      <c r="CJ843" s="101"/>
      <c r="CK843" s="101"/>
      <c r="CL843" s="101"/>
      <c r="CM843" s="101"/>
      <c r="CN843" s="101"/>
      <c r="CO843" s="101"/>
      <c r="CP843" s="101"/>
      <c r="CQ843" s="101"/>
      <c r="CR843" s="101"/>
    </row>
    <row r="844" spans="1:96" ht="39.75" customHeight="1">
      <c r="A844" s="101"/>
      <c r="B844" s="101"/>
      <c r="C844" s="101"/>
      <c r="D844" s="101"/>
      <c r="E844" s="101"/>
      <c r="F844" s="101"/>
      <c r="G844" s="101"/>
      <c r="H844" s="101"/>
      <c r="I844" s="101"/>
      <c r="J844" s="101"/>
      <c r="K844" s="101"/>
      <c r="L844" s="101"/>
      <c r="M844" s="101"/>
      <c r="N844" s="101"/>
      <c r="O844" s="101"/>
      <c r="P844" s="237"/>
      <c r="Q844" s="237"/>
      <c r="R844" s="101"/>
      <c r="S844" s="237"/>
      <c r="T844" s="237"/>
      <c r="U844" s="101"/>
      <c r="V844" s="101"/>
      <c r="W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238"/>
      <c r="BH844" s="229"/>
      <c r="BI844" s="229"/>
      <c r="BJ844" s="229"/>
      <c r="BK844" s="229"/>
      <c r="BL844" s="229"/>
      <c r="BM844" s="229"/>
      <c r="BN844" s="101"/>
      <c r="BO844" s="101"/>
      <c r="BP844" s="101"/>
      <c r="BQ844" s="101"/>
      <c r="BR844" s="101"/>
      <c r="BS844" s="101"/>
      <c r="BT844" s="101"/>
      <c r="BU844" s="229"/>
      <c r="BV844" s="101"/>
      <c r="BW844" s="101"/>
      <c r="BX844" s="101"/>
      <c r="BY844" s="229"/>
      <c r="BZ844" s="229"/>
      <c r="CA844" s="229"/>
      <c r="CB844" s="239"/>
      <c r="CC844" s="101"/>
      <c r="CD844" s="101"/>
      <c r="CE844" s="101"/>
      <c r="CF844" s="101"/>
      <c r="CG844" s="101"/>
      <c r="CH844" s="101"/>
      <c r="CI844" s="101"/>
      <c r="CJ844" s="101"/>
      <c r="CK844" s="101"/>
      <c r="CL844" s="101"/>
      <c r="CM844" s="101"/>
      <c r="CN844" s="101"/>
      <c r="CO844" s="101"/>
      <c r="CP844" s="101"/>
      <c r="CQ844" s="101"/>
      <c r="CR844" s="101"/>
    </row>
    <row r="845" spans="1:96" ht="39.75" customHeight="1">
      <c r="A845" s="101"/>
      <c r="B845" s="101"/>
      <c r="C845" s="101"/>
      <c r="D845" s="101"/>
      <c r="E845" s="101"/>
      <c r="F845" s="101"/>
      <c r="G845" s="101"/>
      <c r="H845" s="101"/>
      <c r="I845" s="101"/>
      <c r="J845" s="101"/>
      <c r="K845" s="101"/>
      <c r="L845" s="101"/>
      <c r="M845" s="101"/>
      <c r="N845" s="101"/>
      <c r="O845" s="101"/>
      <c r="P845" s="237"/>
      <c r="Q845" s="237"/>
      <c r="R845" s="101"/>
      <c r="S845" s="237"/>
      <c r="T845" s="237"/>
      <c r="U845" s="101"/>
      <c r="V845" s="101"/>
      <c r="W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238"/>
      <c r="BH845" s="229"/>
      <c r="BI845" s="229"/>
      <c r="BJ845" s="229"/>
      <c r="BK845" s="229"/>
      <c r="BL845" s="229"/>
      <c r="BM845" s="229"/>
      <c r="BN845" s="101"/>
      <c r="BO845" s="101"/>
      <c r="BP845" s="101"/>
      <c r="BQ845" s="101"/>
      <c r="BR845" s="101"/>
      <c r="BS845" s="101"/>
      <c r="BT845" s="101"/>
      <c r="BU845" s="229"/>
      <c r="BV845" s="101"/>
      <c r="BW845" s="101"/>
      <c r="BX845" s="101"/>
      <c r="BY845" s="229"/>
      <c r="BZ845" s="229"/>
      <c r="CA845" s="229"/>
      <c r="CB845" s="239"/>
      <c r="CC845" s="101"/>
      <c r="CD845" s="101"/>
      <c r="CE845" s="101"/>
      <c r="CF845" s="101"/>
      <c r="CG845" s="101"/>
      <c r="CH845" s="101"/>
      <c r="CI845" s="101"/>
      <c r="CJ845" s="101"/>
      <c r="CK845" s="101"/>
      <c r="CL845" s="101"/>
      <c r="CM845" s="101"/>
      <c r="CN845" s="101"/>
      <c r="CO845" s="101"/>
      <c r="CP845" s="101"/>
      <c r="CQ845" s="101"/>
      <c r="CR845" s="101"/>
    </row>
    <row r="846" spans="1:96" ht="39.75" customHeight="1">
      <c r="A846" s="101"/>
      <c r="B846" s="101"/>
      <c r="C846" s="101"/>
      <c r="D846" s="101"/>
      <c r="E846" s="101"/>
      <c r="F846" s="101"/>
      <c r="G846" s="101"/>
      <c r="H846" s="101"/>
      <c r="I846" s="101"/>
      <c r="J846" s="101"/>
      <c r="K846" s="101"/>
      <c r="L846" s="101"/>
      <c r="M846" s="101"/>
      <c r="N846" s="101"/>
      <c r="O846" s="101"/>
      <c r="P846" s="237"/>
      <c r="Q846" s="237"/>
      <c r="R846" s="101"/>
      <c r="S846" s="237"/>
      <c r="T846" s="237"/>
      <c r="U846" s="101"/>
      <c r="V846" s="101"/>
      <c r="W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238"/>
      <c r="BH846" s="229"/>
      <c r="BI846" s="229"/>
      <c r="BJ846" s="229"/>
      <c r="BK846" s="229"/>
      <c r="BL846" s="229"/>
      <c r="BM846" s="229"/>
      <c r="BN846" s="101"/>
      <c r="BO846" s="101"/>
      <c r="BP846" s="101"/>
      <c r="BQ846" s="101"/>
      <c r="BR846" s="101"/>
      <c r="BS846" s="101"/>
      <c r="BT846" s="101"/>
      <c r="BU846" s="229"/>
      <c r="BV846" s="101"/>
      <c r="BW846" s="101"/>
      <c r="BX846" s="101"/>
      <c r="BY846" s="229"/>
      <c r="BZ846" s="229"/>
      <c r="CA846" s="229"/>
      <c r="CB846" s="239"/>
      <c r="CC846" s="101"/>
      <c r="CD846" s="101"/>
      <c r="CE846" s="101"/>
      <c r="CF846" s="101"/>
      <c r="CG846" s="101"/>
      <c r="CH846" s="101"/>
      <c r="CI846" s="101"/>
      <c r="CJ846" s="101"/>
      <c r="CK846" s="101"/>
      <c r="CL846" s="101"/>
      <c r="CM846" s="101"/>
      <c r="CN846" s="101"/>
      <c r="CO846" s="101"/>
      <c r="CP846" s="101"/>
      <c r="CQ846" s="101"/>
      <c r="CR846" s="101"/>
    </row>
    <row r="847" spans="1:96" ht="39.75" customHeight="1">
      <c r="A847" s="101"/>
      <c r="B847" s="101"/>
      <c r="C847" s="101"/>
      <c r="D847" s="101"/>
      <c r="E847" s="101"/>
      <c r="F847" s="101"/>
      <c r="G847" s="101"/>
      <c r="H847" s="101"/>
      <c r="I847" s="101"/>
      <c r="J847" s="101"/>
      <c r="K847" s="101"/>
      <c r="L847" s="101"/>
      <c r="M847" s="101"/>
      <c r="N847" s="101"/>
      <c r="O847" s="101"/>
      <c r="P847" s="237"/>
      <c r="Q847" s="237"/>
      <c r="R847" s="101"/>
      <c r="S847" s="237"/>
      <c r="T847" s="237"/>
      <c r="U847" s="101"/>
      <c r="V847" s="101"/>
      <c r="W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238"/>
      <c r="BH847" s="229"/>
      <c r="BI847" s="229"/>
      <c r="BJ847" s="229"/>
      <c r="BK847" s="229"/>
      <c r="BL847" s="229"/>
      <c r="BM847" s="229"/>
      <c r="BN847" s="101"/>
      <c r="BO847" s="101"/>
      <c r="BP847" s="101"/>
      <c r="BQ847" s="101"/>
      <c r="BR847" s="101"/>
      <c r="BS847" s="101"/>
      <c r="BT847" s="101"/>
      <c r="BU847" s="229"/>
      <c r="BV847" s="101"/>
      <c r="BW847" s="101"/>
      <c r="BX847" s="101"/>
      <c r="BY847" s="229"/>
      <c r="BZ847" s="229"/>
      <c r="CA847" s="229"/>
      <c r="CB847" s="239"/>
      <c r="CC847" s="101"/>
      <c r="CD847" s="101"/>
      <c r="CE847" s="101"/>
      <c r="CF847" s="101"/>
      <c r="CG847" s="101"/>
      <c r="CH847" s="101"/>
      <c r="CI847" s="101"/>
      <c r="CJ847" s="101"/>
      <c r="CK847" s="101"/>
      <c r="CL847" s="101"/>
      <c r="CM847" s="101"/>
      <c r="CN847" s="101"/>
      <c r="CO847" s="101"/>
      <c r="CP847" s="101"/>
      <c r="CQ847" s="101"/>
      <c r="CR847" s="101"/>
    </row>
    <row r="848" spans="1:96" ht="39.75" customHeight="1">
      <c r="A848" s="101"/>
      <c r="B848" s="101"/>
      <c r="C848" s="101"/>
      <c r="D848" s="101"/>
      <c r="E848" s="101"/>
      <c r="F848" s="101"/>
      <c r="G848" s="101"/>
      <c r="H848" s="101"/>
      <c r="I848" s="101"/>
      <c r="J848" s="101"/>
      <c r="K848" s="101"/>
      <c r="L848" s="101"/>
      <c r="M848" s="101"/>
      <c r="N848" s="101"/>
      <c r="O848" s="101"/>
      <c r="P848" s="237"/>
      <c r="Q848" s="237"/>
      <c r="R848" s="101"/>
      <c r="S848" s="237"/>
      <c r="T848" s="237"/>
      <c r="U848" s="101"/>
      <c r="V848" s="101"/>
      <c r="W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238"/>
      <c r="BH848" s="229"/>
      <c r="BI848" s="229"/>
      <c r="BJ848" s="229"/>
      <c r="BK848" s="229"/>
      <c r="BL848" s="229"/>
      <c r="BM848" s="229"/>
      <c r="BN848" s="101"/>
      <c r="BO848" s="101"/>
      <c r="BP848" s="101"/>
      <c r="BQ848" s="101"/>
      <c r="BR848" s="101"/>
      <c r="BS848" s="101"/>
      <c r="BT848" s="101"/>
      <c r="BU848" s="229"/>
      <c r="BV848" s="101"/>
      <c r="BW848" s="101"/>
      <c r="BX848" s="101"/>
      <c r="BY848" s="229"/>
      <c r="BZ848" s="229"/>
      <c r="CA848" s="229"/>
      <c r="CB848" s="239"/>
      <c r="CC848" s="101"/>
      <c r="CD848" s="101"/>
      <c r="CE848" s="101"/>
      <c r="CF848" s="101"/>
      <c r="CG848" s="101"/>
      <c r="CH848" s="101"/>
      <c r="CI848" s="101"/>
      <c r="CJ848" s="101"/>
      <c r="CK848" s="101"/>
      <c r="CL848" s="101"/>
      <c r="CM848" s="101"/>
      <c r="CN848" s="101"/>
      <c r="CO848" s="101"/>
      <c r="CP848" s="101"/>
      <c r="CQ848" s="101"/>
      <c r="CR848" s="101"/>
    </row>
    <row r="849" spans="1:96" ht="39.75" customHeight="1">
      <c r="A849" s="101"/>
      <c r="B849" s="101"/>
      <c r="C849" s="101"/>
      <c r="D849" s="101"/>
      <c r="E849" s="101"/>
      <c r="F849" s="101"/>
      <c r="G849" s="101"/>
      <c r="H849" s="101"/>
      <c r="I849" s="101"/>
      <c r="J849" s="101"/>
      <c r="K849" s="101"/>
      <c r="L849" s="101"/>
      <c r="M849" s="101"/>
      <c r="N849" s="101"/>
      <c r="O849" s="101"/>
      <c r="P849" s="237"/>
      <c r="Q849" s="237"/>
      <c r="R849" s="101"/>
      <c r="S849" s="237"/>
      <c r="T849" s="237"/>
      <c r="U849" s="101"/>
      <c r="V849" s="101"/>
      <c r="W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238"/>
      <c r="BH849" s="229"/>
      <c r="BI849" s="229"/>
      <c r="BJ849" s="229"/>
      <c r="BK849" s="229"/>
      <c r="BL849" s="229"/>
      <c r="BM849" s="229"/>
      <c r="BN849" s="101"/>
      <c r="BO849" s="101"/>
      <c r="BP849" s="101"/>
      <c r="BQ849" s="101"/>
      <c r="BR849" s="101"/>
      <c r="BS849" s="101"/>
      <c r="BT849" s="101"/>
      <c r="BU849" s="229"/>
      <c r="BV849" s="101"/>
      <c r="BW849" s="101"/>
      <c r="BX849" s="101"/>
      <c r="BY849" s="229"/>
      <c r="BZ849" s="229"/>
      <c r="CA849" s="229"/>
      <c r="CB849" s="239"/>
      <c r="CC849" s="101"/>
      <c r="CD849" s="101"/>
      <c r="CE849" s="101"/>
      <c r="CF849" s="101"/>
      <c r="CG849" s="101"/>
      <c r="CH849" s="101"/>
      <c r="CI849" s="101"/>
      <c r="CJ849" s="101"/>
      <c r="CK849" s="101"/>
      <c r="CL849" s="101"/>
      <c r="CM849" s="101"/>
      <c r="CN849" s="101"/>
      <c r="CO849" s="101"/>
      <c r="CP849" s="101"/>
      <c r="CQ849" s="101"/>
      <c r="CR849" s="101"/>
    </row>
    <row r="850" spans="1:96" ht="39.75" customHeight="1">
      <c r="A850" s="101"/>
      <c r="B850" s="101"/>
      <c r="C850" s="101"/>
      <c r="D850" s="101"/>
      <c r="E850" s="101"/>
      <c r="F850" s="101"/>
      <c r="G850" s="101"/>
      <c r="H850" s="101"/>
      <c r="I850" s="101"/>
      <c r="J850" s="101"/>
      <c r="K850" s="101"/>
      <c r="L850" s="101"/>
      <c r="M850" s="101"/>
      <c r="N850" s="101"/>
      <c r="O850" s="101"/>
      <c r="P850" s="237"/>
      <c r="Q850" s="237"/>
      <c r="R850" s="101"/>
      <c r="S850" s="237"/>
      <c r="T850" s="237"/>
      <c r="U850" s="101"/>
      <c r="V850" s="101"/>
      <c r="W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238"/>
      <c r="BH850" s="229"/>
      <c r="BI850" s="229"/>
      <c r="BJ850" s="229"/>
      <c r="BK850" s="229"/>
      <c r="BL850" s="229"/>
      <c r="BM850" s="229"/>
      <c r="BN850" s="101"/>
      <c r="BO850" s="101"/>
      <c r="BP850" s="101"/>
      <c r="BQ850" s="101"/>
      <c r="BR850" s="101"/>
      <c r="BS850" s="101"/>
      <c r="BT850" s="101"/>
      <c r="BU850" s="229"/>
      <c r="BV850" s="101"/>
      <c r="BW850" s="101"/>
      <c r="BX850" s="101"/>
      <c r="BY850" s="229"/>
      <c r="BZ850" s="229"/>
      <c r="CA850" s="229"/>
      <c r="CB850" s="239"/>
      <c r="CC850" s="101"/>
      <c r="CD850" s="101"/>
      <c r="CE850" s="101"/>
      <c r="CF850" s="101"/>
      <c r="CG850" s="101"/>
      <c r="CH850" s="101"/>
      <c r="CI850" s="101"/>
      <c r="CJ850" s="101"/>
      <c r="CK850" s="101"/>
      <c r="CL850" s="101"/>
      <c r="CM850" s="101"/>
      <c r="CN850" s="101"/>
      <c r="CO850" s="101"/>
      <c r="CP850" s="101"/>
      <c r="CQ850" s="101"/>
      <c r="CR850" s="101"/>
    </row>
    <row r="851" spans="1:96" ht="39.75" customHeight="1">
      <c r="A851" s="101"/>
      <c r="B851" s="101"/>
      <c r="C851" s="101"/>
      <c r="D851" s="101"/>
      <c r="E851" s="101"/>
      <c r="F851" s="101"/>
      <c r="G851" s="101"/>
      <c r="H851" s="101"/>
      <c r="I851" s="101"/>
      <c r="J851" s="101"/>
      <c r="K851" s="101"/>
      <c r="L851" s="101"/>
      <c r="M851" s="101"/>
      <c r="N851" s="101"/>
      <c r="O851" s="101"/>
      <c r="P851" s="237"/>
      <c r="Q851" s="237"/>
      <c r="R851" s="101"/>
      <c r="S851" s="237"/>
      <c r="T851" s="237"/>
      <c r="U851" s="101"/>
      <c r="V851" s="101"/>
      <c r="W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238"/>
      <c r="BH851" s="229"/>
      <c r="BI851" s="229"/>
      <c r="BJ851" s="229"/>
      <c r="BK851" s="229"/>
      <c r="BL851" s="229"/>
      <c r="BM851" s="229"/>
      <c r="BN851" s="101"/>
      <c r="BO851" s="101"/>
      <c r="BP851" s="101"/>
      <c r="BQ851" s="101"/>
      <c r="BR851" s="101"/>
      <c r="BS851" s="101"/>
      <c r="BT851" s="101"/>
      <c r="BU851" s="229"/>
      <c r="BV851" s="101"/>
      <c r="BW851" s="101"/>
      <c r="BX851" s="101"/>
      <c r="BY851" s="229"/>
      <c r="BZ851" s="229"/>
      <c r="CA851" s="229"/>
      <c r="CB851" s="239"/>
      <c r="CC851" s="101"/>
      <c r="CD851" s="101"/>
      <c r="CE851" s="101"/>
      <c r="CF851" s="101"/>
      <c r="CG851" s="101"/>
      <c r="CH851" s="101"/>
      <c r="CI851" s="101"/>
      <c r="CJ851" s="101"/>
      <c r="CK851" s="101"/>
      <c r="CL851" s="101"/>
      <c r="CM851" s="101"/>
      <c r="CN851" s="101"/>
      <c r="CO851" s="101"/>
      <c r="CP851" s="101"/>
      <c r="CQ851" s="101"/>
      <c r="CR851" s="101"/>
    </row>
    <row r="852" spans="1:96" ht="39.75" customHeight="1">
      <c r="A852" s="101"/>
      <c r="B852" s="101"/>
      <c r="C852" s="101"/>
      <c r="D852" s="101"/>
      <c r="E852" s="101"/>
      <c r="F852" s="101"/>
      <c r="G852" s="101"/>
      <c r="H852" s="101"/>
      <c r="I852" s="101"/>
      <c r="J852" s="101"/>
      <c r="K852" s="101"/>
      <c r="L852" s="101"/>
      <c r="M852" s="101"/>
      <c r="N852" s="101"/>
      <c r="O852" s="101"/>
      <c r="P852" s="237"/>
      <c r="Q852" s="237"/>
      <c r="R852" s="101"/>
      <c r="S852" s="237"/>
      <c r="T852" s="237"/>
      <c r="U852" s="101"/>
      <c r="V852" s="101"/>
      <c r="W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238"/>
      <c r="BH852" s="229"/>
      <c r="BI852" s="229"/>
      <c r="BJ852" s="229"/>
      <c r="BK852" s="229"/>
      <c r="BL852" s="229"/>
      <c r="BM852" s="229"/>
      <c r="BN852" s="101"/>
      <c r="BO852" s="101"/>
      <c r="BP852" s="101"/>
      <c r="BQ852" s="101"/>
      <c r="BR852" s="101"/>
      <c r="BS852" s="101"/>
      <c r="BT852" s="101"/>
      <c r="BU852" s="229"/>
      <c r="BV852" s="101"/>
      <c r="BW852" s="101"/>
      <c r="BX852" s="101"/>
      <c r="BY852" s="229"/>
      <c r="BZ852" s="229"/>
      <c r="CA852" s="229"/>
      <c r="CB852" s="239"/>
      <c r="CC852" s="101"/>
      <c r="CD852" s="101"/>
      <c r="CE852" s="101"/>
      <c r="CF852" s="101"/>
      <c r="CG852" s="101"/>
      <c r="CH852" s="101"/>
      <c r="CI852" s="101"/>
      <c r="CJ852" s="101"/>
      <c r="CK852" s="101"/>
      <c r="CL852" s="101"/>
      <c r="CM852" s="101"/>
      <c r="CN852" s="101"/>
      <c r="CO852" s="101"/>
      <c r="CP852" s="101"/>
      <c r="CQ852" s="101"/>
      <c r="CR852" s="101"/>
    </row>
    <row r="853" spans="1:96" ht="39.75" customHeight="1">
      <c r="A853" s="101"/>
      <c r="B853" s="101"/>
      <c r="C853" s="101"/>
      <c r="D853" s="101"/>
      <c r="E853" s="101"/>
      <c r="F853" s="101"/>
      <c r="G853" s="101"/>
      <c r="H853" s="101"/>
      <c r="I853" s="101"/>
      <c r="J853" s="101"/>
      <c r="K853" s="101"/>
      <c r="L853" s="101"/>
      <c r="M853" s="101"/>
      <c r="N853" s="101"/>
      <c r="O853" s="101"/>
      <c r="P853" s="237"/>
      <c r="Q853" s="237"/>
      <c r="R853" s="101"/>
      <c r="S853" s="237"/>
      <c r="T853" s="237"/>
      <c r="U853" s="101"/>
      <c r="V853" s="101"/>
      <c r="W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238"/>
      <c r="BH853" s="229"/>
      <c r="BI853" s="229"/>
      <c r="BJ853" s="229"/>
      <c r="BK853" s="229"/>
      <c r="BL853" s="229"/>
      <c r="BM853" s="229"/>
      <c r="BN853" s="101"/>
      <c r="BO853" s="101"/>
      <c r="BP853" s="101"/>
      <c r="BQ853" s="101"/>
      <c r="BR853" s="101"/>
      <c r="BS853" s="101"/>
      <c r="BT853" s="101"/>
      <c r="BU853" s="229"/>
      <c r="BV853" s="101"/>
      <c r="BW853" s="101"/>
      <c r="BX853" s="101"/>
      <c r="BY853" s="229"/>
      <c r="BZ853" s="229"/>
      <c r="CA853" s="229"/>
      <c r="CB853" s="239"/>
      <c r="CC853" s="101"/>
      <c r="CD853" s="101"/>
      <c r="CE853" s="101"/>
      <c r="CF853" s="101"/>
      <c r="CG853" s="101"/>
      <c r="CH853" s="101"/>
      <c r="CI853" s="101"/>
      <c r="CJ853" s="101"/>
      <c r="CK853" s="101"/>
      <c r="CL853" s="101"/>
      <c r="CM853" s="101"/>
      <c r="CN853" s="101"/>
      <c r="CO853" s="101"/>
      <c r="CP853" s="101"/>
      <c r="CQ853" s="101"/>
      <c r="CR853" s="101"/>
    </row>
    <row r="854" spans="1:96" ht="39.75" customHeight="1">
      <c r="A854" s="101"/>
      <c r="B854" s="101"/>
      <c r="C854" s="101"/>
      <c r="D854" s="101"/>
      <c r="E854" s="101"/>
      <c r="F854" s="101"/>
      <c r="G854" s="101"/>
      <c r="H854" s="101"/>
      <c r="I854" s="101"/>
      <c r="J854" s="101"/>
      <c r="K854" s="101"/>
      <c r="L854" s="101"/>
      <c r="M854" s="101"/>
      <c r="N854" s="101"/>
      <c r="O854" s="101"/>
      <c r="P854" s="237"/>
      <c r="Q854" s="237"/>
      <c r="R854" s="101"/>
      <c r="S854" s="237"/>
      <c r="T854" s="237"/>
      <c r="U854" s="101"/>
      <c r="V854" s="101"/>
      <c r="W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238"/>
      <c r="BH854" s="229"/>
      <c r="BI854" s="229"/>
      <c r="BJ854" s="229"/>
      <c r="BK854" s="229"/>
      <c r="BL854" s="229"/>
      <c r="BM854" s="229"/>
      <c r="BN854" s="101"/>
      <c r="BO854" s="101"/>
      <c r="BP854" s="101"/>
      <c r="BQ854" s="101"/>
      <c r="BR854" s="101"/>
      <c r="BS854" s="101"/>
      <c r="BT854" s="101"/>
      <c r="BU854" s="229"/>
      <c r="BV854" s="101"/>
      <c r="BW854" s="101"/>
      <c r="BX854" s="101"/>
      <c r="BY854" s="229"/>
      <c r="BZ854" s="229"/>
      <c r="CA854" s="229"/>
      <c r="CB854" s="239"/>
      <c r="CC854" s="101"/>
      <c r="CD854" s="101"/>
      <c r="CE854" s="101"/>
      <c r="CF854" s="101"/>
      <c r="CG854" s="101"/>
      <c r="CH854" s="101"/>
      <c r="CI854" s="101"/>
      <c r="CJ854" s="101"/>
      <c r="CK854" s="101"/>
      <c r="CL854" s="101"/>
      <c r="CM854" s="101"/>
      <c r="CN854" s="101"/>
      <c r="CO854" s="101"/>
      <c r="CP854" s="101"/>
      <c r="CQ854" s="101"/>
      <c r="CR854" s="101"/>
    </row>
    <row r="855" spans="1:96" ht="39.75" customHeight="1">
      <c r="A855" s="101"/>
      <c r="B855" s="101"/>
      <c r="C855" s="101"/>
      <c r="D855" s="101"/>
      <c r="E855" s="101"/>
      <c r="F855" s="101"/>
      <c r="G855" s="101"/>
      <c r="H855" s="101"/>
      <c r="I855" s="101"/>
      <c r="J855" s="101"/>
      <c r="K855" s="101"/>
      <c r="L855" s="101"/>
      <c r="M855" s="101"/>
      <c r="N855" s="101"/>
      <c r="O855" s="101"/>
      <c r="P855" s="237"/>
      <c r="Q855" s="237"/>
      <c r="R855" s="101"/>
      <c r="S855" s="237"/>
      <c r="T855" s="237"/>
      <c r="U855" s="101"/>
      <c r="V855" s="101"/>
      <c r="W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238"/>
      <c r="BH855" s="229"/>
      <c r="BI855" s="229"/>
      <c r="BJ855" s="229"/>
      <c r="BK855" s="229"/>
      <c r="BL855" s="229"/>
      <c r="BM855" s="229"/>
      <c r="BN855" s="101"/>
      <c r="BO855" s="101"/>
      <c r="BP855" s="101"/>
      <c r="BQ855" s="101"/>
      <c r="BR855" s="101"/>
      <c r="BS855" s="101"/>
      <c r="BT855" s="101"/>
      <c r="BU855" s="229"/>
      <c r="BV855" s="101"/>
      <c r="BW855" s="101"/>
      <c r="BX855" s="101"/>
      <c r="BY855" s="229"/>
      <c r="BZ855" s="229"/>
      <c r="CA855" s="229"/>
      <c r="CB855" s="239"/>
      <c r="CC855" s="101"/>
      <c r="CD855" s="101"/>
      <c r="CE855" s="101"/>
      <c r="CF855" s="101"/>
      <c r="CG855" s="101"/>
      <c r="CH855" s="101"/>
      <c r="CI855" s="101"/>
      <c r="CJ855" s="101"/>
      <c r="CK855" s="101"/>
      <c r="CL855" s="101"/>
      <c r="CM855" s="101"/>
      <c r="CN855" s="101"/>
      <c r="CO855" s="101"/>
      <c r="CP855" s="101"/>
      <c r="CQ855" s="101"/>
      <c r="CR855" s="101"/>
    </row>
    <row r="856" spans="1:96" ht="39.75" customHeight="1">
      <c r="A856" s="101"/>
      <c r="B856" s="101"/>
      <c r="C856" s="101"/>
      <c r="D856" s="101"/>
      <c r="E856" s="101"/>
      <c r="F856" s="101"/>
      <c r="G856" s="101"/>
      <c r="H856" s="101"/>
      <c r="I856" s="101"/>
      <c r="J856" s="101"/>
      <c r="K856" s="101"/>
      <c r="L856" s="101"/>
      <c r="M856" s="101"/>
      <c r="N856" s="101"/>
      <c r="O856" s="101"/>
      <c r="P856" s="237"/>
      <c r="Q856" s="237"/>
      <c r="R856" s="101"/>
      <c r="S856" s="237"/>
      <c r="T856" s="237"/>
      <c r="U856" s="101"/>
      <c r="V856" s="101"/>
      <c r="W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238"/>
      <c r="BH856" s="229"/>
      <c r="BI856" s="229"/>
      <c r="BJ856" s="229"/>
      <c r="BK856" s="229"/>
      <c r="BL856" s="229"/>
      <c r="BM856" s="229"/>
      <c r="BN856" s="101"/>
      <c r="BO856" s="101"/>
      <c r="BP856" s="101"/>
      <c r="BQ856" s="101"/>
      <c r="BR856" s="101"/>
      <c r="BS856" s="101"/>
      <c r="BT856" s="101"/>
      <c r="BU856" s="229"/>
      <c r="BV856" s="101"/>
      <c r="BW856" s="101"/>
      <c r="BX856" s="101"/>
      <c r="BY856" s="229"/>
      <c r="BZ856" s="229"/>
      <c r="CA856" s="229"/>
      <c r="CB856" s="239"/>
      <c r="CC856" s="101"/>
      <c r="CD856" s="101"/>
      <c r="CE856" s="101"/>
      <c r="CF856" s="101"/>
      <c r="CG856" s="101"/>
      <c r="CH856" s="101"/>
      <c r="CI856" s="101"/>
      <c r="CJ856" s="101"/>
      <c r="CK856" s="101"/>
      <c r="CL856" s="101"/>
      <c r="CM856" s="101"/>
      <c r="CN856" s="101"/>
      <c r="CO856" s="101"/>
      <c r="CP856" s="101"/>
      <c r="CQ856" s="101"/>
      <c r="CR856" s="101"/>
    </row>
    <row r="857" spans="1:96" ht="39.75" customHeight="1">
      <c r="A857" s="101"/>
      <c r="B857" s="101"/>
      <c r="C857" s="101"/>
      <c r="D857" s="101"/>
      <c r="E857" s="101"/>
      <c r="F857" s="101"/>
      <c r="G857" s="101"/>
      <c r="H857" s="101"/>
      <c r="I857" s="101"/>
      <c r="J857" s="101"/>
      <c r="K857" s="101"/>
      <c r="L857" s="101"/>
      <c r="M857" s="101"/>
      <c r="N857" s="101"/>
      <c r="O857" s="101"/>
      <c r="P857" s="237"/>
      <c r="Q857" s="237"/>
      <c r="R857" s="101"/>
      <c r="S857" s="237"/>
      <c r="T857" s="237"/>
      <c r="U857" s="101"/>
      <c r="V857" s="101"/>
      <c r="W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238"/>
      <c r="BH857" s="229"/>
      <c r="BI857" s="229"/>
      <c r="BJ857" s="229"/>
      <c r="BK857" s="229"/>
      <c r="BL857" s="229"/>
      <c r="BM857" s="229"/>
      <c r="BN857" s="101"/>
      <c r="BO857" s="101"/>
      <c r="BP857" s="101"/>
      <c r="BQ857" s="101"/>
      <c r="BR857" s="101"/>
      <c r="BS857" s="101"/>
      <c r="BT857" s="101"/>
      <c r="BU857" s="229"/>
      <c r="BV857" s="101"/>
      <c r="BW857" s="101"/>
      <c r="BX857" s="101"/>
      <c r="BY857" s="229"/>
      <c r="BZ857" s="229"/>
      <c r="CA857" s="229"/>
      <c r="CB857" s="239"/>
      <c r="CC857" s="101"/>
      <c r="CD857" s="101"/>
      <c r="CE857" s="101"/>
      <c r="CF857" s="101"/>
      <c r="CG857" s="101"/>
      <c r="CH857" s="101"/>
      <c r="CI857" s="101"/>
      <c r="CJ857" s="101"/>
      <c r="CK857" s="101"/>
      <c r="CL857" s="101"/>
      <c r="CM857" s="101"/>
      <c r="CN857" s="101"/>
      <c r="CO857" s="101"/>
      <c r="CP857" s="101"/>
      <c r="CQ857" s="101"/>
      <c r="CR857" s="101"/>
    </row>
    <row r="858" spans="1:96" ht="39.75" customHeight="1">
      <c r="A858" s="101"/>
      <c r="B858" s="101"/>
      <c r="C858" s="101"/>
      <c r="D858" s="101"/>
      <c r="E858" s="101"/>
      <c r="F858" s="101"/>
      <c r="G858" s="101"/>
      <c r="H858" s="101"/>
      <c r="I858" s="101"/>
      <c r="J858" s="101"/>
      <c r="K858" s="101"/>
      <c r="L858" s="101"/>
      <c r="M858" s="101"/>
      <c r="N858" s="101"/>
      <c r="O858" s="101"/>
      <c r="P858" s="237"/>
      <c r="Q858" s="237"/>
      <c r="R858" s="101"/>
      <c r="S858" s="237"/>
      <c r="T858" s="237"/>
      <c r="U858" s="101"/>
      <c r="V858" s="101"/>
      <c r="W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238"/>
      <c r="BH858" s="229"/>
      <c r="BI858" s="229"/>
      <c r="BJ858" s="229"/>
      <c r="BK858" s="229"/>
      <c r="BL858" s="229"/>
      <c r="BM858" s="229"/>
      <c r="BN858" s="101"/>
      <c r="BO858" s="101"/>
      <c r="BP858" s="101"/>
      <c r="BQ858" s="101"/>
      <c r="BR858" s="101"/>
      <c r="BS858" s="101"/>
      <c r="BT858" s="101"/>
      <c r="BU858" s="229"/>
      <c r="BV858" s="101"/>
      <c r="BW858" s="101"/>
      <c r="BX858" s="101"/>
      <c r="BY858" s="229"/>
      <c r="BZ858" s="229"/>
      <c r="CA858" s="229"/>
      <c r="CB858" s="239"/>
      <c r="CC858" s="101"/>
      <c r="CD858" s="101"/>
      <c r="CE858" s="101"/>
      <c r="CF858" s="101"/>
      <c r="CG858" s="101"/>
      <c r="CH858" s="101"/>
      <c r="CI858" s="101"/>
      <c r="CJ858" s="101"/>
      <c r="CK858" s="101"/>
      <c r="CL858" s="101"/>
      <c r="CM858" s="101"/>
      <c r="CN858" s="101"/>
      <c r="CO858" s="101"/>
      <c r="CP858" s="101"/>
      <c r="CQ858" s="101"/>
      <c r="CR858" s="101"/>
    </row>
    <row r="859" spans="1:96" ht="39.75" customHeight="1">
      <c r="A859" s="101"/>
      <c r="B859" s="101"/>
      <c r="C859" s="101"/>
      <c r="D859" s="101"/>
      <c r="E859" s="101"/>
      <c r="F859" s="101"/>
      <c r="G859" s="101"/>
      <c r="H859" s="101"/>
      <c r="I859" s="101"/>
      <c r="J859" s="101"/>
      <c r="K859" s="101"/>
      <c r="L859" s="101"/>
      <c r="M859" s="101"/>
      <c r="N859" s="101"/>
      <c r="O859" s="101"/>
      <c r="P859" s="237"/>
      <c r="Q859" s="237"/>
      <c r="R859" s="101"/>
      <c r="S859" s="237"/>
      <c r="T859" s="237"/>
      <c r="U859" s="101"/>
      <c r="V859" s="101"/>
      <c r="W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238"/>
      <c r="BH859" s="229"/>
      <c r="BI859" s="229"/>
      <c r="BJ859" s="229"/>
      <c r="BK859" s="229"/>
      <c r="BL859" s="229"/>
      <c r="BM859" s="229"/>
      <c r="BN859" s="101"/>
      <c r="BO859" s="101"/>
      <c r="BP859" s="101"/>
      <c r="BQ859" s="101"/>
      <c r="BR859" s="101"/>
      <c r="BS859" s="101"/>
      <c r="BT859" s="101"/>
      <c r="BU859" s="229"/>
      <c r="BV859" s="101"/>
      <c r="BW859" s="101"/>
      <c r="BX859" s="101"/>
      <c r="BY859" s="229"/>
      <c r="BZ859" s="229"/>
      <c r="CA859" s="229"/>
      <c r="CB859" s="239"/>
      <c r="CC859" s="101"/>
      <c r="CD859" s="101"/>
      <c r="CE859" s="101"/>
      <c r="CF859" s="101"/>
      <c r="CG859" s="101"/>
      <c r="CH859" s="101"/>
      <c r="CI859" s="101"/>
      <c r="CJ859" s="101"/>
      <c r="CK859" s="101"/>
      <c r="CL859" s="101"/>
      <c r="CM859" s="101"/>
      <c r="CN859" s="101"/>
      <c r="CO859" s="101"/>
      <c r="CP859" s="101"/>
      <c r="CQ859" s="101"/>
      <c r="CR859" s="101"/>
    </row>
    <row r="860" spans="1:96" ht="39.75" customHeight="1">
      <c r="A860" s="101"/>
      <c r="B860" s="101"/>
      <c r="C860" s="101"/>
      <c r="D860" s="101"/>
      <c r="E860" s="101"/>
      <c r="F860" s="101"/>
      <c r="G860" s="101"/>
      <c r="H860" s="101"/>
      <c r="I860" s="101"/>
      <c r="J860" s="101"/>
      <c r="K860" s="101"/>
      <c r="L860" s="101"/>
      <c r="M860" s="101"/>
      <c r="N860" s="101"/>
      <c r="O860" s="101"/>
      <c r="P860" s="237"/>
      <c r="Q860" s="237"/>
      <c r="R860" s="101"/>
      <c r="S860" s="237"/>
      <c r="T860" s="237"/>
      <c r="U860" s="101"/>
      <c r="V860" s="101"/>
      <c r="W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238"/>
      <c r="BH860" s="229"/>
      <c r="BI860" s="229"/>
      <c r="BJ860" s="229"/>
      <c r="BK860" s="229"/>
      <c r="BL860" s="229"/>
      <c r="BM860" s="229"/>
      <c r="BN860" s="101"/>
      <c r="BO860" s="101"/>
      <c r="BP860" s="101"/>
      <c r="BQ860" s="101"/>
      <c r="BR860" s="101"/>
      <c r="BS860" s="101"/>
      <c r="BT860" s="101"/>
      <c r="BU860" s="229"/>
      <c r="BV860" s="101"/>
      <c r="BW860" s="101"/>
      <c r="BX860" s="101"/>
      <c r="BY860" s="229"/>
      <c r="BZ860" s="229"/>
      <c r="CA860" s="229"/>
      <c r="CB860" s="239"/>
      <c r="CC860" s="101"/>
      <c r="CD860" s="101"/>
      <c r="CE860" s="101"/>
      <c r="CF860" s="101"/>
      <c r="CG860" s="101"/>
      <c r="CH860" s="101"/>
      <c r="CI860" s="101"/>
      <c r="CJ860" s="101"/>
      <c r="CK860" s="101"/>
      <c r="CL860" s="101"/>
      <c r="CM860" s="101"/>
      <c r="CN860" s="101"/>
      <c r="CO860" s="101"/>
      <c r="CP860" s="101"/>
      <c r="CQ860" s="101"/>
      <c r="CR860" s="101"/>
    </row>
    <row r="861" spans="1:96" ht="39.75" customHeight="1">
      <c r="A861" s="101"/>
      <c r="B861" s="101"/>
      <c r="C861" s="101"/>
      <c r="D861" s="101"/>
      <c r="E861" s="101"/>
      <c r="F861" s="101"/>
      <c r="G861" s="101"/>
      <c r="H861" s="101"/>
      <c r="I861" s="101"/>
      <c r="J861" s="101"/>
      <c r="K861" s="101"/>
      <c r="L861" s="101"/>
      <c r="M861" s="101"/>
      <c r="N861" s="101"/>
      <c r="O861" s="101"/>
      <c r="P861" s="237"/>
      <c r="Q861" s="237"/>
      <c r="R861" s="101"/>
      <c r="S861" s="237"/>
      <c r="T861" s="237"/>
      <c r="U861" s="101"/>
      <c r="V861" s="101"/>
      <c r="W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238"/>
      <c r="BH861" s="229"/>
      <c r="BI861" s="229"/>
      <c r="BJ861" s="229"/>
      <c r="BK861" s="229"/>
      <c r="BL861" s="229"/>
      <c r="BM861" s="229"/>
      <c r="BN861" s="101"/>
      <c r="BO861" s="101"/>
      <c r="BP861" s="101"/>
      <c r="BQ861" s="101"/>
      <c r="BR861" s="101"/>
      <c r="BS861" s="101"/>
      <c r="BT861" s="101"/>
      <c r="BU861" s="229"/>
      <c r="BV861" s="101"/>
      <c r="BW861" s="101"/>
      <c r="BX861" s="101"/>
      <c r="BY861" s="229"/>
      <c r="BZ861" s="229"/>
      <c r="CA861" s="229"/>
      <c r="CB861" s="239"/>
      <c r="CC861" s="101"/>
      <c r="CD861" s="101"/>
      <c r="CE861" s="101"/>
      <c r="CF861" s="101"/>
      <c r="CG861" s="101"/>
      <c r="CH861" s="101"/>
      <c r="CI861" s="101"/>
      <c r="CJ861" s="101"/>
      <c r="CK861" s="101"/>
      <c r="CL861" s="101"/>
      <c r="CM861" s="101"/>
      <c r="CN861" s="101"/>
      <c r="CO861" s="101"/>
      <c r="CP861" s="101"/>
      <c r="CQ861" s="101"/>
      <c r="CR861" s="101"/>
    </row>
    <row r="862" spans="1:96" ht="39.75" customHeight="1">
      <c r="A862" s="101"/>
      <c r="B862" s="101"/>
      <c r="C862" s="101"/>
      <c r="D862" s="101"/>
      <c r="E862" s="101"/>
      <c r="F862" s="101"/>
      <c r="G862" s="101"/>
      <c r="H862" s="101"/>
      <c r="I862" s="101"/>
      <c r="J862" s="101"/>
      <c r="K862" s="101"/>
      <c r="L862" s="101"/>
      <c r="M862" s="101"/>
      <c r="N862" s="101"/>
      <c r="O862" s="101"/>
      <c r="P862" s="237"/>
      <c r="Q862" s="237"/>
      <c r="R862" s="101"/>
      <c r="S862" s="237"/>
      <c r="T862" s="237"/>
      <c r="U862" s="101"/>
      <c r="V862" s="101"/>
      <c r="W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238"/>
      <c r="BH862" s="229"/>
      <c r="BI862" s="229"/>
      <c r="BJ862" s="229"/>
      <c r="BK862" s="229"/>
      <c r="BL862" s="229"/>
      <c r="BM862" s="229"/>
      <c r="BN862" s="101"/>
      <c r="BO862" s="101"/>
      <c r="BP862" s="101"/>
      <c r="BQ862" s="101"/>
      <c r="BR862" s="101"/>
      <c r="BS862" s="101"/>
      <c r="BT862" s="101"/>
      <c r="BU862" s="229"/>
      <c r="BV862" s="101"/>
      <c r="BW862" s="101"/>
      <c r="BX862" s="101"/>
      <c r="BY862" s="229"/>
      <c r="BZ862" s="229"/>
      <c r="CA862" s="229"/>
      <c r="CB862" s="239"/>
      <c r="CC862" s="101"/>
      <c r="CD862" s="101"/>
      <c r="CE862" s="101"/>
      <c r="CF862" s="101"/>
      <c r="CG862" s="101"/>
      <c r="CH862" s="101"/>
      <c r="CI862" s="101"/>
      <c r="CJ862" s="101"/>
      <c r="CK862" s="101"/>
      <c r="CL862" s="101"/>
      <c r="CM862" s="101"/>
      <c r="CN862" s="101"/>
      <c r="CO862" s="101"/>
      <c r="CP862" s="101"/>
      <c r="CQ862" s="101"/>
      <c r="CR862" s="101"/>
    </row>
    <row r="863" spans="1:96" ht="39.75" customHeight="1">
      <c r="A863" s="101"/>
      <c r="B863" s="101"/>
      <c r="C863" s="101"/>
      <c r="D863" s="101"/>
      <c r="E863" s="101"/>
      <c r="F863" s="101"/>
      <c r="G863" s="101"/>
      <c r="H863" s="101"/>
      <c r="I863" s="101"/>
      <c r="J863" s="101"/>
      <c r="K863" s="101"/>
      <c r="L863" s="101"/>
      <c r="M863" s="101"/>
      <c r="N863" s="101"/>
      <c r="O863" s="101"/>
      <c r="P863" s="237"/>
      <c r="Q863" s="237"/>
      <c r="R863" s="101"/>
      <c r="S863" s="237"/>
      <c r="T863" s="237"/>
      <c r="U863" s="101"/>
      <c r="V863" s="101"/>
      <c r="W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238"/>
      <c r="BH863" s="229"/>
      <c r="BI863" s="229"/>
      <c r="BJ863" s="229"/>
      <c r="BK863" s="229"/>
      <c r="BL863" s="229"/>
      <c r="BM863" s="229"/>
      <c r="BN863" s="101"/>
      <c r="BO863" s="101"/>
      <c r="BP863" s="101"/>
      <c r="BQ863" s="101"/>
      <c r="BR863" s="101"/>
      <c r="BS863" s="101"/>
      <c r="BT863" s="101"/>
      <c r="BU863" s="229"/>
      <c r="BV863" s="101"/>
      <c r="BW863" s="101"/>
      <c r="BX863" s="101"/>
      <c r="BY863" s="229"/>
      <c r="BZ863" s="229"/>
      <c r="CA863" s="229"/>
      <c r="CB863" s="239"/>
      <c r="CC863" s="101"/>
      <c r="CD863" s="101"/>
      <c r="CE863" s="101"/>
      <c r="CF863" s="101"/>
      <c r="CG863" s="101"/>
      <c r="CH863" s="101"/>
      <c r="CI863" s="101"/>
      <c r="CJ863" s="101"/>
      <c r="CK863" s="101"/>
      <c r="CL863" s="101"/>
      <c r="CM863" s="101"/>
      <c r="CN863" s="101"/>
      <c r="CO863" s="101"/>
      <c r="CP863" s="101"/>
      <c r="CQ863" s="101"/>
      <c r="CR863" s="101"/>
    </row>
    <row r="864" spans="1:96" ht="39.75" customHeight="1">
      <c r="A864" s="101"/>
      <c r="B864" s="101"/>
      <c r="C864" s="101"/>
      <c r="D864" s="101"/>
      <c r="E864" s="101"/>
      <c r="F864" s="101"/>
      <c r="G864" s="101"/>
      <c r="H864" s="101"/>
      <c r="I864" s="101"/>
      <c r="J864" s="101"/>
      <c r="K864" s="101"/>
      <c r="L864" s="101"/>
      <c r="M864" s="101"/>
      <c r="N864" s="101"/>
      <c r="O864" s="101"/>
      <c r="P864" s="237"/>
      <c r="Q864" s="237"/>
      <c r="R864" s="101"/>
      <c r="S864" s="237"/>
      <c r="T864" s="237"/>
      <c r="U864" s="101"/>
      <c r="V864" s="101"/>
      <c r="W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238"/>
      <c r="BH864" s="229"/>
      <c r="BI864" s="229"/>
      <c r="BJ864" s="229"/>
      <c r="BK864" s="229"/>
      <c r="BL864" s="229"/>
      <c r="BM864" s="229"/>
      <c r="BN864" s="101"/>
      <c r="BO864" s="101"/>
      <c r="BP864" s="101"/>
      <c r="BQ864" s="101"/>
      <c r="BR864" s="101"/>
      <c r="BS864" s="101"/>
      <c r="BT864" s="101"/>
      <c r="BU864" s="229"/>
      <c r="BV864" s="101"/>
      <c r="BW864" s="101"/>
      <c r="BX864" s="101"/>
      <c r="BY864" s="229"/>
      <c r="BZ864" s="229"/>
      <c r="CA864" s="229"/>
      <c r="CB864" s="239"/>
      <c r="CC864" s="101"/>
      <c r="CD864" s="101"/>
      <c r="CE864" s="101"/>
      <c r="CF864" s="101"/>
      <c r="CG864" s="101"/>
      <c r="CH864" s="101"/>
      <c r="CI864" s="101"/>
      <c r="CJ864" s="101"/>
      <c r="CK864" s="101"/>
      <c r="CL864" s="101"/>
      <c r="CM864" s="101"/>
      <c r="CN864" s="101"/>
      <c r="CO864" s="101"/>
      <c r="CP864" s="101"/>
      <c r="CQ864" s="101"/>
      <c r="CR864" s="101"/>
    </row>
    <row r="865" spans="1:96" ht="39.75" customHeight="1">
      <c r="A865" s="101"/>
      <c r="B865" s="101"/>
      <c r="C865" s="101"/>
      <c r="D865" s="101"/>
      <c r="E865" s="101"/>
      <c r="F865" s="101"/>
      <c r="G865" s="101"/>
      <c r="H865" s="101"/>
      <c r="I865" s="101"/>
      <c r="J865" s="101"/>
      <c r="K865" s="101"/>
      <c r="L865" s="101"/>
      <c r="M865" s="101"/>
      <c r="N865" s="101"/>
      <c r="O865" s="101"/>
      <c r="P865" s="237"/>
      <c r="Q865" s="237"/>
      <c r="R865" s="101"/>
      <c r="S865" s="237"/>
      <c r="T865" s="237"/>
      <c r="U865" s="101"/>
      <c r="V865" s="101"/>
      <c r="W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238"/>
      <c r="BH865" s="229"/>
      <c r="BI865" s="229"/>
      <c r="BJ865" s="229"/>
      <c r="BK865" s="229"/>
      <c r="BL865" s="229"/>
      <c r="BM865" s="229"/>
      <c r="BN865" s="101"/>
      <c r="BO865" s="101"/>
      <c r="BP865" s="101"/>
      <c r="BQ865" s="101"/>
      <c r="BR865" s="101"/>
      <c r="BS865" s="101"/>
      <c r="BT865" s="101"/>
      <c r="BU865" s="229"/>
      <c r="BV865" s="101"/>
      <c r="BW865" s="101"/>
      <c r="BX865" s="101"/>
      <c r="BY865" s="229"/>
      <c r="BZ865" s="229"/>
      <c r="CA865" s="229"/>
      <c r="CB865" s="239"/>
      <c r="CC865" s="101"/>
      <c r="CD865" s="101"/>
      <c r="CE865" s="101"/>
      <c r="CF865" s="101"/>
      <c r="CG865" s="101"/>
      <c r="CH865" s="101"/>
      <c r="CI865" s="101"/>
      <c r="CJ865" s="101"/>
      <c r="CK865" s="101"/>
      <c r="CL865" s="101"/>
      <c r="CM865" s="101"/>
      <c r="CN865" s="101"/>
      <c r="CO865" s="101"/>
      <c r="CP865" s="101"/>
      <c r="CQ865" s="101"/>
      <c r="CR865" s="101"/>
    </row>
    <row r="866" spans="1:96" ht="39.75" customHeight="1">
      <c r="A866" s="101"/>
      <c r="B866" s="101"/>
      <c r="C866" s="101"/>
      <c r="D866" s="101"/>
      <c r="E866" s="101"/>
      <c r="F866" s="101"/>
      <c r="G866" s="101"/>
      <c r="H866" s="101"/>
      <c r="I866" s="101"/>
      <c r="J866" s="101"/>
      <c r="K866" s="101"/>
      <c r="L866" s="101"/>
      <c r="M866" s="101"/>
      <c r="N866" s="101"/>
      <c r="O866" s="101"/>
      <c r="P866" s="237"/>
      <c r="Q866" s="237"/>
      <c r="R866" s="101"/>
      <c r="S866" s="237"/>
      <c r="T866" s="237"/>
      <c r="U866" s="101"/>
      <c r="V866" s="101"/>
      <c r="W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238"/>
      <c r="BH866" s="229"/>
      <c r="BI866" s="229"/>
      <c r="BJ866" s="229"/>
      <c r="BK866" s="229"/>
      <c r="BL866" s="229"/>
      <c r="BM866" s="229"/>
      <c r="BN866" s="101"/>
      <c r="BO866" s="101"/>
      <c r="BP866" s="101"/>
      <c r="BQ866" s="101"/>
      <c r="BR866" s="101"/>
      <c r="BS866" s="101"/>
      <c r="BT866" s="101"/>
      <c r="BU866" s="229"/>
      <c r="BV866" s="101"/>
      <c r="BW866" s="101"/>
      <c r="BX866" s="101"/>
      <c r="BY866" s="229"/>
      <c r="BZ866" s="229"/>
      <c r="CA866" s="229"/>
      <c r="CB866" s="239"/>
      <c r="CC866" s="101"/>
      <c r="CD866" s="101"/>
      <c r="CE866" s="101"/>
      <c r="CF866" s="101"/>
      <c r="CG866" s="101"/>
      <c r="CH866" s="101"/>
      <c r="CI866" s="101"/>
      <c r="CJ866" s="101"/>
      <c r="CK866" s="101"/>
      <c r="CL866" s="101"/>
      <c r="CM866" s="101"/>
      <c r="CN866" s="101"/>
      <c r="CO866" s="101"/>
      <c r="CP866" s="101"/>
      <c r="CQ866" s="101"/>
      <c r="CR866" s="101"/>
    </row>
    <row r="867" spans="1:96" ht="39.75" customHeight="1">
      <c r="A867" s="101"/>
      <c r="B867" s="101"/>
      <c r="C867" s="101"/>
      <c r="D867" s="101"/>
      <c r="E867" s="101"/>
      <c r="F867" s="101"/>
      <c r="G867" s="101"/>
      <c r="H867" s="101"/>
      <c r="I867" s="101"/>
      <c r="J867" s="101"/>
      <c r="K867" s="101"/>
      <c r="L867" s="101"/>
      <c r="M867" s="101"/>
      <c r="N867" s="101"/>
      <c r="O867" s="101"/>
      <c r="P867" s="237"/>
      <c r="Q867" s="237"/>
      <c r="R867" s="101"/>
      <c r="S867" s="237"/>
      <c r="T867" s="237"/>
      <c r="U867" s="101"/>
      <c r="V867" s="101"/>
      <c r="W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238"/>
      <c r="BH867" s="229"/>
      <c r="BI867" s="229"/>
      <c r="BJ867" s="229"/>
      <c r="BK867" s="229"/>
      <c r="BL867" s="229"/>
      <c r="BM867" s="229"/>
      <c r="BN867" s="101"/>
      <c r="BO867" s="101"/>
      <c r="BP867" s="101"/>
      <c r="BQ867" s="101"/>
      <c r="BR867" s="101"/>
      <c r="BS867" s="101"/>
      <c r="BT867" s="101"/>
      <c r="BU867" s="229"/>
      <c r="BV867" s="101"/>
      <c r="BW867" s="101"/>
      <c r="BX867" s="101"/>
      <c r="BY867" s="229"/>
      <c r="BZ867" s="229"/>
      <c r="CA867" s="229"/>
      <c r="CB867" s="239"/>
      <c r="CC867" s="101"/>
      <c r="CD867" s="101"/>
      <c r="CE867" s="101"/>
      <c r="CF867" s="101"/>
      <c r="CG867" s="101"/>
      <c r="CH867" s="101"/>
      <c r="CI867" s="101"/>
      <c r="CJ867" s="101"/>
      <c r="CK867" s="101"/>
      <c r="CL867" s="101"/>
      <c r="CM867" s="101"/>
      <c r="CN867" s="101"/>
      <c r="CO867" s="101"/>
      <c r="CP867" s="101"/>
      <c r="CQ867" s="101"/>
      <c r="CR867" s="101"/>
    </row>
    <row r="868" spans="1:96" ht="39.75" customHeight="1">
      <c r="A868" s="101"/>
      <c r="B868" s="101"/>
      <c r="C868" s="101"/>
      <c r="D868" s="101"/>
      <c r="E868" s="101"/>
      <c r="F868" s="101"/>
      <c r="G868" s="101"/>
      <c r="H868" s="101"/>
      <c r="I868" s="101"/>
      <c r="J868" s="101"/>
      <c r="K868" s="101"/>
      <c r="L868" s="101"/>
      <c r="M868" s="101"/>
      <c r="N868" s="101"/>
      <c r="O868" s="101"/>
      <c r="P868" s="237"/>
      <c r="Q868" s="237"/>
      <c r="R868" s="101"/>
      <c r="S868" s="237"/>
      <c r="T868" s="237"/>
      <c r="U868" s="101"/>
      <c r="V868" s="101"/>
      <c r="W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238"/>
      <c r="BH868" s="229"/>
      <c r="BI868" s="229"/>
      <c r="BJ868" s="229"/>
      <c r="BK868" s="229"/>
      <c r="BL868" s="229"/>
      <c r="BM868" s="229"/>
      <c r="BN868" s="101"/>
      <c r="BO868" s="101"/>
      <c r="BP868" s="101"/>
      <c r="BQ868" s="101"/>
      <c r="BR868" s="101"/>
      <c r="BS868" s="101"/>
      <c r="BT868" s="101"/>
      <c r="BU868" s="229"/>
      <c r="BV868" s="101"/>
      <c r="BW868" s="101"/>
      <c r="BX868" s="101"/>
      <c r="BY868" s="229"/>
      <c r="BZ868" s="229"/>
      <c r="CA868" s="229"/>
      <c r="CB868" s="239"/>
      <c r="CC868" s="101"/>
      <c r="CD868" s="101"/>
      <c r="CE868" s="101"/>
      <c r="CF868" s="101"/>
      <c r="CG868" s="101"/>
      <c r="CH868" s="101"/>
      <c r="CI868" s="101"/>
      <c r="CJ868" s="101"/>
      <c r="CK868" s="101"/>
      <c r="CL868" s="101"/>
      <c r="CM868" s="101"/>
      <c r="CN868" s="101"/>
      <c r="CO868" s="101"/>
      <c r="CP868" s="101"/>
      <c r="CQ868" s="101"/>
      <c r="CR868" s="101"/>
    </row>
    <row r="869" spans="1:96" ht="39.75" customHeight="1">
      <c r="A869" s="101"/>
      <c r="B869" s="101"/>
      <c r="C869" s="101"/>
      <c r="D869" s="101"/>
      <c r="E869" s="101"/>
      <c r="F869" s="101"/>
      <c r="G869" s="101"/>
      <c r="H869" s="101"/>
      <c r="I869" s="101"/>
      <c r="J869" s="101"/>
      <c r="K869" s="101"/>
      <c r="L869" s="101"/>
      <c r="M869" s="101"/>
      <c r="N869" s="101"/>
      <c r="O869" s="101"/>
      <c r="P869" s="237"/>
      <c r="Q869" s="237"/>
      <c r="R869" s="101"/>
      <c r="S869" s="237"/>
      <c r="T869" s="237"/>
      <c r="U869" s="101"/>
      <c r="V869" s="101"/>
      <c r="W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238"/>
      <c r="BH869" s="229"/>
      <c r="BI869" s="229"/>
      <c r="BJ869" s="229"/>
      <c r="BK869" s="229"/>
      <c r="BL869" s="229"/>
      <c r="BM869" s="229"/>
      <c r="BN869" s="101"/>
      <c r="BO869" s="101"/>
      <c r="BP869" s="101"/>
      <c r="BQ869" s="101"/>
      <c r="BR869" s="101"/>
      <c r="BS869" s="101"/>
      <c r="BT869" s="101"/>
      <c r="BU869" s="229"/>
      <c r="BV869" s="101"/>
      <c r="BW869" s="101"/>
      <c r="BX869" s="101"/>
      <c r="BY869" s="229"/>
      <c r="BZ869" s="229"/>
      <c r="CA869" s="229"/>
      <c r="CB869" s="239"/>
      <c r="CC869" s="101"/>
      <c r="CD869" s="101"/>
      <c r="CE869" s="101"/>
      <c r="CF869" s="101"/>
      <c r="CG869" s="101"/>
      <c r="CH869" s="101"/>
      <c r="CI869" s="101"/>
      <c r="CJ869" s="101"/>
      <c r="CK869" s="101"/>
      <c r="CL869" s="101"/>
      <c r="CM869" s="101"/>
      <c r="CN869" s="101"/>
      <c r="CO869" s="101"/>
      <c r="CP869" s="101"/>
      <c r="CQ869" s="101"/>
      <c r="CR869" s="101"/>
    </row>
    <row r="870" spans="1:96" ht="39.75" customHeight="1">
      <c r="A870" s="101"/>
      <c r="B870" s="101"/>
      <c r="C870" s="101"/>
      <c r="D870" s="101"/>
      <c r="E870" s="101"/>
      <c r="F870" s="101"/>
      <c r="G870" s="101"/>
      <c r="H870" s="101"/>
      <c r="I870" s="101"/>
      <c r="J870" s="101"/>
      <c r="K870" s="101"/>
      <c r="L870" s="101"/>
      <c r="M870" s="101"/>
      <c r="N870" s="101"/>
      <c r="O870" s="101"/>
      <c r="P870" s="237"/>
      <c r="Q870" s="237"/>
      <c r="R870" s="101"/>
      <c r="S870" s="237"/>
      <c r="T870" s="237"/>
      <c r="U870" s="101"/>
      <c r="V870" s="101"/>
      <c r="W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238"/>
      <c r="BH870" s="229"/>
      <c r="BI870" s="229"/>
      <c r="BJ870" s="229"/>
      <c r="BK870" s="229"/>
      <c r="BL870" s="229"/>
      <c r="BM870" s="229"/>
      <c r="BN870" s="101"/>
      <c r="BO870" s="101"/>
      <c r="BP870" s="101"/>
      <c r="BQ870" s="101"/>
      <c r="BR870" s="101"/>
      <c r="BS870" s="101"/>
      <c r="BT870" s="101"/>
      <c r="BU870" s="229"/>
      <c r="BV870" s="101"/>
      <c r="BW870" s="101"/>
      <c r="BX870" s="101"/>
      <c r="BY870" s="229"/>
      <c r="BZ870" s="229"/>
      <c r="CA870" s="229"/>
      <c r="CB870" s="239"/>
      <c r="CC870" s="101"/>
      <c r="CD870" s="101"/>
      <c r="CE870" s="101"/>
      <c r="CF870" s="101"/>
      <c r="CG870" s="101"/>
      <c r="CH870" s="101"/>
      <c r="CI870" s="101"/>
      <c r="CJ870" s="101"/>
      <c r="CK870" s="101"/>
      <c r="CL870" s="101"/>
      <c r="CM870" s="101"/>
      <c r="CN870" s="101"/>
      <c r="CO870" s="101"/>
      <c r="CP870" s="101"/>
      <c r="CQ870" s="101"/>
      <c r="CR870" s="101"/>
    </row>
    <row r="871" spans="1:96" ht="39.75" customHeight="1">
      <c r="A871" s="101"/>
      <c r="B871" s="101"/>
      <c r="C871" s="101"/>
      <c r="D871" s="101"/>
      <c r="E871" s="101"/>
      <c r="F871" s="101"/>
      <c r="G871" s="101"/>
      <c r="H871" s="101"/>
      <c r="I871" s="101"/>
      <c r="J871" s="101"/>
      <c r="K871" s="101"/>
      <c r="L871" s="101"/>
      <c r="M871" s="101"/>
      <c r="N871" s="101"/>
      <c r="O871" s="101"/>
      <c r="P871" s="237"/>
      <c r="Q871" s="237"/>
      <c r="R871" s="101"/>
      <c r="S871" s="237"/>
      <c r="T871" s="237"/>
      <c r="U871" s="101"/>
      <c r="V871" s="101"/>
      <c r="W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238"/>
      <c r="BH871" s="229"/>
      <c r="BI871" s="229"/>
      <c r="BJ871" s="229"/>
      <c r="BK871" s="229"/>
      <c r="BL871" s="229"/>
      <c r="BM871" s="229"/>
      <c r="BN871" s="101"/>
      <c r="BO871" s="101"/>
      <c r="BP871" s="101"/>
      <c r="BQ871" s="101"/>
      <c r="BR871" s="101"/>
      <c r="BS871" s="101"/>
      <c r="BT871" s="101"/>
      <c r="BU871" s="229"/>
      <c r="BV871" s="101"/>
      <c r="BW871" s="101"/>
      <c r="BX871" s="101"/>
      <c r="BY871" s="229"/>
      <c r="BZ871" s="229"/>
      <c r="CA871" s="229"/>
      <c r="CB871" s="239"/>
      <c r="CC871" s="101"/>
      <c r="CD871" s="101"/>
      <c r="CE871" s="101"/>
      <c r="CF871" s="101"/>
      <c r="CG871" s="101"/>
      <c r="CH871" s="101"/>
      <c r="CI871" s="101"/>
      <c r="CJ871" s="101"/>
      <c r="CK871" s="101"/>
      <c r="CL871" s="101"/>
      <c r="CM871" s="101"/>
      <c r="CN871" s="101"/>
      <c r="CO871" s="101"/>
      <c r="CP871" s="101"/>
      <c r="CQ871" s="101"/>
      <c r="CR871" s="101"/>
    </row>
    <row r="872" spans="1:96" ht="39.75" customHeight="1">
      <c r="A872" s="101"/>
      <c r="B872" s="101"/>
      <c r="C872" s="101"/>
      <c r="D872" s="101"/>
      <c r="E872" s="101"/>
      <c r="F872" s="101"/>
      <c r="G872" s="101"/>
      <c r="H872" s="101"/>
      <c r="I872" s="101"/>
      <c r="J872" s="101"/>
      <c r="K872" s="101"/>
      <c r="L872" s="101"/>
      <c r="M872" s="101"/>
      <c r="N872" s="101"/>
      <c r="O872" s="101"/>
      <c r="P872" s="237"/>
      <c r="Q872" s="237"/>
      <c r="R872" s="101"/>
      <c r="S872" s="237"/>
      <c r="T872" s="237"/>
      <c r="U872" s="101"/>
      <c r="V872" s="101"/>
      <c r="W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238"/>
      <c r="BH872" s="229"/>
      <c r="BI872" s="229"/>
      <c r="BJ872" s="229"/>
      <c r="BK872" s="229"/>
      <c r="BL872" s="229"/>
      <c r="BM872" s="229"/>
      <c r="BN872" s="101"/>
      <c r="BO872" s="101"/>
      <c r="BP872" s="101"/>
      <c r="BQ872" s="101"/>
      <c r="BR872" s="101"/>
      <c r="BS872" s="101"/>
      <c r="BT872" s="101"/>
      <c r="BU872" s="229"/>
      <c r="BV872" s="101"/>
      <c r="BW872" s="101"/>
      <c r="BX872" s="101"/>
      <c r="BY872" s="229"/>
      <c r="BZ872" s="229"/>
      <c r="CA872" s="229"/>
      <c r="CB872" s="239"/>
      <c r="CC872" s="101"/>
      <c r="CD872" s="101"/>
      <c r="CE872" s="101"/>
      <c r="CF872" s="101"/>
      <c r="CG872" s="101"/>
      <c r="CH872" s="101"/>
      <c r="CI872" s="101"/>
      <c r="CJ872" s="101"/>
      <c r="CK872" s="101"/>
      <c r="CL872" s="101"/>
      <c r="CM872" s="101"/>
      <c r="CN872" s="101"/>
      <c r="CO872" s="101"/>
      <c r="CP872" s="101"/>
      <c r="CQ872" s="101"/>
      <c r="CR872" s="101"/>
    </row>
    <row r="873" spans="1:96" ht="39.75" customHeight="1">
      <c r="A873" s="101"/>
      <c r="B873" s="101"/>
      <c r="C873" s="101"/>
      <c r="D873" s="101"/>
      <c r="E873" s="101"/>
      <c r="F873" s="101"/>
      <c r="G873" s="101"/>
      <c r="H873" s="101"/>
      <c r="I873" s="101"/>
      <c r="J873" s="101"/>
      <c r="K873" s="101"/>
      <c r="L873" s="101"/>
      <c r="M873" s="101"/>
      <c r="N873" s="101"/>
      <c r="O873" s="101"/>
      <c r="P873" s="237"/>
      <c r="Q873" s="237"/>
      <c r="R873" s="101"/>
      <c r="S873" s="237"/>
      <c r="T873" s="237"/>
      <c r="U873" s="101"/>
      <c r="V873" s="101"/>
      <c r="W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238"/>
      <c r="BH873" s="229"/>
      <c r="BI873" s="229"/>
      <c r="BJ873" s="229"/>
      <c r="BK873" s="229"/>
      <c r="BL873" s="229"/>
      <c r="BM873" s="229"/>
      <c r="BN873" s="101"/>
      <c r="BO873" s="101"/>
      <c r="BP873" s="101"/>
      <c r="BQ873" s="101"/>
      <c r="BR873" s="101"/>
      <c r="BS873" s="101"/>
      <c r="BT873" s="101"/>
      <c r="BU873" s="229"/>
      <c r="BV873" s="101"/>
      <c r="BW873" s="101"/>
      <c r="BX873" s="101"/>
      <c r="BY873" s="229"/>
      <c r="BZ873" s="229"/>
      <c r="CA873" s="229"/>
      <c r="CB873" s="239"/>
      <c r="CC873" s="101"/>
      <c r="CD873" s="101"/>
      <c r="CE873" s="101"/>
      <c r="CF873" s="101"/>
      <c r="CG873" s="101"/>
      <c r="CH873" s="101"/>
      <c r="CI873" s="101"/>
      <c r="CJ873" s="101"/>
      <c r="CK873" s="101"/>
      <c r="CL873" s="101"/>
      <c r="CM873" s="101"/>
      <c r="CN873" s="101"/>
      <c r="CO873" s="101"/>
      <c r="CP873" s="101"/>
      <c r="CQ873" s="101"/>
      <c r="CR873" s="101"/>
    </row>
    <row r="874" spans="1:96" ht="39.75" customHeight="1">
      <c r="A874" s="101"/>
      <c r="B874" s="101"/>
      <c r="C874" s="101"/>
      <c r="D874" s="101"/>
      <c r="E874" s="101"/>
      <c r="F874" s="101"/>
      <c r="G874" s="101"/>
      <c r="H874" s="101"/>
      <c r="I874" s="101"/>
      <c r="J874" s="101"/>
      <c r="K874" s="101"/>
      <c r="L874" s="101"/>
      <c r="M874" s="101"/>
      <c r="N874" s="101"/>
      <c r="O874" s="101"/>
      <c r="P874" s="237"/>
      <c r="Q874" s="237"/>
      <c r="R874" s="101"/>
      <c r="S874" s="237"/>
      <c r="T874" s="237"/>
      <c r="U874" s="101"/>
      <c r="V874" s="101"/>
      <c r="W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238"/>
      <c r="BH874" s="229"/>
      <c r="BI874" s="229"/>
      <c r="BJ874" s="229"/>
      <c r="BK874" s="229"/>
      <c r="BL874" s="229"/>
      <c r="BM874" s="229"/>
      <c r="BN874" s="101"/>
      <c r="BO874" s="101"/>
      <c r="BP874" s="101"/>
      <c r="BQ874" s="101"/>
      <c r="BR874" s="101"/>
      <c r="BS874" s="101"/>
      <c r="BT874" s="101"/>
      <c r="BU874" s="229"/>
      <c r="BV874" s="101"/>
      <c r="BW874" s="101"/>
      <c r="BX874" s="101"/>
      <c r="BY874" s="229"/>
      <c r="BZ874" s="229"/>
      <c r="CA874" s="229"/>
      <c r="CB874" s="239"/>
      <c r="CC874" s="101"/>
      <c r="CD874" s="101"/>
      <c r="CE874" s="101"/>
      <c r="CF874" s="101"/>
      <c r="CG874" s="101"/>
      <c r="CH874" s="101"/>
      <c r="CI874" s="101"/>
      <c r="CJ874" s="101"/>
      <c r="CK874" s="101"/>
      <c r="CL874" s="101"/>
      <c r="CM874" s="101"/>
      <c r="CN874" s="101"/>
      <c r="CO874" s="101"/>
      <c r="CP874" s="101"/>
      <c r="CQ874" s="101"/>
      <c r="CR874" s="101"/>
    </row>
    <row r="875" spans="1:96" ht="39.75" customHeight="1">
      <c r="A875" s="101"/>
      <c r="B875" s="101"/>
      <c r="C875" s="101"/>
      <c r="D875" s="101"/>
      <c r="E875" s="101"/>
      <c r="F875" s="101"/>
      <c r="G875" s="101"/>
      <c r="H875" s="101"/>
      <c r="I875" s="101"/>
      <c r="J875" s="101"/>
      <c r="K875" s="101"/>
      <c r="L875" s="101"/>
      <c r="M875" s="101"/>
      <c r="N875" s="101"/>
      <c r="O875" s="101"/>
      <c r="P875" s="237"/>
      <c r="Q875" s="237"/>
      <c r="R875" s="101"/>
      <c r="S875" s="237"/>
      <c r="T875" s="237"/>
      <c r="U875" s="101"/>
      <c r="V875" s="101"/>
      <c r="W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238"/>
      <c r="BH875" s="229"/>
      <c r="BI875" s="229"/>
      <c r="BJ875" s="229"/>
      <c r="BK875" s="229"/>
      <c r="BL875" s="229"/>
      <c r="BM875" s="229"/>
      <c r="BN875" s="101"/>
      <c r="BO875" s="101"/>
      <c r="BP875" s="101"/>
      <c r="BQ875" s="101"/>
      <c r="BR875" s="101"/>
      <c r="BS875" s="101"/>
      <c r="BT875" s="101"/>
      <c r="BU875" s="229"/>
      <c r="BV875" s="101"/>
      <c r="BW875" s="101"/>
      <c r="BX875" s="101"/>
      <c r="BY875" s="229"/>
      <c r="BZ875" s="229"/>
      <c r="CA875" s="229"/>
      <c r="CB875" s="239"/>
      <c r="CC875" s="101"/>
      <c r="CD875" s="101"/>
      <c r="CE875" s="101"/>
      <c r="CF875" s="101"/>
      <c r="CG875" s="101"/>
      <c r="CH875" s="101"/>
      <c r="CI875" s="101"/>
      <c r="CJ875" s="101"/>
      <c r="CK875" s="101"/>
      <c r="CL875" s="101"/>
      <c r="CM875" s="101"/>
      <c r="CN875" s="101"/>
      <c r="CO875" s="101"/>
      <c r="CP875" s="101"/>
      <c r="CQ875" s="101"/>
      <c r="CR875" s="101"/>
    </row>
    <row r="876" spans="1:96" ht="39.75" customHeight="1">
      <c r="A876" s="101"/>
      <c r="B876" s="101"/>
      <c r="C876" s="101"/>
      <c r="D876" s="101"/>
      <c r="E876" s="101"/>
      <c r="F876" s="101"/>
      <c r="G876" s="101"/>
      <c r="H876" s="101"/>
      <c r="I876" s="101"/>
      <c r="J876" s="101"/>
      <c r="K876" s="101"/>
      <c r="L876" s="101"/>
      <c r="M876" s="101"/>
      <c r="N876" s="101"/>
      <c r="O876" s="101"/>
      <c r="P876" s="237"/>
      <c r="Q876" s="237"/>
      <c r="R876" s="101"/>
      <c r="S876" s="237"/>
      <c r="T876" s="237"/>
      <c r="U876" s="101"/>
      <c r="V876" s="101"/>
      <c r="W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238"/>
      <c r="BH876" s="229"/>
      <c r="BI876" s="229"/>
      <c r="BJ876" s="229"/>
      <c r="BK876" s="229"/>
      <c r="BL876" s="229"/>
      <c r="BM876" s="229"/>
      <c r="BN876" s="101"/>
      <c r="BO876" s="101"/>
      <c r="BP876" s="101"/>
      <c r="BQ876" s="101"/>
      <c r="BR876" s="101"/>
      <c r="BS876" s="101"/>
      <c r="BT876" s="101"/>
      <c r="BU876" s="229"/>
      <c r="BV876" s="101"/>
      <c r="BW876" s="101"/>
      <c r="BX876" s="101"/>
      <c r="BY876" s="229"/>
      <c r="BZ876" s="229"/>
      <c r="CA876" s="229"/>
      <c r="CB876" s="239"/>
      <c r="CC876" s="101"/>
      <c r="CD876" s="101"/>
      <c r="CE876" s="101"/>
      <c r="CF876" s="101"/>
      <c r="CG876" s="101"/>
      <c r="CH876" s="101"/>
      <c r="CI876" s="101"/>
      <c r="CJ876" s="101"/>
      <c r="CK876" s="101"/>
      <c r="CL876" s="101"/>
      <c r="CM876" s="101"/>
      <c r="CN876" s="101"/>
      <c r="CO876" s="101"/>
      <c r="CP876" s="101"/>
      <c r="CQ876" s="101"/>
      <c r="CR876" s="101"/>
    </row>
    <row r="877" spans="1:96" ht="39.75" customHeight="1">
      <c r="A877" s="101"/>
      <c r="B877" s="101"/>
      <c r="C877" s="101"/>
      <c r="D877" s="101"/>
      <c r="E877" s="101"/>
      <c r="F877" s="101"/>
      <c r="G877" s="101"/>
      <c r="H877" s="101"/>
      <c r="I877" s="101"/>
      <c r="J877" s="101"/>
      <c r="K877" s="101"/>
      <c r="L877" s="101"/>
      <c r="M877" s="101"/>
      <c r="N877" s="101"/>
      <c r="O877" s="101"/>
      <c r="P877" s="237"/>
      <c r="Q877" s="237"/>
      <c r="R877" s="101"/>
      <c r="S877" s="237"/>
      <c r="T877" s="237"/>
      <c r="U877" s="101"/>
      <c r="V877" s="101"/>
      <c r="W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238"/>
      <c r="BH877" s="229"/>
      <c r="BI877" s="229"/>
      <c r="BJ877" s="229"/>
      <c r="BK877" s="229"/>
      <c r="BL877" s="229"/>
      <c r="BM877" s="229"/>
      <c r="BN877" s="101"/>
      <c r="BO877" s="101"/>
      <c r="BP877" s="101"/>
      <c r="BQ877" s="101"/>
      <c r="BR877" s="101"/>
      <c r="BS877" s="101"/>
      <c r="BT877" s="101"/>
      <c r="BU877" s="229"/>
      <c r="BV877" s="101"/>
      <c r="BW877" s="101"/>
      <c r="BX877" s="101"/>
      <c r="BY877" s="229"/>
      <c r="BZ877" s="229"/>
      <c r="CA877" s="229"/>
      <c r="CB877" s="239"/>
      <c r="CC877" s="101"/>
      <c r="CD877" s="101"/>
      <c r="CE877" s="101"/>
      <c r="CF877" s="101"/>
      <c r="CG877" s="101"/>
      <c r="CH877" s="101"/>
      <c r="CI877" s="101"/>
      <c r="CJ877" s="101"/>
      <c r="CK877" s="101"/>
      <c r="CL877" s="101"/>
      <c r="CM877" s="101"/>
      <c r="CN877" s="101"/>
      <c r="CO877" s="101"/>
      <c r="CP877" s="101"/>
      <c r="CQ877" s="101"/>
      <c r="CR877" s="101"/>
    </row>
    <row r="878" spans="1:96" ht="39.75" customHeight="1">
      <c r="A878" s="101"/>
      <c r="B878" s="101"/>
      <c r="C878" s="101"/>
      <c r="D878" s="101"/>
      <c r="E878" s="101"/>
      <c r="F878" s="101"/>
      <c r="G878" s="101"/>
      <c r="H878" s="101"/>
      <c r="I878" s="101"/>
      <c r="J878" s="101"/>
      <c r="K878" s="101"/>
      <c r="L878" s="101"/>
      <c r="M878" s="101"/>
      <c r="N878" s="101"/>
      <c r="O878" s="101"/>
      <c r="P878" s="237"/>
      <c r="Q878" s="237"/>
      <c r="R878" s="101"/>
      <c r="S878" s="237"/>
      <c r="T878" s="237"/>
      <c r="U878" s="101"/>
      <c r="V878" s="101"/>
      <c r="W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238"/>
      <c r="BH878" s="229"/>
      <c r="BI878" s="229"/>
      <c r="BJ878" s="229"/>
      <c r="BK878" s="229"/>
      <c r="BL878" s="229"/>
      <c r="BM878" s="229"/>
      <c r="BN878" s="101"/>
      <c r="BO878" s="101"/>
      <c r="BP878" s="101"/>
      <c r="BQ878" s="101"/>
      <c r="BR878" s="101"/>
      <c r="BS878" s="101"/>
      <c r="BT878" s="101"/>
      <c r="BU878" s="229"/>
      <c r="BV878" s="101"/>
      <c r="BW878" s="101"/>
      <c r="BX878" s="101"/>
      <c r="BY878" s="229"/>
      <c r="BZ878" s="229"/>
      <c r="CA878" s="229"/>
      <c r="CB878" s="239"/>
      <c r="CC878" s="101"/>
      <c r="CD878" s="101"/>
      <c r="CE878" s="101"/>
      <c r="CF878" s="101"/>
      <c r="CG878" s="101"/>
      <c r="CH878" s="101"/>
      <c r="CI878" s="101"/>
      <c r="CJ878" s="101"/>
      <c r="CK878" s="101"/>
      <c r="CL878" s="101"/>
      <c r="CM878" s="101"/>
      <c r="CN878" s="101"/>
      <c r="CO878" s="101"/>
      <c r="CP878" s="101"/>
      <c r="CQ878" s="101"/>
      <c r="CR878" s="101"/>
    </row>
    <row r="879" spans="1:96" ht="39.75" customHeight="1">
      <c r="A879" s="101"/>
      <c r="B879" s="101"/>
      <c r="C879" s="101"/>
      <c r="D879" s="101"/>
      <c r="E879" s="101"/>
      <c r="F879" s="101"/>
      <c r="G879" s="101"/>
      <c r="H879" s="101"/>
      <c r="I879" s="101"/>
      <c r="J879" s="101"/>
      <c r="K879" s="101"/>
      <c r="L879" s="101"/>
      <c r="M879" s="101"/>
      <c r="N879" s="101"/>
      <c r="O879" s="101"/>
      <c r="P879" s="237"/>
      <c r="Q879" s="237"/>
      <c r="R879" s="101"/>
      <c r="S879" s="237"/>
      <c r="T879" s="237"/>
      <c r="U879" s="101"/>
      <c r="V879" s="101"/>
      <c r="W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238"/>
      <c r="BH879" s="229"/>
      <c r="BI879" s="229"/>
      <c r="BJ879" s="229"/>
      <c r="BK879" s="229"/>
      <c r="BL879" s="229"/>
      <c r="BM879" s="229"/>
      <c r="BN879" s="101"/>
      <c r="BO879" s="101"/>
      <c r="BP879" s="101"/>
      <c r="BQ879" s="101"/>
      <c r="BR879" s="101"/>
      <c r="BS879" s="101"/>
      <c r="BT879" s="101"/>
      <c r="BU879" s="229"/>
      <c r="BV879" s="101"/>
      <c r="BW879" s="101"/>
      <c r="BX879" s="101"/>
      <c r="BY879" s="229"/>
      <c r="BZ879" s="229"/>
      <c r="CA879" s="229"/>
      <c r="CB879" s="239"/>
      <c r="CC879" s="101"/>
      <c r="CD879" s="101"/>
      <c r="CE879" s="101"/>
      <c r="CF879" s="101"/>
      <c r="CG879" s="101"/>
      <c r="CH879" s="101"/>
      <c r="CI879" s="101"/>
      <c r="CJ879" s="101"/>
      <c r="CK879" s="101"/>
      <c r="CL879" s="101"/>
      <c r="CM879" s="101"/>
      <c r="CN879" s="101"/>
      <c r="CO879" s="101"/>
      <c r="CP879" s="101"/>
      <c r="CQ879" s="101"/>
      <c r="CR879" s="101"/>
    </row>
    <row r="880" spans="1:96" ht="39.75" customHeight="1">
      <c r="A880" s="101"/>
      <c r="B880" s="101"/>
      <c r="C880" s="101"/>
      <c r="D880" s="101"/>
      <c r="E880" s="101"/>
      <c r="F880" s="101"/>
      <c r="G880" s="101"/>
      <c r="H880" s="101"/>
      <c r="I880" s="101"/>
      <c r="J880" s="101"/>
      <c r="K880" s="101"/>
      <c r="L880" s="101"/>
      <c r="M880" s="101"/>
      <c r="N880" s="101"/>
      <c r="O880" s="101"/>
      <c r="P880" s="237"/>
      <c r="Q880" s="237"/>
      <c r="R880" s="101"/>
      <c r="S880" s="237"/>
      <c r="T880" s="237"/>
      <c r="U880" s="101"/>
      <c r="V880" s="101"/>
      <c r="W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238"/>
      <c r="BH880" s="229"/>
      <c r="BI880" s="229"/>
      <c r="BJ880" s="229"/>
      <c r="BK880" s="229"/>
      <c r="BL880" s="229"/>
      <c r="BM880" s="229"/>
      <c r="BN880" s="101"/>
      <c r="BO880" s="101"/>
      <c r="BP880" s="101"/>
      <c r="BQ880" s="101"/>
      <c r="BR880" s="101"/>
      <c r="BS880" s="101"/>
      <c r="BT880" s="101"/>
      <c r="BU880" s="229"/>
      <c r="BV880" s="101"/>
      <c r="BW880" s="101"/>
      <c r="BX880" s="101"/>
      <c r="BY880" s="229"/>
      <c r="BZ880" s="229"/>
      <c r="CA880" s="229"/>
      <c r="CB880" s="239"/>
      <c r="CC880" s="101"/>
      <c r="CD880" s="101"/>
      <c r="CE880" s="101"/>
      <c r="CF880" s="101"/>
      <c r="CG880" s="101"/>
      <c r="CH880" s="101"/>
      <c r="CI880" s="101"/>
      <c r="CJ880" s="101"/>
      <c r="CK880" s="101"/>
      <c r="CL880" s="101"/>
      <c r="CM880" s="101"/>
      <c r="CN880" s="101"/>
      <c r="CO880" s="101"/>
      <c r="CP880" s="101"/>
      <c r="CQ880" s="101"/>
      <c r="CR880" s="101"/>
    </row>
    <row r="881" spans="1:96" ht="39.75" customHeight="1">
      <c r="A881" s="101"/>
      <c r="B881" s="101"/>
      <c r="C881" s="101"/>
      <c r="D881" s="101"/>
      <c r="E881" s="101"/>
      <c r="F881" s="101"/>
      <c r="G881" s="101"/>
      <c r="H881" s="101"/>
      <c r="I881" s="101"/>
      <c r="J881" s="101"/>
      <c r="K881" s="101"/>
      <c r="L881" s="101"/>
      <c r="M881" s="101"/>
      <c r="N881" s="101"/>
      <c r="O881" s="101"/>
      <c r="P881" s="237"/>
      <c r="Q881" s="237"/>
      <c r="R881" s="101"/>
      <c r="S881" s="237"/>
      <c r="T881" s="237"/>
      <c r="U881" s="101"/>
      <c r="V881" s="101"/>
      <c r="W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238"/>
      <c r="BH881" s="229"/>
      <c r="BI881" s="229"/>
      <c r="BJ881" s="229"/>
      <c r="BK881" s="229"/>
      <c r="BL881" s="229"/>
      <c r="BM881" s="229"/>
      <c r="BN881" s="101"/>
      <c r="BO881" s="101"/>
      <c r="BP881" s="101"/>
      <c r="BQ881" s="101"/>
      <c r="BR881" s="101"/>
      <c r="BS881" s="101"/>
      <c r="BT881" s="101"/>
      <c r="BU881" s="229"/>
      <c r="BV881" s="101"/>
      <c r="BW881" s="101"/>
      <c r="BX881" s="101"/>
      <c r="BY881" s="229"/>
      <c r="BZ881" s="229"/>
      <c r="CA881" s="229"/>
      <c r="CB881" s="239"/>
      <c r="CC881" s="101"/>
      <c r="CD881" s="101"/>
      <c r="CE881" s="101"/>
      <c r="CF881" s="101"/>
      <c r="CG881" s="101"/>
      <c r="CH881" s="101"/>
      <c r="CI881" s="101"/>
      <c r="CJ881" s="101"/>
      <c r="CK881" s="101"/>
      <c r="CL881" s="101"/>
      <c r="CM881" s="101"/>
      <c r="CN881" s="101"/>
      <c r="CO881" s="101"/>
      <c r="CP881" s="101"/>
      <c r="CQ881" s="101"/>
      <c r="CR881" s="101"/>
    </row>
    <row r="882" spans="1:96" ht="39.75" customHeight="1">
      <c r="A882" s="101"/>
      <c r="B882" s="101"/>
      <c r="C882" s="101"/>
      <c r="D882" s="101"/>
      <c r="E882" s="101"/>
      <c r="F882" s="101"/>
      <c r="G882" s="101"/>
      <c r="H882" s="101"/>
      <c r="I882" s="101"/>
      <c r="J882" s="101"/>
      <c r="K882" s="101"/>
      <c r="L882" s="101"/>
      <c r="M882" s="101"/>
      <c r="N882" s="101"/>
      <c r="O882" s="101"/>
      <c r="P882" s="237"/>
      <c r="Q882" s="237"/>
      <c r="R882" s="101"/>
      <c r="S882" s="237"/>
      <c r="T882" s="237"/>
      <c r="U882" s="101"/>
      <c r="V882" s="101"/>
      <c r="W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238"/>
      <c r="BH882" s="229"/>
      <c r="BI882" s="229"/>
      <c r="BJ882" s="229"/>
      <c r="BK882" s="229"/>
      <c r="BL882" s="229"/>
      <c r="BM882" s="229"/>
      <c r="BN882" s="101"/>
      <c r="BO882" s="101"/>
      <c r="BP882" s="101"/>
      <c r="BQ882" s="101"/>
      <c r="BR882" s="101"/>
      <c r="BS882" s="101"/>
      <c r="BT882" s="101"/>
      <c r="BU882" s="229"/>
      <c r="BV882" s="101"/>
      <c r="BW882" s="101"/>
      <c r="BX882" s="101"/>
      <c r="BY882" s="229"/>
      <c r="BZ882" s="229"/>
      <c r="CA882" s="229"/>
      <c r="CB882" s="239"/>
      <c r="CC882" s="101"/>
      <c r="CD882" s="101"/>
      <c r="CE882" s="101"/>
      <c r="CF882" s="101"/>
      <c r="CG882" s="101"/>
      <c r="CH882" s="101"/>
      <c r="CI882" s="101"/>
      <c r="CJ882" s="101"/>
      <c r="CK882" s="101"/>
      <c r="CL882" s="101"/>
      <c r="CM882" s="101"/>
      <c r="CN882" s="101"/>
      <c r="CO882" s="101"/>
      <c r="CP882" s="101"/>
      <c r="CQ882" s="101"/>
      <c r="CR882" s="101"/>
    </row>
    <row r="883" spans="1:96" ht="39.75" customHeight="1">
      <c r="A883" s="101"/>
      <c r="B883" s="101"/>
      <c r="C883" s="101"/>
      <c r="D883" s="101"/>
      <c r="E883" s="101"/>
      <c r="F883" s="101"/>
      <c r="G883" s="101"/>
      <c r="H883" s="101"/>
      <c r="I883" s="101"/>
      <c r="J883" s="101"/>
      <c r="K883" s="101"/>
      <c r="L883" s="101"/>
      <c r="M883" s="101"/>
      <c r="N883" s="101"/>
      <c r="O883" s="101"/>
      <c r="P883" s="237"/>
      <c r="Q883" s="237"/>
      <c r="R883" s="101"/>
      <c r="S883" s="237"/>
      <c r="T883" s="237"/>
      <c r="U883" s="101"/>
      <c r="V883" s="101"/>
      <c r="W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238"/>
      <c r="BH883" s="229"/>
      <c r="BI883" s="229"/>
      <c r="BJ883" s="229"/>
      <c r="BK883" s="229"/>
      <c r="BL883" s="229"/>
      <c r="BM883" s="229"/>
      <c r="BN883" s="101"/>
      <c r="BO883" s="101"/>
      <c r="BP883" s="101"/>
      <c r="BQ883" s="101"/>
      <c r="BR883" s="101"/>
      <c r="BS883" s="101"/>
      <c r="BT883" s="101"/>
      <c r="BU883" s="229"/>
      <c r="BV883" s="101"/>
      <c r="BW883" s="101"/>
      <c r="BX883" s="101"/>
      <c r="BY883" s="229"/>
      <c r="BZ883" s="229"/>
      <c r="CA883" s="229"/>
      <c r="CB883" s="239"/>
      <c r="CC883" s="101"/>
      <c r="CD883" s="101"/>
      <c r="CE883" s="101"/>
      <c r="CF883" s="101"/>
      <c r="CG883" s="101"/>
      <c r="CH883" s="101"/>
      <c r="CI883" s="101"/>
      <c r="CJ883" s="101"/>
      <c r="CK883" s="101"/>
      <c r="CL883" s="101"/>
      <c r="CM883" s="101"/>
      <c r="CN883" s="101"/>
      <c r="CO883" s="101"/>
      <c r="CP883" s="101"/>
      <c r="CQ883" s="101"/>
      <c r="CR883" s="101"/>
    </row>
    <row r="884" spans="1:96" ht="39.75" customHeight="1">
      <c r="A884" s="101"/>
      <c r="B884" s="101"/>
      <c r="C884" s="101"/>
      <c r="D884" s="101"/>
      <c r="E884" s="101"/>
      <c r="F884" s="101"/>
      <c r="G884" s="101"/>
      <c r="H884" s="101"/>
      <c r="I884" s="101"/>
      <c r="J884" s="101"/>
      <c r="K884" s="101"/>
      <c r="L884" s="101"/>
      <c r="M884" s="101"/>
      <c r="N884" s="101"/>
      <c r="O884" s="101"/>
      <c r="P884" s="237"/>
      <c r="Q884" s="237"/>
      <c r="R884" s="101"/>
      <c r="S884" s="237"/>
      <c r="T884" s="237"/>
      <c r="U884" s="101"/>
      <c r="V884" s="101"/>
      <c r="W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238"/>
      <c r="BH884" s="229"/>
      <c r="BI884" s="229"/>
      <c r="BJ884" s="229"/>
      <c r="BK884" s="229"/>
      <c r="BL884" s="229"/>
      <c r="BM884" s="229"/>
      <c r="BN884" s="101"/>
      <c r="BO884" s="101"/>
      <c r="BP884" s="101"/>
      <c r="BQ884" s="101"/>
      <c r="BR884" s="101"/>
      <c r="BS884" s="101"/>
      <c r="BT884" s="101"/>
      <c r="BU884" s="229"/>
      <c r="BV884" s="101"/>
      <c r="BW884" s="101"/>
      <c r="BX884" s="101"/>
      <c r="BY884" s="229"/>
      <c r="BZ884" s="229"/>
      <c r="CA884" s="229"/>
      <c r="CB884" s="239"/>
      <c r="CC884" s="101"/>
      <c r="CD884" s="101"/>
      <c r="CE884" s="101"/>
      <c r="CF884" s="101"/>
      <c r="CG884" s="101"/>
      <c r="CH884" s="101"/>
      <c r="CI884" s="101"/>
      <c r="CJ884" s="101"/>
      <c r="CK884" s="101"/>
      <c r="CL884" s="101"/>
      <c r="CM884" s="101"/>
      <c r="CN884" s="101"/>
      <c r="CO884" s="101"/>
      <c r="CP884" s="101"/>
      <c r="CQ884" s="101"/>
      <c r="CR884" s="101"/>
    </row>
    <row r="885" spans="1:96" ht="39.75" customHeight="1">
      <c r="A885" s="101"/>
      <c r="B885" s="101"/>
      <c r="C885" s="101"/>
      <c r="D885" s="101"/>
      <c r="E885" s="101"/>
      <c r="F885" s="101"/>
      <c r="G885" s="101"/>
      <c r="H885" s="101"/>
      <c r="I885" s="101"/>
      <c r="J885" s="101"/>
      <c r="K885" s="101"/>
      <c r="L885" s="101"/>
      <c r="M885" s="101"/>
      <c r="N885" s="101"/>
      <c r="O885" s="101"/>
      <c r="P885" s="237"/>
      <c r="Q885" s="237"/>
      <c r="R885" s="101"/>
      <c r="S885" s="237"/>
      <c r="T885" s="237"/>
      <c r="U885" s="101"/>
      <c r="V885" s="101"/>
      <c r="W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238"/>
      <c r="BH885" s="229"/>
      <c r="BI885" s="229"/>
      <c r="BJ885" s="229"/>
      <c r="BK885" s="229"/>
      <c r="BL885" s="229"/>
      <c r="BM885" s="229"/>
      <c r="BN885" s="101"/>
      <c r="BO885" s="101"/>
      <c r="BP885" s="101"/>
      <c r="BQ885" s="101"/>
      <c r="BR885" s="101"/>
      <c r="BS885" s="101"/>
      <c r="BT885" s="101"/>
      <c r="BU885" s="229"/>
      <c r="BV885" s="101"/>
      <c r="BW885" s="101"/>
      <c r="BX885" s="101"/>
      <c r="BY885" s="229"/>
      <c r="BZ885" s="229"/>
      <c r="CA885" s="229"/>
      <c r="CB885" s="239"/>
      <c r="CC885" s="101"/>
      <c r="CD885" s="101"/>
      <c r="CE885" s="101"/>
      <c r="CF885" s="101"/>
      <c r="CG885" s="101"/>
      <c r="CH885" s="101"/>
      <c r="CI885" s="101"/>
      <c r="CJ885" s="101"/>
      <c r="CK885" s="101"/>
      <c r="CL885" s="101"/>
      <c r="CM885" s="101"/>
      <c r="CN885" s="101"/>
      <c r="CO885" s="101"/>
      <c r="CP885" s="101"/>
      <c r="CQ885" s="101"/>
      <c r="CR885" s="101"/>
    </row>
    <row r="886" spans="1:96" ht="39.75" customHeight="1">
      <c r="A886" s="101"/>
      <c r="B886" s="101"/>
      <c r="C886" s="101"/>
      <c r="D886" s="101"/>
      <c r="E886" s="101"/>
      <c r="F886" s="101"/>
      <c r="G886" s="101"/>
      <c r="H886" s="101"/>
      <c r="I886" s="101"/>
      <c r="J886" s="101"/>
      <c r="K886" s="101"/>
      <c r="L886" s="101"/>
      <c r="M886" s="101"/>
      <c r="N886" s="101"/>
      <c r="O886" s="101"/>
      <c r="P886" s="237"/>
      <c r="Q886" s="237"/>
      <c r="R886" s="101"/>
      <c r="S886" s="237"/>
      <c r="T886" s="237"/>
      <c r="U886" s="101"/>
      <c r="V886" s="101"/>
      <c r="W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238"/>
      <c r="BH886" s="229"/>
      <c r="BI886" s="229"/>
      <c r="BJ886" s="229"/>
      <c r="BK886" s="229"/>
      <c r="BL886" s="229"/>
      <c r="BM886" s="229"/>
      <c r="BN886" s="101"/>
      <c r="BO886" s="101"/>
      <c r="BP886" s="101"/>
      <c r="BQ886" s="101"/>
      <c r="BR886" s="101"/>
      <c r="BS886" s="101"/>
      <c r="BT886" s="101"/>
      <c r="BU886" s="229"/>
      <c r="BV886" s="101"/>
      <c r="BW886" s="101"/>
      <c r="BX886" s="101"/>
      <c r="BY886" s="229"/>
      <c r="BZ886" s="229"/>
      <c r="CA886" s="229"/>
      <c r="CB886" s="239"/>
      <c r="CC886" s="101"/>
      <c r="CD886" s="101"/>
      <c r="CE886" s="101"/>
      <c r="CF886" s="101"/>
      <c r="CG886" s="101"/>
      <c r="CH886" s="101"/>
      <c r="CI886" s="101"/>
      <c r="CJ886" s="101"/>
      <c r="CK886" s="101"/>
      <c r="CL886" s="101"/>
      <c r="CM886" s="101"/>
      <c r="CN886" s="101"/>
      <c r="CO886" s="101"/>
      <c r="CP886" s="101"/>
      <c r="CQ886" s="101"/>
      <c r="CR886" s="101"/>
    </row>
    <row r="887" spans="1:96" ht="39.75" customHeight="1">
      <c r="A887" s="101"/>
      <c r="B887" s="101"/>
      <c r="C887" s="101"/>
      <c r="D887" s="101"/>
      <c r="E887" s="101"/>
      <c r="F887" s="101"/>
      <c r="G887" s="101"/>
      <c r="H887" s="101"/>
      <c r="I887" s="101"/>
      <c r="J887" s="101"/>
      <c r="K887" s="101"/>
      <c r="L887" s="101"/>
      <c r="M887" s="101"/>
      <c r="N887" s="101"/>
      <c r="O887" s="101"/>
      <c r="P887" s="237"/>
      <c r="Q887" s="237"/>
      <c r="R887" s="101"/>
      <c r="S887" s="237"/>
      <c r="T887" s="237"/>
      <c r="U887" s="101"/>
      <c r="V887" s="101"/>
      <c r="W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238"/>
      <c r="BH887" s="229"/>
      <c r="BI887" s="229"/>
      <c r="BJ887" s="229"/>
      <c r="BK887" s="229"/>
      <c r="BL887" s="229"/>
      <c r="BM887" s="229"/>
      <c r="BN887" s="101"/>
      <c r="BO887" s="101"/>
      <c r="BP887" s="101"/>
      <c r="BQ887" s="101"/>
      <c r="BR887" s="101"/>
      <c r="BS887" s="101"/>
      <c r="BT887" s="101"/>
      <c r="BU887" s="229"/>
      <c r="BV887" s="101"/>
      <c r="BW887" s="101"/>
      <c r="BX887" s="101"/>
      <c r="BY887" s="229"/>
      <c r="BZ887" s="229"/>
      <c r="CA887" s="229"/>
      <c r="CB887" s="239"/>
      <c r="CC887" s="101"/>
      <c r="CD887" s="101"/>
      <c r="CE887" s="101"/>
      <c r="CF887" s="101"/>
      <c r="CG887" s="101"/>
      <c r="CH887" s="101"/>
      <c r="CI887" s="101"/>
      <c r="CJ887" s="101"/>
      <c r="CK887" s="101"/>
      <c r="CL887" s="101"/>
      <c r="CM887" s="101"/>
      <c r="CN887" s="101"/>
      <c r="CO887" s="101"/>
      <c r="CP887" s="101"/>
      <c r="CQ887" s="101"/>
      <c r="CR887" s="101"/>
    </row>
    <row r="888" spans="1:96" ht="39.75" customHeight="1">
      <c r="A888" s="101"/>
      <c r="B888" s="101"/>
      <c r="C888" s="101"/>
      <c r="D888" s="101"/>
      <c r="E888" s="101"/>
      <c r="F888" s="101"/>
      <c r="G888" s="101"/>
      <c r="H888" s="101"/>
      <c r="I888" s="101"/>
      <c r="J888" s="101"/>
      <c r="K888" s="101"/>
      <c r="L888" s="101"/>
      <c r="M888" s="101"/>
      <c r="N888" s="101"/>
      <c r="O888" s="101"/>
      <c r="P888" s="237"/>
      <c r="Q888" s="237"/>
      <c r="R888" s="101"/>
      <c r="S888" s="237"/>
      <c r="T888" s="237"/>
      <c r="U888" s="101"/>
      <c r="V888" s="101"/>
      <c r="W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238"/>
      <c r="BH888" s="229"/>
      <c r="BI888" s="229"/>
      <c r="BJ888" s="229"/>
      <c r="BK888" s="229"/>
      <c r="BL888" s="229"/>
      <c r="BM888" s="229"/>
      <c r="BN888" s="101"/>
      <c r="BO888" s="101"/>
      <c r="BP888" s="101"/>
      <c r="BQ888" s="101"/>
      <c r="BR888" s="101"/>
      <c r="BS888" s="101"/>
      <c r="BT888" s="101"/>
      <c r="BU888" s="229"/>
      <c r="BV888" s="101"/>
      <c r="BW888" s="101"/>
      <c r="BX888" s="101"/>
      <c r="BY888" s="229"/>
      <c r="BZ888" s="229"/>
      <c r="CA888" s="229"/>
      <c r="CB888" s="239"/>
      <c r="CC888" s="101"/>
      <c r="CD888" s="101"/>
      <c r="CE888" s="101"/>
      <c r="CF888" s="101"/>
      <c r="CG888" s="101"/>
      <c r="CH888" s="101"/>
      <c r="CI888" s="101"/>
      <c r="CJ888" s="101"/>
      <c r="CK888" s="101"/>
      <c r="CL888" s="101"/>
      <c r="CM888" s="101"/>
      <c r="CN888" s="101"/>
      <c r="CO888" s="101"/>
      <c r="CP888" s="101"/>
      <c r="CQ888" s="101"/>
      <c r="CR888" s="101"/>
    </row>
    <row r="889" spans="1:96" ht="39.75" customHeight="1">
      <c r="A889" s="101"/>
      <c r="B889" s="101"/>
      <c r="C889" s="101"/>
      <c r="D889" s="101"/>
      <c r="E889" s="101"/>
      <c r="F889" s="101"/>
      <c r="G889" s="101"/>
      <c r="H889" s="101"/>
      <c r="I889" s="101"/>
      <c r="J889" s="101"/>
      <c r="K889" s="101"/>
      <c r="L889" s="101"/>
      <c r="M889" s="101"/>
      <c r="N889" s="101"/>
      <c r="O889" s="101"/>
      <c r="P889" s="237"/>
      <c r="Q889" s="237"/>
      <c r="R889" s="101"/>
      <c r="S889" s="237"/>
      <c r="T889" s="237"/>
      <c r="U889" s="101"/>
      <c r="V889" s="101"/>
      <c r="W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238"/>
      <c r="BH889" s="229"/>
      <c r="BI889" s="229"/>
      <c r="BJ889" s="229"/>
      <c r="BK889" s="229"/>
      <c r="BL889" s="229"/>
      <c r="BM889" s="229"/>
      <c r="BN889" s="101"/>
      <c r="BO889" s="101"/>
      <c r="BP889" s="101"/>
      <c r="BQ889" s="101"/>
      <c r="BR889" s="101"/>
      <c r="BS889" s="101"/>
      <c r="BT889" s="101"/>
      <c r="BU889" s="229"/>
      <c r="BV889" s="101"/>
      <c r="BW889" s="101"/>
      <c r="BX889" s="101"/>
      <c r="BY889" s="229"/>
      <c r="BZ889" s="229"/>
      <c r="CA889" s="229"/>
      <c r="CB889" s="239"/>
      <c r="CC889" s="101"/>
      <c r="CD889" s="101"/>
      <c r="CE889" s="101"/>
      <c r="CF889" s="101"/>
      <c r="CG889" s="101"/>
      <c r="CH889" s="101"/>
      <c r="CI889" s="101"/>
      <c r="CJ889" s="101"/>
      <c r="CK889" s="101"/>
      <c r="CL889" s="101"/>
      <c r="CM889" s="101"/>
      <c r="CN889" s="101"/>
      <c r="CO889" s="101"/>
      <c r="CP889" s="101"/>
      <c r="CQ889" s="101"/>
      <c r="CR889" s="101"/>
    </row>
    <row r="890" spans="1:96" ht="39.75" customHeight="1">
      <c r="A890" s="101"/>
      <c r="B890" s="101"/>
      <c r="C890" s="101"/>
      <c r="D890" s="101"/>
      <c r="E890" s="101"/>
      <c r="F890" s="101"/>
      <c r="G890" s="101"/>
      <c r="H890" s="101"/>
      <c r="I890" s="101"/>
      <c r="J890" s="101"/>
      <c r="K890" s="101"/>
      <c r="L890" s="101"/>
      <c r="M890" s="101"/>
      <c r="N890" s="101"/>
      <c r="O890" s="101"/>
      <c r="P890" s="237"/>
      <c r="Q890" s="237"/>
      <c r="R890" s="101"/>
      <c r="S890" s="237"/>
      <c r="T890" s="237"/>
      <c r="U890" s="101"/>
      <c r="V890" s="101"/>
      <c r="W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238"/>
      <c r="BH890" s="229"/>
      <c r="BI890" s="229"/>
      <c r="BJ890" s="229"/>
      <c r="BK890" s="229"/>
      <c r="BL890" s="229"/>
      <c r="BM890" s="229"/>
      <c r="BN890" s="101"/>
      <c r="BO890" s="101"/>
      <c r="BP890" s="101"/>
      <c r="BQ890" s="101"/>
      <c r="BR890" s="101"/>
      <c r="BS890" s="101"/>
      <c r="BT890" s="101"/>
      <c r="BU890" s="229"/>
      <c r="BV890" s="101"/>
      <c r="BW890" s="101"/>
      <c r="BX890" s="101"/>
      <c r="BY890" s="229"/>
      <c r="BZ890" s="229"/>
      <c r="CA890" s="229"/>
      <c r="CB890" s="239"/>
      <c r="CC890" s="101"/>
      <c r="CD890" s="101"/>
      <c r="CE890" s="101"/>
      <c r="CF890" s="101"/>
      <c r="CG890" s="101"/>
      <c r="CH890" s="101"/>
      <c r="CI890" s="101"/>
      <c r="CJ890" s="101"/>
      <c r="CK890" s="101"/>
      <c r="CL890" s="101"/>
      <c r="CM890" s="101"/>
      <c r="CN890" s="101"/>
      <c r="CO890" s="101"/>
      <c r="CP890" s="101"/>
      <c r="CQ890" s="101"/>
      <c r="CR890" s="101"/>
    </row>
    <row r="891" spans="1:96" ht="39.75" customHeight="1">
      <c r="A891" s="101"/>
      <c r="B891" s="101"/>
      <c r="C891" s="101"/>
      <c r="D891" s="101"/>
      <c r="E891" s="101"/>
      <c r="F891" s="101"/>
      <c r="G891" s="101"/>
      <c r="H891" s="101"/>
      <c r="I891" s="101"/>
      <c r="J891" s="101"/>
      <c r="K891" s="101"/>
      <c r="L891" s="101"/>
      <c r="M891" s="101"/>
      <c r="N891" s="101"/>
      <c r="O891" s="101"/>
      <c r="P891" s="237"/>
      <c r="Q891" s="237"/>
      <c r="R891" s="101"/>
      <c r="S891" s="237"/>
      <c r="T891" s="237"/>
      <c r="U891" s="101"/>
      <c r="V891" s="101"/>
      <c r="W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238"/>
      <c r="BH891" s="229"/>
      <c r="BI891" s="229"/>
      <c r="BJ891" s="229"/>
      <c r="BK891" s="229"/>
      <c r="BL891" s="229"/>
      <c r="BM891" s="229"/>
      <c r="BN891" s="101"/>
      <c r="BO891" s="101"/>
      <c r="BP891" s="101"/>
      <c r="BQ891" s="101"/>
      <c r="BR891" s="101"/>
      <c r="BS891" s="101"/>
      <c r="BT891" s="101"/>
      <c r="BU891" s="229"/>
      <c r="BV891" s="101"/>
      <c r="BW891" s="101"/>
      <c r="BX891" s="101"/>
      <c r="BY891" s="229"/>
      <c r="BZ891" s="229"/>
      <c r="CA891" s="229"/>
      <c r="CB891" s="239"/>
      <c r="CC891" s="101"/>
      <c r="CD891" s="101"/>
      <c r="CE891" s="101"/>
      <c r="CF891" s="101"/>
      <c r="CG891" s="101"/>
      <c r="CH891" s="101"/>
      <c r="CI891" s="101"/>
      <c r="CJ891" s="101"/>
      <c r="CK891" s="101"/>
      <c r="CL891" s="101"/>
      <c r="CM891" s="101"/>
      <c r="CN891" s="101"/>
      <c r="CO891" s="101"/>
      <c r="CP891" s="101"/>
      <c r="CQ891" s="101"/>
      <c r="CR891" s="101"/>
    </row>
    <row r="892" spans="1:96" ht="39.75" customHeight="1">
      <c r="A892" s="101"/>
      <c r="B892" s="101"/>
      <c r="C892" s="101"/>
      <c r="D892" s="101"/>
      <c r="E892" s="101"/>
      <c r="F892" s="101"/>
      <c r="G892" s="101"/>
      <c r="H892" s="101"/>
      <c r="I892" s="101"/>
      <c r="J892" s="101"/>
      <c r="K892" s="101"/>
      <c r="L892" s="101"/>
      <c r="M892" s="101"/>
      <c r="N892" s="101"/>
      <c r="O892" s="101"/>
      <c r="P892" s="237"/>
      <c r="Q892" s="237"/>
      <c r="R892" s="101"/>
      <c r="S892" s="237"/>
      <c r="T892" s="237"/>
      <c r="U892" s="101"/>
      <c r="V892" s="101"/>
      <c r="W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238"/>
      <c r="BH892" s="229"/>
      <c r="BI892" s="229"/>
      <c r="BJ892" s="229"/>
      <c r="BK892" s="229"/>
      <c r="BL892" s="229"/>
      <c r="BM892" s="229"/>
      <c r="BN892" s="101"/>
      <c r="BO892" s="101"/>
      <c r="BP892" s="101"/>
      <c r="BQ892" s="101"/>
      <c r="BR892" s="101"/>
      <c r="BS892" s="101"/>
      <c r="BT892" s="101"/>
      <c r="BU892" s="229"/>
      <c r="BV892" s="101"/>
      <c r="BW892" s="101"/>
      <c r="BX892" s="101"/>
      <c r="BY892" s="229"/>
      <c r="BZ892" s="229"/>
      <c r="CA892" s="229"/>
      <c r="CB892" s="239"/>
      <c r="CC892" s="101"/>
      <c r="CD892" s="101"/>
      <c r="CE892" s="101"/>
      <c r="CF892" s="101"/>
      <c r="CG892" s="101"/>
      <c r="CH892" s="101"/>
      <c r="CI892" s="101"/>
      <c r="CJ892" s="101"/>
      <c r="CK892" s="101"/>
      <c r="CL892" s="101"/>
      <c r="CM892" s="101"/>
      <c r="CN892" s="101"/>
      <c r="CO892" s="101"/>
      <c r="CP892" s="101"/>
      <c r="CQ892" s="101"/>
      <c r="CR892" s="101"/>
    </row>
    <row r="893" spans="1:96" ht="39.75" customHeight="1">
      <c r="A893" s="101"/>
      <c r="B893" s="101"/>
      <c r="C893" s="101"/>
      <c r="D893" s="101"/>
      <c r="E893" s="101"/>
      <c r="F893" s="101"/>
      <c r="G893" s="101"/>
      <c r="H893" s="101"/>
      <c r="I893" s="101"/>
      <c r="J893" s="101"/>
      <c r="K893" s="101"/>
      <c r="L893" s="101"/>
      <c r="M893" s="101"/>
      <c r="N893" s="101"/>
      <c r="O893" s="101"/>
      <c r="P893" s="237"/>
      <c r="Q893" s="237"/>
      <c r="R893" s="101"/>
      <c r="S893" s="237"/>
      <c r="T893" s="237"/>
      <c r="U893" s="101"/>
      <c r="V893" s="101"/>
      <c r="W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238"/>
      <c r="BH893" s="229"/>
      <c r="BI893" s="229"/>
      <c r="BJ893" s="229"/>
      <c r="BK893" s="229"/>
      <c r="BL893" s="229"/>
      <c r="BM893" s="229"/>
      <c r="BN893" s="101"/>
      <c r="BO893" s="101"/>
      <c r="BP893" s="101"/>
      <c r="BQ893" s="101"/>
      <c r="BR893" s="101"/>
      <c r="BS893" s="101"/>
      <c r="BT893" s="101"/>
      <c r="BU893" s="229"/>
      <c r="BV893" s="101"/>
      <c r="BW893" s="101"/>
      <c r="BX893" s="101"/>
      <c r="BY893" s="229"/>
      <c r="BZ893" s="229"/>
      <c r="CA893" s="229"/>
      <c r="CB893" s="239"/>
      <c r="CC893" s="101"/>
      <c r="CD893" s="101"/>
      <c r="CE893" s="101"/>
      <c r="CF893" s="101"/>
      <c r="CG893" s="101"/>
      <c r="CH893" s="101"/>
      <c r="CI893" s="101"/>
      <c r="CJ893" s="101"/>
      <c r="CK893" s="101"/>
      <c r="CL893" s="101"/>
      <c r="CM893" s="101"/>
      <c r="CN893" s="101"/>
      <c r="CO893" s="101"/>
      <c r="CP893" s="101"/>
      <c r="CQ893" s="101"/>
      <c r="CR893" s="101"/>
    </row>
    <row r="894" spans="1:96" ht="39.75" customHeight="1">
      <c r="A894" s="101"/>
      <c r="B894" s="101"/>
      <c r="C894" s="101"/>
      <c r="D894" s="101"/>
      <c r="E894" s="101"/>
      <c r="F894" s="101"/>
      <c r="G894" s="101"/>
      <c r="H894" s="101"/>
      <c r="I894" s="101"/>
      <c r="J894" s="101"/>
      <c r="K894" s="101"/>
      <c r="L894" s="101"/>
      <c r="M894" s="101"/>
      <c r="N894" s="101"/>
      <c r="O894" s="101"/>
      <c r="P894" s="237"/>
      <c r="Q894" s="237"/>
      <c r="R894" s="101"/>
      <c r="S894" s="237"/>
      <c r="T894" s="237"/>
      <c r="U894" s="101"/>
      <c r="V894" s="101"/>
      <c r="W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238"/>
      <c r="BH894" s="229"/>
      <c r="BI894" s="229"/>
      <c r="BJ894" s="229"/>
      <c r="BK894" s="229"/>
      <c r="BL894" s="229"/>
      <c r="BM894" s="229"/>
      <c r="BN894" s="101"/>
      <c r="BO894" s="101"/>
      <c r="BP894" s="101"/>
      <c r="BQ894" s="101"/>
      <c r="BR894" s="101"/>
      <c r="BS894" s="101"/>
      <c r="BT894" s="101"/>
      <c r="BU894" s="229"/>
      <c r="BV894" s="101"/>
      <c r="BW894" s="101"/>
      <c r="BX894" s="101"/>
      <c r="BY894" s="229"/>
      <c r="BZ894" s="229"/>
      <c r="CA894" s="229"/>
      <c r="CB894" s="239"/>
      <c r="CC894" s="101"/>
      <c r="CD894" s="101"/>
      <c r="CE894" s="101"/>
      <c r="CF894" s="101"/>
      <c r="CG894" s="101"/>
      <c r="CH894" s="101"/>
      <c r="CI894" s="101"/>
      <c r="CJ894" s="101"/>
      <c r="CK894" s="101"/>
      <c r="CL894" s="101"/>
      <c r="CM894" s="101"/>
      <c r="CN894" s="101"/>
      <c r="CO894" s="101"/>
      <c r="CP894" s="101"/>
      <c r="CQ894" s="101"/>
      <c r="CR894" s="101"/>
    </row>
    <row r="895" spans="1:96" ht="39.75" customHeight="1">
      <c r="A895" s="101"/>
      <c r="B895" s="101"/>
      <c r="C895" s="101"/>
      <c r="D895" s="101"/>
      <c r="E895" s="101"/>
      <c r="F895" s="101"/>
      <c r="G895" s="101"/>
      <c r="H895" s="101"/>
      <c r="I895" s="101"/>
      <c r="J895" s="101"/>
      <c r="K895" s="101"/>
      <c r="L895" s="101"/>
      <c r="M895" s="101"/>
      <c r="N895" s="101"/>
      <c r="O895" s="101"/>
      <c r="P895" s="237"/>
      <c r="Q895" s="237"/>
      <c r="R895" s="101"/>
      <c r="S895" s="237"/>
      <c r="T895" s="237"/>
      <c r="U895" s="101"/>
      <c r="V895" s="101"/>
      <c r="W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238"/>
      <c r="BH895" s="229"/>
      <c r="BI895" s="229"/>
      <c r="BJ895" s="229"/>
      <c r="BK895" s="229"/>
      <c r="BL895" s="229"/>
      <c r="BM895" s="229"/>
      <c r="BN895" s="101"/>
      <c r="BO895" s="101"/>
      <c r="BP895" s="101"/>
      <c r="BQ895" s="101"/>
      <c r="BR895" s="101"/>
      <c r="BS895" s="101"/>
      <c r="BT895" s="101"/>
      <c r="BU895" s="229"/>
      <c r="BV895" s="101"/>
      <c r="BW895" s="101"/>
      <c r="BX895" s="101"/>
      <c r="BY895" s="229"/>
      <c r="BZ895" s="229"/>
      <c r="CA895" s="229"/>
      <c r="CB895" s="239"/>
      <c r="CC895" s="101"/>
      <c r="CD895" s="101"/>
      <c r="CE895" s="101"/>
      <c r="CF895" s="101"/>
      <c r="CG895" s="101"/>
      <c r="CH895" s="101"/>
      <c r="CI895" s="101"/>
      <c r="CJ895" s="101"/>
      <c r="CK895" s="101"/>
      <c r="CL895" s="101"/>
      <c r="CM895" s="101"/>
      <c r="CN895" s="101"/>
      <c r="CO895" s="101"/>
      <c r="CP895" s="101"/>
      <c r="CQ895" s="101"/>
      <c r="CR895" s="101"/>
    </row>
    <row r="896" spans="1:96" ht="39.75" customHeight="1">
      <c r="A896" s="101"/>
      <c r="B896" s="101"/>
      <c r="C896" s="101"/>
      <c r="D896" s="101"/>
      <c r="E896" s="101"/>
      <c r="F896" s="101"/>
      <c r="G896" s="101"/>
      <c r="H896" s="101"/>
      <c r="I896" s="101"/>
      <c r="J896" s="101"/>
      <c r="K896" s="101"/>
      <c r="L896" s="101"/>
      <c r="M896" s="101"/>
      <c r="N896" s="101"/>
      <c r="O896" s="101"/>
      <c r="P896" s="237"/>
      <c r="Q896" s="237"/>
      <c r="R896" s="101"/>
      <c r="S896" s="237"/>
      <c r="T896" s="237"/>
      <c r="U896" s="101"/>
      <c r="V896" s="101"/>
      <c r="W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238"/>
      <c r="BH896" s="229"/>
      <c r="BI896" s="229"/>
      <c r="BJ896" s="229"/>
      <c r="BK896" s="229"/>
      <c r="BL896" s="229"/>
      <c r="BM896" s="229"/>
      <c r="BN896" s="101"/>
      <c r="BO896" s="101"/>
      <c r="BP896" s="101"/>
      <c r="BQ896" s="101"/>
      <c r="BR896" s="101"/>
      <c r="BS896" s="101"/>
      <c r="BT896" s="101"/>
      <c r="BU896" s="229"/>
      <c r="BV896" s="101"/>
      <c r="BW896" s="101"/>
      <c r="BX896" s="101"/>
      <c r="BY896" s="229"/>
      <c r="BZ896" s="229"/>
      <c r="CA896" s="229"/>
      <c r="CB896" s="239"/>
      <c r="CC896" s="101"/>
      <c r="CD896" s="101"/>
      <c r="CE896" s="101"/>
      <c r="CF896" s="101"/>
      <c r="CG896" s="101"/>
      <c r="CH896" s="101"/>
      <c r="CI896" s="101"/>
      <c r="CJ896" s="101"/>
      <c r="CK896" s="101"/>
      <c r="CL896" s="101"/>
      <c r="CM896" s="101"/>
      <c r="CN896" s="101"/>
      <c r="CO896" s="101"/>
      <c r="CP896" s="101"/>
      <c r="CQ896" s="101"/>
      <c r="CR896" s="101"/>
    </row>
    <row r="897" spans="1:96" ht="39.75" customHeight="1">
      <c r="A897" s="101"/>
      <c r="B897" s="101"/>
      <c r="C897" s="101"/>
      <c r="D897" s="101"/>
      <c r="E897" s="101"/>
      <c r="F897" s="101"/>
      <c r="G897" s="101"/>
      <c r="H897" s="101"/>
      <c r="I897" s="101"/>
      <c r="J897" s="101"/>
      <c r="K897" s="101"/>
      <c r="L897" s="101"/>
      <c r="M897" s="101"/>
      <c r="N897" s="101"/>
      <c r="O897" s="101"/>
      <c r="P897" s="237"/>
      <c r="Q897" s="237"/>
      <c r="R897" s="101"/>
      <c r="S897" s="237"/>
      <c r="T897" s="237"/>
      <c r="U897" s="101"/>
      <c r="V897" s="101"/>
      <c r="W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238"/>
      <c r="BH897" s="229"/>
      <c r="BI897" s="229"/>
      <c r="BJ897" s="229"/>
      <c r="BK897" s="229"/>
      <c r="BL897" s="229"/>
      <c r="BM897" s="229"/>
      <c r="BN897" s="101"/>
      <c r="BO897" s="101"/>
      <c r="BP897" s="101"/>
      <c r="BQ897" s="101"/>
      <c r="BR897" s="101"/>
      <c r="BS897" s="101"/>
      <c r="BT897" s="101"/>
      <c r="BU897" s="229"/>
      <c r="BV897" s="101"/>
      <c r="BW897" s="101"/>
      <c r="BX897" s="101"/>
      <c r="BY897" s="229"/>
      <c r="BZ897" s="229"/>
      <c r="CA897" s="229"/>
      <c r="CB897" s="239"/>
      <c r="CC897" s="101"/>
      <c r="CD897" s="101"/>
      <c r="CE897" s="101"/>
      <c r="CF897" s="101"/>
      <c r="CG897" s="101"/>
      <c r="CH897" s="101"/>
      <c r="CI897" s="101"/>
      <c r="CJ897" s="101"/>
      <c r="CK897" s="101"/>
      <c r="CL897" s="101"/>
      <c r="CM897" s="101"/>
      <c r="CN897" s="101"/>
      <c r="CO897" s="101"/>
      <c r="CP897" s="101"/>
      <c r="CQ897" s="101"/>
      <c r="CR897" s="101"/>
    </row>
    <row r="898" spans="1:96" ht="39.75" customHeight="1">
      <c r="A898" s="101"/>
      <c r="B898" s="101"/>
      <c r="C898" s="101"/>
      <c r="D898" s="101"/>
      <c r="E898" s="101"/>
      <c r="F898" s="101"/>
      <c r="G898" s="101"/>
      <c r="H898" s="101"/>
      <c r="I898" s="101"/>
      <c r="J898" s="101"/>
      <c r="K898" s="101"/>
      <c r="L898" s="101"/>
      <c r="M898" s="101"/>
      <c r="N898" s="101"/>
      <c r="O898" s="101"/>
      <c r="P898" s="237"/>
      <c r="Q898" s="237"/>
      <c r="R898" s="101"/>
      <c r="S898" s="237"/>
      <c r="T898" s="237"/>
      <c r="U898" s="101"/>
      <c r="V898" s="101"/>
      <c r="W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238"/>
      <c r="BH898" s="229"/>
      <c r="BI898" s="229"/>
      <c r="BJ898" s="229"/>
      <c r="BK898" s="229"/>
      <c r="BL898" s="229"/>
      <c r="BM898" s="229"/>
      <c r="BN898" s="101"/>
      <c r="BO898" s="101"/>
      <c r="BP898" s="101"/>
      <c r="BQ898" s="101"/>
      <c r="BR898" s="101"/>
      <c r="BS898" s="101"/>
      <c r="BT898" s="101"/>
      <c r="BU898" s="229"/>
      <c r="BV898" s="101"/>
      <c r="BW898" s="101"/>
      <c r="BX898" s="101"/>
      <c r="BY898" s="229"/>
      <c r="BZ898" s="229"/>
      <c r="CA898" s="229"/>
      <c r="CB898" s="239"/>
      <c r="CC898" s="101"/>
      <c r="CD898" s="101"/>
      <c r="CE898" s="101"/>
      <c r="CF898" s="101"/>
      <c r="CG898" s="101"/>
      <c r="CH898" s="101"/>
      <c r="CI898" s="101"/>
      <c r="CJ898" s="101"/>
      <c r="CK898" s="101"/>
      <c r="CL898" s="101"/>
      <c r="CM898" s="101"/>
      <c r="CN898" s="101"/>
      <c r="CO898" s="101"/>
      <c r="CP898" s="101"/>
      <c r="CQ898" s="101"/>
      <c r="CR898" s="101"/>
    </row>
    <row r="899" spans="1:96" ht="39.75" customHeight="1">
      <c r="A899" s="101"/>
      <c r="B899" s="101"/>
      <c r="C899" s="101"/>
      <c r="D899" s="101"/>
      <c r="E899" s="101"/>
      <c r="F899" s="101"/>
      <c r="G899" s="101"/>
      <c r="H899" s="101"/>
      <c r="I899" s="101"/>
      <c r="J899" s="101"/>
      <c r="K899" s="101"/>
      <c r="L899" s="101"/>
      <c r="M899" s="101"/>
      <c r="N899" s="101"/>
      <c r="O899" s="101"/>
      <c r="P899" s="237"/>
      <c r="Q899" s="237"/>
      <c r="R899" s="101"/>
      <c r="S899" s="237"/>
      <c r="T899" s="237"/>
      <c r="U899" s="101"/>
      <c r="V899" s="101"/>
      <c r="W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238"/>
      <c r="BH899" s="229"/>
      <c r="BI899" s="229"/>
      <c r="BJ899" s="229"/>
      <c r="BK899" s="229"/>
      <c r="BL899" s="229"/>
      <c r="BM899" s="229"/>
      <c r="BN899" s="101"/>
      <c r="BO899" s="101"/>
      <c r="BP899" s="101"/>
      <c r="BQ899" s="101"/>
      <c r="BR899" s="101"/>
      <c r="BS899" s="101"/>
      <c r="BT899" s="101"/>
      <c r="BU899" s="229"/>
      <c r="BV899" s="101"/>
      <c r="BW899" s="101"/>
      <c r="BX899" s="101"/>
      <c r="BY899" s="229"/>
      <c r="BZ899" s="229"/>
      <c r="CA899" s="229"/>
      <c r="CB899" s="239"/>
      <c r="CC899" s="101"/>
      <c r="CD899" s="101"/>
      <c r="CE899" s="101"/>
      <c r="CF899" s="101"/>
      <c r="CG899" s="101"/>
      <c r="CH899" s="101"/>
      <c r="CI899" s="101"/>
      <c r="CJ899" s="101"/>
      <c r="CK899" s="101"/>
      <c r="CL899" s="101"/>
      <c r="CM899" s="101"/>
      <c r="CN899" s="101"/>
      <c r="CO899" s="101"/>
      <c r="CP899" s="101"/>
      <c r="CQ899" s="101"/>
      <c r="CR899" s="101"/>
    </row>
    <row r="900" spans="1:96" ht="39.75" customHeight="1">
      <c r="A900" s="101"/>
      <c r="B900" s="101"/>
      <c r="C900" s="101"/>
      <c r="D900" s="101"/>
      <c r="E900" s="101"/>
      <c r="F900" s="101"/>
      <c r="G900" s="101"/>
      <c r="H900" s="101"/>
      <c r="I900" s="101"/>
      <c r="J900" s="101"/>
      <c r="K900" s="101"/>
      <c r="L900" s="101"/>
      <c r="M900" s="101"/>
      <c r="N900" s="101"/>
      <c r="O900" s="101"/>
      <c r="P900" s="237"/>
      <c r="Q900" s="237"/>
      <c r="R900" s="101"/>
      <c r="S900" s="237"/>
      <c r="T900" s="237"/>
      <c r="U900" s="101"/>
      <c r="V900" s="101"/>
      <c r="W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238"/>
      <c r="BH900" s="229"/>
      <c r="BI900" s="229"/>
      <c r="BJ900" s="229"/>
      <c r="BK900" s="229"/>
      <c r="BL900" s="229"/>
      <c r="BM900" s="229"/>
      <c r="BN900" s="101"/>
      <c r="BO900" s="101"/>
      <c r="BP900" s="101"/>
      <c r="BQ900" s="101"/>
      <c r="BR900" s="101"/>
      <c r="BS900" s="101"/>
      <c r="BT900" s="101"/>
      <c r="BU900" s="229"/>
      <c r="BV900" s="101"/>
      <c r="BW900" s="101"/>
      <c r="BX900" s="101"/>
      <c r="BY900" s="229"/>
      <c r="BZ900" s="229"/>
      <c r="CA900" s="229"/>
      <c r="CB900" s="239"/>
      <c r="CC900" s="101"/>
      <c r="CD900" s="101"/>
      <c r="CE900" s="101"/>
      <c r="CF900" s="101"/>
      <c r="CG900" s="101"/>
      <c r="CH900" s="101"/>
      <c r="CI900" s="101"/>
      <c r="CJ900" s="101"/>
      <c r="CK900" s="101"/>
      <c r="CL900" s="101"/>
      <c r="CM900" s="101"/>
      <c r="CN900" s="101"/>
      <c r="CO900" s="101"/>
      <c r="CP900" s="101"/>
      <c r="CQ900" s="101"/>
      <c r="CR900" s="101"/>
    </row>
    <row r="901" spans="1:96" ht="39.75" customHeight="1">
      <c r="A901" s="101"/>
      <c r="B901" s="101"/>
      <c r="C901" s="101"/>
      <c r="D901" s="101"/>
      <c r="E901" s="101"/>
      <c r="F901" s="101"/>
      <c r="G901" s="101"/>
      <c r="H901" s="101"/>
      <c r="I901" s="101"/>
      <c r="J901" s="101"/>
      <c r="K901" s="101"/>
      <c r="L901" s="101"/>
      <c r="M901" s="101"/>
      <c r="N901" s="101"/>
      <c r="O901" s="101"/>
      <c r="P901" s="237"/>
      <c r="Q901" s="237"/>
      <c r="R901" s="101"/>
      <c r="S901" s="237"/>
      <c r="T901" s="237"/>
      <c r="U901" s="101"/>
      <c r="V901" s="101"/>
      <c r="W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238"/>
      <c r="BH901" s="229"/>
      <c r="BI901" s="229"/>
      <c r="BJ901" s="229"/>
      <c r="BK901" s="229"/>
      <c r="BL901" s="229"/>
      <c r="BM901" s="229"/>
      <c r="BN901" s="101"/>
      <c r="BO901" s="101"/>
      <c r="BP901" s="101"/>
      <c r="BQ901" s="101"/>
      <c r="BR901" s="101"/>
      <c r="BS901" s="101"/>
      <c r="BT901" s="101"/>
      <c r="BU901" s="229"/>
      <c r="BV901" s="101"/>
      <c r="BW901" s="101"/>
      <c r="BX901" s="101"/>
      <c r="BY901" s="229"/>
      <c r="BZ901" s="229"/>
      <c r="CA901" s="229"/>
      <c r="CB901" s="239"/>
      <c r="CC901" s="101"/>
      <c r="CD901" s="101"/>
      <c r="CE901" s="101"/>
      <c r="CF901" s="101"/>
      <c r="CG901" s="101"/>
      <c r="CH901" s="101"/>
      <c r="CI901" s="101"/>
      <c r="CJ901" s="101"/>
      <c r="CK901" s="101"/>
      <c r="CL901" s="101"/>
      <c r="CM901" s="101"/>
      <c r="CN901" s="101"/>
      <c r="CO901" s="101"/>
      <c r="CP901" s="101"/>
      <c r="CQ901" s="101"/>
      <c r="CR901" s="101"/>
    </row>
    <row r="902" spans="1:96" ht="39.75" customHeight="1">
      <c r="A902" s="101"/>
      <c r="B902" s="101"/>
      <c r="C902" s="101"/>
      <c r="D902" s="101"/>
      <c r="E902" s="101"/>
      <c r="F902" s="101"/>
      <c r="G902" s="101"/>
      <c r="H902" s="101"/>
      <c r="I902" s="101"/>
      <c r="J902" s="101"/>
      <c r="K902" s="101"/>
      <c r="L902" s="101"/>
      <c r="M902" s="101"/>
      <c r="N902" s="101"/>
      <c r="O902" s="101"/>
      <c r="P902" s="237"/>
      <c r="Q902" s="237"/>
      <c r="R902" s="101"/>
      <c r="S902" s="237"/>
      <c r="T902" s="237"/>
      <c r="U902" s="101"/>
      <c r="V902" s="101"/>
      <c r="W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238"/>
      <c r="BH902" s="229"/>
      <c r="BI902" s="229"/>
      <c r="BJ902" s="229"/>
      <c r="BK902" s="229"/>
      <c r="BL902" s="229"/>
      <c r="BM902" s="229"/>
      <c r="BN902" s="101"/>
      <c r="BO902" s="101"/>
      <c r="BP902" s="101"/>
      <c r="BQ902" s="101"/>
      <c r="BR902" s="101"/>
      <c r="BS902" s="101"/>
      <c r="BT902" s="101"/>
      <c r="BU902" s="229"/>
      <c r="BV902" s="101"/>
      <c r="BW902" s="101"/>
      <c r="BX902" s="101"/>
      <c r="BY902" s="229"/>
      <c r="BZ902" s="229"/>
      <c r="CA902" s="229"/>
      <c r="CB902" s="239"/>
      <c r="CC902" s="101"/>
      <c r="CD902" s="101"/>
      <c r="CE902" s="101"/>
      <c r="CF902" s="101"/>
      <c r="CG902" s="101"/>
      <c r="CH902" s="101"/>
      <c r="CI902" s="101"/>
      <c r="CJ902" s="101"/>
      <c r="CK902" s="101"/>
      <c r="CL902" s="101"/>
      <c r="CM902" s="101"/>
      <c r="CN902" s="101"/>
      <c r="CO902" s="101"/>
      <c r="CP902" s="101"/>
      <c r="CQ902" s="101"/>
      <c r="CR902" s="101"/>
    </row>
    <row r="903" spans="1:96" ht="39.75" customHeight="1">
      <c r="A903" s="101"/>
      <c r="B903" s="101"/>
      <c r="C903" s="101"/>
      <c r="D903" s="101"/>
      <c r="E903" s="101"/>
      <c r="F903" s="101"/>
      <c r="G903" s="101"/>
      <c r="H903" s="101"/>
      <c r="I903" s="101"/>
      <c r="J903" s="101"/>
      <c r="K903" s="101"/>
      <c r="L903" s="101"/>
      <c r="M903" s="101"/>
      <c r="N903" s="101"/>
      <c r="O903" s="101"/>
      <c r="P903" s="237"/>
      <c r="Q903" s="237"/>
      <c r="R903" s="101"/>
      <c r="S903" s="237"/>
      <c r="T903" s="237"/>
      <c r="U903" s="101"/>
      <c r="V903" s="101"/>
      <c r="W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238"/>
      <c r="BH903" s="229"/>
      <c r="BI903" s="229"/>
      <c r="BJ903" s="229"/>
      <c r="BK903" s="229"/>
      <c r="BL903" s="229"/>
      <c r="BM903" s="229"/>
      <c r="BN903" s="101"/>
      <c r="BO903" s="101"/>
      <c r="BP903" s="101"/>
      <c r="BQ903" s="101"/>
      <c r="BR903" s="101"/>
      <c r="BS903" s="101"/>
      <c r="BT903" s="101"/>
      <c r="BU903" s="229"/>
      <c r="BV903" s="101"/>
      <c r="BW903" s="101"/>
      <c r="BX903" s="101"/>
      <c r="BY903" s="229"/>
      <c r="BZ903" s="229"/>
      <c r="CA903" s="229"/>
      <c r="CB903" s="239"/>
      <c r="CC903" s="101"/>
      <c r="CD903" s="101"/>
      <c r="CE903" s="101"/>
      <c r="CF903" s="101"/>
      <c r="CG903" s="101"/>
      <c r="CH903" s="101"/>
      <c r="CI903" s="101"/>
      <c r="CJ903" s="101"/>
      <c r="CK903" s="101"/>
      <c r="CL903" s="101"/>
      <c r="CM903" s="101"/>
      <c r="CN903" s="101"/>
      <c r="CO903" s="101"/>
      <c r="CP903" s="101"/>
      <c r="CQ903" s="101"/>
      <c r="CR903" s="101"/>
    </row>
    <row r="904" spans="1:96" ht="39.75" customHeight="1">
      <c r="A904" s="101"/>
      <c r="B904" s="101"/>
      <c r="C904" s="101"/>
      <c r="D904" s="101"/>
      <c r="E904" s="101"/>
      <c r="F904" s="101"/>
      <c r="G904" s="101"/>
      <c r="H904" s="101"/>
      <c r="I904" s="101"/>
      <c r="J904" s="101"/>
      <c r="K904" s="101"/>
      <c r="L904" s="101"/>
      <c r="M904" s="101"/>
      <c r="N904" s="101"/>
      <c r="O904" s="101"/>
      <c r="P904" s="237"/>
      <c r="Q904" s="237"/>
      <c r="R904" s="101"/>
      <c r="S904" s="237"/>
      <c r="T904" s="237"/>
      <c r="U904" s="101"/>
      <c r="V904" s="101"/>
      <c r="W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238"/>
      <c r="BH904" s="229"/>
      <c r="BI904" s="229"/>
      <c r="BJ904" s="229"/>
      <c r="BK904" s="229"/>
      <c r="BL904" s="229"/>
      <c r="BM904" s="229"/>
      <c r="BN904" s="101"/>
      <c r="BO904" s="101"/>
      <c r="BP904" s="101"/>
      <c r="BQ904" s="101"/>
      <c r="BR904" s="101"/>
      <c r="BS904" s="101"/>
      <c r="BT904" s="101"/>
      <c r="BU904" s="229"/>
      <c r="BV904" s="101"/>
      <c r="BW904" s="101"/>
      <c r="BX904" s="101"/>
      <c r="BY904" s="229"/>
      <c r="BZ904" s="229"/>
      <c r="CA904" s="229"/>
      <c r="CB904" s="239"/>
      <c r="CC904" s="101"/>
      <c r="CD904" s="101"/>
      <c r="CE904" s="101"/>
      <c r="CF904" s="101"/>
      <c r="CG904" s="101"/>
      <c r="CH904" s="101"/>
      <c r="CI904" s="101"/>
      <c r="CJ904" s="101"/>
      <c r="CK904" s="101"/>
      <c r="CL904" s="101"/>
      <c r="CM904" s="101"/>
      <c r="CN904" s="101"/>
      <c r="CO904" s="101"/>
      <c r="CP904" s="101"/>
      <c r="CQ904" s="101"/>
      <c r="CR904" s="101"/>
    </row>
    <row r="905" spans="1:96" ht="39.75" customHeight="1">
      <c r="A905" s="101"/>
      <c r="B905" s="101"/>
      <c r="C905" s="101"/>
      <c r="D905" s="101"/>
      <c r="E905" s="101"/>
      <c r="F905" s="101"/>
      <c r="G905" s="101"/>
      <c r="H905" s="101"/>
      <c r="I905" s="101"/>
      <c r="J905" s="101"/>
      <c r="K905" s="101"/>
      <c r="L905" s="101"/>
      <c r="M905" s="101"/>
      <c r="N905" s="101"/>
      <c r="O905" s="101"/>
      <c r="P905" s="237"/>
      <c r="Q905" s="237"/>
      <c r="R905" s="101"/>
      <c r="S905" s="237"/>
      <c r="T905" s="237"/>
      <c r="U905" s="101"/>
      <c r="V905" s="101"/>
      <c r="W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238"/>
      <c r="BH905" s="229"/>
      <c r="BI905" s="229"/>
      <c r="BJ905" s="229"/>
      <c r="BK905" s="229"/>
      <c r="BL905" s="229"/>
      <c r="BM905" s="229"/>
      <c r="BN905" s="101"/>
      <c r="BO905" s="101"/>
      <c r="BP905" s="101"/>
      <c r="BQ905" s="101"/>
      <c r="BR905" s="101"/>
      <c r="BS905" s="101"/>
      <c r="BT905" s="101"/>
      <c r="BU905" s="229"/>
      <c r="BV905" s="101"/>
      <c r="BW905" s="101"/>
      <c r="BX905" s="101"/>
      <c r="BY905" s="229"/>
      <c r="BZ905" s="229"/>
      <c r="CA905" s="229"/>
      <c r="CB905" s="239"/>
      <c r="CC905" s="101"/>
      <c r="CD905" s="101"/>
      <c r="CE905" s="101"/>
      <c r="CF905" s="101"/>
      <c r="CG905" s="101"/>
      <c r="CH905" s="101"/>
      <c r="CI905" s="101"/>
      <c r="CJ905" s="101"/>
      <c r="CK905" s="101"/>
      <c r="CL905" s="101"/>
      <c r="CM905" s="101"/>
      <c r="CN905" s="101"/>
      <c r="CO905" s="101"/>
      <c r="CP905" s="101"/>
      <c r="CQ905" s="101"/>
      <c r="CR905" s="101"/>
    </row>
    <row r="906" spans="1:96" ht="39.75" customHeight="1">
      <c r="A906" s="101"/>
      <c r="B906" s="101"/>
      <c r="C906" s="101"/>
      <c r="D906" s="101"/>
      <c r="E906" s="101"/>
      <c r="F906" s="101"/>
      <c r="G906" s="101"/>
      <c r="H906" s="101"/>
      <c r="I906" s="101"/>
      <c r="J906" s="101"/>
      <c r="K906" s="101"/>
      <c r="L906" s="101"/>
      <c r="M906" s="101"/>
      <c r="N906" s="101"/>
      <c r="O906" s="101"/>
      <c r="P906" s="237"/>
      <c r="Q906" s="237"/>
      <c r="R906" s="101"/>
      <c r="S906" s="237"/>
      <c r="T906" s="237"/>
      <c r="U906" s="101"/>
      <c r="V906" s="101"/>
      <c r="W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238"/>
      <c r="BH906" s="229"/>
      <c r="BI906" s="229"/>
      <c r="BJ906" s="229"/>
      <c r="BK906" s="229"/>
      <c r="BL906" s="229"/>
      <c r="BM906" s="229"/>
      <c r="BN906" s="101"/>
      <c r="BO906" s="101"/>
      <c r="BP906" s="101"/>
      <c r="BQ906" s="101"/>
      <c r="BR906" s="101"/>
      <c r="BS906" s="101"/>
      <c r="BT906" s="101"/>
      <c r="BU906" s="229"/>
      <c r="BV906" s="101"/>
      <c r="BW906" s="101"/>
      <c r="BX906" s="101"/>
      <c r="BY906" s="229"/>
      <c r="BZ906" s="229"/>
      <c r="CA906" s="229"/>
      <c r="CB906" s="239"/>
      <c r="CC906" s="101"/>
      <c r="CD906" s="101"/>
      <c r="CE906" s="101"/>
      <c r="CF906" s="101"/>
      <c r="CG906" s="101"/>
      <c r="CH906" s="101"/>
      <c r="CI906" s="101"/>
      <c r="CJ906" s="101"/>
      <c r="CK906" s="101"/>
      <c r="CL906" s="101"/>
      <c r="CM906" s="101"/>
      <c r="CN906" s="101"/>
      <c r="CO906" s="101"/>
      <c r="CP906" s="101"/>
      <c r="CQ906" s="101"/>
      <c r="CR906" s="101"/>
    </row>
    <row r="907" spans="1:96" ht="39.75" customHeight="1">
      <c r="A907" s="101"/>
      <c r="B907" s="101"/>
      <c r="C907" s="101"/>
      <c r="D907" s="101"/>
      <c r="E907" s="101"/>
      <c r="F907" s="101"/>
      <c r="G907" s="101"/>
      <c r="H907" s="101"/>
      <c r="I907" s="101"/>
      <c r="J907" s="101"/>
      <c r="K907" s="101"/>
      <c r="L907" s="101"/>
      <c r="M907" s="101"/>
      <c r="N907" s="101"/>
      <c r="O907" s="101"/>
      <c r="P907" s="237"/>
      <c r="Q907" s="237"/>
      <c r="R907" s="101"/>
      <c r="S907" s="237"/>
      <c r="T907" s="237"/>
      <c r="U907" s="101"/>
      <c r="V907" s="101"/>
      <c r="W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238"/>
      <c r="BH907" s="229"/>
      <c r="BI907" s="229"/>
      <c r="BJ907" s="229"/>
      <c r="BK907" s="229"/>
      <c r="BL907" s="229"/>
      <c r="BM907" s="229"/>
      <c r="BN907" s="101"/>
      <c r="BO907" s="101"/>
      <c r="BP907" s="101"/>
      <c r="BQ907" s="101"/>
      <c r="BR907" s="101"/>
      <c r="BS907" s="101"/>
      <c r="BT907" s="101"/>
      <c r="BU907" s="229"/>
      <c r="BV907" s="101"/>
      <c r="BW907" s="101"/>
      <c r="BX907" s="101"/>
      <c r="BY907" s="229"/>
      <c r="BZ907" s="229"/>
      <c r="CA907" s="229"/>
      <c r="CB907" s="239"/>
      <c r="CC907" s="101"/>
      <c r="CD907" s="101"/>
      <c r="CE907" s="101"/>
      <c r="CF907" s="101"/>
      <c r="CG907" s="101"/>
      <c r="CH907" s="101"/>
      <c r="CI907" s="101"/>
      <c r="CJ907" s="101"/>
      <c r="CK907" s="101"/>
      <c r="CL907" s="101"/>
      <c r="CM907" s="101"/>
      <c r="CN907" s="101"/>
      <c r="CO907" s="101"/>
      <c r="CP907" s="101"/>
      <c r="CQ907" s="101"/>
      <c r="CR907" s="101"/>
    </row>
    <row r="908" spans="1:96" ht="39.75" customHeight="1">
      <c r="A908" s="101"/>
      <c r="B908" s="101"/>
      <c r="C908" s="101"/>
      <c r="D908" s="101"/>
      <c r="E908" s="101"/>
      <c r="F908" s="101"/>
      <c r="G908" s="101"/>
      <c r="H908" s="101"/>
      <c r="I908" s="101"/>
      <c r="J908" s="101"/>
      <c r="K908" s="101"/>
      <c r="L908" s="101"/>
      <c r="M908" s="101"/>
      <c r="N908" s="101"/>
      <c r="O908" s="101"/>
      <c r="P908" s="237"/>
      <c r="Q908" s="237"/>
      <c r="R908" s="101"/>
      <c r="S908" s="237"/>
      <c r="T908" s="237"/>
      <c r="U908" s="101"/>
      <c r="V908" s="101"/>
      <c r="W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238"/>
      <c r="BH908" s="229"/>
      <c r="BI908" s="229"/>
      <c r="BJ908" s="229"/>
      <c r="BK908" s="229"/>
      <c r="BL908" s="229"/>
      <c r="BM908" s="229"/>
      <c r="BN908" s="101"/>
      <c r="BO908" s="101"/>
      <c r="BP908" s="101"/>
      <c r="BQ908" s="101"/>
      <c r="BR908" s="101"/>
      <c r="BS908" s="101"/>
      <c r="BT908" s="101"/>
      <c r="BU908" s="229"/>
      <c r="BV908" s="101"/>
      <c r="BW908" s="101"/>
      <c r="BX908" s="101"/>
      <c r="BY908" s="229"/>
      <c r="BZ908" s="229"/>
      <c r="CA908" s="229"/>
      <c r="CB908" s="239"/>
      <c r="CC908" s="101"/>
      <c r="CD908" s="101"/>
      <c r="CE908" s="101"/>
      <c r="CF908" s="101"/>
      <c r="CG908" s="101"/>
      <c r="CH908" s="101"/>
      <c r="CI908" s="101"/>
      <c r="CJ908" s="101"/>
      <c r="CK908" s="101"/>
      <c r="CL908" s="101"/>
      <c r="CM908" s="101"/>
      <c r="CN908" s="101"/>
      <c r="CO908" s="101"/>
      <c r="CP908" s="101"/>
      <c r="CQ908" s="101"/>
      <c r="CR908" s="101"/>
    </row>
    <row r="909" spans="1:96" ht="39.75" customHeight="1">
      <c r="A909" s="101"/>
      <c r="B909" s="101"/>
      <c r="C909" s="101"/>
      <c r="D909" s="101"/>
      <c r="E909" s="101"/>
      <c r="F909" s="101"/>
      <c r="G909" s="101"/>
      <c r="H909" s="101"/>
      <c r="I909" s="101"/>
      <c r="J909" s="101"/>
      <c r="K909" s="101"/>
      <c r="L909" s="101"/>
      <c r="M909" s="101"/>
      <c r="N909" s="101"/>
      <c r="O909" s="101"/>
      <c r="P909" s="237"/>
      <c r="Q909" s="237"/>
      <c r="R909" s="101"/>
      <c r="S909" s="237"/>
      <c r="T909" s="237"/>
      <c r="U909" s="101"/>
      <c r="V909" s="101"/>
      <c r="W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238"/>
      <c r="BH909" s="229"/>
      <c r="BI909" s="229"/>
      <c r="BJ909" s="229"/>
      <c r="BK909" s="229"/>
      <c r="BL909" s="229"/>
      <c r="BM909" s="229"/>
      <c r="BN909" s="101"/>
      <c r="BO909" s="101"/>
      <c r="BP909" s="101"/>
      <c r="BQ909" s="101"/>
      <c r="BR909" s="101"/>
      <c r="BS909" s="101"/>
      <c r="BT909" s="101"/>
      <c r="BU909" s="229"/>
      <c r="BV909" s="101"/>
      <c r="BW909" s="101"/>
      <c r="BX909" s="101"/>
      <c r="BY909" s="229"/>
      <c r="BZ909" s="229"/>
      <c r="CA909" s="229"/>
      <c r="CB909" s="239"/>
      <c r="CC909" s="101"/>
      <c r="CD909" s="101"/>
      <c r="CE909" s="101"/>
      <c r="CF909" s="101"/>
      <c r="CG909" s="101"/>
      <c r="CH909" s="101"/>
      <c r="CI909" s="101"/>
      <c r="CJ909" s="101"/>
      <c r="CK909" s="101"/>
      <c r="CL909" s="101"/>
      <c r="CM909" s="101"/>
      <c r="CN909" s="101"/>
      <c r="CO909" s="101"/>
      <c r="CP909" s="101"/>
      <c r="CQ909" s="101"/>
      <c r="CR909" s="101"/>
    </row>
    <row r="910" spans="1:96" ht="39.75" customHeight="1">
      <c r="A910" s="101"/>
      <c r="B910" s="101"/>
      <c r="C910" s="101"/>
      <c r="D910" s="101"/>
      <c r="E910" s="101"/>
      <c r="F910" s="101"/>
      <c r="G910" s="101"/>
      <c r="H910" s="101"/>
      <c r="I910" s="101"/>
      <c r="J910" s="101"/>
      <c r="K910" s="101"/>
      <c r="L910" s="101"/>
      <c r="M910" s="101"/>
      <c r="N910" s="101"/>
      <c r="O910" s="101"/>
      <c r="P910" s="237"/>
      <c r="Q910" s="237"/>
      <c r="R910" s="101"/>
      <c r="S910" s="237"/>
      <c r="T910" s="237"/>
      <c r="U910" s="101"/>
      <c r="V910" s="101"/>
      <c r="W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238"/>
      <c r="BH910" s="229"/>
      <c r="BI910" s="229"/>
      <c r="BJ910" s="229"/>
      <c r="BK910" s="229"/>
      <c r="BL910" s="229"/>
      <c r="BM910" s="229"/>
      <c r="BN910" s="101"/>
      <c r="BO910" s="101"/>
      <c r="BP910" s="101"/>
      <c r="BQ910" s="101"/>
      <c r="BR910" s="101"/>
      <c r="BS910" s="101"/>
      <c r="BT910" s="101"/>
      <c r="BU910" s="229"/>
      <c r="BV910" s="101"/>
      <c r="BW910" s="101"/>
      <c r="BX910" s="101"/>
      <c r="BY910" s="229"/>
      <c r="BZ910" s="229"/>
      <c r="CA910" s="229"/>
      <c r="CB910" s="239"/>
      <c r="CC910" s="101"/>
      <c r="CD910" s="101"/>
      <c r="CE910" s="101"/>
      <c r="CF910" s="101"/>
      <c r="CG910" s="101"/>
      <c r="CH910" s="101"/>
      <c r="CI910" s="101"/>
      <c r="CJ910" s="101"/>
      <c r="CK910" s="101"/>
      <c r="CL910" s="101"/>
      <c r="CM910" s="101"/>
      <c r="CN910" s="101"/>
      <c r="CO910" s="101"/>
      <c r="CP910" s="101"/>
      <c r="CQ910" s="101"/>
      <c r="CR910" s="101"/>
    </row>
    <row r="911" spans="1:96" ht="39.75" customHeight="1">
      <c r="A911" s="101"/>
      <c r="B911" s="101"/>
      <c r="C911" s="101"/>
      <c r="D911" s="101"/>
      <c r="E911" s="101"/>
      <c r="F911" s="101"/>
      <c r="G911" s="101"/>
      <c r="H911" s="101"/>
      <c r="I911" s="101"/>
      <c r="J911" s="101"/>
      <c r="K911" s="101"/>
      <c r="L911" s="101"/>
      <c r="M911" s="101"/>
      <c r="N911" s="101"/>
      <c r="O911" s="101"/>
      <c r="P911" s="237"/>
      <c r="Q911" s="237"/>
      <c r="R911" s="101"/>
      <c r="S911" s="237"/>
      <c r="T911" s="237"/>
      <c r="U911" s="101"/>
      <c r="V911" s="101"/>
      <c r="W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238"/>
      <c r="BH911" s="229"/>
      <c r="BI911" s="229"/>
      <c r="BJ911" s="229"/>
      <c r="BK911" s="229"/>
      <c r="BL911" s="229"/>
      <c r="BM911" s="229"/>
      <c r="BN911" s="101"/>
      <c r="BO911" s="101"/>
      <c r="BP911" s="101"/>
      <c r="BQ911" s="101"/>
      <c r="BR911" s="101"/>
      <c r="BS911" s="101"/>
      <c r="BT911" s="101"/>
      <c r="BU911" s="229"/>
      <c r="BV911" s="101"/>
      <c r="BW911" s="101"/>
      <c r="BX911" s="101"/>
      <c r="BY911" s="229"/>
      <c r="BZ911" s="229"/>
      <c r="CA911" s="229"/>
      <c r="CB911" s="239"/>
      <c r="CC911" s="101"/>
      <c r="CD911" s="101"/>
      <c r="CE911" s="101"/>
      <c r="CF911" s="101"/>
      <c r="CG911" s="101"/>
      <c r="CH911" s="101"/>
      <c r="CI911" s="101"/>
      <c r="CJ911" s="101"/>
      <c r="CK911" s="101"/>
      <c r="CL911" s="101"/>
      <c r="CM911" s="101"/>
      <c r="CN911" s="101"/>
      <c r="CO911" s="101"/>
      <c r="CP911" s="101"/>
      <c r="CQ911" s="101"/>
      <c r="CR911" s="101"/>
    </row>
    <row r="912" spans="1:96" ht="39.75" customHeight="1">
      <c r="A912" s="101"/>
      <c r="B912" s="101"/>
      <c r="C912" s="101"/>
      <c r="D912" s="101"/>
      <c r="E912" s="101"/>
      <c r="F912" s="101"/>
      <c r="G912" s="101"/>
      <c r="H912" s="101"/>
      <c r="I912" s="101"/>
      <c r="J912" s="101"/>
      <c r="K912" s="101"/>
      <c r="L912" s="101"/>
      <c r="M912" s="101"/>
      <c r="N912" s="101"/>
      <c r="O912" s="101"/>
      <c r="P912" s="237"/>
      <c r="Q912" s="237"/>
      <c r="R912" s="101"/>
      <c r="S912" s="237"/>
      <c r="T912" s="237"/>
      <c r="U912" s="101"/>
      <c r="V912" s="101"/>
      <c r="W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238"/>
      <c r="BH912" s="229"/>
      <c r="BI912" s="229"/>
      <c r="BJ912" s="229"/>
      <c r="BK912" s="229"/>
      <c r="BL912" s="229"/>
      <c r="BM912" s="229"/>
      <c r="BN912" s="101"/>
      <c r="BO912" s="101"/>
      <c r="BP912" s="101"/>
      <c r="BQ912" s="101"/>
      <c r="BR912" s="101"/>
      <c r="BS912" s="101"/>
      <c r="BT912" s="101"/>
      <c r="BU912" s="229"/>
      <c r="BV912" s="101"/>
      <c r="BW912" s="101"/>
      <c r="BX912" s="101"/>
      <c r="BY912" s="229"/>
      <c r="BZ912" s="229"/>
      <c r="CA912" s="229"/>
      <c r="CB912" s="239"/>
      <c r="CC912" s="101"/>
      <c r="CD912" s="101"/>
      <c r="CE912" s="101"/>
      <c r="CF912" s="101"/>
      <c r="CG912" s="101"/>
      <c r="CH912" s="101"/>
      <c r="CI912" s="101"/>
      <c r="CJ912" s="101"/>
      <c r="CK912" s="101"/>
      <c r="CL912" s="101"/>
      <c r="CM912" s="101"/>
      <c r="CN912" s="101"/>
      <c r="CO912" s="101"/>
      <c r="CP912" s="101"/>
      <c r="CQ912" s="101"/>
      <c r="CR912" s="101"/>
    </row>
    <row r="913" spans="1:96" ht="39.75" customHeight="1">
      <c r="A913" s="101"/>
      <c r="B913" s="101"/>
      <c r="C913" s="101"/>
      <c r="D913" s="101"/>
      <c r="E913" s="101"/>
      <c r="F913" s="101"/>
      <c r="G913" s="101"/>
      <c r="H913" s="101"/>
      <c r="I913" s="101"/>
      <c r="J913" s="101"/>
      <c r="K913" s="101"/>
      <c r="L913" s="101"/>
      <c r="M913" s="101"/>
      <c r="N913" s="101"/>
      <c r="O913" s="101"/>
      <c r="P913" s="237"/>
      <c r="Q913" s="237"/>
      <c r="R913" s="101"/>
      <c r="S913" s="237"/>
      <c r="T913" s="237"/>
      <c r="U913" s="101"/>
      <c r="V913" s="101"/>
      <c r="W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238"/>
      <c r="BH913" s="229"/>
      <c r="BI913" s="229"/>
      <c r="BJ913" s="229"/>
      <c r="BK913" s="229"/>
      <c r="BL913" s="229"/>
      <c r="BM913" s="229"/>
      <c r="BN913" s="101"/>
      <c r="BO913" s="101"/>
      <c r="BP913" s="101"/>
      <c r="BQ913" s="101"/>
      <c r="BR913" s="101"/>
      <c r="BS913" s="101"/>
      <c r="BT913" s="101"/>
      <c r="BU913" s="229"/>
      <c r="BV913" s="101"/>
      <c r="BW913" s="101"/>
      <c r="BX913" s="101"/>
      <c r="BY913" s="229"/>
      <c r="BZ913" s="229"/>
      <c r="CA913" s="229"/>
      <c r="CB913" s="239"/>
      <c r="CC913" s="101"/>
      <c r="CD913" s="101"/>
      <c r="CE913" s="101"/>
      <c r="CF913" s="101"/>
      <c r="CG913" s="101"/>
      <c r="CH913" s="101"/>
      <c r="CI913" s="101"/>
      <c r="CJ913" s="101"/>
      <c r="CK913" s="101"/>
      <c r="CL913" s="101"/>
      <c r="CM913" s="101"/>
      <c r="CN913" s="101"/>
      <c r="CO913" s="101"/>
      <c r="CP913" s="101"/>
      <c r="CQ913" s="101"/>
      <c r="CR913" s="101"/>
    </row>
    <row r="914" spans="1:96" ht="39.75" customHeight="1">
      <c r="A914" s="101"/>
      <c r="B914" s="101"/>
      <c r="C914" s="101"/>
      <c r="D914" s="101"/>
      <c r="E914" s="101"/>
      <c r="F914" s="101"/>
      <c r="G914" s="101"/>
      <c r="H914" s="101"/>
      <c r="I914" s="101"/>
      <c r="J914" s="101"/>
      <c r="K914" s="101"/>
      <c r="L914" s="101"/>
      <c r="M914" s="101"/>
      <c r="N914" s="101"/>
      <c r="O914" s="101"/>
      <c r="P914" s="237"/>
      <c r="Q914" s="237"/>
      <c r="R914" s="101"/>
      <c r="S914" s="237"/>
      <c r="T914" s="237"/>
      <c r="U914" s="101"/>
      <c r="V914" s="101"/>
      <c r="W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238"/>
      <c r="BH914" s="229"/>
      <c r="BI914" s="229"/>
      <c r="BJ914" s="229"/>
      <c r="BK914" s="229"/>
      <c r="BL914" s="229"/>
      <c r="BM914" s="229"/>
      <c r="BN914" s="101"/>
      <c r="BO914" s="101"/>
      <c r="BP914" s="101"/>
      <c r="BQ914" s="101"/>
      <c r="BR914" s="101"/>
      <c r="BS914" s="101"/>
      <c r="BT914" s="101"/>
      <c r="BU914" s="229"/>
      <c r="BV914" s="101"/>
      <c r="BW914" s="101"/>
      <c r="BX914" s="101"/>
      <c r="BY914" s="229"/>
      <c r="BZ914" s="229"/>
      <c r="CA914" s="229"/>
      <c r="CB914" s="239"/>
      <c r="CC914" s="101"/>
      <c r="CD914" s="101"/>
      <c r="CE914" s="101"/>
      <c r="CF914" s="101"/>
      <c r="CG914" s="101"/>
      <c r="CH914" s="101"/>
      <c r="CI914" s="101"/>
      <c r="CJ914" s="101"/>
      <c r="CK914" s="101"/>
      <c r="CL914" s="101"/>
      <c r="CM914" s="101"/>
      <c r="CN914" s="101"/>
      <c r="CO914" s="101"/>
      <c r="CP914" s="101"/>
      <c r="CQ914" s="101"/>
      <c r="CR914" s="101"/>
    </row>
    <row r="915" spans="1:96" ht="39.75" customHeight="1">
      <c r="A915" s="101"/>
      <c r="B915" s="101"/>
      <c r="C915" s="101"/>
      <c r="D915" s="101"/>
      <c r="E915" s="101"/>
      <c r="F915" s="101"/>
      <c r="G915" s="101"/>
      <c r="H915" s="101"/>
      <c r="I915" s="101"/>
      <c r="J915" s="101"/>
      <c r="K915" s="101"/>
      <c r="L915" s="101"/>
      <c r="M915" s="101"/>
      <c r="N915" s="101"/>
      <c r="O915" s="101"/>
      <c r="P915" s="237"/>
      <c r="Q915" s="237"/>
      <c r="R915" s="101"/>
      <c r="S915" s="237"/>
      <c r="T915" s="237"/>
      <c r="U915" s="101"/>
      <c r="V915" s="101"/>
      <c r="W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238"/>
      <c r="BH915" s="229"/>
      <c r="BI915" s="229"/>
      <c r="BJ915" s="229"/>
      <c r="BK915" s="229"/>
      <c r="BL915" s="229"/>
      <c r="BM915" s="229"/>
      <c r="BN915" s="101"/>
      <c r="BO915" s="101"/>
      <c r="BP915" s="101"/>
      <c r="BQ915" s="101"/>
      <c r="BR915" s="101"/>
      <c r="BS915" s="101"/>
      <c r="BT915" s="101"/>
      <c r="BU915" s="229"/>
      <c r="BV915" s="101"/>
      <c r="BW915" s="101"/>
      <c r="BX915" s="101"/>
      <c r="BY915" s="229"/>
      <c r="BZ915" s="229"/>
      <c r="CA915" s="229"/>
      <c r="CB915" s="239"/>
      <c r="CC915" s="101"/>
      <c r="CD915" s="101"/>
      <c r="CE915" s="101"/>
      <c r="CF915" s="101"/>
      <c r="CG915" s="101"/>
      <c r="CH915" s="101"/>
      <c r="CI915" s="101"/>
      <c r="CJ915" s="101"/>
      <c r="CK915" s="101"/>
      <c r="CL915" s="101"/>
      <c r="CM915" s="101"/>
      <c r="CN915" s="101"/>
      <c r="CO915" s="101"/>
      <c r="CP915" s="101"/>
      <c r="CQ915" s="101"/>
      <c r="CR915" s="101"/>
    </row>
    <row r="916" spans="1:96" ht="39.75" customHeight="1">
      <c r="A916" s="101"/>
      <c r="B916" s="101"/>
      <c r="C916" s="101"/>
      <c r="D916" s="101"/>
      <c r="E916" s="101"/>
      <c r="F916" s="101"/>
      <c r="G916" s="101"/>
      <c r="H916" s="101"/>
      <c r="I916" s="101"/>
      <c r="J916" s="101"/>
      <c r="K916" s="101"/>
      <c r="L916" s="101"/>
      <c r="M916" s="101"/>
      <c r="N916" s="101"/>
      <c r="O916" s="101"/>
      <c r="P916" s="237"/>
      <c r="Q916" s="237"/>
      <c r="R916" s="101"/>
      <c r="S916" s="237"/>
      <c r="T916" s="237"/>
      <c r="U916" s="101"/>
      <c r="V916" s="101"/>
      <c r="W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238"/>
      <c r="BH916" s="229"/>
      <c r="BI916" s="229"/>
      <c r="BJ916" s="229"/>
      <c r="BK916" s="229"/>
      <c r="BL916" s="229"/>
      <c r="BM916" s="229"/>
      <c r="BN916" s="101"/>
      <c r="BO916" s="101"/>
      <c r="BP916" s="101"/>
      <c r="BQ916" s="101"/>
      <c r="BR916" s="101"/>
      <c r="BS916" s="101"/>
      <c r="BT916" s="101"/>
      <c r="BU916" s="229"/>
      <c r="BV916" s="101"/>
      <c r="BW916" s="101"/>
      <c r="BX916" s="101"/>
      <c r="BY916" s="229"/>
      <c r="BZ916" s="229"/>
      <c r="CA916" s="229"/>
      <c r="CB916" s="239"/>
      <c r="CC916" s="101"/>
      <c r="CD916" s="101"/>
      <c r="CE916" s="101"/>
      <c r="CF916" s="101"/>
      <c r="CG916" s="101"/>
      <c r="CH916" s="101"/>
      <c r="CI916" s="101"/>
      <c r="CJ916" s="101"/>
      <c r="CK916" s="101"/>
      <c r="CL916" s="101"/>
      <c r="CM916" s="101"/>
      <c r="CN916" s="101"/>
      <c r="CO916" s="101"/>
      <c r="CP916" s="101"/>
      <c r="CQ916" s="101"/>
      <c r="CR916" s="101"/>
    </row>
    <row r="917" spans="1:96" ht="39.75" customHeight="1">
      <c r="A917" s="101"/>
      <c r="B917" s="101"/>
      <c r="C917" s="101"/>
      <c r="D917" s="101"/>
      <c r="E917" s="101"/>
      <c r="F917" s="101"/>
      <c r="G917" s="101"/>
      <c r="H917" s="101"/>
      <c r="I917" s="101"/>
      <c r="J917" s="101"/>
      <c r="K917" s="101"/>
      <c r="L917" s="101"/>
      <c r="M917" s="101"/>
      <c r="N917" s="101"/>
      <c r="O917" s="101"/>
      <c r="P917" s="237"/>
      <c r="Q917" s="237"/>
      <c r="R917" s="101"/>
      <c r="S917" s="237"/>
      <c r="T917" s="237"/>
      <c r="U917" s="101"/>
      <c r="V917" s="101"/>
      <c r="W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238"/>
      <c r="BH917" s="229"/>
      <c r="BI917" s="229"/>
      <c r="BJ917" s="229"/>
      <c r="BK917" s="229"/>
      <c r="BL917" s="229"/>
      <c r="BM917" s="229"/>
      <c r="BN917" s="101"/>
      <c r="BO917" s="101"/>
      <c r="BP917" s="101"/>
      <c r="BQ917" s="101"/>
      <c r="BR917" s="101"/>
      <c r="BS917" s="101"/>
      <c r="BT917" s="101"/>
      <c r="BU917" s="229"/>
      <c r="BV917" s="101"/>
      <c r="BW917" s="101"/>
      <c r="BX917" s="101"/>
      <c r="BY917" s="229"/>
      <c r="BZ917" s="229"/>
      <c r="CA917" s="229"/>
      <c r="CB917" s="239"/>
      <c r="CC917" s="101"/>
      <c r="CD917" s="101"/>
      <c r="CE917" s="101"/>
      <c r="CF917" s="101"/>
      <c r="CG917" s="101"/>
      <c r="CH917" s="101"/>
      <c r="CI917" s="101"/>
      <c r="CJ917" s="101"/>
      <c r="CK917" s="101"/>
      <c r="CL917" s="101"/>
      <c r="CM917" s="101"/>
      <c r="CN917" s="101"/>
      <c r="CO917" s="101"/>
      <c r="CP917" s="101"/>
      <c r="CQ917" s="101"/>
      <c r="CR917" s="101"/>
    </row>
    <row r="918" spans="1:96" ht="39.75" customHeight="1">
      <c r="A918" s="101"/>
      <c r="B918" s="101"/>
      <c r="C918" s="101"/>
      <c r="D918" s="101"/>
      <c r="E918" s="101"/>
      <c r="F918" s="101"/>
      <c r="G918" s="101"/>
      <c r="H918" s="101"/>
      <c r="I918" s="101"/>
      <c r="J918" s="101"/>
      <c r="K918" s="101"/>
      <c r="L918" s="101"/>
      <c r="M918" s="101"/>
      <c r="N918" s="101"/>
      <c r="O918" s="101"/>
      <c r="P918" s="237"/>
      <c r="Q918" s="237"/>
      <c r="R918" s="101"/>
      <c r="S918" s="237"/>
      <c r="T918" s="237"/>
      <c r="U918" s="101"/>
      <c r="V918" s="101"/>
      <c r="W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238"/>
      <c r="BH918" s="229"/>
      <c r="BI918" s="229"/>
      <c r="BJ918" s="229"/>
      <c r="BK918" s="229"/>
      <c r="BL918" s="229"/>
      <c r="BM918" s="229"/>
      <c r="BN918" s="101"/>
      <c r="BO918" s="101"/>
      <c r="BP918" s="101"/>
      <c r="BQ918" s="101"/>
      <c r="BR918" s="101"/>
      <c r="BS918" s="101"/>
      <c r="BT918" s="101"/>
      <c r="BU918" s="229"/>
      <c r="BV918" s="101"/>
      <c r="BW918" s="101"/>
      <c r="BX918" s="101"/>
      <c r="BY918" s="229"/>
      <c r="BZ918" s="229"/>
      <c r="CA918" s="229"/>
      <c r="CB918" s="239"/>
      <c r="CC918" s="101"/>
      <c r="CD918" s="101"/>
      <c r="CE918" s="101"/>
      <c r="CF918" s="101"/>
      <c r="CG918" s="101"/>
      <c r="CH918" s="101"/>
      <c r="CI918" s="101"/>
      <c r="CJ918" s="101"/>
      <c r="CK918" s="101"/>
      <c r="CL918" s="101"/>
      <c r="CM918" s="101"/>
      <c r="CN918" s="101"/>
      <c r="CO918" s="101"/>
      <c r="CP918" s="101"/>
      <c r="CQ918" s="101"/>
      <c r="CR918" s="101"/>
    </row>
    <row r="919" spans="1:96" ht="39.75" customHeight="1">
      <c r="A919" s="101"/>
      <c r="B919" s="101"/>
      <c r="C919" s="101"/>
      <c r="D919" s="101"/>
      <c r="E919" s="101"/>
      <c r="F919" s="101"/>
      <c r="G919" s="101"/>
      <c r="H919" s="101"/>
      <c r="I919" s="101"/>
      <c r="J919" s="101"/>
      <c r="K919" s="101"/>
      <c r="L919" s="101"/>
      <c r="M919" s="101"/>
      <c r="N919" s="101"/>
      <c r="O919" s="101"/>
      <c r="P919" s="237"/>
      <c r="Q919" s="237"/>
      <c r="R919" s="101"/>
      <c r="S919" s="237"/>
      <c r="T919" s="237"/>
      <c r="U919" s="101"/>
      <c r="V919" s="101"/>
      <c r="W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238"/>
      <c r="BH919" s="229"/>
      <c r="BI919" s="229"/>
      <c r="BJ919" s="229"/>
      <c r="BK919" s="229"/>
      <c r="BL919" s="229"/>
      <c r="BM919" s="229"/>
      <c r="BN919" s="101"/>
      <c r="BO919" s="101"/>
      <c r="BP919" s="101"/>
      <c r="BQ919" s="101"/>
      <c r="BR919" s="101"/>
      <c r="BS919" s="101"/>
      <c r="BT919" s="101"/>
      <c r="BU919" s="229"/>
      <c r="BV919" s="101"/>
      <c r="BW919" s="101"/>
      <c r="BX919" s="101"/>
      <c r="BY919" s="229"/>
      <c r="BZ919" s="229"/>
      <c r="CA919" s="229"/>
      <c r="CB919" s="239"/>
      <c r="CC919" s="101"/>
      <c r="CD919" s="101"/>
      <c r="CE919" s="101"/>
      <c r="CF919" s="101"/>
      <c r="CG919" s="101"/>
      <c r="CH919" s="101"/>
      <c r="CI919" s="101"/>
      <c r="CJ919" s="101"/>
      <c r="CK919" s="101"/>
      <c r="CL919" s="101"/>
      <c r="CM919" s="101"/>
      <c r="CN919" s="101"/>
      <c r="CO919" s="101"/>
      <c r="CP919" s="101"/>
      <c r="CQ919" s="101"/>
      <c r="CR919" s="101"/>
    </row>
    <row r="920" spans="1:96" ht="39.75" customHeight="1">
      <c r="A920" s="101"/>
      <c r="B920" s="101"/>
      <c r="C920" s="101"/>
      <c r="D920" s="101"/>
      <c r="E920" s="101"/>
      <c r="F920" s="101"/>
      <c r="G920" s="101"/>
      <c r="H920" s="101"/>
      <c r="I920" s="101"/>
      <c r="J920" s="101"/>
      <c r="K920" s="101"/>
      <c r="L920" s="101"/>
      <c r="M920" s="101"/>
      <c r="N920" s="101"/>
      <c r="O920" s="101"/>
      <c r="P920" s="237"/>
      <c r="Q920" s="237"/>
      <c r="R920" s="101"/>
      <c r="S920" s="237"/>
      <c r="T920" s="237"/>
      <c r="U920" s="101"/>
      <c r="V920" s="101"/>
      <c r="W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238"/>
      <c r="BH920" s="229"/>
      <c r="BI920" s="229"/>
      <c r="BJ920" s="229"/>
      <c r="BK920" s="229"/>
      <c r="BL920" s="229"/>
      <c r="BM920" s="229"/>
      <c r="BN920" s="101"/>
      <c r="BO920" s="101"/>
      <c r="BP920" s="101"/>
      <c r="BQ920" s="101"/>
      <c r="BR920" s="101"/>
      <c r="BS920" s="101"/>
      <c r="BT920" s="101"/>
      <c r="BU920" s="229"/>
      <c r="BV920" s="101"/>
      <c r="BW920" s="101"/>
      <c r="BX920" s="101"/>
      <c r="BY920" s="229"/>
      <c r="BZ920" s="229"/>
      <c r="CA920" s="229"/>
      <c r="CB920" s="239"/>
      <c r="CC920" s="101"/>
      <c r="CD920" s="101"/>
      <c r="CE920" s="101"/>
      <c r="CF920" s="101"/>
      <c r="CG920" s="101"/>
      <c r="CH920" s="101"/>
      <c r="CI920" s="101"/>
      <c r="CJ920" s="101"/>
      <c r="CK920" s="101"/>
      <c r="CL920" s="101"/>
      <c r="CM920" s="101"/>
      <c r="CN920" s="101"/>
      <c r="CO920" s="101"/>
      <c r="CP920" s="101"/>
      <c r="CQ920" s="101"/>
      <c r="CR920" s="101"/>
    </row>
    <row r="921" spans="1:96" ht="39.75" customHeight="1">
      <c r="A921" s="101"/>
      <c r="B921" s="101"/>
      <c r="C921" s="101"/>
      <c r="D921" s="101"/>
      <c r="E921" s="101"/>
      <c r="F921" s="101"/>
      <c r="G921" s="101"/>
      <c r="H921" s="101"/>
      <c r="I921" s="101"/>
      <c r="J921" s="101"/>
      <c r="K921" s="101"/>
      <c r="L921" s="101"/>
      <c r="M921" s="101"/>
      <c r="N921" s="101"/>
      <c r="O921" s="101"/>
      <c r="P921" s="237"/>
      <c r="Q921" s="237"/>
      <c r="R921" s="101"/>
      <c r="S921" s="237"/>
      <c r="T921" s="237"/>
      <c r="U921" s="101"/>
      <c r="V921" s="101"/>
      <c r="W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238"/>
      <c r="BH921" s="229"/>
      <c r="BI921" s="229"/>
      <c r="BJ921" s="229"/>
      <c r="BK921" s="229"/>
      <c r="BL921" s="229"/>
      <c r="BM921" s="229"/>
      <c r="BN921" s="101"/>
      <c r="BO921" s="101"/>
      <c r="BP921" s="101"/>
      <c r="BQ921" s="101"/>
      <c r="BR921" s="101"/>
      <c r="BS921" s="101"/>
      <c r="BT921" s="101"/>
      <c r="BU921" s="229"/>
      <c r="BV921" s="101"/>
      <c r="BW921" s="101"/>
      <c r="BX921" s="101"/>
      <c r="BY921" s="229"/>
      <c r="BZ921" s="229"/>
      <c r="CA921" s="229"/>
      <c r="CB921" s="239"/>
      <c r="CC921" s="101"/>
      <c r="CD921" s="101"/>
      <c r="CE921" s="101"/>
      <c r="CF921" s="101"/>
      <c r="CG921" s="101"/>
      <c r="CH921" s="101"/>
      <c r="CI921" s="101"/>
      <c r="CJ921" s="101"/>
      <c r="CK921" s="101"/>
      <c r="CL921" s="101"/>
      <c r="CM921" s="101"/>
      <c r="CN921" s="101"/>
      <c r="CO921" s="101"/>
      <c r="CP921" s="101"/>
      <c r="CQ921" s="101"/>
      <c r="CR921" s="101"/>
    </row>
    <row r="922" spans="1:96" ht="39.75" customHeight="1">
      <c r="A922" s="101"/>
      <c r="B922" s="101"/>
      <c r="C922" s="101"/>
      <c r="D922" s="101"/>
      <c r="E922" s="101"/>
      <c r="F922" s="101"/>
      <c r="G922" s="101"/>
      <c r="H922" s="101"/>
      <c r="I922" s="101"/>
      <c r="J922" s="101"/>
      <c r="K922" s="101"/>
      <c r="L922" s="101"/>
      <c r="M922" s="101"/>
      <c r="N922" s="101"/>
      <c r="O922" s="101"/>
      <c r="P922" s="237"/>
      <c r="Q922" s="237"/>
      <c r="R922" s="101"/>
      <c r="S922" s="237"/>
      <c r="T922" s="237"/>
      <c r="U922" s="101"/>
      <c r="V922" s="101"/>
      <c r="W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238"/>
      <c r="BH922" s="229"/>
      <c r="BI922" s="229"/>
      <c r="BJ922" s="229"/>
      <c r="BK922" s="229"/>
      <c r="BL922" s="229"/>
      <c r="BM922" s="229"/>
      <c r="BN922" s="101"/>
      <c r="BO922" s="101"/>
      <c r="BP922" s="101"/>
      <c r="BQ922" s="101"/>
      <c r="BR922" s="101"/>
      <c r="BS922" s="101"/>
      <c r="BT922" s="101"/>
      <c r="BU922" s="229"/>
      <c r="BV922" s="101"/>
      <c r="BW922" s="101"/>
      <c r="BX922" s="101"/>
      <c r="BY922" s="229"/>
      <c r="BZ922" s="229"/>
      <c r="CA922" s="229"/>
      <c r="CB922" s="239"/>
      <c r="CC922" s="101"/>
      <c r="CD922" s="101"/>
      <c r="CE922" s="101"/>
      <c r="CF922" s="101"/>
      <c r="CG922" s="101"/>
      <c r="CH922" s="101"/>
      <c r="CI922" s="101"/>
      <c r="CJ922" s="101"/>
      <c r="CK922" s="101"/>
      <c r="CL922" s="101"/>
      <c r="CM922" s="101"/>
      <c r="CN922" s="101"/>
      <c r="CO922" s="101"/>
      <c r="CP922" s="101"/>
      <c r="CQ922" s="101"/>
      <c r="CR922" s="101"/>
    </row>
    <row r="923" spans="1:96" ht="39.75" customHeight="1">
      <c r="A923" s="101"/>
      <c r="B923" s="101"/>
      <c r="C923" s="101"/>
      <c r="D923" s="101"/>
      <c r="E923" s="101"/>
      <c r="F923" s="101"/>
      <c r="G923" s="101"/>
      <c r="H923" s="101"/>
      <c r="I923" s="101"/>
      <c r="J923" s="101"/>
      <c r="K923" s="101"/>
      <c r="L923" s="101"/>
      <c r="M923" s="101"/>
      <c r="N923" s="101"/>
      <c r="O923" s="101"/>
      <c r="P923" s="237"/>
      <c r="Q923" s="237"/>
      <c r="R923" s="101"/>
      <c r="S923" s="237"/>
      <c r="T923" s="237"/>
      <c r="U923" s="101"/>
      <c r="V923" s="101"/>
      <c r="W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238"/>
      <c r="BH923" s="229"/>
      <c r="BI923" s="229"/>
      <c r="BJ923" s="229"/>
      <c r="BK923" s="229"/>
      <c r="BL923" s="229"/>
      <c r="BM923" s="229"/>
      <c r="BN923" s="101"/>
      <c r="BO923" s="101"/>
      <c r="BP923" s="101"/>
      <c r="BQ923" s="101"/>
      <c r="BR923" s="101"/>
      <c r="BS923" s="101"/>
      <c r="BT923" s="101"/>
      <c r="BU923" s="229"/>
      <c r="BV923" s="101"/>
      <c r="BW923" s="101"/>
      <c r="BX923" s="101"/>
      <c r="BY923" s="229"/>
      <c r="BZ923" s="229"/>
      <c r="CA923" s="229"/>
      <c r="CB923" s="239"/>
      <c r="CC923" s="101"/>
      <c r="CD923" s="101"/>
      <c r="CE923" s="101"/>
      <c r="CF923" s="101"/>
      <c r="CG923" s="101"/>
      <c r="CH923" s="101"/>
      <c r="CI923" s="101"/>
      <c r="CJ923" s="101"/>
      <c r="CK923" s="101"/>
      <c r="CL923" s="101"/>
      <c r="CM923" s="101"/>
      <c r="CN923" s="101"/>
      <c r="CO923" s="101"/>
      <c r="CP923" s="101"/>
      <c r="CQ923" s="101"/>
      <c r="CR923" s="101"/>
    </row>
    <row r="924" spans="1:96" ht="39.75" customHeight="1">
      <c r="A924" s="101"/>
      <c r="B924" s="101"/>
      <c r="C924" s="101"/>
      <c r="D924" s="101"/>
      <c r="E924" s="101"/>
      <c r="F924" s="101"/>
      <c r="G924" s="101"/>
      <c r="H924" s="101"/>
      <c r="I924" s="101"/>
      <c r="J924" s="101"/>
      <c r="K924" s="101"/>
      <c r="L924" s="101"/>
      <c r="M924" s="101"/>
      <c r="N924" s="101"/>
      <c r="O924" s="101"/>
      <c r="P924" s="237"/>
      <c r="Q924" s="237"/>
      <c r="R924" s="101"/>
      <c r="S924" s="237"/>
      <c r="T924" s="237"/>
      <c r="U924" s="101"/>
      <c r="V924" s="101"/>
      <c r="W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238"/>
      <c r="BH924" s="229"/>
      <c r="BI924" s="229"/>
      <c r="BJ924" s="229"/>
      <c r="BK924" s="229"/>
      <c r="BL924" s="229"/>
      <c r="BM924" s="229"/>
      <c r="BN924" s="101"/>
      <c r="BO924" s="101"/>
      <c r="BP924" s="101"/>
      <c r="BQ924" s="101"/>
      <c r="BR924" s="101"/>
      <c r="BS924" s="101"/>
      <c r="BT924" s="101"/>
      <c r="BU924" s="229"/>
      <c r="BV924" s="101"/>
      <c r="BW924" s="101"/>
      <c r="BX924" s="101"/>
      <c r="BY924" s="229"/>
      <c r="BZ924" s="229"/>
      <c r="CA924" s="229"/>
      <c r="CB924" s="239"/>
      <c r="CC924" s="101"/>
      <c r="CD924" s="101"/>
      <c r="CE924" s="101"/>
      <c r="CF924" s="101"/>
      <c r="CG924" s="101"/>
      <c r="CH924" s="101"/>
      <c r="CI924" s="101"/>
      <c r="CJ924" s="101"/>
      <c r="CK924" s="101"/>
      <c r="CL924" s="101"/>
      <c r="CM924" s="101"/>
      <c r="CN924" s="101"/>
      <c r="CO924" s="101"/>
      <c r="CP924" s="101"/>
      <c r="CQ924" s="101"/>
      <c r="CR924" s="101"/>
    </row>
    <row r="925" spans="1:96" ht="39.75" customHeight="1">
      <c r="A925" s="101"/>
      <c r="B925" s="101"/>
      <c r="C925" s="101"/>
      <c r="D925" s="101"/>
      <c r="E925" s="101"/>
      <c r="F925" s="101"/>
      <c r="G925" s="101"/>
      <c r="H925" s="101"/>
      <c r="I925" s="101"/>
      <c r="J925" s="101"/>
      <c r="K925" s="101"/>
      <c r="L925" s="101"/>
      <c r="M925" s="101"/>
      <c r="N925" s="101"/>
      <c r="O925" s="101"/>
      <c r="P925" s="237"/>
      <c r="Q925" s="237"/>
      <c r="R925" s="101"/>
      <c r="S925" s="237"/>
      <c r="T925" s="237"/>
      <c r="U925" s="101"/>
      <c r="V925" s="101"/>
      <c r="W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238"/>
      <c r="BH925" s="229"/>
      <c r="BI925" s="229"/>
      <c r="BJ925" s="229"/>
      <c r="BK925" s="229"/>
      <c r="BL925" s="229"/>
      <c r="BM925" s="229"/>
      <c r="BN925" s="101"/>
      <c r="BO925" s="101"/>
      <c r="BP925" s="101"/>
      <c r="BQ925" s="101"/>
      <c r="BR925" s="101"/>
      <c r="BS925" s="101"/>
      <c r="BT925" s="101"/>
      <c r="BU925" s="229"/>
      <c r="BV925" s="101"/>
      <c r="BW925" s="101"/>
      <c r="BX925" s="101"/>
      <c r="BY925" s="229"/>
      <c r="BZ925" s="229"/>
      <c r="CA925" s="229"/>
      <c r="CB925" s="239"/>
      <c r="CC925" s="101"/>
      <c r="CD925" s="101"/>
      <c r="CE925" s="101"/>
      <c r="CF925" s="101"/>
      <c r="CG925" s="101"/>
      <c r="CH925" s="101"/>
      <c r="CI925" s="101"/>
      <c r="CJ925" s="101"/>
      <c r="CK925" s="101"/>
      <c r="CL925" s="101"/>
      <c r="CM925" s="101"/>
      <c r="CN925" s="101"/>
      <c r="CO925" s="101"/>
      <c r="CP925" s="101"/>
      <c r="CQ925" s="101"/>
      <c r="CR925" s="101"/>
    </row>
    <row r="926" spans="1:96" ht="39.75" customHeight="1">
      <c r="A926" s="101"/>
      <c r="B926" s="101"/>
      <c r="C926" s="101"/>
      <c r="D926" s="101"/>
      <c r="E926" s="101"/>
      <c r="F926" s="101"/>
      <c r="G926" s="101"/>
      <c r="H926" s="101"/>
      <c r="I926" s="101"/>
      <c r="J926" s="101"/>
      <c r="K926" s="101"/>
      <c r="L926" s="101"/>
      <c r="M926" s="101"/>
      <c r="N926" s="101"/>
      <c r="O926" s="101"/>
      <c r="P926" s="237"/>
      <c r="Q926" s="237"/>
      <c r="R926" s="101"/>
      <c r="S926" s="237"/>
      <c r="T926" s="237"/>
      <c r="U926" s="101"/>
      <c r="V926" s="101"/>
      <c r="W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238"/>
      <c r="BH926" s="229"/>
      <c r="BI926" s="229"/>
      <c r="BJ926" s="229"/>
      <c r="BK926" s="229"/>
      <c r="BL926" s="229"/>
      <c r="BM926" s="229"/>
      <c r="BN926" s="101"/>
      <c r="BO926" s="101"/>
      <c r="BP926" s="101"/>
      <c r="BQ926" s="101"/>
      <c r="BR926" s="101"/>
      <c r="BS926" s="101"/>
      <c r="BT926" s="101"/>
      <c r="BU926" s="229"/>
      <c r="BV926" s="101"/>
      <c r="BW926" s="101"/>
      <c r="BX926" s="101"/>
      <c r="BY926" s="229"/>
      <c r="BZ926" s="229"/>
      <c r="CA926" s="229"/>
      <c r="CB926" s="239"/>
      <c r="CC926" s="101"/>
      <c r="CD926" s="101"/>
      <c r="CE926" s="101"/>
      <c r="CF926" s="101"/>
      <c r="CG926" s="101"/>
      <c r="CH926" s="101"/>
      <c r="CI926" s="101"/>
      <c r="CJ926" s="101"/>
      <c r="CK926" s="101"/>
      <c r="CL926" s="101"/>
      <c r="CM926" s="101"/>
      <c r="CN926" s="101"/>
      <c r="CO926" s="101"/>
      <c r="CP926" s="101"/>
      <c r="CQ926" s="101"/>
      <c r="CR926" s="101"/>
    </row>
    <row r="927" spans="1:96" ht="39.75" customHeight="1">
      <c r="A927" s="101"/>
      <c r="B927" s="101"/>
      <c r="C927" s="101"/>
      <c r="D927" s="101"/>
      <c r="E927" s="101"/>
      <c r="F927" s="101"/>
      <c r="G927" s="101"/>
      <c r="H927" s="101"/>
      <c r="I927" s="101"/>
      <c r="J927" s="101"/>
      <c r="K927" s="101"/>
      <c r="L927" s="101"/>
      <c r="M927" s="101"/>
      <c r="N927" s="101"/>
      <c r="O927" s="101"/>
      <c r="P927" s="237"/>
      <c r="Q927" s="237"/>
      <c r="R927" s="101"/>
      <c r="S927" s="237"/>
      <c r="T927" s="237"/>
      <c r="U927" s="101"/>
      <c r="V927" s="101"/>
      <c r="W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238"/>
      <c r="BH927" s="229"/>
      <c r="BI927" s="229"/>
      <c r="BJ927" s="229"/>
      <c r="BK927" s="229"/>
      <c r="BL927" s="229"/>
      <c r="BM927" s="229"/>
      <c r="BN927" s="101"/>
      <c r="BO927" s="101"/>
      <c r="BP927" s="101"/>
      <c r="BQ927" s="101"/>
      <c r="BR927" s="101"/>
      <c r="BS927" s="101"/>
      <c r="BT927" s="101"/>
      <c r="BU927" s="229"/>
      <c r="BV927" s="101"/>
      <c r="BW927" s="101"/>
      <c r="BX927" s="101"/>
      <c r="BY927" s="229"/>
      <c r="BZ927" s="229"/>
      <c r="CA927" s="229"/>
      <c r="CB927" s="239"/>
      <c r="CC927" s="101"/>
      <c r="CD927" s="101"/>
      <c r="CE927" s="101"/>
      <c r="CF927" s="101"/>
      <c r="CG927" s="101"/>
      <c r="CH927" s="101"/>
      <c r="CI927" s="101"/>
      <c r="CJ927" s="101"/>
      <c r="CK927" s="101"/>
      <c r="CL927" s="101"/>
      <c r="CM927" s="101"/>
      <c r="CN927" s="101"/>
      <c r="CO927" s="101"/>
      <c r="CP927" s="101"/>
      <c r="CQ927" s="101"/>
      <c r="CR927" s="101"/>
    </row>
    <row r="928" spans="1:96" ht="39.75" customHeight="1">
      <c r="A928" s="101"/>
      <c r="B928" s="101"/>
      <c r="C928" s="101"/>
      <c r="D928" s="101"/>
      <c r="E928" s="101"/>
      <c r="F928" s="101"/>
      <c r="G928" s="101"/>
      <c r="H928" s="101"/>
      <c r="I928" s="101"/>
      <c r="J928" s="101"/>
      <c r="K928" s="101"/>
      <c r="L928" s="101"/>
      <c r="M928" s="101"/>
      <c r="N928" s="101"/>
      <c r="O928" s="101"/>
      <c r="P928" s="237"/>
      <c r="Q928" s="237"/>
      <c r="R928" s="101"/>
      <c r="S928" s="237"/>
      <c r="T928" s="237"/>
      <c r="U928" s="101"/>
      <c r="V928" s="101"/>
      <c r="W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238"/>
      <c r="BH928" s="229"/>
      <c r="BI928" s="229"/>
      <c r="BJ928" s="229"/>
      <c r="BK928" s="229"/>
      <c r="BL928" s="229"/>
      <c r="BM928" s="229"/>
      <c r="BN928" s="101"/>
      <c r="BO928" s="101"/>
      <c r="BP928" s="101"/>
      <c r="BQ928" s="101"/>
      <c r="BR928" s="101"/>
      <c r="BS928" s="101"/>
      <c r="BT928" s="101"/>
      <c r="BU928" s="229"/>
      <c r="BV928" s="101"/>
      <c r="BW928" s="101"/>
      <c r="BX928" s="101"/>
      <c r="BY928" s="229"/>
      <c r="BZ928" s="229"/>
      <c r="CA928" s="229"/>
      <c r="CB928" s="239"/>
      <c r="CC928" s="101"/>
      <c r="CD928" s="101"/>
      <c r="CE928" s="101"/>
      <c r="CF928" s="101"/>
      <c r="CG928" s="101"/>
      <c r="CH928" s="101"/>
      <c r="CI928" s="101"/>
      <c r="CJ928" s="101"/>
      <c r="CK928" s="101"/>
      <c r="CL928" s="101"/>
      <c r="CM928" s="101"/>
      <c r="CN928" s="101"/>
      <c r="CO928" s="101"/>
      <c r="CP928" s="101"/>
      <c r="CQ928" s="101"/>
      <c r="CR928" s="101"/>
    </row>
    <row r="929" spans="1:96" ht="39.75" customHeight="1">
      <c r="A929" s="101"/>
      <c r="B929" s="101"/>
      <c r="C929" s="101"/>
      <c r="D929" s="101"/>
      <c r="E929" s="101"/>
      <c r="F929" s="101"/>
      <c r="G929" s="101"/>
      <c r="H929" s="101"/>
      <c r="I929" s="101"/>
      <c r="J929" s="101"/>
      <c r="K929" s="101"/>
      <c r="L929" s="101"/>
      <c r="M929" s="101"/>
      <c r="N929" s="101"/>
      <c r="O929" s="101"/>
      <c r="P929" s="237"/>
      <c r="Q929" s="237"/>
      <c r="R929" s="101"/>
      <c r="S929" s="237"/>
      <c r="T929" s="237"/>
      <c r="U929" s="101"/>
      <c r="V929" s="101"/>
      <c r="W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238"/>
      <c r="BH929" s="229"/>
      <c r="BI929" s="229"/>
      <c r="BJ929" s="229"/>
      <c r="BK929" s="229"/>
      <c r="BL929" s="229"/>
      <c r="BM929" s="229"/>
      <c r="BN929" s="101"/>
      <c r="BO929" s="101"/>
      <c r="BP929" s="101"/>
      <c r="BQ929" s="101"/>
      <c r="BR929" s="101"/>
      <c r="BS929" s="101"/>
      <c r="BT929" s="101"/>
      <c r="BU929" s="229"/>
      <c r="BV929" s="101"/>
      <c r="BW929" s="101"/>
      <c r="BX929" s="101"/>
      <c r="BY929" s="229"/>
      <c r="BZ929" s="229"/>
      <c r="CA929" s="229"/>
      <c r="CB929" s="239"/>
      <c r="CC929" s="101"/>
      <c r="CD929" s="101"/>
      <c r="CE929" s="101"/>
      <c r="CF929" s="101"/>
      <c r="CG929" s="101"/>
      <c r="CH929" s="101"/>
      <c r="CI929" s="101"/>
      <c r="CJ929" s="101"/>
      <c r="CK929" s="101"/>
      <c r="CL929" s="101"/>
      <c r="CM929" s="101"/>
      <c r="CN929" s="101"/>
      <c r="CO929" s="101"/>
      <c r="CP929" s="101"/>
      <c r="CQ929" s="101"/>
      <c r="CR929" s="101"/>
    </row>
    <row r="930" spans="1:96" ht="39.75" customHeight="1">
      <c r="A930" s="101"/>
      <c r="B930" s="101"/>
      <c r="C930" s="101"/>
      <c r="D930" s="101"/>
      <c r="E930" s="101"/>
      <c r="F930" s="101"/>
      <c r="G930" s="101"/>
      <c r="H930" s="101"/>
      <c r="I930" s="101"/>
      <c r="J930" s="101"/>
      <c r="K930" s="101"/>
      <c r="L930" s="101"/>
      <c r="M930" s="101"/>
      <c r="N930" s="101"/>
      <c r="O930" s="101"/>
      <c r="P930" s="237"/>
      <c r="Q930" s="237"/>
      <c r="R930" s="101"/>
      <c r="S930" s="237"/>
      <c r="T930" s="237"/>
      <c r="U930" s="101"/>
      <c r="V930" s="101"/>
      <c r="W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238"/>
      <c r="BH930" s="229"/>
      <c r="BI930" s="229"/>
      <c r="BJ930" s="229"/>
      <c r="BK930" s="229"/>
      <c r="BL930" s="229"/>
      <c r="BM930" s="229"/>
      <c r="BN930" s="101"/>
      <c r="BO930" s="101"/>
      <c r="BP930" s="101"/>
      <c r="BQ930" s="101"/>
      <c r="BR930" s="101"/>
      <c r="BS930" s="101"/>
      <c r="BT930" s="101"/>
      <c r="BU930" s="229"/>
      <c r="BV930" s="101"/>
      <c r="BW930" s="101"/>
      <c r="BX930" s="101"/>
      <c r="BY930" s="229"/>
      <c r="BZ930" s="229"/>
      <c r="CA930" s="229"/>
      <c r="CB930" s="239"/>
      <c r="CC930" s="101"/>
      <c r="CD930" s="101"/>
      <c r="CE930" s="101"/>
      <c r="CF930" s="101"/>
      <c r="CG930" s="101"/>
      <c r="CH930" s="101"/>
      <c r="CI930" s="101"/>
      <c r="CJ930" s="101"/>
      <c r="CK930" s="101"/>
      <c r="CL930" s="101"/>
      <c r="CM930" s="101"/>
      <c r="CN930" s="101"/>
      <c r="CO930" s="101"/>
      <c r="CP930" s="101"/>
      <c r="CQ930" s="101"/>
      <c r="CR930" s="101"/>
    </row>
    <row r="931" spans="1:96" ht="39.75" customHeight="1">
      <c r="A931" s="101"/>
      <c r="B931" s="101"/>
      <c r="C931" s="101"/>
      <c r="D931" s="101"/>
      <c r="E931" s="101"/>
      <c r="F931" s="101"/>
      <c r="G931" s="101"/>
      <c r="H931" s="101"/>
      <c r="I931" s="101"/>
      <c r="J931" s="101"/>
      <c r="K931" s="101"/>
      <c r="L931" s="101"/>
      <c r="M931" s="101"/>
      <c r="N931" s="101"/>
      <c r="O931" s="101"/>
      <c r="P931" s="237"/>
      <c r="Q931" s="237"/>
      <c r="R931" s="101"/>
      <c r="S931" s="237"/>
      <c r="T931" s="237"/>
      <c r="U931" s="101"/>
      <c r="V931" s="101"/>
      <c r="W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238"/>
      <c r="BH931" s="229"/>
      <c r="BI931" s="229"/>
      <c r="BJ931" s="229"/>
      <c r="BK931" s="229"/>
      <c r="BL931" s="229"/>
      <c r="BM931" s="229"/>
      <c r="BN931" s="101"/>
      <c r="BO931" s="101"/>
      <c r="BP931" s="101"/>
      <c r="BQ931" s="101"/>
      <c r="BR931" s="101"/>
      <c r="BS931" s="101"/>
      <c r="BT931" s="101"/>
      <c r="BU931" s="229"/>
      <c r="BV931" s="101"/>
      <c r="BW931" s="101"/>
      <c r="BX931" s="101"/>
      <c r="BY931" s="229"/>
      <c r="BZ931" s="229"/>
      <c r="CA931" s="229"/>
      <c r="CB931" s="239"/>
      <c r="CC931" s="101"/>
      <c r="CD931" s="101"/>
      <c r="CE931" s="101"/>
      <c r="CF931" s="101"/>
      <c r="CG931" s="101"/>
      <c r="CH931" s="101"/>
      <c r="CI931" s="101"/>
      <c r="CJ931" s="101"/>
      <c r="CK931" s="101"/>
      <c r="CL931" s="101"/>
      <c r="CM931" s="101"/>
      <c r="CN931" s="101"/>
      <c r="CO931" s="101"/>
      <c r="CP931" s="101"/>
      <c r="CQ931" s="101"/>
      <c r="CR931" s="101"/>
    </row>
    <row r="932" spans="1:96" ht="39.75" customHeight="1">
      <c r="A932" s="101"/>
      <c r="B932" s="101"/>
      <c r="C932" s="101"/>
      <c r="D932" s="101"/>
      <c r="E932" s="101"/>
      <c r="F932" s="101"/>
      <c r="G932" s="101"/>
      <c r="H932" s="101"/>
      <c r="I932" s="101"/>
      <c r="J932" s="101"/>
      <c r="K932" s="101"/>
      <c r="L932" s="101"/>
      <c r="M932" s="101"/>
      <c r="N932" s="101"/>
      <c r="O932" s="101"/>
      <c r="P932" s="237"/>
      <c r="Q932" s="237"/>
      <c r="R932" s="101"/>
      <c r="S932" s="237"/>
      <c r="T932" s="237"/>
      <c r="U932" s="101"/>
      <c r="V932" s="101"/>
      <c r="W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238"/>
      <c r="BH932" s="229"/>
      <c r="BI932" s="229"/>
      <c r="BJ932" s="229"/>
      <c r="BK932" s="229"/>
      <c r="BL932" s="229"/>
      <c r="BM932" s="229"/>
      <c r="BN932" s="101"/>
      <c r="BO932" s="101"/>
      <c r="BP932" s="101"/>
      <c r="BQ932" s="101"/>
      <c r="BR932" s="101"/>
      <c r="BS932" s="101"/>
      <c r="BT932" s="101"/>
      <c r="BU932" s="229"/>
      <c r="BV932" s="101"/>
      <c r="BW932" s="101"/>
      <c r="BX932" s="101"/>
      <c r="BY932" s="229"/>
      <c r="BZ932" s="229"/>
      <c r="CA932" s="229"/>
      <c r="CB932" s="239"/>
      <c r="CC932" s="101"/>
      <c r="CD932" s="101"/>
      <c r="CE932" s="101"/>
      <c r="CF932" s="101"/>
      <c r="CG932" s="101"/>
      <c r="CH932" s="101"/>
      <c r="CI932" s="101"/>
      <c r="CJ932" s="101"/>
      <c r="CK932" s="101"/>
      <c r="CL932" s="101"/>
      <c r="CM932" s="101"/>
      <c r="CN932" s="101"/>
      <c r="CO932" s="101"/>
      <c r="CP932" s="101"/>
      <c r="CQ932" s="101"/>
      <c r="CR932" s="101"/>
    </row>
    <row r="933" spans="1:96" ht="39.75" customHeight="1">
      <c r="A933" s="101"/>
      <c r="B933" s="101"/>
      <c r="C933" s="101"/>
      <c r="D933" s="101"/>
      <c r="E933" s="101"/>
      <c r="F933" s="101"/>
      <c r="G933" s="101"/>
      <c r="H933" s="101"/>
      <c r="I933" s="101"/>
      <c r="J933" s="101"/>
      <c r="K933" s="101"/>
      <c r="L933" s="101"/>
      <c r="M933" s="101"/>
      <c r="N933" s="101"/>
      <c r="O933" s="101"/>
      <c r="P933" s="237"/>
      <c r="Q933" s="237"/>
      <c r="R933" s="101"/>
      <c r="S933" s="237"/>
      <c r="T933" s="237"/>
      <c r="U933" s="101"/>
      <c r="V933" s="101"/>
      <c r="W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238"/>
      <c r="BH933" s="229"/>
      <c r="BI933" s="229"/>
      <c r="BJ933" s="229"/>
      <c r="BK933" s="229"/>
      <c r="BL933" s="229"/>
      <c r="BM933" s="229"/>
      <c r="BN933" s="101"/>
      <c r="BO933" s="101"/>
      <c r="BP933" s="101"/>
      <c r="BQ933" s="101"/>
      <c r="BR933" s="101"/>
      <c r="BS933" s="101"/>
      <c r="BT933" s="101"/>
      <c r="BU933" s="229"/>
      <c r="BV933" s="101"/>
      <c r="BW933" s="101"/>
      <c r="BX933" s="101"/>
      <c r="BY933" s="229"/>
      <c r="BZ933" s="229"/>
      <c r="CA933" s="229"/>
      <c r="CB933" s="239"/>
      <c r="CC933" s="101"/>
      <c r="CD933" s="101"/>
      <c r="CE933" s="101"/>
      <c r="CF933" s="101"/>
      <c r="CG933" s="101"/>
      <c r="CH933" s="101"/>
      <c r="CI933" s="101"/>
      <c r="CJ933" s="101"/>
      <c r="CK933" s="101"/>
      <c r="CL933" s="101"/>
      <c r="CM933" s="101"/>
      <c r="CN933" s="101"/>
      <c r="CO933" s="101"/>
      <c r="CP933" s="101"/>
      <c r="CQ933" s="101"/>
      <c r="CR933" s="101"/>
    </row>
    <row r="934" spans="1:96" ht="39.75" customHeight="1">
      <c r="A934" s="101"/>
      <c r="B934" s="101"/>
      <c r="C934" s="101"/>
      <c r="D934" s="101"/>
      <c r="E934" s="101"/>
      <c r="F934" s="101"/>
      <c r="G934" s="101"/>
      <c r="H934" s="101"/>
      <c r="I934" s="101"/>
      <c r="J934" s="101"/>
      <c r="K934" s="101"/>
      <c r="L934" s="101"/>
      <c r="M934" s="101"/>
      <c r="N934" s="101"/>
      <c r="O934" s="101"/>
      <c r="P934" s="237"/>
      <c r="Q934" s="237"/>
      <c r="R934" s="101"/>
      <c r="S934" s="237"/>
      <c r="T934" s="237"/>
      <c r="U934" s="101"/>
      <c r="V934" s="101"/>
      <c r="W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238"/>
      <c r="BH934" s="229"/>
      <c r="BI934" s="229"/>
      <c r="BJ934" s="229"/>
      <c r="BK934" s="229"/>
      <c r="BL934" s="229"/>
      <c r="BM934" s="229"/>
      <c r="BN934" s="101"/>
      <c r="BO934" s="101"/>
      <c r="BP934" s="101"/>
      <c r="BQ934" s="101"/>
      <c r="BR934" s="101"/>
      <c r="BS934" s="101"/>
      <c r="BT934" s="101"/>
      <c r="BU934" s="229"/>
      <c r="BV934" s="101"/>
      <c r="BW934" s="101"/>
      <c r="BX934" s="101"/>
      <c r="BY934" s="229"/>
      <c r="BZ934" s="229"/>
      <c r="CA934" s="229"/>
      <c r="CB934" s="239"/>
      <c r="CC934" s="101"/>
      <c r="CD934" s="101"/>
      <c r="CE934" s="101"/>
      <c r="CF934" s="101"/>
      <c r="CG934" s="101"/>
      <c r="CH934" s="101"/>
      <c r="CI934" s="101"/>
      <c r="CJ934" s="101"/>
      <c r="CK934" s="101"/>
      <c r="CL934" s="101"/>
      <c r="CM934" s="101"/>
      <c r="CN934" s="101"/>
      <c r="CO934" s="101"/>
      <c r="CP934" s="101"/>
      <c r="CQ934" s="101"/>
      <c r="CR934" s="101"/>
    </row>
    <row r="935" spans="1:96" ht="39.75" customHeight="1">
      <c r="A935" s="101"/>
      <c r="B935" s="101"/>
      <c r="C935" s="101"/>
      <c r="D935" s="101"/>
      <c r="E935" s="101"/>
      <c r="F935" s="101"/>
      <c r="G935" s="101"/>
      <c r="H935" s="101"/>
      <c r="I935" s="101"/>
      <c r="J935" s="101"/>
      <c r="K935" s="101"/>
      <c r="L935" s="101"/>
      <c r="M935" s="101"/>
      <c r="N935" s="101"/>
      <c r="O935" s="101"/>
      <c r="P935" s="237"/>
      <c r="Q935" s="237"/>
      <c r="R935" s="101"/>
      <c r="S935" s="237"/>
      <c r="T935" s="237"/>
      <c r="U935" s="101"/>
      <c r="V935" s="101"/>
      <c r="W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238"/>
      <c r="BH935" s="229"/>
      <c r="BI935" s="229"/>
      <c r="BJ935" s="229"/>
      <c r="BK935" s="229"/>
      <c r="BL935" s="229"/>
      <c r="BM935" s="229"/>
      <c r="BN935" s="101"/>
      <c r="BO935" s="101"/>
      <c r="BP935" s="101"/>
      <c r="BQ935" s="101"/>
      <c r="BR935" s="101"/>
      <c r="BS935" s="101"/>
      <c r="BT935" s="101"/>
      <c r="BU935" s="229"/>
      <c r="BV935" s="101"/>
      <c r="BW935" s="101"/>
      <c r="BX935" s="101"/>
      <c r="BY935" s="229"/>
      <c r="BZ935" s="229"/>
      <c r="CA935" s="229"/>
      <c r="CB935" s="239"/>
      <c r="CC935" s="101"/>
      <c r="CD935" s="101"/>
      <c r="CE935" s="101"/>
      <c r="CF935" s="101"/>
      <c r="CG935" s="101"/>
      <c r="CH935" s="101"/>
      <c r="CI935" s="101"/>
      <c r="CJ935" s="101"/>
      <c r="CK935" s="101"/>
      <c r="CL935" s="101"/>
      <c r="CM935" s="101"/>
      <c r="CN935" s="101"/>
      <c r="CO935" s="101"/>
      <c r="CP935" s="101"/>
      <c r="CQ935" s="101"/>
      <c r="CR935" s="101"/>
    </row>
    <row r="936" spans="1:96" ht="39.75" customHeight="1">
      <c r="A936" s="101"/>
      <c r="B936" s="101"/>
      <c r="C936" s="101"/>
      <c r="D936" s="101"/>
      <c r="E936" s="101"/>
      <c r="F936" s="101"/>
      <c r="G936" s="101"/>
      <c r="H936" s="101"/>
      <c r="I936" s="101"/>
      <c r="J936" s="101"/>
      <c r="K936" s="101"/>
      <c r="L936" s="101"/>
      <c r="M936" s="101"/>
      <c r="N936" s="101"/>
      <c r="O936" s="101"/>
      <c r="P936" s="237"/>
      <c r="Q936" s="237"/>
      <c r="R936" s="101"/>
      <c r="S936" s="237"/>
      <c r="T936" s="237"/>
      <c r="U936" s="101"/>
      <c r="V936" s="101"/>
      <c r="W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238"/>
      <c r="BH936" s="229"/>
      <c r="BI936" s="229"/>
      <c r="BJ936" s="229"/>
      <c r="BK936" s="229"/>
      <c r="BL936" s="229"/>
      <c r="BM936" s="229"/>
      <c r="BN936" s="101"/>
      <c r="BO936" s="101"/>
      <c r="BP936" s="101"/>
      <c r="BQ936" s="101"/>
      <c r="BR936" s="101"/>
      <c r="BS936" s="101"/>
      <c r="BT936" s="101"/>
      <c r="BU936" s="229"/>
      <c r="BV936" s="101"/>
      <c r="BW936" s="101"/>
      <c r="BX936" s="101"/>
      <c r="BY936" s="229"/>
      <c r="BZ936" s="229"/>
      <c r="CA936" s="229"/>
      <c r="CB936" s="239"/>
      <c r="CC936" s="101"/>
      <c r="CD936" s="101"/>
      <c r="CE936" s="101"/>
      <c r="CF936" s="101"/>
      <c r="CG936" s="101"/>
      <c r="CH936" s="101"/>
      <c r="CI936" s="101"/>
      <c r="CJ936" s="101"/>
      <c r="CK936" s="101"/>
      <c r="CL936" s="101"/>
      <c r="CM936" s="101"/>
      <c r="CN936" s="101"/>
      <c r="CO936" s="101"/>
      <c r="CP936" s="101"/>
      <c r="CQ936" s="101"/>
      <c r="CR936" s="101"/>
    </row>
    <row r="937" spans="1:96" ht="39.75" customHeight="1">
      <c r="A937" s="101"/>
      <c r="B937" s="101"/>
      <c r="C937" s="101"/>
      <c r="D937" s="101"/>
      <c r="E937" s="101"/>
      <c r="F937" s="101"/>
      <c r="G937" s="101"/>
      <c r="H937" s="101"/>
      <c r="I937" s="101"/>
      <c r="J937" s="101"/>
      <c r="K937" s="101"/>
      <c r="L937" s="101"/>
      <c r="M937" s="101"/>
      <c r="N937" s="101"/>
      <c r="O937" s="101"/>
      <c r="P937" s="237"/>
      <c r="Q937" s="237"/>
      <c r="R937" s="101"/>
      <c r="S937" s="237"/>
      <c r="T937" s="237"/>
      <c r="U937" s="101"/>
      <c r="V937" s="101"/>
      <c r="W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238"/>
      <c r="BH937" s="229"/>
      <c r="BI937" s="229"/>
      <c r="BJ937" s="229"/>
      <c r="BK937" s="229"/>
      <c r="BL937" s="229"/>
      <c r="BM937" s="229"/>
      <c r="BN937" s="101"/>
      <c r="BO937" s="101"/>
      <c r="BP937" s="101"/>
      <c r="BQ937" s="101"/>
      <c r="BR937" s="101"/>
      <c r="BS937" s="101"/>
      <c r="BT937" s="101"/>
      <c r="BU937" s="229"/>
      <c r="BV937" s="101"/>
      <c r="BW937" s="101"/>
      <c r="BX937" s="101"/>
      <c r="BY937" s="229"/>
      <c r="BZ937" s="229"/>
      <c r="CA937" s="229"/>
      <c r="CB937" s="239"/>
      <c r="CC937" s="101"/>
      <c r="CD937" s="101"/>
      <c r="CE937" s="101"/>
      <c r="CF937" s="101"/>
      <c r="CG937" s="101"/>
      <c r="CH937" s="101"/>
      <c r="CI937" s="101"/>
      <c r="CJ937" s="101"/>
      <c r="CK937" s="101"/>
      <c r="CL937" s="101"/>
      <c r="CM937" s="101"/>
      <c r="CN937" s="101"/>
      <c r="CO937" s="101"/>
      <c r="CP937" s="101"/>
      <c r="CQ937" s="101"/>
      <c r="CR937" s="101"/>
    </row>
    <row r="938" spans="1:96" ht="39.75" customHeight="1">
      <c r="A938" s="101"/>
      <c r="B938" s="101"/>
      <c r="C938" s="101"/>
      <c r="D938" s="101"/>
      <c r="E938" s="101"/>
      <c r="F938" s="101"/>
      <c r="G938" s="101"/>
      <c r="H938" s="101"/>
      <c r="I938" s="101"/>
      <c r="J938" s="101"/>
      <c r="K938" s="101"/>
      <c r="L938" s="101"/>
      <c r="M938" s="101"/>
      <c r="N938" s="101"/>
      <c r="O938" s="101"/>
      <c r="P938" s="237"/>
      <c r="Q938" s="237"/>
      <c r="R938" s="101"/>
      <c r="S938" s="237"/>
      <c r="T938" s="237"/>
      <c r="U938" s="101"/>
      <c r="V938" s="101"/>
      <c r="W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238"/>
      <c r="BH938" s="229"/>
      <c r="BI938" s="229"/>
      <c r="BJ938" s="229"/>
      <c r="BK938" s="229"/>
      <c r="BL938" s="229"/>
      <c r="BM938" s="229"/>
      <c r="BN938" s="101"/>
      <c r="BO938" s="101"/>
      <c r="BP938" s="101"/>
      <c r="BQ938" s="101"/>
      <c r="BR938" s="101"/>
      <c r="BS938" s="101"/>
      <c r="BT938" s="101"/>
      <c r="BU938" s="229"/>
      <c r="BV938" s="101"/>
      <c r="BW938" s="101"/>
      <c r="BX938" s="101"/>
      <c r="BY938" s="229"/>
      <c r="BZ938" s="229"/>
      <c r="CA938" s="229"/>
      <c r="CB938" s="239"/>
      <c r="CC938" s="101"/>
      <c r="CD938" s="101"/>
      <c r="CE938" s="101"/>
      <c r="CF938" s="101"/>
      <c r="CG938" s="101"/>
      <c r="CH938" s="101"/>
      <c r="CI938" s="101"/>
      <c r="CJ938" s="101"/>
      <c r="CK938" s="101"/>
      <c r="CL938" s="101"/>
      <c r="CM938" s="101"/>
      <c r="CN938" s="101"/>
      <c r="CO938" s="101"/>
      <c r="CP938" s="101"/>
      <c r="CQ938" s="101"/>
      <c r="CR938" s="101"/>
    </row>
    <row r="939" spans="1:96" ht="39.75" customHeight="1">
      <c r="A939" s="101"/>
      <c r="B939" s="101"/>
      <c r="C939" s="101"/>
      <c r="D939" s="101"/>
      <c r="E939" s="101"/>
      <c r="F939" s="101"/>
      <c r="G939" s="101"/>
      <c r="H939" s="101"/>
      <c r="I939" s="101"/>
      <c r="J939" s="101"/>
      <c r="K939" s="101"/>
      <c r="L939" s="101"/>
      <c r="M939" s="101"/>
      <c r="N939" s="101"/>
      <c r="O939" s="101"/>
      <c r="P939" s="237"/>
      <c r="Q939" s="237"/>
      <c r="R939" s="101"/>
      <c r="S939" s="237"/>
      <c r="T939" s="237"/>
      <c r="U939" s="101"/>
      <c r="V939" s="101"/>
      <c r="W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238"/>
      <c r="BH939" s="229"/>
      <c r="BI939" s="229"/>
      <c r="BJ939" s="229"/>
      <c r="BK939" s="229"/>
      <c r="BL939" s="229"/>
      <c r="BM939" s="229"/>
      <c r="BN939" s="101"/>
      <c r="BO939" s="101"/>
      <c r="BP939" s="101"/>
      <c r="BQ939" s="101"/>
      <c r="BR939" s="101"/>
      <c r="BS939" s="101"/>
      <c r="BT939" s="101"/>
      <c r="BU939" s="229"/>
      <c r="BV939" s="101"/>
      <c r="BW939" s="101"/>
      <c r="BX939" s="101"/>
      <c r="BY939" s="229"/>
      <c r="BZ939" s="229"/>
      <c r="CA939" s="229"/>
      <c r="CB939" s="239"/>
      <c r="CC939" s="101"/>
      <c r="CD939" s="101"/>
      <c r="CE939" s="101"/>
      <c r="CF939" s="101"/>
      <c r="CG939" s="101"/>
      <c r="CH939" s="101"/>
      <c r="CI939" s="101"/>
      <c r="CJ939" s="101"/>
      <c r="CK939" s="101"/>
      <c r="CL939" s="101"/>
      <c r="CM939" s="101"/>
      <c r="CN939" s="101"/>
      <c r="CO939" s="101"/>
      <c r="CP939" s="101"/>
      <c r="CQ939" s="101"/>
      <c r="CR939" s="101"/>
    </row>
    <row r="940" spans="1:96" ht="39.75" customHeight="1">
      <c r="A940" s="101"/>
      <c r="B940" s="101"/>
      <c r="C940" s="101"/>
      <c r="D940" s="101"/>
      <c r="E940" s="101"/>
      <c r="F940" s="101"/>
      <c r="G940" s="101"/>
      <c r="H940" s="101"/>
      <c r="I940" s="101"/>
      <c r="J940" s="101"/>
      <c r="K940" s="101"/>
      <c r="L940" s="101"/>
      <c r="M940" s="101"/>
      <c r="N940" s="101"/>
      <c r="O940" s="101"/>
      <c r="P940" s="237"/>
      <c r="Q940" s="237"/>
      <c r="R940" s="101"/>
      <c r="S940" s="237"/>
      <c r="T940" s="237"/>
      <c r="U940" s="101"/>
      <c r="V940" s="101"/>
      <c r="W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238"/>
      <c r="BH940" s="229"/>
      <c r="BI940" s="229"/>
      <c r="BJ940" s="229"/>
      <c r="BK940" s="229"/>
      <c r="BL940" s="229"/>
      <c r="BM940" s="229"/>
      <c r="BN940" s="101"/>
      <c r="BO940" s="101"/>
      <c r="BP940" s="101"/>
      <c r="BQ940" s="101"/>
      <c r="BR940" s="101"/>
      <c r="BS940" s="101"/>
      <c r="BT940" s="101"/>
      <c r="BU940" s="229"/>
      <c r="BV940" s="101"/>
      <c r="BW940" s="101"/>
      <c r="BX940" s="101"/>
      <c r="BY940" s="229"/>
      <c r="BZ940" s="229"/>
      <c r="CA940" s="229"/>
      <c r="CB940" s="239"/>
      <c r="CC940" s="101"/>
      <c r="CD940" s="101"/>
      <c r="CE940" s="101"/>
      <c r="CF940" s="101"/>
      <c r="CG940" s="101"/>
      <c r="CH940" s="101"/>
      <c r="CI940" s="101"/>
      <c r="CJ940" s="101"/>
      <c r="CK940" s="101"/>
      <c r="CL940" s="101"/>
      <c r="CM940" s="101"/>
      <c r="CN940" s="101"/>
      <c r="CO940" s="101"/>
      <c r="CP940" s="101"/>
      <c r="CQ940" s="101"/>
      <c r="CR940" s="101"/>
    </row>
    <row r="941" spans="1:96" ht="39.75" customHeight="1">
      <c r="A941" s="101"/>
      <c r="B941" s="101"/>
      <c r="C941" s="101"/>
      <c r="D941" s="101"/>
      <c r="E941" s="101"/>
      <c r="F941" s="101"/>
      <c r="G941" s="101"/>
      <c r="H941" s="101"/>
      <c r="I941" s="101"/>
      <c r="J941" s="101"/>
      <c r="K941" s="101"/>
      <c r="L941" s="101"/>
      <c r="M941" s="101"/>
      <c r="N941" s="101"/>
      <c r="O941" s="101"/>
      <c r="P941" s="237"/>
      <c r="Q941" s="237"/>
      <c r="R941" s="101"/>
      <c r="S941" s="237"/>
      <c r="T941" s="237"/>
      <c r="U941" s="101"/>
      <c r="V941" s="101"/>
      <c r="W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238"/>
      <c r="BH941" s="229"/>
      <c r="BI941" s="229"/>
      <c r="BJ941" s="229"/>
      <c r="BK941" s="229"/>
      <c r="BL941" s="229"/>
      <c r="BM941" s="229"/>
      <c r="BN941" s="101"/>
      <c r="BO941" s="101"/>
      <c r="BP941" s="101"/>
      <c r="BQ941" s="101"/>
      <c r="BR941" s="101"/>
      <c r="BS941" s="101"/>
      <c r="BT941" s="101"/>
      <c r="BU941" s="229"/>
      <c r="BV941" s="101"/>
      <c r="BW941" s="101"/>
      <c r="BX941" s="101"/>
      <c r="BY941" s="229"/>
      <c r="BZ941" s="229"/>
      <c r="CA941" s="229"/>
      <c r="CB941" s="239"/>
      <c r="CC941" s="101"/>
      <c r="CD941" s="101"/>
      <c r="CE941" s="101"/>
      <c r="CF941" s="101"/>
      <c r="CG941" s="101"/>
      <c r="CH941" s="101"/>
      <c r="CI941" s="101"/>
      <c r="CJ941" s="101"/>
      <c r="CK941" s="101"/>
      <c r="CL941" s="101"/>
      <c r="CM941" s="101"/>
      <c r="CN941" s="101"/>
      <c r="CO941" s="101"/>
      <c r="CP941" s="101"/>
      <c r="CQ941" s="101"/>
      <c r="CR941" s="101"/>
    </row>
    <row r="942" spans="1:96" ht="39.75" customHeight="1">
      <c r="A942" s="101"/>
      <c r="B942" s="101"/>
      <c r="C942" s="101"/>
      <c r="D942" s="101"/>
      <c r="E942" s="101"/>
      <c r="F942" s="101"/>
      <c r="G942" s="101"/>
      <c r="H942" s="101"/>
      <c r="I942" s="101"/>
      <c r="J942" s="101"/>
      <c r="K942" s="101"/>
      <c r="L942" s="101"/>
      <c r="M942" s="101"/>
      <c r="N942" s="101"/>
      <c r="O942" s="101"/>
      <c r="P942" s="237"/>
      <c r="Q942" s="237"/>
      <c r="R942" s="101"/>
      <c r="S942" s="237"/>
      <c r="T942" s="237"/>
      <c r="U942" s="101"/>
      <c r="V942" s="101"/>
      <c r="W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238"/>
      <c r="BH942" s="229"/>
      <c r="BI942" s="229"/>
      <c r="BJ942" s="229"/>
      <c r="BK942" s="229"/>
      <c r="BL942" s="229"/>
      <c r="BM942" s="229"/>
      <c r="BN942" s="101"/>
      <c r="BO942" s="101"/>
      <c r="BP942" s="101"/>
      <c r="BQ942" s="101"/>
      <c r="BR942" s="101"/>
      <c r="BS942" s="101"/>
      <c r="BT942" s="101"/>
      <c r="BU942" s="229"/>
      <c r="BV942" s="101"/>
      <c r="BW942" s="101"/>
      <c r="BX942" s="101"/>
      <c r="BY942" s="229"/>
      <c r="BZ942" s="229"/>
      <c r="CA942" s="229"/>
      <c r="CB942" s="239"/>
      <c r="CC942" s="101"/>
      <c r="CD942" s="101"/>
      <c r="CE942" s="101"/>
      <c r="CF942" s="101"/>
      <c r="CG942" s="101"/>
      <c r="CH942" s="101"/>
      <c r="CI942" s="101"/>
      <c r="CJ942" s="101"/>
      <c r="CK942" s="101"/>
      <c r="CL942" s="101"/>
      <c r="CM942" s="101"/>
      <c r="CN942" s="101"/>
      <c r="CO942" s="101"/>
      <c r="CP942" s="101"/>
      <c r="CQ942" s="101"/>
      <c r="CR942" s="101"/>
    </row>
    <row r="943" spans="1:96" ht="39.75" customHeight="1">
      <c r="A943" s="101"/>
      <c r="B943" s="101"/>
      <c r="C943" s="101"/>
      <c r="D943" s="101"/>
      <c r="E943" s="101"/>
      <c r="F943" s="101"/>
      <c r="G943" s="101"/>
      <c r="H943" s="101"/>
      <c r="I943" s="101"/>
      <c r="J943" s="101"/>
      <c r="K943" s="101"/>
      <c r="L943" s="101"/>
      <c r="M943" s="101"/>
      <c r="N943" s="101"/>
      <c r="O943" s="101"/>
      <c r="P943" s="237"/>
      <c r="Q943" s="237"/>
      <c r="R943" s="101"/>
      <c r="S943" s="237"/>
      <c r="T943" s="237"/>
      <c r="U943" s="101"/>
      <c r="V943" s="101"/>
      <c r="W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238"/>
      <c r="BH943" s="229"/>
      <c r="BI943" s="229"/>
      <c r="BJ943" s="229"/>
      <c r="BK943" s="229"/>
      <c r="BL943" s="229"/>
      <c r="BM943" s="229"/>
      <c r="BN943" s="101"/>
      <c r="BO943" s="101"/>
      <c r="BP943" s="101"/>
      <c r="BQ943" s="101"/>
      <c r="BR943" s="101"/>
      <c r="BS943" s="101"/>
      <c r="BT943" s="101"/>
      <c r="BU943" s="229"/>
      <c r="BV943" s="101"/>
      <c r="BW943" s="101"/>
      <c r="BX943" s="101"/>
      <c r="BY943" s="229"/>
      <c r="BZ943" s="229"/>
      <c r="CA943" s="229"/>
      <c r="CB943" s="239"/>
      <c r="CC943" s="101"/>
      <c r="CD943" s="101"/>
      <c r="CE943" s="101"/>
      <c r="CF943" s="101"/>
      <c r="CG943" s="101"/>
      <c r="CH943" s="101"/>
      <c r="CI943" s="101"/>
      <c r="CJ943" s="101"/>
      <c r="CK943" s="101"/>
      <c r="CL943" s="101"/>
      <c r="CM943" s="101"/>
      <c r="CN943" s="101"/>
      <c r="CO943" s="101"/>
      <c r="CP943" s="101"/>
      <c r="CQ943" s="101"/>
      <c r="CR943" s="101"/>
    </row>
    <row r="944" spans="1:96" ht="39.75" customHeight="1">
      <c r="A944" s="101"/>
      <c r="B944" s="101"/>
      <c r="C944" s="101"/>
      <c r="D944" s="101"/>
      <c r="E944" s="101"/>
      <c r="F944" s="101"/>
      <c r="G944" s="101"/>
      <c r="H944" s="101"/>
      <c r="I944" s="101"/>
      <c r="J944" s="101"/>
      <c r="K944" s="101"/>
      <c r="L944" s="101"/>
      <c r="M944" s="101"/>
      <c r="N944" s="101"/>
      <c r="O944" s="101"/>
      <c r="P944" s="237"/>
      <c r="Q944" s="237"/>
      <c r="R944" s="101"/>
      <c r="S944" s="237"/>
      <c r="T944" s="237"/>
      <c r="U944" s="101"/>
      <c r="V944" s="101"/>
      <c r="W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238"/>
      <c r="BH944" s="229"/>
      <c r="BI944" s="229"/>
      <c r="BJ944" s="229"/>
      <c r="BK944" s="229"/>
      <c r="BL944" s="229"/>
      <c r="BM944" s="229"/>
      <c r="BN944" s="101"/>
      <c r="BO944" s="101"/>
      <c r="BP944" s="101"/>
      <c r="BQ944" s="101"/>
      <c r="BR944" s="101"/>
      <c r="BS944" s="101"/>
      <c r="BT944" s="101"/>
      <c r="BU944" s="229"/>
      <c r="BV944" s="101"/>
      <c r="BW944" s="101"/>
      <c r="BX944" s="101"/>
      <c r="BY944" s="229"/>
      <c r="BZ944" s="229"/>
      <c r="CA944" s="229"/>
      <c r="CB944" s="239"/>
      <c r="CC944" s="101"/>
      <c r="CD944" s="101"/>
      <c r="CE944" s="101"/>
      <c r="CF944" s="101"/>
      <c r="CG944" s="101"/>
      <c r="CH944" s="101"/>
      <c r="CI944" s="101"/>
      <c r="CJ944" s="101"/>
      <c r="CK944" s="101"/>
      <c r="CL944" s="101"/>
      <c r="CM944" s="101"/>
      <c r="CN944" s="101"/>
      <c r="CO944" s="101"/>
      <c r="CP944" s="101"/>
      <c r="CQ944" s="101"/>
      <c r="CR944" s="101"/>
    </row>
    <row r="945" spans="1:96" ht="39.75" customHeight="1">
      <c r="A945" s="101"/>
      <c r="B945" s="101"/>
      <c r="C945" s="101"/>
      <c r="D945" s="101"/>
      <c r="E945" s="101"/>
      <c r="F945" s="101"/>
      <c r="G945" s="101"/>
      <c r="H945" s="101"/>
      <c r="I945" s="101"/>
      <c r="J945" s="101"/>
      <c r="K945" s="101"/>
      <c r="L945" s="101"/>
      <c r="M945" s="101"/>
      <c r="N945" s="101"/>
      <c r="O945" s="101"/>
      <c r="P945" s="237"/>
      <c r="Q945" s="237"/>
      <c r="R945" s="101"/>
      <c r="S945" s="237"/>
      <c r="T945" s="237"/>
      <c r="U945" s="101"/>
      <c r="V945" s="101"/>
      <c r="W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238"/>
      <c r="BH945" s="229"/>
      <c r="BI945" s="229"/>
      <c r="BJ945" s="229"/>
      <c r="BK945" s="229"/>
      <c r="BL945" s="229"/>
      <c r="BM945" s="229"/>
      <c r="BN945" s="101"/>
      <c r="BO945" s="101"/>
      <c r="BP945" s="101"/>
      <c r="BQ945" s="101"/>
      <c r="BR945" s="101"/>
      <c r="BS945" s="101"/>
      <c r="BT945" s="101"/>
      <c r="BU945" s="229"/>
      <c r="BV945" s="101"/>
      <c r="BW945" s="101"/>
      <c r="BX945" s="101"/>
      <c r="BY945" s="229"/>
      <c r="BZ945" s="229"/>
      <c r="CA945" s="229"/>
      <c r="CB945" s="239"/>
      <c r="CC945" s="101"/>
      <c r="CD945" s="101"/>
      <c r="CE945" s="101"/>
      <c r="CF945" s="101"/>
      <c r="CG945" s="101"/>
      <c r="CH945" s="101"/>
      <c r="CI945" s="101"/>
      <c r="CJ945" s="101"/>
      <c r="CK945" s="101"/>
      <c r="CL945" s="101"/>
      <c r="CM945" s="101"/>
      <c r="CN945" s="101"/>
      <c r="CO945" s="101"/>
      <c r="CP945" s="101"/>
      <c r="CQ945" s="101"/>
      <c r="CR945" s="101"/>
    </row>
    <row r="946" spans="1:96" ht="39.75" customHeight="1">
      <c r="A946" s="101"/>
      <c r="B946" s="101"/>
      <c r="C946" s="101"/>
      <c r="D946" s="101"/>
      <c r="E946" s="101"/>
      <c r="F946" s="101"/>
      <c r="G946" s="101"/>
      <c r="H946" s="101"/>
      <c r="I946" s="101"/>
      <c r="J946" s="101"/>
      <c r="K946" s="101"/>
      <c r="L946" s="101"/>
      <c r="M946" s="101"/>
      <c r="N946" s="101"/>
      <c r="O946" s="101"/>
      <c r="P946" s="237"/>
      <c r="Q946" s="237"/>
      <c r="R946" s="101"/>
      <c r="S946" s="237"/>
      <c r="T946" s="237"/>
      <c r="U946" s="101"/>
      <c r="V946" s="101"/>
      <c r="W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238"/>
      <c r="BH946" s="229"/>
      <c r="BI946" s="229"/>
      <c r="BJ946" s="229"/>
      <c r="BK946" s="229"/>
      <c r="BL946" s="229"/>
      <c r="BM946" s="229"/>
      <c r="BN946" s="101"/>
      <c r="BO946" s="101"/>
      <c r="BP946" s="101"/>
      <c r="BQ946" s="101"/>
      <c r="BR946" s="101"/>
      <c r="BS946" s="101"/>
      <c r="BT946" s="101"/>
      <c r="BU946" s="229"/>
      <c r="BV946" s="101"/>
      <c r="BW946" s="101"/>
      <c r="BX946" s="101"/>
      <c r="BY946" s="229"/>
      <c r="BZ946" s="229"/>
      <c r="CA946" s="229"/>
      <c r="CB946" s="239"/>
      <c r="CC946" s="101"/>
      <c r="CD946" s="101"/>
      <c r="CE946" s="101"/>
      <c r="CF946" s="101"/>
      <c r="CG946" s="101"/>
      <c r="CH946" s="101"/>
      <c r="CI946" s="101"/>
      <c r="CJ946" s="101"/>
      <c r="CK946" s="101"/>
      <c r="CL946" s="101"/>
      <c r="CM946" s="101"/>
      <c r="CN946" s="101"/>
      <c r="CO946" s="101"/>
      <c r="CP946" s="101"/>
      <c r="CQ946" s="101"/>
      <c r="CR946" s="101"/>
    </row>
    <row r="947" spans="1:96" ht="39.75" customHeight="1">
      <c r="A947" s="101"/>
      <c r="B947" s="101"/>
      <c r="C947" s="101"/>
      <c r="D947" s="101"/>
      <c r="E947" s="101"/>
      <c r="F947" s="101"/>
      <c r="G947" s="101"/>
      <c r="H947" s="101"/>
      <c r="I947" s="101"/>
      <c r="J947" s="101"/>
      <c r="K947" s="101"/>
      <c r="L947" s="101"/>
      <c r="M947" s="101"/>
      <c r="N947" s="101"/>
      <c r="O947" s="101"/>
      <c r="P947" s="237"/>
      <c r="Q947" s="237"/>
      <c r="R947" s="101"/>
      <c r="S947" s="237"/>
      <c r="T947" s="237"/>
      <c r="U947" s="101"/>
      <c r="V947" s="101"/>
      <c r="W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238"/>
      <c r="BH947" s="229"/>
      <c r="BI947" s="229"/>
      <c r="BJ947" s="229"/>
      <c r="BK947" s="229"/>
      <c r="BL947" s="229"/>
      <c r="BM947" s="229"/>
      <c r="BN947" s="101"/>
      <c r="BO947" s="101"/>
      <c r="BP947" s="101"/>
      <c r="BQ947" s="101"/>
      <c r="BR947" s="101"/>
      <c r="BS947" s="101"/>
      <c r="BT947" s="101"/>
      <c r="BU947" s="229"/>
      <c r="BV947" s="101"/>
      <c r="BW947" s="101"/>
      <c r="BX947" s="101"/>
      <c r="BY947" s="229"/>
      <c r="BZ947" s="229"/>
      <c r="CA947" s="229"/>
      <c r="CB947" s="239"/>
      <c r="CC947" s="101"/>
      <c r="CD947" s="101"/>
      <c r="CE947" s="101"/>
      <c r="CF947" s="101"/>
      <c r="CG947" s="101"/>
      <c r="CH947" s="101"/>
      <c r="CI947" s="101"/>
      <c r="CJ947" s="101"/>
      <c r="CK947" s="101"/>
      <c r="CL947" s="101"/>
      <c r="CM947" s="101"/>
      <c r="CN947" s="101"/>
      <c r="CO947" s="101"/>
      <c r="CP947" s="101"/>
      <c r="CQ947" s="101"/>
      <c r="CR947" s="101"/>
    </row>
    <row r="948" spans="1:96" ht="39.75" customHeight="1">
      <c r="A948" s="101"/>
      <c r="B948" s="101"/>
      <c r="C948" s="101"/>
      <c r="D948" s="101"/>
      <c r="E948" s="101"/>
      <c r="F948" s="101"/>
      <c r="G948" s="101"/>
      <c r="H948" s="101"/>
      <c r="I948" s="101"/>
      <c r="J948" s="101"/>
      <c r="K948" s="101"/>
      <c r="L948" s="101"/>
      <c r="M948" s="101"/>
      <c r="N948" s="101"/>
      <c r="O948" s="101"/>
      <c r="P948" s="237"/>
      <c r="Q948" s="237"/>
      <c r="R948" s="101"/>
      <c r="S948" s="237"/>
      <c r="T948" s="237"/>
      <c r="U948" s="101"/>
      <c r="V948" s="101"/>
      <c r="W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238"/>
      <c r="BH948" s="229"/>
      <c r="BI948" s="229"/>
      <c r="BJ948" s="229"/>
      <c r="BK948" s="229"/>
      <c r="BL948" s="229"/>
      <c r="BM948" s="229"/>
      <c r="BN948" s="101"/>
      <c r="BO948" s="101"/>
      <c r="BP948" s="101"/>
      <c r="BQ948" s="101"/>
      <c r="BR948" s="101"/>
      <c r="BS948" s="101"/>
      <c r="BT948" s="101"/>
      <c r="BU948" s="229"/>
      <c r="BV948" s="101"/>
      <c r="BW948" s="101"/>
      <c r="BX948" s="101"/>
      <c r="BY948" s="229"/>
      <c r="BZ948" s="229"/>
      <c r="CA948" s="229"/>
      <c r="CB948" s="239"/>
      <c r="CC948" s="101"/>
      <c r="CD948" s="101"/>
      <c r="CE948" s="101"/>
      <c r="CF948" s="101"/>
      <c r="CG948" s="101"/>
      <c r="CH948" s="101"/>
      <c r="CI948" s="101"/>
      <c r="CJ948" s="101"/>
      <c r="CK948" s="101"/>
      <c r="CL948" s="101"/>
      <c r="CM948" s="101"/>
      <c r="CN948" s="101"/>
      <c r="CO948" s="101"/>
      <c r="CP948" s="101"/>
      <c r="CQ948" s="101"/>
      <c r="CR948" s="101"/>
    </row>
    <row r="949" spans="1:96" ht="39.75" customHeight="1">
      <c r="A949" s="101"/>
      <c r="B949" s="101"/>
      <c r="C949" s="101"/>
      <c r="D949" s="101"/>
      <c r="E949" s="101"/>
      <c r="F949" s="101"/>
      <c r="G949" s="101"/>
      <c r="H949" s="101"/>
      <c r="I949" s="101"/>
      <c r="J949" s="101"/>
      <c r="K949" s="101"/>
      <c r="L949" s="101"/>
      <c r="M949" s="101"/>
      <c r="N949" s="101"/>
      <c r="O949" s="101"/>
      <c r="P949" s="237"/>
      <c r="Q949" s="237"/>
      <c r="R949" s="101"/>
      <c r="S949" s="237"/>
      <c r="T949" s="237"/>
      <c r="U949" s="101"/>
      <c r="V949" s="101"/>
      <c r="W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238"/>
      <c r="BH949" s="229"/>
      <c r="BI949" s="229"/>
      <c r="BJ949" s="229"/>
      <c r="BK949" s="229"/>
      <c r="BL949" s="229"/>
      <c r="BM949" s="229"/>
      <c r="BN949" s="101"/>
      <c r="BO949" s="101"/>
      <c r="BP949" s="101"/>
      <c r="BQ949" s="101"/>
      <c r="BR949" s="101"/>
      <c r="BS949" s="101"/>
      <c r="BT949" s="101"/>
      <c r="BU949" s="229"/>
      <c r="BV949" s="101"/>
      <c r="BW949" s="101"/>
      <c r="BX949" s="101"/>
      <c r="BY949" s="229"/>
      <c r="BZ949" s="229"/>
      <c r="CA949" s="229"/>
      <c r="CB949" s="239"/>
      <c r="CC949" s="101"/>
      <c r="CD949" s="101"/>
      <c r="CE949" s="101"/>
      <c r="CF949" s="101"/>
      <c r="CG949" s="101"/>
      <c r="CH949" s="101"/>
      <c r="CI949" s="101"/>
      <c r="CJ949" s="101"/>
      <c r="CK949" s="101"/>
      <c r="CL949" s="101"/>
      <c r="CM949" s="101"/>
      <c r="CN949" s="101"/>
      <c r="CO949" s="101"/>
      <c r="CP949" s="101"/>
      <c r="CQ949" s="101"/>
      <c r="CR949" s="101"/>
    </row>
    <row r="950" spans="1:96" ht="39.75" customHeight="1">
      <c r="A950" s="101"/>
      <c r="B950" s="101"/>
      <c r="C950" s="101"/>
      <c r="D950" s="101"/>
      <c r="E950" s="101"/>
      <c r="F950" s="101"/>
      <c r="G950" s="101"/>
      <c r="H950" s="101"/>
      <c r="I950" s="101"/>
      <c r="J950" s="101"/>
      <c r="K950" s="101"/>
      <c r="L950" s="101"/>
      <c r="M950" s="101"/>
      <c r="N950" s="101"/>
      <c r="O950" s="101"/>
      <c r="P950" s="237"/>
      <c r="Q950" s="237"/>
      <c r="R950" s="101"/>
      <c r="S950" s="237"/>
      <c r="T950" s="237"/>
      <c r="U950" s="101"/>
      <c r="V950" s="101"/>
      <c r="W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238"/>
      <c r="BH950" s="229"/>
      <c r="BI950" s="229"/>
      <c r="BJ950" s="229"/>
      <c r="BK950" s="229"/>
      <c r="BL950" s="229"/>
      <c r="BM950" s="229"/>
      <c r="BN950" s="101"/>
      <c r="BO950" s="101"/>
      <c r="BP950" s="101"/>
      <c r="BQ950" s="101"/>
      <c r="BR950" s="101"/>
      <c r="BS950" s="101"/>
      <c r="BT950" s="101"/>
      <c r="BU950" s="229"/>
      <c r="BV950" s="101"/>
      <c r="BW950" s="101"/>
      <c r="BX950" s="101"/>
      <c r="BY950" s="229"/>
      <c r="BZ950" s="229"/>
      <c r="CA950" s="229"/>
      <c r="CB950" s="239"/>
      <c r="CC950" s="101"/>
      <c r="CD950" s="101"/>
      <c r="CE950" s="101"/>
      <c r="CF950" s="101"/>
      <c r="CG950" s="101"/>
      <c r="CH950" s="101"/>
      <c r="CI950" s="101"/>
      <c r="CJ950" s="101"/>
      <c r="CK950" s="101"/>
      <c r="CL950" s="101"/>
      <c r="CM950" s="101"/>
      <c r="CN950" s="101"/>
      <c r="CO950" s="101"/>
      <c r="CP950" s="101"/>
      <c r="CQ950" s="101"/>
      <c r="CR950" s="101"/>
    </row>
    <row r="951" spans="1:96" ht="39.75" customHeight="1">
      <c r="A951" s="101"/>
      <c r="B951" s="101"/>
      <c r="C951" s="101"/>
      <c r="D951" s="101"/>
      <c r="E951" s="101"/>
      <c r="F951" s="101"/>
      <c r="G951" s="101"/>
      <c r="H951" s="101"/>
      <c r="I951" s="101"/>
      <c r="J951" s="101"/>
      <c r="K951" s="101"/>
      <c r="L951" s="101"/>
      <c r="M951" s="101"/>
      <c r="N951" s="101"/>
      <c r="O951" s="101"/>
      <c r="P951" s="237"/>
      <c r="Q951" s="237"/>
      <c r="R951" s="101"/>
      <c r="S951" s="237"/>
      <c r="T951" s="237"/>
      <c r="U951" s="101"/>
      <c r="V951" s="101"/>
      <c r="W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238"/>
      <c r="BH951" s="229"/>
      <c r="BI951" s="229"/>
      <c r="BJ951" s="229"/>
      <c r="BK951" s="229"/>
      <c r="BL951" s="229"/>
      <c r="BM951" s="229"/>
      <c r="BN951" s="101"/>
      <c r="BO951" s="101"/>
      <c r="BP951" s="101"/>
      <c r="BQ951" s="101"/>
      <c r="BR951" s="101"/>
      <c r="BS951" s="101"/>
      <c r="BT951" s="101"/>
      <c r="BU951" s="229"/>
      <c r="BV951" s="101"/>
      <c r="BW951" s="101"/>
      <c r="BX951" s="101"/>
      <c r="BY951" s="229"/>
      <c r="BZ951" s="229"/>
      <c r="CA951" s="229"/>
      <c r="CB951" s="239"/>
      <c r="CC951" s="101"/>
      <c r="CD951" s="101"/>
      <c r="CE951" s="101"/>
      <c r="CF951" s="101"/>
      <c r="CG951" s="101"/>
      <c r="CH951" s="101"/>
      <c r="CI951" s="101"/>
      <c r="CJ951" s="101"/>
      <c r="CK951" s="101"/>
      <c r="CL951" s="101"/>
      <c r="CM951" s="101"/>
      <c r="CN951" s="101"/>
      <c r="CO951" s="101"/>
      <c r="CP951" s="101"/>
      <c r="CQ951" s="101"/>
      <c r="CR951" s="101"/>
    </row>
    <row r="952" spans="1:96" ht="39.75" customHeight="1">
      <c r="A952" s="101"/>
      <c r="B952" s="101"/>
      <c r="C952" s="101"/>
      <c r="D952" s="101"/>
      <c r="E952" s="101"/>
      <c r="F952" s="101"/>
      <c r="G952" s="101"/>
      <c r="H952" s="101"/>
      <c r="I952" s="101"/>
      <c r="J952" s="101"/>
      <c r="K952" s="101"/>
      <c r="L952" s="101"/>
      <c r="M952" s="101"/>
      <c r="N952" s="101"/>
      <c r="O952" s="101"/>
      <c r="P952" s="237"/>
      <c r="Q952" s="237"/>
      <c r="R952" s="101"/>
      <c r="S952" s="237"/>
      <c r="T952" s="237"/>
      <c r="U952" s="101"/>
      <c r="V952" s="101"/>
      <c r="W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238"/>
      <c r="BH952" s="229"/>
      <c r="BI952" s="229"/>
      <c r="BJ952" s="229"/>
      <c r="BK952" s="229"/>
      <c r="BL952" s="229"/>
      <c r="BM952" s="229"/>
      <c r="BN952" s="101"/>
      <c r="BO952" s="101"/>
      <c r="BP952" s="101"/>
      <c r="BQ952" s="101"/>
      <c r="BR952" s="101"/>
      <c r="BS952" s="101"/>
      <c r="BT952" s="101"/>
      <c r="BU952" s="229"/>
      <c r="BV952" s="101"/>
      <c r="BW952" s="101"/>
      <c r="BX952" s="101"/>
      <c r="BY952" s="229"/>
      <c r="BZ952" s="229"/>
      <c r="CA952" s="229"/>
      <c r="CB952" s="239"/>
      <c r="CC952" s="101"/>
      <c r="CD952" s="101"/>
      <c r="CE952" s="101"/>
      <c r="CF952" s="101"/>
      <c r="CG952" s="101"/>
      <c r="CH952" s="101"/>
      <c r="CI952" s="101"/>
      <c r="CJ952" s="101"/>
      <c r="CK952" s="101"/>
      <c r="CL952" s="101"/>
      <c r="CM952" s="101"/>
      <c r="CN952" s="101"/>
      <c r="CO952" s="101"/>
      <c r="CP952" s="101"/>
      <c r="CQ952" s="101"/>
      <c r="CR952" s="101"/>
    </row>
    <row r="953" spans="1:96" ht="39.75" customHeight="1">
      <c r="A953" s="101"/>
      <c r="B953" s="101"/>
      <c r="C953" s="101"/>
      <c r="D953" s="101"/>
      <c r="E953" s="101"/>
      <c r="F953" s="101"/>
      <c r="G953" s="101"/>
      <c r="H953" s="101"/>
      <c r="I953" s="101"/>
      <c r="J953" s="101"/>
      <c r="K953" s="101"/>
      <c r="L953" s="101"/>
      <c r="M953" s="101"/>
      <c r="N953" s="101"/>
      <c r="O953" s="101"/>
      <c r="P953" s="237"/>
      <c r="Q953" s="237"/>
      <c r="R953" s="101"/>
      <c r="S953" s="237"/>
      <c r="T953" s="237"/>
      <c r="U953" s="101"/>
      <c r="V953" s="101"/>
      <c r="W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238"/>
      <c r="BH953" s="229"/>
      <c r="BI953" s="229"/>
      <c r="BJ953" s="229"/>
      <c r="BK953" s="229"/>
      <c r="BL953" s="229"/>
      <c r="BM953" s="229"/>
      <c r="BN953" s="101"/>
      <c r="BO953" s="101"/>
      <c r="BP953" s="101"/>
      <c r="BQ953" s="101"/>
      <c r="BR953" s="101"/>
      <c r="BS953" s="101"/>
      <c r="BT953" s="101"/>
      <c r="BU953" s="229"/>
      <c r="BV953" s="101"/>
      <c r="BW953" s="101"/>
      <c r="BX953" s="101"/>
      <c r="BY953" s="229"/>
      <c r="BZ953" s="229"/>
      <c r="CA953" s="229"/>
      <c r="CB953" s="239"/>
      <c r="CC953" s="101"/>
      <c r="CD953" s="101"/>
      <c r="CE953" s="101"/>
      <c r="CF953" s="101"/>
      <c r="CG953" s="101"/>
      <c r="CH953" s="101"/>
      <c r="CI953" s="101"/>
      <c r="CJ953" s="101"/>
      <c r="CK953" s="101"/>
      <c r="CL953" s="101"/>
      <c r="CM953" s="101"/>
      <c r="CN953" s="101"/>
      <c r="CO953" s="101"/>
      <c r="CP953" s="101"/>
      <c r="CQ953" s="101"/>
      <c r="CR953" s="101"/>
    </row>
    <row r="954" spans="1:96" ht="39.75" customHeight="1">
      <c r="A954" s="101"/>
      <c r="B954" s="101"/>
      <c r="C954" s="101"/>
      <c r="D954" s="101"/>
      <c r="E954" s="101"/>
      <c r="F954" s="101"/>
      <c r="G954" s="101"/>
      <c r="H954" s="101"/>
      <c r="I954" s="101"/>
      <c r="J954" s="101"/>
      <c r="K954" s="101"/>
      <c r="L954" s="101"/>
      <c r="M954" s="101"/>
      <c r="N954" s="101"/>
      <c r="O954" s="101"/>
      <c r="P954" s="237"/>
      <c r="Q954" s="237"/>
      <c r="R954" s="101"/>
      <c r="S954" s="237"/>
      <c r="T954" s="237"/>
      <c r="U954" s="101"/>
      <c r="V954" s="101"/>
      <c r="W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238"/>
      <c r="BH954" s="229"/>
      <c r="BI954" s="229"/>
      <c r="BJ954" s="229"/>
      <c r="BK954" s="229"/>
      <c r="BL954" s="229"/>
      <c r="BM954" s="229"/>
      <c r="BN954" s="101"/>
      <c r="BO954" s="101"/>
      <c r="BP954" s="101"/>
      <c r="BQ954" s="101"/>
      <c r="BR954" s="101"/>
      <c r="BS954" s="101"/>
      <c r="BT954" s="101"/>
      <c r="BU954" s="229"/>
      <c r="BV954" s="101"/>
      <c r="BW954" s="101"/>
      <c r="BX954" s="101"/>
      <c r="BY954" s="229"/>
      <c r="BZ954" s="229"/>
      <c r="CA954" s="229"/>
      <c r="CB954" s="239"/>
      <c r="CC954" s="101"/>
      <c r="CD954" s="101"/>
      <c r="CE954" s="101"/>
      <c r="CF954" s="101"/>
      <c r="CG954" s="101"/>
      <c r="CH954" s="101"/>
      <c r="CI954" s="101"/>
      <c r="CJ954" s="101"/>
      <c r="CK954" s="101"/>
      <c r="CL954" s="101"/>
      <c r="CM954" s="101"/>
      <c r="CN954" s="101"/>
      <c r="CO954" s="101"/>
      <c r="CP954" s="101"/>
      <c r="CQ954" s="101"/>
      <c r="CR954" s="101"/>
    </row>
    <row r="955" spans="1:96" ht="39.75" customHeight="1">
      <c r="A955" s="101"/>
      <c r="B955" s="101"/>
      <c r="C955" s="101"/>
      <c r="D955" s="101"/>
      <c r="E955" s="101"/>
      <c r="F955" s="101"/>
      <c r="G955" s="101"/>
      <c r="H955" s="101"/>
      <c r="I955" s="101"/>
      <c r="J955" s="101"/>
      <c r="K955" s="101"/>
      <c r="L955" s="101"/>
      <c r="M955" s="101"/>
      <c r="N955" s="101"/>
      <c r="O955" s="101"/>
      <c r="P955" s="237"/>
      <c r="Q955" s="237"/>
      <c r="R955" s="101"/>
      <c r="S955" s="237"/>
      <c r="T955" s="237"/>
      <c r="U955" s="101"/>
      <c r="V955" s="101"/>
      <c r="W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238"/>
      <c r="BH955" s="229"/>
      <c r="BI955" s="229"/>
      <c r="BJ955" s="229"/>
      <c r="BK955" s="229"/>
      <c r="BL955" s="229"/>
      <c r="BM955" s="229"/>
      <c r="BN955" s="101"/>
      <c r="BO955" s="101"/>
      <c r="BP955" s="101"/>
      <c r="BQ955" s="101"/>
      <c r="BR955" s="101"/>
      <c r="BS955" s="101"/>
      <c r="BT955" s="101"/>
      <c r="BU955" s="229"/>
      <c r="BV955" s="101"/>
      <c r="BW955" s="101"/>
      <c r="BX955" s="101"/>
      <c r="BY955" s="229"/>
      <c r="BZ955" s="229"/>
      <c r="CA955" s="229"/>
      <c r="CB955" s="239"/>
      <c r="CC955" s="101"/>
      <c r="CD955" s="101"/>
      <c r="CE955" s="101"/>
      <c r="CF955" s="101"/>
      <c r="CG955" s="101"/>
      <c r="CH955" s="101"/>
      <c r="CI955" s="101"/>
      <c r="CJ955" s="101"/>
      <c r="CK955" s="101"/>
      <c r="CL955" s="101"/>
      <c r="CM955" s="101"/>
      <c r="CN955" s="101"/>
      <c r="CO955" s="101"/>
      <c r="CP955" s="101"/>
      <c r="CQ955" s="101"/>
      <c r="CR955" s="101"/>
    </row>
    <row r="956" spans="1:96" ht="39.75" customHeight="1">
      <c r="A956" s="101"/>
      <c r="B956" s="101"/>
      <c r="C956" s="101"/>
      <c r="D956" s="101"/>
      <c r="E956" s="101"/>
      <c r="F956" s="101"/>
      <c r="G956" s="101"/>
      <c r="H956" s="101"/>
      <c r="I956" s="101"/>
      <c r="J956" s="101"/>
      <c r="K956" s="101"/>
      <c r="L956" s="101"/>
      <c r="M956" s="101"/>
      <c r="N956" s="101"/>
      <c r="O956" s="101"/>
      <c r="P956" s="237"/>
      <c r="Q956" s="237"/>
      <c r="R956" s="101"/>
      <c r="S956" s="237"/>
      <c r="T956" s="237"/>
      <c r="U956" s="101"/>
      <c r="V956" s="101"/>
      <c r="W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238"/>
      <c r="BH956" s="229"/>
      <c r="BI956" s="229"/>
      <c r="BJ956" s="229"/>
      <c r="BK956" s="229"/>
      <c r="BL956" s="229"/>
      <c r="BM956" s="229"/>
      <c r="BN956" s="101"/>
      <c r="BO956" s="101"/>
      <c r="BP956" s="101"/>
      <c r="BQ956" s="101"/>
      <c r="BR956" s="101"/>
      <c r="BS956" s="101"/>
      <c r="BT956" s="101"/>
      <c r="BU956" s="229"/>
      <c r="BV956" s="101"/>
      <c r="BW956" s="101"/>
      <c r="BX956" s="101"/>
      <c r="BY956" s="229"/>
      <c r="BZ956" s="229"/>
      <c r="CA956" s="229"/>
      <c r="CB956" s="239"/>
      <c r="CC956" s="101"/>
      <c r="CD956" s="101"/>
      <c r="CE956" s="101"/>
      <c r="CF956" s="101"/>
      <c r="CG956" s="101"/>
      <c r="CH956" s="101"/>
      <c r="CI956" s="101"/>
      <c r="CJ956" s="101"/>
      <c r="CK956" s="101"/>
      <c r="CL956" s="101"/>
      <c r="CM956" s="101"/>
      <c r="CN956" s="101"/>
      <c r="CO956" s="101"/>
      <c r="CP956" s="101"/>
      <c r="CQ956" s="101"/>
      <c r="CR956" s="101"/>
    </row>
    <row r="957" spans="1:96" ht="39.75" customHeight="1">
      <c r="A957" s="101"/>
      <c r="B957" s="101"/>
      <c r="C957" s="101"/>
      <c r="D957" s="101"/>
      <c r="E957" s="101"/>
      <c r="F957" s="101"/>
      <c r="G957" s="101"/>
      <c r="H957" s="101"/>
      <c r="I957" s="101"/>
      <c r="J957" s="101"/>
      <c r="K957" s="101"/>
      <c r="L957" s="101"/>
      <c r="M957" s="101"/>
      <c r="N957" s="101"/>
      <c r="O957" s="101"/>
      <c r="P957" s="237"/>
      <c r="Q957" s="237"/>
      <c r="R957" s="101"/>
      <c r="S957" s="237"/>
      <c r="T957" s="237"/>
      <c r="U957" s="101"/>
      <c r="V957" s="101"/>
      <c r="W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238"/>
      <c r="BH957" s="229"/>
      <c r="BI957" s="229"/>
      <c r="BJ957" s="229"/>
      <c r="BK957" s="229"/>
      <c r="BL957" s="229"/>
      <c r="BM957" s="229"/>
      <c r="BN957" s="101"/>
      <c r="BO957" s="101"/>
      <c r="BP957" s="101"/>
      <c r="BQ957" s="101"/>
      <c r="BR957" s="101"/>
      <c r="BS957" s="101"/>
      <c r="BT957" s="101"/>
      <c r="BU957" s="229"/>
      <c r="BV957" s="101"/>
      <c r="BW957" s="101"/>
      <c r="BX957" s="101"/>
      <c r="BY957" s="229"/>
      <c r="BZ957" s="229"/>
      <c r="CA957" s="229"/>
      <c r="CB957" s="239"/>
      <c r="CC957" s="101"/>
      <c r="CD957" s="101"/>
      <c r="CE957" s="101"/>
      <c r="CF957" s="101"/>
      <c r="CG957" s="101"/>
      <c r="CH957" s="101"/>
      <c r="CI957" s="101"/>
      <c r="CJ957" s="101"/>
      <c r="CK957" s="101"/>
      <c r="CL957" s="101"/>
      <c r="CM957" s="101"/>
      <c r="CN957" s="101"/>
      <c r="CO957" s="101"/>
      <c r="CP957" s="101"/>
      <c r="CQ957" s="101"/>
      <c r="CR957" s="101"/>
    </row>
    <row r="958" spans="1:96" ht="39.75" customHeight="1">
      <c r="A958" s="101"/>
      <c r="B958" s="101"/>
      <c r="C958" s="101"/>
      <c r="D958" s="101"/>
      <c r="E958" s="101"/>
      <c r="F958" s="101"/>
      <c r="G958" s="101"/>
      <c r="H958" s="101"/>
      <c r="I958" s="101"/>
      <c r="J958" s="101"/>
      <c r="K958" s="101"/>
      <c r="L958" s="101"/>
      <c r="M958" s="101"/>
      <c r="N958" s="101"/>
      <c r="O958" s="101"/>
      <c r="P958" s="237"/>
      <c r="Q958" s="237"/>
      <c r="R958" s="101"/>
      <c r="S958" s="237"/>
      <c r="T958" s="237"/>
      <c r="U958" s="101"/>
      <c r="V958" s="101"/>
      <c r="W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238"/>
      <c r="BH958" s="229"/>
      <c r="BI958" s="229"/>
      <c r="BJ958" s="229"/>
      <c r="BK958" s="229"/>
      <c r="BL958" s="229"/>
      <c r="BM958" s="229"/>
      <c r="BN958" s="101"/>
      <c r="BO958" s="101"/>
      <c r="BP958" s="101"/>
      <c r="BQ958" s="101"/>
      <c r="BR958" s="101"/>
      <c r="BS958" s="101"/>
      <c r="BT958" s="101"/>
      <c r="BU958" s="229"/>
      <c r="BV958" s="101"/>
      <c r="BW958" s="101"/>
      <c r="BX958" s="101"/>
      <c r="BY958" s="229"/>
      <c r="BZ958" s="229"/>
      <c r="CA958" s="229"/>
      <c r="CB958" s="239"/>
      <c r="CC958" s="101"/>
      <c r="CD958" s="101"/>
      <c r="CE958" s="101"/>
      <c r="CF958" s="101"/>
      <c r="CG958" s="101"/>
      <c r="CH958" s="101"/>
      <c r="CI958" s="101"/>
      <c r="CJ958" s="101"/>
      <c r="CK958" s="101"/>
      <c r="CL958" s="101"/>
      <c r="CM958" s="101"/>
      <c r="CN958" s="101"/>
      <c r="CO958" s="101"/>
      <c r="CP958" s="101"/>
      <c r="CQ958" s="101"/>
      <c r="CR958" s="101"/>
    </row>
    <row r="959" spans="1:96" ht="39.75" customHeight="1">
      <c r="A959" s="101"/>
      <c r="B959" s="101"/>
      <c r="C959" s="101"/>
      <c r="D959" s="101"/>
      <c r="E959" s="101"/>
      <c r="F959" s="101"/>
      <c r="G959" s="101"/>
      <c r="H959" s="101"/>
      <c r="I959" s="101"/>
      <c r="J959" s="101"/>
      <c r="K959" s="101"/>
      <c r="L959" s="101"/>
      <c r="M959" s="101"/>
      <c r="N959" s="101"/>
      <c r="O959" s="101"/>
      <c r="P959" s="237"/>
      <c r="Q959" s="237"/>
      <c r="R959" s="101"/>
      <c r="S959" s="237"/>
      <c r="T959" s="237"/>
      <c r="U959" s="101"/>
      <c r="V959" s="101"/>
      <c r="W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238"/>
      <c r="BH959" s="229"/>
      <c r="BI959" s="229"/>
      <c r="BJ959" s="229"/>
      <c r="BK959" s="229"/>
      <c r="BL959" s="229"/>
      <c r="BM959" s="229"/>
      <c r="BN959" s="101"/>
      <c r="BO959" s="101"/>
      <c r="BP959" s="101"/>
      <c r="BQ959" s="101"/>
      <c r="BR959" s="101"/>
      <c r="BS959" s="101"/>
      <c r="BT959" s="101"/>
      <c r="BU959" s="229"/>
      <c r="BV959" s="101"/>
      <c r="BW959" s="101"/>
      <c r="BX959" s="101"/>
      <c r="BY959" s="229"/>
      <c r="BZ959" s="229"/>
      <c r="CA959" s="229"/>
      <c r="CB959" s="239"/>
      <c r="CC959" s="101"/>
      <c r="CD959" s="101"/>
      <c r="CE959" s="101"/>
      <c r="CF959" s="101"/>
      <c r="CG959" s="101"/>
      <c r="CH959" s="101"/>
      <c r="CI959" s="101"/>
      <c r="CJ959" s="101"/>
      <c r="CK959" s="101"/>
      <c r="CL959" s="101"/>
      <c r="CM959" s="101"/>
      <c r="CN959" s="101"/>
      <c r="CO959" s="101"/>
      <c r="CP959" s="101"/>
      <c r="CQ959" s="101"/>
      <c r="CR959" s="101"/>
    </row>
    <row r="960" spans="1:96" ht="39.75" customHeight="1">
      <c r="A960" s="101"/>
      <c r="B960" s="101"/>
      <c r="C960" s="101"/>
      <c r="D960" s="101"/>
      <c r="E960" s="101"/>
      <c r="F960" s="101"/>
      <c r="G960" s="101"/>
      <c r="H960" s="101"/>
      <c r="I960" s="101"/>
      <c r="J960" s="101"/>
      <c r="K960" s="101"/>
      <c r="L960" s="101"/>
      <c r="M960" s="101"/>
      <c r="N960" s="101"/>
      <c r="O960" s="101"/>
      <c r="P960" s="237"/>
      <c r="Q960" s="237"/>
      <c r="R960" s="101"/>
      <c r="S960" s="237"/>
      <c r="T960" s="237"/>
      <c r="U960" s="101"/>
      <c r="V960" s="101"/>
      <c r="W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238"/>
      <c r="BH960" s="229"/>
      <c r="BI960" s="229"/>
      <c r="BJ960" s="229"/>
      <c r="BK960" s="229"/>
      <c r="BL960" s="229"/>
      <c r="BM960" s="229"/>
      <c r="BN960" s="101"/>
      <c r="BO960" s="101"/>
      <c r="BP960" s="101"/>
      <c r="BQ960" s="101"/>
      <c r="BR960" s="101"/>
      <c r="BS960" s="101"/>
      <c r="BT960" s="101"/>
      <c r="BU960" s="229"/>
      <c r="BV960" s="101"/>
      <c r="BW960" s="101"/>
      <c r="BX960" s="101"/>
      <c r="BY960" s="229"/>
      <c r="BZ960" s="229"/>
      <c r="CA960" s="229"/>
      <c r="CB960" s="239"/>
      <c r="CC960" s="101"/>
      <c r="CD960" s="101"/>
      <c r="CE960" s="101"/>
      <c r="CF960" s="101"/>
      <c r="CG960" s="101"/>
      <c r="CH960" s="101"/>
      <c r="CI960" s="101"/>
      <c r="CJ960" s="101"/>
      <c r="CK960" s="101"/>
      <c r="CL960" s="101"/>
      <c r="CM960" s="101"/>
      <c r="CN960" s="101"/>
      <c r="CO960" s="101"/>
      <c r="CP960" s="101"/>
      <c r="CQ960" s="101"/>
      <c r="CR960" s="101"/>
    </row>
    <row r="961" spans="1:96" ht="39.75" customHeight="1">
      <c r="A961" s="101"/>
      <c r="B961" s="101"/>
      <c r="C961" s="101"/>
      <c r="D961" s="101"/>
      <c r="E961" s="101"/>
      <c r="F961" s="101"/>
      <c r="G961" s="101"/>
      <c r="H961" s="101"/>
      <c r="I961" s="101"/>
      <c r="J961" s="101"/>
      <c r="K961" s="101"/>
      <c r="L961" s="101"/>
      <c r="M961" s="101"/>
      <c r="N961" s="101"/>
      <c r="O961" s="101"/>
      <c r="P961" s="237"/>
      <c r="Q961" s="237"/>
      <c r="R961" s="101"/>
      <c r="S961" s="237"/>
      <c r="T961" s="237"/>
      <c r="U961" s="101"/>
      <c r="V961" s="101"/>
      <c r="W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238"/>
      <c r="BH961" s="229"/>
      <c r="BI961" s="229"/>
      <c r="BJ961" s="229"/>
      <c r="BK961" s="229"/>
      <c r="BL961" s="229"/>
      <c r="BM961" s="229"/>
      <c r="BN961" s="101"/>
      <c r="BO961" s="101"/>
      <c r="BP961" s="101"/>
      <c r="BQ961" s="101"/>
      <c r="BR961" s="101"/>
      <c r="BS961" s="101"/>
      <c r="BT961" s="101"/>
      <c r="BU961" s="229"/>
      <c r="BV961" s="101"/>
      <c r="BW961" s="101"/>
      <c r="BX961" s="101"/>
      <c r="BY961" s="229"/>
      <c r="BZ961" s="229"/>
      <c r="CA961" s="229"/>
      <c r="CB961" s="239"/>
      <c r="CC961" s="101"/>
      <c r="CD961" s="101"/>
      <c r="CE961" s="101"/>
      <c r="CF961" s="101"/>
      <c r="CG961" s="101"/>
      <c r="CH961" s="101"/>
      <c r="CI961" s="101"/>
      <c r="CJ961" s="101"/>
      <c r="CK961" s="101"/>
      <c r="CL961" s="101"/>
      <c r="CM961" s="101"/>
      <c r="CN961" s="101"/>
      <c r="CO961" s="101"/>
      <c r="CP961" s="101"/>
      <c r="CQ961" s="101"/>
      <c r="CR961" s="101"/>
    </row>
    <row r="962" spans="1:96" ht="39.75" customHeight="1">
      <c r="A962" s="101"/>
      <c r="B962" s="101"/>
      <c r="C962" s="101"/>
      <c r="D962" s="101"/>
      <c r="E962" s="101"/>
      <c r="F962" s="101"/>
      <c r="G962" s="101"/>
      <c r="H962" s="101"/>
      <c r="I962" s="101"/>
      <c r="J962" s="101"/>
      <c r="K962" s="101"/>
      <c r="L962" s="101"/>
      <c r="M962" s="101"/>
      <c r="N962" s="101"/>
      <c r="O962" s="101"/>
      <c r="P962" s="237"/>
      <c r="Q962" s="237"/>
      <c r="R962" s="101"/>
      <c r="S962" s="237"/>
      <c r="T962" s="237"/>
      <c r="U962" s="101"/>
      <c r="V962" s="101"/>
      <c r="W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238"/>
      <c r="BH962" s="229"/>
      <c r="BI962" s="229"/>
      <c r="BJ962" s="229"/>
      <c r="BK962" s="229"/>
      <c r="BL962" s="229"/>
      <c r="BM962" s="229"/>
      <c r="BN962" s="101"/>
      <c r="BO962" s="101"/>
      <c r="BP962" s="101"/>
      <c r="BQ962" s="101"/>
      <c r="BR962" s="101"/>
      <c r="BS962" s="101"/>
      <c r="BT962" s="101"/>
      <c r="BU962" s="229"/>
      <c r="BV962" s="101"/>
      <c r="BW962" s="101"/>
      <c r="BX962" s="101"/>
      <c r="BY962" s="229"/>
      <c r="BZ962" s="229"/>
      <c r="CA962" s="229"/>
      <c r="CB962" s="239"/>
      <c r="CC962" s="101"/>
      <c r="CD962" s="101"/>
      <c r="CE962" s="101"/>
      <c r="CF962" s="101"/>
      <c r="CG962" s="101"/>
      <c r="CH962" s="101"/>
      <c r="CI962" s="101"/>
      <c r="CJ962" s="101"/>
      <c r="CK962" s="101"/>
      <c r="CL962" s="101"/>
      <c r="CM962" s="101"/>
      <c r="CN962" s="101"/>
      <c r="CO962" s="101"/>
      <c r="CP962" s="101"/>
      <c r="CQ962" s="101"/>
      <c r="CR962" s="101"/>
    </row>
    <row r="963" spans="1:96" ht="39.75" customHeight="1">
      <c r="A963" s="101"/>
      <c r="B963" s="101"/>
      <c r="C963" s="101"/>
      <c r="D963" s="101"/>
      <c r="E963" s="101"/>
      <c r="F963" s="101"/>
      <c r="G963" s="101"/>
      <c r="H963" s="101"/>
      <c r="I963" s="101"/>
      <c r="J963" s="101"/>
      <c r="K963" s="101"/>
      <c r="L963" s="101"/>
      <c r="M963" s="101"/>
      <c r="N963" s="101"/>
      <c r="O963" s="101"/>
      <c r="P963" s="237"/>
      <c r="Q963" s="237"/>
      <c r="R963" s="101"/>
      <c r="S963" s="237"/>
      <c r="T963" s="237"/>
      <c r="U963" s="101"/>
      <c r="V963" s="101"/>
      <c r="W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238"/>
      <c r="BH963" s="229"/>
      <c r="BI963" s="229"/>
      <c r="BJ963" s="229"/>
      <c r="BK963" s="229"/>
      <c r="BL963" s="229"/>
      <c r="BM963" s="229"/>
      <c r="BN963" s="101"/>
      <c r="BO963" s="101"/>
      <c r="BP963" s="101"/>
      <c r="BQ963" s="101"/>
      <c r="BR963" s="101"/>
      <c r="BS963" s="101"/>
      <c r="BT963" s="101"/>
      <c r="BU963" s="229"/>
      <c r="BV963" s="101"/>
      <c r="BW963" s="101"/>
      <c r="BX963" s="101"/>
      <c r="BY963" s="229"/>
      <c r="BZ963" s="229"/>
      <c r="CA963" s="229"/>
      <c r="CB963" s="239"/>
      <c r="CC963" s="101"/>
      <c r="CD963" s="101"/>
      <c r="CE963" s="101"/>
      <c r="CF963" s="101"/>
      <c r="CG963" s="101"/>
      <c r="CH963" s="101"/>
      <c r="CI963" s="101"/>
      <c r="CJ963" s="101"/>
      <c r="CK963" s="101"/>
      <c r="CL963" s="101"/>
      <c r="CM963" s="101"/>
      <c r="CN963" s="101"/>
      <c r="CO963" s="101"/>
      <c r="CP963" s="101"/>
      <c r="CQ963" s="101"/>
      <c r="CR963" s="101"/>
    </row>
    <row r="964" spans="1:96" ht="39.75" customHeight="1">
      <c r="A964" s="101"/>
      <c r="B964" s="101"/>
      <c r="C964" s="101"/>
      <c r="D964" s="101"/>
      <c r="E964" s="101"/>
      <c r="F964" s="101"/>
      <c r="G964" s="101"/>
      <c r="H964" s="101"/>
      <c r="I964" s="101"/>
      <c r="J964" s="101"/>
      <c r="K964" s="101"/>
      <c r="L964" s="101"/>
      <c r="M964" s="101"/>
      <c r="N964" s="101"/>
      <c r="O964" s="101"/>
      <c r="P964" s="237"/>
      <c r="Q964" s="237"/>
      <c r="R964" s="101"/>
      <c r="S964" s="237"/>
      <c r="T964" s="237"/>
      <c r="U964" s="101"/>
      <c r="V964" s="101"/>
      <c r="W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238"/>
      <c r="BH964" s="229"/>
      <c r="BI964" s="229"/>
      <c r="BJ964" s="229"/>
      <c r="BK964" s="229"/>
      <c r="BL964" s="229"/>
      <c r="BM964" s="229"/>
      <c r="BN964" s="101"/>
      <c r="BO964" s="101"/>
      <c r="BP964" s="101"/>
      <c r="BQ964" s="101"/>
      <c r="BR964" s="101"/>
      <c r="BS964" s="101"/>
      <c r="BT964" s="101"/>
      <c r="BU964" s="229"/>
      <c r="BV964" s="101"/>
      <c r="BW964" s="101"/>
      <c r="BX964" s="101"/>
      <c r="BY964" s="229"/>
      <c r="BZ964" s="229"/>
      <c r="CA964" s="229"/>
      <c r="CB964" s="239"/>
      <c r="CC964" s="101"/>
      <c r="CD964" s="101"/>
      <c r="CE964" s="101"/>
      <c r="CF964" s="101"/>
      <c r="CG964" s="101"/>
      <c r="CH964" s="101"/>
      <c r="CI964" s="101"/>
      <c r="CJ964" s="101"/>
      <c r="CK964" s="101"/>
      <c r="CL964" s="101"/>
      <c r="CM964" s="101"/>
      <c r="CN964" s="101"/>
      <c r="CO964" s="101"/>
      <c r="CP964" s="101"/>
      <c r="CQ964" s="101"/>
      <c r="CR964" s="101"/>
    </row>
    <row r="965" spans="1:96" ht="39.75" customHeight="1">
      <c r="A965" s="101"/>
      <c r="B965" s="101"/>
      <c r="C965" s="101"/>
      <c r="D965" s="101"/>
      <c r="E965" s="101"/>
      <c r="F965" s="101"/>
      <c r="G965" s="101"/>
      <c r="H965" s="101"/>
      <c r="I965" s="101"/>
      <c r="J965" s="101"/>
      <c r="K965" s="101"/>
      <c r="L965" s="101"/>
      <c r="M965" s="101"/>
      <c r="N965" s="101"/>
      <c r="O965" s="101"/>
      <c r="P965" s="237"/>
      <c r="Q965" s="237"/>
      <c r="R965" s="101"/>
      <c r="S965" s="237"/>
      <c r="T965" s="237"/>
      <c r="U965" s="101"/>
      <c r="V965" s="101"/>
      <c r="W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238"/>
      <c r="BH965" s="229"/>
      <c r="BI965" s="229"/>
      <c r="BJ965" s="229"/>
      <c r="BK965" s="229"/>
      <c r="BL965" s="229"/>
      <c r="BM965" s="229"/>
      <c r="BN965" s="101"/>
      <c r="BO965" s="101"/>
      <c r="BP965" s="101"/>
      <c r="BQ965" s="101"/>
      <c r="BR965" s="101"/>
      <c r="BS965" s="101"/>
      <c r="BT965" s="101"/>
      <c r="BU965" s="229"/>
      <c r="BV965" s="101"/>
      <c r="BW965" s="101"/>
      <c r="BX965" s="101"/>
      <c r="BY965" s="229"/>
      <c r="BZ965" s="229"/>
      <c r="CA965" s="229"/>
      <c r="CB965" s="239"/>
      <c r="CC965" s="101"/>
      <c r="CD965" s="101"/>
      <c r="CE965" s="101"/>
      <c r="CF965" s="101"/>
      <c r="CG965" s="101"/>
      <c r="CH965" s="101"/>
      <c r="CI965" s="101"/>
      <c r="CJ965" s="101"/>
      <c r="CK965" s="101"/>
      <c r="CL965" s="101"/>
      <c r="CM965" s="101"/>
      <c r="CN965" s="101"/>
      <c r="CO965" s="101"/>
      <c r="CP965" s="101"/>
      <c r="CQ965" s="101"/>
      <c r="CR965" s="101"/>
    </row>
    <row r="966" spans="1:96" ht="39.75" customHeight="1">
      <c r="A966" s="101"/>
      <c r="B966" s="101"/>
      <c r="C966" s="101"/>
      <c r="D966" s="101"/>
      <c r="E966" s="101"/>
      <c r="F966" s="101"/>
      <c r="G966" s="101"/>
      <c r="H966" s="101"/>
      <c r="I966" s="101"/>
      <c r="J966" s="101"/>
      <c r="K966" s="101"/>
      <c r="L966" s="101"/>
      <c r="M966" s="101"/>
      <c r="N966" s="101"/>
      <c r="O966" s="101"/>
      <c r="P966" s="237"/>
      <c r="Q966" s="237"/>
      <c r="R966" s="101"/>
      <c r="S966" s="237"/>
      <c r="T966" s="237"/>
      <c r="U966" s="101"/>
      <c r="V966" s="101"/>
      <c r="W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238"/>
      <c r="BH966" s="229"/>
      <c r="BI966" s="229"/>
      <c r="BJ966" s="229"/>
      <c r="BK966" s="229"/>
      <c r="BL966" s="229"/>
      <c r="BM966" s="229"/>
      <c r="BN966" s="101"/>
      <c r="BO966" s="101"/>
      <c r="BP966" s="101"/>
      <c r="BQ966" s="101"/>
      <c r="BR966" s="101"/>
      <c r="BS966" s="101"/>
      <c r="BT966" s="101"/>
      <c r="BU966" s="229"/>
      <c r="BV966" s="101"/>
      <c r="BW966" s="101"/>
      <c r="BX966" s="101"/>
      <c r="BY966" s="229"/>
      <c r="BZ966" s="229"/>
      <c r="CA966" s="229"/>
      <c r="CB966" s="239"/>
      <c r="CC966" s="101"/>
      <c r="CD966" s="101"/>
      <c r="CE966" s="101"/>
      <c r="CF966" s="101"/>
      <c r="CG966" s="101"/>
      <c r="CH966" s="101"/>
      <c r="CI966" s="101"/>
      <c r="CJ966" s="101"/>
      <c r="CK966" s="101"/>
      <c r="CL966" s="101"/>
      <c r="CM966" s="101"/>
      <c r="CN966" s="101"/>
      <c r="CO966" s="101"/>
      <c r="CP966" s="101"/>
      <c r="CQ966" s="101"/>
      <c r="CR966" s="101"/>
    </row>
    <row r="967" spans="1:96" ht="39.75" customHeight="1">
      <c r="A967" s="101"/>
      <c r="B967" s="101"/>
      <c r="C967" s="101"/>
      <c r="D967" s="101"/>
      <c r="E967" s="101"/>
      <c r="F967" s="101"/>
      <c r="G967" s="101"/>
      <c r="H967" s="101"/>
      <c r="I967" s="101"/>
      <c r="J967" s="101"/>
      <c r="K967" s="101"/>
      <c r="L967" s="101"/>
      <c r="M967" s="101"/>
      <c r="N967" s="101"/>
      <c r="O967" s="101"/>
      <c r="P967" s="237"/>
      <c r="Q967" s="237"/>
      <c r="R967" s="101"/>
      <c r="S967" s="237"/>
      <c r="T967" s="237"/>
      <c r="U967" s="101"/>
      <c r="V967" s="101"/>
      <c r="W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238"/>
      <c r="BH967" s="229"/>
      <c r="BI967" s="229"/>
      <c r="BJ967" s="229"/>
      <c r="BK967" s="229"/>
      <c r="BL967" s="229"/>
      <c r="BM967" s="229"/>
      <c r="BN967" s="101"/>
      <c r="BO967" s="101"/>
      <c r="BP967" s="101"/>
      <c r="BQ967" s="101"/>
      <c r="BR967" s="101"/>
      <c r="BS967" s="101"/>
      <c r="BT967" s="101"/>
      <c r="BU967" s="229"/>
      <c r="BV967" s="101"/>
      <c r="BW967" s="101"/>
      <c r="BX967" s="101"/>
      <c r="BY967" s="229"/>
      <c r="BZ967" s="229"/>
      <c r="CA967" s="229"/>
      <c r="CB967" s="239"/>
      <c r="CC967" s="101"/>
      <c r="CD967" s="101"/>
      <c r="CE967" s="101"/>
      <c r="CF967" s="101"/>
      <c r="CG967" s="101"/>
      <c r="CH967" s="101"/>
      <c r="CI967" s="101"/>
      <c r="CJ967" s="101"/>
      <c r="CK967" s="101"/>
      <c r="CL967" s="101"/>
      <c r="CM967" s="101"/>
      <c r="CN967" s="101"/>
      <c r="CO967" s="101"/>
      <c r="CP967" s="101"/>
      <c r="CQ967" s="101"/>
      <c r="CR967" s="101"/>
    </row>
    <row r="968" spans="1:96" ht="39.75" customHeight="1">
      <c r="A968" s="101"/>
      <c r="B968" s="101"/>
      <c r="C968" s="101"/>
      <c r="D968" s="101"/>
      <c r="E968" s="101"/>
      <c r="F968" s="101"/>
      <c r="G968" s="101"/>
      <c r="H968" s="101"/>
      <c r="I968" s="101"/>
      <c r="J968" s="101"/>
      <c r="K968" s="101"/>
      <c r="L968" s="101"/>
      <c r="M968" s="101"/>
      <c r="N968" s="101"/>
      <c r="O968" s="101"/>
      <c r="P968" s="237"/>
      <c r="Q968" s="237"/>
      <c r="R968" s="101"/>
      <c r="S968" s="237"/>
      <c r="T968" s="237"/>
      <c r="U968" s="101"/>
      <c r="V968" s="101"/>
      <c r="W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238"/>
      <c r="BH968" s="229"/>
      <c r="BI968" s="229"/>
      <c r="BJ968" s="229"/>
      <c r="BK968" s="229"/>
      <c r="BL968" s="229"/>
      <c r="BM968" s="229"/>
      <c r="BN968" s="101"/>
      <c r="BO968" s="101"/>
      <c r="BP968" s="101"/>
      <c r="BQ968" s="101"/>
      <c r="BR968" s="101"/>
      <c r="BS968" s="101"/>
      <c r="BT968" s="101"/>
      <c r="BU968" s="229"/>
      <c r="BV968" s="101"/>
      <c r="BW968" s="101"/>
      <c r="BX968" s="101"/>
      <c r="BY968" s="229"/>
      <c r="BZ968" s="229"/>
      <c r="CA968" s="229"/>
      <c r="CB968" s="239"/>
      <c r="CC968" s="101"/>
      <c r="CD968" s="101"/>
      <c r="CE968" s="101"/>
      <c r="CF968" s="101"/>
      <c r="CG968" s="101"/>
      <c r="CH968" s="101"/>
      <c r="CI968" s="101"/>
      <c r="CJ968" s="101"/>
      <c r="CK968" s="101"/>
      <c r="CL968" s="101"/>
      <c r="CM968" s="101"/>
      <c r="CN968" s="101"/>
      <c r="CO968" s="101"/>
      <c r="CP968" s="101"/>
      <c r="CQ968" s="101"/>
      <c r="CR968" s="101"/>
    </row>
    <row r="969" spans="1:96" ht="39.75" customHeight="1">
      <c r="A969" s="101"/>
      <c r="B969" s="101"/>
      <c r="C969" s="101"/>
      <c r="D969" s="101"/>
      <c r="E969" s="101"/>
      <c r="F969" s="101"/>
      <c r="G969" s="101"/>
      <c r="H969" s="101"/>
      <c r="I969" s="101"/>
      <c r="J969" s="101"/>
      <c r="K969" s="101"/>
      <c r="L969" s="101"/>
      <c r="M969" s="101"/>
      <c r="N969" s="101"/>
      <c r="O969" s="101"/>
      <c r="P969" s="237"/>
      <c r="Q969" s="237"/>
      <c r="R969" s="101"/>
      <c r="S969" s="237"/>
      <c r="T969" s="237"/>
      <c r="U969" s="101"/>
      <c r="V969" s="101"/>
      <c r="W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238"/>
      <c r="BH969" s="229"/>
      <c r="BI969" s="229"/>
      <c r="BJ969" s="229"/>
      <c r="BK969" s="229"/>
      <c r="BL969" s="229"/>
      <c r="BM969" s="229"/>
      <c r="BN969" s="101"/>
      <c r="BO969" s="101"/>
      <c r="BP969" s="101"/>
      <c r="BQ969" s="101"/>
      <c r="BR969" s="101"/>
      <c r="BS969" s="101"/>
      <c r="BT969" s="101"/>
      <c r="BU969" s="229"/>
      <c r="BV969" s="101"/>
      <c r="BW969" s="101"/>
      <c r="BX969" s="101"/>
      <c r="BY969" s="229"/>
      <c r="BZ969" s="229"/>
      <c r="CA969" s="229"/>
      <c r="CB969" s="239"/>
      <c r="CC969" s="101"/>
      <c r="CD969" s="101"/>
      <c r="CE969" s="101"/>
      <c r="CF969" s="101"/>
      <c r="CG969" s="101"/>
      <c r="CH969" s="101"/>
      <c r="CI969" s="101"/>
      <c r="CJ969" s="101"/>
      <c r="CK969" s="101"/>
      <c r="CL969" s="101"/>
      <c r="CM969" s="101"/>
      <c r="CN969" s="101"/>
      <c r="CO969" s="101"/>
      <c r="CP969" s="101"/>
      <c r="CQ969" s="101"/>
      <c r="CR969" s="101"/>
    </row>
    <row r="970" spans="1:96" ht="39.75" customHeight="1">
      <c r="A970" s="101"/>
      <c r="B970" s="101"/>
      <c r="C970" s="101"/>
      <c r="D970" s="101"/>
      <c r="E970" s="101"/>
      <c r="F970" s="101"/>
      <c r="G970" s="101"/>
      <c r="H970" s="101"/>
      <c r="I970" s="101"/>
      <c r="J970" s="101"/>
      <c r="K970" s="101"/>
      <c r="L970" s="101"/>
      <c r="M970" s="101"/>
      <c r="N970" s="101"/>
      <c r="O970" s="101"/>
      <c r="P970" s="237"/>
      <c r="Q970" s="237"/>
      <c r="R970" s="101"/>
      <c r="S970" s="237"/>
      <c r="T970" s="237"/>
      <c r="U970" s="101"/>
      <c r="V970" s="101"/>
      <c r="W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238"/>
      <c r="BH970" s="229"/>
      <c r="BI970" s="229"/>
      <c r="BJ970" s="229"/>
      <c r="BK970" s="229"/>
      <c r="BL970" s="229"/>
      <c r="BM970" s="229"/>
      <c r="BN970" s="101"/>
      <c r="BO970" s="101"/>
      <c r="BP970" s="101"/>
      <c r="BQ970" s="101"/>
      <c r="BR970" s="101"/>
      <c r="BS970" s="101"/>
      <c r="BT970" s="101"/>
      <c r="BU970" s="229"/>
      <c r="BV970" s="101"/>
      <c r="BW970" s="101"/>
      <c r="BX970" s="101"/>
      <c r="BY970" s="229"/>
      <c r="BZ970" s="229"/>
      <c r="CA970" s="229"/>
      <c r="CB970" s="239"/>
      <c r="CC970" s="101"/>
      <c r="CD970" s="101"/>
      <c r="CE970" s="101"/>
      <c r="CF970" s="101"/>
      <c r="CG970" s="101"/>
      <c r="CH970" s="101"/>
      <c r="CI970" s="101"/>
      <c r="CJ970" s="101"/>
      <c r="CK970" s="101"/>
      <c r="CL970" s="101"/>
      <c r="CM970" s="101"/>
      <c r="CN970" s="101"/>
      <c r="CO970" s="101"/>
      <c r="CP970" s="101"/>
      <c r="CQ970" s="101"/>
      <c r="CR970" s="101"/>
    </row>
    <row r="971" spans="1:96" ht="39.75" customHeight="1">
      <c r="A971" s="101"/>
      <c r="B971" s="101"/>
      <c r="C971" s="101"/>
      <c r="D971" s="101"/>
      <c r="E971" s="101"/>
      <c r="F971" s="101"/>
      <c r="G971" s="101"/>
      <c r="H971" s="101"/>
      <c r="I971" s="101"/>
      <c r="J971" s="101"/>
      <c r="K971" s="101"/>
      <c r="L971" s="101"/>
      <c r="M971" s="101"/>
      <c r="N971" s="101"/>
      <c r="O971" s="101"/>
      <c r="P971" s="237"/>
      <c r="Q971" s="237"/>
      <c r="R971" s="101"/>
      <c r="S971" s="237"/>
      <c r="T971" s="237"/>
      <c r="U971" s="101"/>
      <c r="V971" s="101"/>
      <c r="W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238"/>
      <c r="BH971" s="229"/>
      <c r="BI971" s="229"/>
      <c r="BJ971" s="229"/>
      <c r="BK971" s="229"/>
      <c r="BL971" s="229"/>
      <c r="BM971" s="229"/>
      <c r="BN971" s="101"/>
      <c r="BO971" s="101"/>
      <c r="BP971" s="101"/>
      <c r="BQ971" s="101"/>
      <c r="BR971" s="101"/>
      <c r="BS971" s="101"/>
      <c r="BT971" s="101"/>
      <c r="BU971" s="229"/>
      <c r="BV971" s="101"/>
      <c r="BW971" s="101"/>
      <c r="BX971" s="101"/>
      <c r="BY971" s="229"/>
      <c r="BZ971" s="229"/>
      <c r="CA971" s="229"/>
      <c r="CB971" s="239"/>
      <c r="CC971" s="101"/>
      <c r="CD971" s="101"/>
      <c r="CE971" s="101"/>
      <c r="CF971" s="101"/>
      <c r="CG971" s="101"/>
      <c r="CH971" s="101"/>
      <c r="CI971" s="101"/>
      <c r="CJ971" s="101"/>
      <c r="CK971" s="101"/>
      <c r="CL971" s="101"/>
      <c r="CM971" s="101"/>
      <c r="CN971" s="101"/>
      <c r="CO971" s="101"/>
      <c r="CP971" s="101"/>
      <c r="CQ971" s="101"/>
      <c r="CR971" s="101"/>
    </row>
    <row r="972" spans="1:96" ht="39.75" customHeight="1">
      <c r="A972" s="101"/>
      <c r="B972" s="101"/>
      <c r="C972" s="101"/>
      <c r="D972" s="101"/>
      <c r="E972" s="101"/>
      <c r="F972" s="101"/>
      <c r="G972" s="101"/>
      <c r="H972" s="101"/>
      <c r="I972" s="101"/>
      <c r="J972" s="101"/>
      <c r="K972" s="101"/>
      <c r="L972" s="101"/>
      <c r="M972" s="101"/>
      <c r="N972" s="101"/>
      <c r="O972" s="101"/>
      <c r="P972" s="237"/>
      <c r="Q972" s="237"/>
      <c r="R972" s="101"/>
      <c r="S972" s="237"/>
      <c r="T972" s="237"/>
      <c r="U972" s="101"/>
      <c r="V972" s="101"/>
      <c r="W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238"/>
      <c r="BH972" s="229"/>
      <c r="BI972" s="229"/>
      <c r="BJ972" s="229"/>
      <c r="BK972" s="229"/>
      <c r="BL972" s="229"/>
      <c r="BM972" s="229"/>
      <c r="BN972" s="101"/>
      <c r="BO972" s="101"/>
      <c r="BP972" s="101"/>
      <c r="BQ972" s="101"/>
      <c r="BR972" s="101"/>
      <c r="BS972" s="101"/>
      <c r="BT972" s="101"/>
      <c r="BU972" s="229"/>
      <c r="BV972" s="101"/>
      <c r="BW972" s="101"/>
      <c r="BX972" s="101"/>
      <c r="BY972" s="229"/>
      <c r="BZ972" s="229"/>
      <c r="CA972" s="229"/>
      <c r="CB972" s="239"/>
      <c r="CC972" s="101"/>
      <c r="CD972" s="101"/>
      <c r="CE972" s="101"/>
      <c r="CF972" s="101"/>
      <c r="CG972" s="101"/>
      <c r="CH972" s="101"/>
      <c r="CI972" s="101"/>
      <c r="CJ972" s="101"/>
      <c r="CK972" s="101"/>
      <c r="CL972" s="101"/>
      <c r="CM972" s="101"/>
      <c r="CN972" s="101"/>
      <c r="CO972" s="101"/>
      <c r="CP972" s="101"/>
      <c r="CQ972" s="101"/>
      <c r="CR972" s="101"/>
    </row>
    <row r="973" spans="1:96" ht="39.75" customHeight="1">
      <c r="A973" s="101"/>
      <c r="B973" s="101"/>
      <c r="C973" s="101"/>
      <c r="D973" s="101"/>
      <c r="E973" s="101"/>
      <c r="F973" s="101"/>
      <c r="G973" s="101"/>
      <c r="H973" s="101"/>
      <c r="I973" s="101"/>
      <c r="J973" s="101"/>
      <c r="K973" s="101"/>
      <c r="L973" s="101"/>
      <c r="M973" s="101"/>
      <c r="N973" s="101"/>
      <c r="O973" s="101"/>
      <c r="P973" s="237"/>
      <c r="Q973" s="237"/>
      <c r="R973" s="101"/>
      <c r="S973" s="237"/>
      <c r="T973" s="237"/>
      <c r="U973" s="101"/>
      <c r="V973" s="101"/>
      <c r="W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238"/>
      <c r="BH973" s="229"/>
      <c r="BI973" s="229"/>
      <c r="BJ973" s="229"/>
      <c r="BK973" s="229"/>
      <c r="BL973" s="229"/>
      <c r="BM973" s="229"/>
      <c r="BN973" s="101"/>
      <c r="BO973" s="101"/>
      <c r="BP973" s="101"/>
      <c r="BQ973" s="101"/>
      <c r="BR973" s="101"/>
      <c r="BS973" s="101"/>
      <c r="BT973" s="101"/>
      <c r="BU973" s="229"/>
      <c r="BV973" s="101"/>
      <c r="BW973" s="101"/>
      <c r="BX973" s="101"/>
      <c r="BY973" s="229"/>
      <c r="BZ973" s="229"/>
      <c r="CA973" s="229"/>
      <c r="CB973" s="239"/>
      <c r="CC973" s="101"/>
      <c r="CD973" s="101"/>
      <c r="CE973" s="101"/>
      <c r="CF973" s="101"/>
      <c r="CG973" s="101"/>
      <c r="CH973" s="101"/>
      <c r="CI973" s="101"/>
      <c r="CJ973" s="101"/>
      <c r="CK973" s="101"/>
      <c r="CL973" s="101"/>
      <c r="CM973" s="101"/>
      <c r="CN973" s="101"/>
      <c r="CO973" s="101"/>
      <c r="CP973" s="101"/>
      <c r="CQ973" s="101"/>
      <c r="CR973" s="101"/>
    </row>
    <row r="974" spans="1:96" ht="39.75" customHeight="1">
      <c r="A974" s="101"/>
      <c r="B974" s="101"/>
      <c r="C974" s="101"/>
      <c r="D974" s="101"/>
      <c r="E974" s="101"/>
      <c r="F974" s="101"/>
      <c r="G974" s="101"/>
      <c r="H974" s="101"/>
      <c r="I974" s="101"/>
      <c r="J974" s="101"/>
      <c r="K974" s="101"/>
      <c r="L974" s="101"/>
      <c r="M974" s="101"/>
      <c r="N974" s="101"/>
      <c r="O974" s="101"/>
      <c r="P974" s="237"/>
      <c r="Q974" s="237"/>
      <c r="R974" s="101"/>
      <c r="S974" s="237"/>
      <c r="T974" s="237"/>
      <c r="U974" s="101"/>
      <c r="V974" s="101"/>
      <c r="W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238"/>
      <c r="BH974" s="229"/>
      <c r="BI974" s="229"/>
      <c r="BJ974" s="229"/>
      <c r="BK974" s="229"/>
      <c r="BL974" s="229"/>
      <c r="BM974" s="229"/>
      <c r="BN974" s="101"/>
      <c r="BO974" s="101"/>
      <c r="BP974" s="101"/>
      <c r="BQ974" s="101"/>
      <c r="BR974" s="101"/>
      <c r="BS974" s="101"/>
      <c r="BT974" s="101"/>
      <c r="BU974" s="229"/>
      <c r="BV974" s="101"/>
      <c r="BW974" s="101"/>
      <c r="BX974" s="101"/>
      <c r="BY974" s="229"/>
      <c r="BZ974" s="229"/>
      <c r="CA974" s="229"/>
      <c r="CB974" s="239"/>
      <c r="CC974" s="101"/>
      <c r="CD974" s="101"/>
      <c r="CE974" s="101"/>
      <c r="CF974" s="101"/>
      <c r="CG974" s="101"/>
      <c r="CH974" s="101"/>
      <c r="CI974" s="101"/>
      <c r="CJ974" s="101"/>
      <c r="CK974" s="101"/>
      <c r="CL974" s="101"/>
      <c r="CM974" s="101"/>
      <c r="CN974" s="101"/>
      <c r="CO974" s="101"/>
      <c r="CP974" s="101"/>
      <c r="CQ974" s="101"/>
      <c r="CR974" s="101"/>
    </row>
    <row r="975" spans="1:96" ht="39.75" customHeight="1">
      <c r="A975" s="101"/>
      <c r="B975" s="101"/>
      <c r="C975" s="101"/>
      <c r="D975" s="101"/>
      <c r="E975" s="101"/>
      <c r="F975" s="101"/>
      <c r="G975" s="101"/>
      <c r="H975" s="101"/>
      <c r="I975" s="101"/>
      <c r="J975" s="101"/>
      <c r="K975" s="101"/>
      <c r="L975" s="101"/>
      <c r="M975" s="101"/>
      <c r="N975" s="101"/>
      <c r="O975" s="101"/>
      <c r="P975" s="237"/>
      <c r="Q975" s="237"/>
      <c r="R975" s="101"/>
      <c r="S975" s="237"/>
      <c r="T975" s="237"/>
      <c r="U975" s="101"/>
      <c r="V975" s="101"/>
      <c r="W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238"/>
      <c r="BH975" s="229"/>
      <c r="BI975" s="229"/>
      <c r="BJ975" s="229"/>
      <c r="BK975" s="229"/>
      <c r="BL975" s="229"/>
      <c r="BM975" s="229"/>
      <c r="BN975" s="101"/>
      <c r="BO975" s="101"/>
      <c r="BP975" s="101"/>
      <c r="BQ975" s="101"/>
      <c r="BR975" s="101"/>
      <c r="BS975" s="101"/>
      <c r="BT975" s="101"/>
      <c r="BU975" s="229"/>
      <c r="BV975" s="101"/>
      <c r="BW975" s="101"/>
      <c r="BX975" s="101"/>
      <c r="BY975" s="229"/>
      <c r="BZ975" s="229"/>
      <c r="CA975" s="229"/>
      <c r="CB975" s="239"/>
      <c r="CC975" s="101"/>
      <c r="CD975" s="101"/>
      <c r="CE975" s="101"/>
      <c r="CF975" s="101"/>
      <c r="CG975" s="101"/>
      <c r="CH975" s="101"/>
      <c r="CI975" s="101"/>
      <c r="CJ975" s="101"/>
      <c r="CK975" s="101"/>
      <c r="CL975" s="101"/>
      <c r="CM975" s="101"/>
      <c r="CN975" s="101"/>
      <c r="CO975" s="101"/>
      <c r="CP975" s="101"/>
      <c r="CQ975" s="101"/>
      <c r="CR975" s="101"/>
    </row>
    <row r="976" spans="1:96" ht="39.75" customHeight="1">
      <c r="A976" s="101"/>
      <c r="B976" s="101"/>
      <c r="C976" s="101"/>
      <c r="D976" s="101"/>
      <c r="E976" s="101"/>
      <c r="F976" s="101"/>
      <c r="G976" s="101"/>
      <c r="H976" s="101"/>
      <c r="I976" s="101"/>
      <c r="J976" s="101"/>
      <c r="K976" s="101"/>
      <c r="L976" s="101"/>
      <c r="M976" s="101"/>
      <c r="N976" s="101"/>
      <c r="O976" s="101"/>
      <c r="P976" s="237"/>
      <c r="Q976" s="237"/>
      <c r="R976" s="101"/>
      <c r="S976" s="237"/>
      <c r="T976" s="237"/>
      <c r="U976" s="101"/>
      <c r="V976" s="101"/>
      <c r="W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238"/>
      <c r="BH976" s="229"/>
      <c r="BI976" s="229"/>
      <c r="BJ976" s="229"/>
      <c r="BK976" s="229"/>
      <c r="BL976" s="229"/>
      <c r="BM976" s="229"/>
      <c r="BN976" s="101"/>
      <c r="BO976" s="101"/>
      <c r="BP976" s="101"/>
      <c r="BQ976" s="101"/>
      <c r="BR976" s="101"/>
      <c r="BS976" s="101"/>
      <c r="BT976" s="101"/>
      <c r="BU976" s="229"/>
      <c r="BV976" s="101"/>
      <c r="BW976" s="101"/>
      <c r="BX976" s="101"/>
      <c r="BY976" s="229"/>
      <c r="BZ976" s="229"/>
      <c r="CA976" s="229"/>
      <c r="CB976" s="239"/>
      <c r="CC976" s="101"/>
      <c r="CD976" s="101"/>
      <c r="CE976" s="101"/>
      <c r="CF976" s="101"/>
      <c r="CG976" s="101"/>
      <c r="CH976" s="101"/>
      <c r="CI976" s="101"/>
      <c r="CJ976" s="101"/>
      <c r="CK976" s="101"/>
      <c r="CL976" s="101"/>
      <c r="CM976" s="101"/>
      <c r="CN976" s="101"/>
      <c r="CO976" s="101"/>
      <c r="CP976" s="101"/>
      <c r="CQ976" s="101"/>
      <c r="CR976" s="101"/>
    </row>
    <row r="977" spans="1:96" ht="39.75" customHeight="1">
      <c r="A977" s="101"/>
      <c r="B977" s="101"/>
      <c r="C977" s="101"/>
      <c r="D977" s="101"/>
      <c r="E977" s="101"/>
      <c r="F977" s="101"/>
      <c r="G977" s="101"/>
      <c r="H977" s="101"/>
      <c r="I977" s="101"/>
      <c r="J977" s="101"/>
      <c r="K977" s="101"/>
      <c r="L977" s="101"/>
      <c r="M977" s="101"/>
      <c r="N977" s="101"/>
      <c r="O977" s="101"/>
      <c r="P977" s="237"/>
      <c r="Q977" s="237"/>
      <c r="R977" s="101"/>
      <c r="S977" s="237"/>
      <c r="T977" s="237"/>
      <c r="U977" s="101"/>
      <c r="V977" s="101"/>
      <c r="W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238"/>
      <c r="BH977" s="229"/>
      <c r="BI977" s="229"/>
      <c r="BJ977" s="229"/>
      <c r="BK977" s="229"/>
      <c r="BL977" s="229"/>
      <c r="BM977" s="229"/>
      <c r="BN977" s="101"/>
      <c r="BO977" s="101"/>
      <c r="BP977" s="101"/>
      <c r="BQ977" s="101"/>
      <c r="BR977" s="101"/>
      <c r="BS977" s="101"/>
      <c r="BT977" s="101"/>
      <c r="BU977" s="229"/>
      <c r="BV977" s="101"/>
      <c r="BW977" s="101"/>
      <c r="BX977" s="101"/>
      <c r="BY977" s="229"/>
      <c r="BZ977" s="229"/>
      <c r="CA977" s="229"/>
      <c r="CB977" s="239"/>
      <c r="CC977" s="101"/>
      <c r="CD977" s="101"/>
      <c r="CE977" s="101"/>
      <c r="CF977" s="101"/>
      <c r="CG977" s="101"/>
      <c r="CH977" s="101"/>
      <c r="CI977" s="101"/>
      <c r="CJ977" s="101"/>
      <c r="CK977" s="101"/>
      <c r="CL977" s="101"/>
      <c r="CM977" s="101"/>
      <c r="CN977" s="101"/>
      <c r="CO977" s="101"/>
      <c r="CP977" s="101"/>
      <c r="CQ977" s="101"/>
      <c r="CR977" s="101"/>
    </row>
    <row r="978" spans="1:96" ht="39.75" customHeight="1">
      <c r="A978" s="101"/>
      <c r="B978" s="101"/>
      <c r="C978" s="101"/>
      <c r="D978" s="101"/>
      <c r="E978" s="101"/>
      <c r="F978" s="101"/>
      <c r="G978" s="101"/>
      <c r="H978" s="101"/>
      <c r="I978" s="101"/>
      <c r="J978" s="101"/>
      <c r="K978" s="101"/>
      <c r="L978" s="101"/>
      <c r="M978" s="101"/>
      <c r="N978" s="101"/>
      <c r="O978" s="101"/>
      <c r="P978" s="237"/>
      <c r="Q978" s="237"/>
      <c r="R978" s="101"/>
      <c r="S978" s="237"/>
      <c r="T978" s="237"/>
      <c r="U978" s="101"/>
      <c r="V978" s="101"/>
      <c r="W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238"/>
      <c r="BH978" s="229"/>
      <c r="BI978" s="229"/>
      <c r="BJ978" s="229"/>
      <c r="BK978" s="229"/>
      <c r="BL978" s="229"/>
      <c r="BM978" s="229"/>
      <c r="BN978" s="101"/>
      <c r="BO978" s="101"/>
      <c r="BP978" s="101"/>
      <c r="BQ978" s="101"/>
      <c r="BR978" s="101"/>
      <c r="BS978" s="101"/>
      <c r="BT978" s="101"/>
      <c r="BU978" s="229"/>
      <c r="BV978" s="101"/>
      <c r="BW978" s="101"/>
      <c r="BX978" s="101"/>
      <c r="BY978" s="229"/>
      <c r="BZ978" s="229"/>
      <c r="CA978" s="229"/>
      <c r="CB978" s="239"/>
      <c r="CC978" s="101"/>
      <c r="CD978" s="101"/>
      <c r="CE978" s="101"/>
      <c r="CF978" s="101"/>
      <c r="CG978" s="101"/>
      <c r="CH978" s="101"/>
      <c r="CI978" s="101"/>
      <c r="CJ978" s="101"/>
      <c r="CK978" s="101"/>
      <c r="CL978" s="101"/>
      <c r="CM978" s="101"/>
      <c r="CN978" s="101"/>
      <c r="CO978" s="101"/>
      <c r="CP978" s="101"/>
      <c r="CQ978" s="101"/>
      <c r="CR978" s="101"/>
    </row>
    <row r="979" spans="1:96" ht="39.75" customHeight="1">
      <c r="A979" s="101"/>
      <c r="B979" s="101"/>
      <c r="C979" s="101"/>
      <c r="D979" s="101"/>
      <c r="E979" s="101"/>
      <c r="F979" s="101"/>
      <c r="G979" s="101"/>
      <c r="H979" s="101"/>
      <c r="I979" s="101"/>
      <c r="J979" s="101"/>
      <c r="K979" s="101"/>
      <c r="L979" s="101"/>
      <c r="M979" s="101"/>
      <c r="N979" s="101"/>
      <c r="O979" s="101"/>
      <c r="P979" s="237"/>
      <c r="Q979" s="237"/>
      <c r="R979" s="101"/>
      <c r="S979" s="237"/>
      <c r="T979" s="237"/>
      <c r="U979" s="101"/>
      <c r="V979" s="101"/>
      <c r="W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238"/>
      <c r="BH979" s="229"/>
      <c r="BI979" s="229"/>
      <c r="BJ979" s="229"/>
      <c r="BK979" s="229"/>
      <c r="BL979" s="229"/>
      <c r="BM979" s="229"/>
      <c r="BN979" s="101"/>
      <c r="BO979" s="101"/>
      <c r="BP979" s="101"/>
      <c r="BQ979" s="101"/>
      <c r="BR979" s="101"/>
      <c r="BS979" s="101"/>
      <c r="BT979" s="101"/>
      <c r="BU979" s="229"/>
      <c r="BV979" s="101"/>
      <c r="BW979" s="101"/>
      <c r="BX979" s="101"/>
      <c r="BY979" s="229"/>
      <c r="BZ979" s="229"/>
      <c r="CA979" s="229"/>
      <c r="CB979" s="239"/>
      <c r="CC979" s="101"/>
      <c r="CD979" s="101"/>
      <c r="CE979" s="101"/>
      <c r="CF979" s="101"/>
      <c r="CG979" s="101"/>
      <c r="CH979" s="101"/>
      <c r="CI979" s="101"/>
      <c r="CJ979" s="101"/>
      <c r="CK979" s="101"/>
      <c r="CL979" s="101"/>
      <c r="CM979" s="101"/>
      <c r="CN979" s="101"/>
      <c r="CO979" s="101"/>
      <c r="CP979" s="101"/>
      <c r="CQ979" s="101"/>
      <c r="CR979" s="101"/>
    </row>
    <row r="980" spans="1:96" ht="39.75" customHeight="1">
      <c r="A980" s="101"/>
      <c r="B980" s="101"/>
      <c r="C980" s="101"/>
      <c r="D980" s="101"/>
      <c r="E980" s="101"/>
      <c r="F980" s="101"/>
      <c r="G980" s="101"/>
      <c r="H980" s="101"/>
      <c r="I980" s="101"/>
      <c r="J980" s="101"/>
      <c r="K980" s="101"/>
      <c r="L980" s="101"/>
      <c r="M980" s="101"/>
      <c r="N980" s="101"/>
      <c r="O980" s="101"/>
      <c r="P980" s="237"/>
      <c r="Q980" s="237"/>
      <c r="R980" s="101"/>
      <c r="S980" s="237"/>
      <c r="T980" s="237"/>
      <c r="U980" s="101"/>
      <c r="V980" s="101"/>
      <c r="W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238"/>
      <c r="BH980" s="229"/>
      <c r="BI980" s="229"/>
      <c r="BJ980" s="229"/>
      <c r="BK980" s="229"/>
      <c r="BL980" s="229"/>
      <c r="BM980" s="229"/>
      <c r="BN980" s="101"/>
      <c r="BO980" s="101"/>
      <c r="BP980" s="101"/>
      <c r="BQ980" s="101"/>
      <c r="BR980" s="101"/>
      <c r="BS980" s="101"/>
      <c r="BT980" s="101"/>
      <c r="BU980" s="229"/>
      <c r="BV980" s="101"/>
      <c r="BW980" s="101"/>
      <c r="BX980" s="101"/>
      <c r="BY980" s="229"/>
      <c r="BZ980" s="229"/>
      <c r="CA980" s="229"/>
      <c r="CB980" s="239"/>
      <c r="CC980" s="101"/>
      <c r="CD980" s="101"/>
      <c r="CE980" s="101"/>
      <c r="CF980" s="101"/>
      <c r="CG980" s="101"/>
      <c r="CH980" s="101"/>
      <c r="CI980" s="101"/>
      <c r="CJ980" s="101"/>
      <c r="CK980" s="101"/>
      <c r="CL980" s="101"/>
      <c r="CM980" s="101"/>
      <c r="CN980" s="101"/>
      <c r="CO980" s="101"/>
      <c r="CP980" s="101"/>
      <c r="CQ980" s="101"/>
      <c r="CR980" s="101"/>
    </row>
    <row r="981" spans="1:96" ht="39.75" customHeight="1">
      <c r="A981" s="101"/>
      <c r="B981" s="101"/>
      <c r="C981" s="101"/>
      <c r="D981" s="101"/>
      <c r="E981" s="101"/>
      <c r="F981" s="101"/>
      <c r="G981" s="101"/>
      <c r="H981" s="101"/>
      <c r="I981" s="101"/>
      <c r="J981" s="101"/>
      <c r="K981" s="101"/>
      <c r="L981" s="101"/>
      <c r="M981" s="101"/>
      <c r="N981" s="101"/>
      <c r="O981" s="101"/>
      <c r="P981" s="237"/>
      <c r="Q981" s="237"/>
      <c r="R981" s="101"/>
      <c r="S981" s="237"/>
      <c r="T981" s="237"/>
      <c r="U981" s="101"/>
      <c r="V981" s="101"/>
      <c r="W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238"/>
      <c r="BH981" s="229"/>
      <c r="BI981" s="229"/>
      <c r="BJ981" s="229"/>
      <c r="BK981" s="229"/>
      <c r="BL981" s="229"/>
      <c r="BM981" s="229"/>
      <c r="BN981" s="101"/>
      <c r="BO981" s="101"/>
      <c r="BP981" s="101"/>
      <c r="BQ981" s="101"/>
      <c r="BR981" s="101"/>
      <c r="BS981" s="101"/>
      <c r="BT981" s="101"/>
      <c r="BU981" s="229"/>
      <c r="BV981" s="101"/>
      <c r="BW981" s="101"/>
      <c r="BX981" s="101"/>
      <c r="BY981" s="229"/>
      <c r="BZ981" s="229"/>
      <c r="CA981" s="229"/>
      <c r="CB981" s="239"/>
      <c r="CC981" s="101"/>
      <c r="CD981" s="101"/>
      <c r="CE981" s="101"/>
      <c r="CF981" s="101"/>
      <c r="CG981" s="101"/>
      <c r="CH981" s="101"/>
      <c r="CI981" s="101"/>
      <c r="CJ981" s="101"/>
      <c r="CK981" s="101"/>
      <c r="CL981" s="101"/>
      <c r="CM981" s="101"/>
      <c r="CN981" s="101"/>
      <c r="CO981" s="101"/>
      <c r="CP981" s="101"/>
      <c r="CQ981" s="101"/>
      <c r="CR981" s="101"/>
    </row>
    <row r="982" spans="1:96" ht="39.75" customHeight="1">
      <c r="A982" s="101"/>
      <c r="B982" s="101"/>
      <c r="C982" s="101"/>
      <c r="D982" s="101"/>
      <c r="E982" s="101"/>
      <c r="F982" s="101"/>
      <c r="G982" s="101"/>
      <c r="H982" s="101"/>
      <c r="I982" s="101"/>
      <c r="J982" s="101"/>
      <c r="K982" s="101"/>
      <c r="L982" s="101"/>
      <c r="M982" s="101"/>
      <c r="N982" s="101"/>
      <c r="O982" s="101"/>
      <c r="P982" s="237"/>
      <c r="Q982" s="237"/>
      <c r="R982" s="101"/>
      <c r="S982" s="237"/>
      <c r="T982" s="237"/>
      <c r="U982" s="101"/>
      <c r="V982" s="101"/>
      <c r="W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238"/>
      <c r="BH982" s="229"/>
      <c r="BI982" s="229"/>
      <c r="BJ982" s="229"/>
      <c r="BK982" s="229"/>
      <c r="BL982" s="229"/>
      <c r="BM982" s="229"/>
      <c r="BN982" s="101"/>
      <c r="BO982" s="101"/>
      <c r="BP982" s="101"/>
      <c r="BQ982" s="101"/>
      <c r="BR982" s="101"/>
      <c r="BS982" s="101"/>
      <c r="BT982" s="101"/>
      <c r="BU982" s="229"/>
      <c r="BV982" s="101"/>
      <c r="BW982" s="101"/>
      <c r="BX982" s="101"/>
      <c r="BY982" s="229"/>
      <c r="BZ982" s="229"/>
      <c r="CA982" s="229"/>
      <c r="CB982" s="239"/>
      <c r="CC982" s="101"/>
      <c r="CD982" s="101"/>
      <c r="CE982" s="101"/>
      <c r="CF982" s="101"/>
      <c r="CG982" s="101"/>
      <c r="CH982" s="101"/>
      <c r="CI982" s="101"/>
      <c r="CJ982" s="101"/>
      <c r="CK982" s="101"/>
      <c r="CL982" s="101"/>
      <c r="CM982" s="101"/>
      <c r="CN982" s="101"/>
      <c r="CO982" s="101"/>
      <c r="CP982" s="101"/>
      <c r="CQ982" s="101"/>
      <c r="CR982" s="101"/>
    </row>
    <row r="983" spans="1:96" ht="39.75" customHeight="1">
      <c r="A983" s="101"/>
      <c r="B983" s="101"/>
      <c r="C983" s="101"/>
      <c r="D983" s="101"/>
      <c r="E983" s="101"/>
      <c r="F983" s="101"/>
      <c r="G983" s="101"/>
      <c r="H983" s="101"/>
      <c r="I983" s="101"/>
      <c r="J983" s="101"/>
      <c r="K983" s="101"/>
      <c r="L983" s="101"/>
      <c r="M983" s="101"/>
      <c r="N983" s="101"/>
      <c r="O983" s="101"/>
      <c r="P983" s="237"/>
      <c r="Q983" s="237"/>
      <c r="R983" s="101"/>
      <c r="S983" s="237"/>
      <c r="T983" s="237"/>
      <c r="U983" s="101"/>
      <c r="V983" s="101"/>
      <c r="W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238"/>
      <c r="BH983" s="229"/>
      <c r="BI983" s="229"/>
      <c r="BJ983" s="229"/>
      <c r="BK983" s="229"/>
      <c r="BL983" s="229"/>
      <c r="BM983" s="229"/>
      <c r="BN983" s="101"/>
      <c r="BO983" s="101"/>
      <c r="BP983" s="101"/>
      <c r="BQ983" s="101"/>
      <c r="BR983" s="101"/>
      <c r="BS983" s="101"/>
      <c r="BT983" s="101"/>
      <c r="BU983" s="229"/>
      <c r="BV983" s="101"/>
      <c r="BW983" s="101"/>
      <c r="BX983" s="101"/>
      <c r="BY983" s="229"/>
      <c r="BZ983" s="229"/>
      <c r="CA983" s="229"/>
      <c r="CB983" s="239"/>
      <c r="CC983" s="101"/>
      <c r="CD983" s="101"/>
      <c r="CE983" s="101"/>
      <c r="CF983" s="101"/>
      <c r="CG983" s="101"/>
      <c r="CH983" s="101"/>
      <c r="CI983" s="101"/>
      <c r="CJ983" s="101"/>
      <c r="CK983" s="101"/>
      <c r="CL983" s="101"/>
      <c r="CM983" s="101"/>
      <c r="CN983" s="101"/>
      <c r="CO983" s="101"/>
      <c r="CP983" s="101"/>
      <c r="CQ983" s="101"/>
      <c r="CR983" s="101"/>
    </row>
    <row r="984" spans="1:96" ht="39.75" customHeight="1">
      <c r="A984" s="101"/>
      <c r="B984" s="101"/>
      <c r="C984" s="101"/>
      <c r="D984" s="101"/>
      <c r="E984" s="101"/>
      <c r="F984" s="101"/>
      <c r="G984" s="101"/>
      <c r="H984" s="101"/>
      <c r="I984" s="101"/>
      <c r="J984" s="101"/>
      <c r="K984" s="101"/>
      <c r="L984" s="101"/>
      <c r="M984" s="101"/>
      <c r="N984" s="101"/>
      <c r="O984" s="101"/>
      <c r="P984" s="237"/>
      <c r="Q984" s="237"/>
      <c r="R984" s="101"/>
      <c r="S984" s="237"/>
      <c r="T984" s="237"/>
      <c r="U984" s="101"/>
      <c r="V984" s="101"/>
      <c r="W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238"/>
      <c r="BH984" s="229"/>
      <c r="BI984" s="229"/>
      <c r="BJ984" s="229"/>
      <c r="BK984" s="229"/>
      <c r="BL984" s="229"/>
      <c r="BM984" s="229"/>
      <c r="BN984" s="101"/>
      <c r="BO984" s="101"/>
      <c r="BP984" s="101"/>
      <c r="BQ984" s="101"/>
      <c r="BR984" s="101"/>
      <c r="BS984" s="101"/>
      <c r="BT984" s="101"/>
      <c r="BU984" s="229"/>
      <c r="BV984" s="101"/>
      <c r="BW984" s="101"/>
      <c r="BX984" s="101"/>
      <c r="BY984" s="229"/>
      <c r="BZ984" s="229"/>
      <c r="CA984" s="229"/>
      <c r="CB984" s="239"/>
      <c r="CC984" s="101"/>
      <c r="CD984" s="101"/>
      <c r="CE984" s="101"/>
      <c r="CF984" s="101"/>
      <c r="CG984" s="101"/>
      <c r="CH984" s="101"/>
      <c r="CI984" s="101"/>
      <c r="CJ984" s="101"/>
      <c r="CK984" s="101"/>
      <c r="CL984" s="101"/>
      <c r="CM984" s="101"/>
      <c r="CN984" s="101"/>
      <c r="CO984" s="101"/>
      <c r="CP984" s="101"/>
      <c r="CQ984" s="101"/>
      <c r="CR984" s="101"/>
    </row>
    <row r="985" spans="1:96" ht="39.75" customHeight="1">
      <c r="A985" s="101"/>
      <c r="B985" s="101"/>
      <c r="C985" s="101"/>
      <c r="D985" s="101"/>
      <c r="E985" s="101"/>
      <c r="F985" s="101"/>
      <c r="G985" s="101"/>
      <c r="H985" s="101"/>
      <c r="I985" s="101"/>
      <c r="J985" s="101"/>
      <c r="K985" s="101"/>
      <c r="L985" s="101"/>
      <c r="M985" s="101"/>
      <c r="N985" s="101"/>
      <c r="O985" s="101"/>
      <c r="P985" s="237"/>
      <c r="Q985" s="237"/>
      <c r="R985" s="101"/>
      <c r="S985" s="237"/>
      <c r="T985" s="237"/>
      <c r="U985" s="101"/>
      <c r="V985" s="101"/>
      <c r="W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238"/>
      <c r="BH985" s="229"/>
      <c r="BI985" s="229"/>
      <c r="BJ985" s="229"/>
      <c r="BK985" s="229"/>
      <c r="BL985" s="229"/>
      <c r="BM985" s="229"/>
      <c r="BN985" s="101"/>
      <c r="BO985" s="101"/>
      <c r="BP985" s="101"/>
      <c r="BQ985" s="101"/>
      <c r="BR985" s="101"/>
      <c r="BS985" s="101"/>
      <c r="BT985" s="101"/>
      <c r="BU985" s="229"/>
      <c r="BV985" s="101"/>
      <c r="BW985" s="101"/>
      <c r="BX985" s="101"/>
      <c r="BY985" s="229"/>
      <c r="BZ985" s="229"/>
      <c r="CA985" s="229"/>
      <c r="CB985" s="239"/>
      <c r="CC985" s="101"/>
      <c r="CD985" s="101"/>
      <c r="CE985" s="101"/>
      <c r="CF985" s="101"/>
      <c r="CG985" s="101"/>
      <c r="CH985" s="101"/>
      <c r="CI985" s="101"/>
      <c r="CJ985" s="101"/>
      <c r="CK985" s="101"/>
      <c r="CL985" s="101"/>
      <c r="CM985" s="101"/>
      <c r="CN985" s="101"/>
      <c r="CO985" s="101"/>
      <c r="CP985" s="101"/>
      <c r="CQ985" s="101"/>
      <c r="CR985" s="101"/>
    </row>
    <row r="986" spans="1:96" ht="39.75" customHeight="1">
      <c r="A986" s="101"/>
      <c r="B986" s="101"/>
      <c r="C986" s="101"/>
      <c r="D986" s="101"/>
      <c r="E986" s="101"/>
      <c r="F986" s="101"/>
      <c r="G986" s="101"/>
      <c r="H986" s="101"/>
      <c r="I986" s="101"/>
      <c r="J986" s="101"/>
      <c r="K986" s="101"/>
      <c r="L986" s="101"/>
      <c r="M986" s="101"/>
      <c r="N986" s="101"/>
      <c r="O986" s="101"/>
      <c r="P986" s="237"/>
      <c r="Q986" s="237"/>
      <c r="R986" s="101"/>
      <c r="S986" s="237"/>
      <c r="T986" s="237"/>
      <c r="U986" s="101"/>
      <c r="V986" s="101"/>
      <c r="W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238"/>
      <c r="BH986" s="229"/>
      <c r="BI986" s="229"/>
      <c r="BJ986" s="229"/>
      <c r="BK986" s="229"/>
      <c r="BL986" s="229"/>
      <c r="BM986" s="229"/>
      <c r="BN986" s="101"/>
      <c r="BO986" s="101"/>
      <c r="BP986" s="101"/>
      <c r="BQ986" s="101"/>
      <c r="BR986" s="101"/>
      <c r="BS986" s="101"/>
      <c r="BT986" s="101"/>
      <c r="BU986" s="229"/>
      <c r="BV986" s="101"/>
      <c r="BW986" s="101"/>
      <c r="BX986" s="101"/>
      <c r="BY986" s="229"/>
      <c r="BZ986" s="229"/>
      <c r="CA986" s="229"/>
      <c r="CB986" s="239"/>
      <c r="CC986" s="101"/>
      <c r="CD986" s="101"/>
      <c r="CE986" s="101"/>
      <c r="CF986" s="101"/>
      <c r="CG986" s="101"/>
      <c r="CH986" s="101"/>
      <c r="CI986" s="101"/>
      <c r="CJ986" s="101"/>
      <c r="CK986" s="101"/>
      <c r="CL986" s="101"/>
      <c r="CM986" s="101"/>
      <c r="CN986" s="101"/>
      <c r="CO986" s="101"/>
      <c r="CP986" s="101"/>
      <c r="CQ986" s="101"/>
      <c r="CR986" s="101"/>
    </row>
    <row r="987" spans="1:96" ht="39.75" customHeight="1">
      <c r="A987" s="101"/>
      <c r="B987" s="101"/>
      <c r="C987" s="101"/>
      <c r="D987" s="101"/>
      <c r="E987" s="101"/>
      <c r="F987" s="101"/>
      <c r="G987" s="101"/>
      <c r="H987" s="101"/>
      <c r="I987" s="101"/>
      <c r="J987" s="101"/>
      <c r="K987" s="101"/>
      <c r="L987" s="101"/>
      <c r="M987" s="101"/>
      <c r="N987" s="101"/>
      <c r="O987" s="101"/>
      <c r="P987" s="237"/>
      <c r="Q987" s="237"/>
      <c r="R987" s="101"/>
      <c r="S987" s="237"/>
      <c r="T987" s="237"/>
      <c r="U987" s="101"/>
      <c r="V987" s="101"/>
      <c r="W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238"/>
      <c r="BH987" s="229"/>
      <c r="BI987" s="229"/>
      <c r="BJ987" s="229"/>
      <c r="BK987" s="229"/>
      <c r="BL987" s="229"/>
      <c r="BM987" s="229"/>
      <c r="BN987" s="101"/>
      <c r="BO987" s="101"/>
      <c r="BP987" s="101"/>
      <c r="BQ987" s="101"/>
      <c r="BR987" s="101"/>
      <c r="BS987" s="101"/>
      <c r="BT987" s="101"/>
      <c r="BU987" s="229"/>
      <c r="BV987" s="101"/>
      <c r="BW987" s="101"/>
      <c r="BX987" s="101"/>
      <c r="BY987" s="229"/>
      <c r="BZ987" s="229"/>
      <c r="CA987" s="229"/>
      <c r="CB987" s="239"/>
      <c r="CC987" s="101"/>
      <c r="CD987" s="101"/>
      <c r="CE987" s="101"/>
      <c r="CF987" s="101"/>
      <c r="CG987" s="101"/>
      <c r="CH987" s="101"/>
      <c r="CI987" s="101"/>
      <c r="CJ987" s="101"/>
      <c r="CK987" s="101"/>
      <c r="CL987" s="101"/>
      <c r="CM987" s="101"/>
      <c r="CN987" s="101"/>
      <c r="CO987" s="101"/>
      <c r="CP987" s="101"/>
      <c r="CQ987" s="101"/>
      <c r="CR987" s="101"/>
    </row>
    <row r="988" spans="1:96" ht="39.75" customHeight="1">
      <c r="A988" s="101"/>
      <c r="B988" s="101"/>
      <c r="C988" s="101"/>
      <c r="D988" s="101"/>
      <c r="E988" s="101"/>
      <c r="F988" s="101"/>
      <c r="G988" s="101"/>
      <c r="H988" s="101"/>
      <c r="I988" s="101"/>
      <c r="J988" s="101"/>
      <c r="K988" s="101"/>
      <c r="L988" s="101"/>
      <c r="M988" s="101"/>
      <c r="N988" s="101"/>
      <c r="O988" s="101"/>
      <c r="P988" s="237"/>
      <c r="Q988" s="237"/>
      <c r="R988" s="101"/>
      <c r="S988" s="237"/>
      <c r="T988" s="237"/>
      <c r="U988" s="101"/>
      <c r="V988" s="101"/>
      <c r="W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238"/>
      <c r="BH988" s="229"/>
      <c r="BI988" s="229"/>
      <c r="BJ988" s="229"/>
      <c r="BK988" s="229"/>
      <c r="BL988" s="229"/>
      <c r="BM988" s="229"/>
      <c r="BN988" s="101"/>
      <c r="BO988" s="101"/>
      <c r="BP988" s="101"/>
      <c r="BQ988" s="101"/>
      <c r="BR988" s="101"/>
      <c r="BS988" s="101"/>
      <c r="BT988" s="101"/>
      <c r="BU988" s="229"/>
      <c r="BV988" s="101"/>
      <c r="BW988" s="101"/>
      <c r="BX988" s="101"/>
      <c r="BY988" s="229"/>
      <c r="BZ988" s="229"/>
      <c r="CA988" s="229"/>
      <c r="CB988" s="239"/>
      <c r="CC988" s="101"/>
      <c r="CD988" s="101"/>
      <c r="CE988" s="101"/>
      <c r="CF988" s="101"/>
      <c r="CG988" s="101"/>
      <c r="CH988" s="101"/>
      <c r="CI988" s="101"/>
      <c r="CJ988" s="101"/>
      <c r="CK988" s="101"/>
      <c r="CL988" s="101"/>
      <c r="CM988" s="101"/>
      <c r="CN988" s="101"/>
      <c r="CO988" s="101"/>
      <c r="CP988" s="101"/>
      <c r="CQ988" s="101"/>
      <c r="CR988" s="101"/>
    </row>
    <row r="989" spans="1:96" ht="39.75" customHeight="1">
      <c r="A989" s="101"/>
      <c r="B989" s="101"/>
      <c r="C989" s="101"/>
      <c r="D989" s="101"/>
      <c r="E989" s="101"/>
      <c r="F989" s="101"/>
      <c r="G989" s="101"/>
      <c r="H989" s="101"/>
      <c r="I989" s="101"/>
      <c r="J989" s="101"/>
      <c r="K989" s="101"/>
      <c r="L989" s="101"/>
      <c r="M989" s="101"/>
      <c r="N989" s="101"/>
      <c r="O989" s="101"/>
      <c r="P989" s="237"/>
      <c r="Q989" s="237"/>
      <c r="R989" s="101"/>
      <c r="S989" s="237"/>
      <c r="T989" s="237"/>
      <c r="U989" s="101"/>
      <c r="V989" s="101"/>
      <c r="W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238"/>
      <c r="BH989" s="229"/>
      <c r="BI989" s="229"/>
      <c r="BJ989" s="229"/>
      <c r="BK989" s="229"/>
      <c r="BL989" s="229"/>
      <c r="BM989" s="229"/>
      <c r="BN989" s="101"/>
      <c r="BO989" s="101"/>
      <c r="BP989" s="101"/>
      <c r="BQ989" s="101"/>
      <c r="BR989" s="101"/>
      <c r="BS989" s="101"/>
      <c r="BT989" s="101"/>
      <c r="BU989" s="229"/>
      <c r="BV989" s="101"/>
      <c r="BW989" s="101"/>
      <c r="BX989" s="101"/>
      <c r="BY989" s="229"/>
      <c r="BZ989" s="229"/>
      <c r="CA989" s="229"/>
      <c r="CB989" s="239"/>
      <c r="CC989" s="101"/>
      <c r="CD989" s="101"/>
      <c r="CE989" s="101"/>
      <c r="CF989" s="101"/>
      <c r="CG989" s="101"/>
      <c r="CH989" s="101"/>
      <c r="CI989" s="101"/>
      <c r="CJ989" s="101"/>
      <c r="CK989" s="101"/>
      <c r="CL989" s="101"/>
      <c r="CM989" s="101"/>
      <c r="CN989" s="101"/>
      <c r="CO989" s="101"/>
      <c r="CP989" s="101"/>
      <c r="CQ989" s="101"/>
      <c r="CR989" s="101"/>
    </row>
    <row r="990" spans="1:96" ht="39.75" customHeight="1">
      <c r="A990" s="101"/>
      <c r="B990" s="101"/>
      <c r="C990" s="101"/>
      <c r="D990" s="101"/>
      <c r="E990" s="101"/>
      <c r="F990" s="101"/>
      <c r="G990" s="101"/>
      <c r="H990" s="101"/>
      <c r="I990" s="101"/>
      <c r="J990" s="101"/>
      <c r="K990" s="101"/>
      <c r="L990" s="101"/>
      <c r="M990" s="101"/>
      <c r="N990" s="101"/>
      <c r="O990" s="101"/>
      <c r="P990" s="237"/>
      <c r="Q990" s="237"/>
      <c r="R990" s="101"/>
      <c r="S990" s="237"/>
      <c r="T990" s="237"/>
      <c r="U990" s="101"/>
      <c r="V990" s="101"/>
      <c r="W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238"/>
      <c r="BH990" s="229"/>
      <c r="BI990" s="229"/>
      <c r="BJ990" s="229"/>
      <c r="BK990" s="229"/>
      <c r="BL990" s="229"/>
      <c r="BM990" s="229"/>
      <c r="BN990" s="101"/>
      <c r="BO990" s="101"/>
      <c r="BP990" s="101"/>
      <c r="BQ990" s="101"/>
      <c r="BR990" s="101"/>
      <c r="BS990" s="101"/>
      <c r="BT990" s="101"/>
      <c r="BU990" s="229"/>
      <c r="BV990" s="101"/>
      <c r="BW990" s="101"/>
      <c r="BX990" s="101"/>
      <c r="BY990" s="229"/>
      <c r="BZ990" s="229"/>
      <c r="CA990" s="229"/>
      <c r="CB990" s="239"/>
      <c r="CC990" s="101"/>
      <c r="CD990" s="101"/>
      <c r="CE990" s="101"/>
      <c r="CF990" s="101"/>
      <c r="CG990" s="101"/>
      <c r="CH990" s="101"/>
      <c r="CI990" s="101"/>
      <c r="CJ990" s="101"/>
      <c r="CK990" s="101"/>
      <c r="CL990" s="101"/>
      <c r="CM990" s="101"/>
      <c r="CN990" s="101"/>
      <c r="CO990" s="101"/>
      <c r="CP990" s="101"/>
      <c r="CQ990" s="101"/>
      <c r="CR990" s="101"/>
    </row>
    <row r="991" spans="1:96" ht="39.75" customHeight="1">
      <c r="A991" s="101"/>
      <c r="B991" s="101"/>
      <c r="C991" s="101"/>
      <c r="D991" s="101"/>
      <c r="E991" s="101"/>
      <c r="F991" s="101"/>
      <c r="G991" s="101"/>
      <c r="H991" s="101"/>
      <c r="I991" s="101"/>
      <c r="J991" s="101"/>
      <c r="K991" s="101"/>
      <c r="L991" s="101"/>
      <c r="M991" s="101"/>
      <c r="N991" s="101"/>
      <c r="O991" s="101"/>
      <c r="P991" s="237"/>
      <c r="Q991" s="237"/>
      <c r="R991" s="101"/>
      <c r="S991" s="237"/>
      <c r="T991" s="237"/>
      <c r="U991" s="101"/>
      <c r="V991" s="101"/>
      <c r="W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238"/>
      <c r="BH991" s="229"/>
      <c r="BI991" s="229"/>
      <c r="BJ991" s="229"/>
      <c r="BK991" s="229"/>
      <c r="BL991" s="229"/>
      <c r="BM991" s="229"/>
      <c r="BN991" s="101"/>
      <c r="BO991" s="101"/>
      <c r="BP991" s="101"/>
      <c r="BQ991" s="101"/>
      <c r="BR991" s="101"/>
      <c r="BS991" s="101"/>
      <c r="BT991" s="101"/>
      <c r="BU991" s="229"/>
      <c r="BV991" s="101"/>
      <c r="BW991" s="101"/>
      <c r="BX991" s="101"/>
      <c r="BY991" s="229"/>
      <c r="BZ991" s="229"/>
      <c r="CA991" s="229"/>
      <c r="CB991" s="239"/>
      <c r="CC991" s="101"/>
      <c r="CD991" s="101"/>
      <c r="CE991" s="101"/>
      <c r="CF991" s="101"/>
      <c r="CG991" s="101"/>
      <c r="CH991" s="101"/>
      <c r="CI991" s="101"/>
      <c r="CJ991" s="101"/>
      <c r="CK991" s="101"/>
      <c r="CL991" s="101"/>
      <c r="CM991" s="101"/>
      <c r="CN991" s="101"/>
      <c r="CO991" s="101"/>
      <c r="CP991" s="101"/>
      <c r="CQ991" s="101"/>
      <c r="CR991" s="101"/>
    </row>
    <row r="992" spans="1:96" ht="39.75" customHeight="1">
      <c r="A992" s="101"/>
      <c r="B992" s="101"/>
      <c r="C992" s="101"/>
      <c r="D992" s="101"/>
      <c r="E992" s="101"/>
      <c r="F992" s="101"/>
      <c r="G992" s="101"/>
      <c r="H992" s="101"/>
      <c r="I992" s="101"/>
      <c r="J992" s="101"/>
      <c r="K992" s="101"/>
      <c r="L992" s="101"/>
      <c r="M992" s="101"/>
      <c r="N992" s="101"/>
      <c r="O992" s="101"/>
      <c r="P992" s="237"/>
      <c r="Q992" s="237"/>
      <c r="R992" s="101"/>
      <c r="S992" s="237"/>
      <c r="T992" s="237"/>
      <c r="U992" s="101"/>
      <c r="V992" s="101"/>
      <c r="W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238"/>
      <c r="BH992" s="229"/>
      <c r="BI992" s="229"/>
      <c r="BJ992" s="229"/>
      <c r="BK992" s="229"/>
      <c r="BL992" s="229"/>
      <c r="BM992" s="229"/>
      <c r="BN992" s="101"/>
      <c r="BO992" s="101"/>
      <c r="BP992" s="101"/>
      <c r="BQ992" s="101"/>
      <c r="BR992" s="101"/>
      <c r="BS992" s="101"/>
      <c r="BT992" s="101"/>
      <c r="BU992" s="229"/>
      <c r="BV992" s="101"/>
      <c r="BW992" s="101"/>
      <c r="BX992" s="101"/>
      <c r="BY992" s="229"/>
      <c r="BZ992" s="229"/>
      <c r="CA992" s="229"/>
      <c r="CB992" s="239"/>
      <c r="CC992" s="101"/>
      <c r="CD992" s="101"/>
      <c r="CE992" s="101"/>
      <c r="CF992" s="101"/>
      <c r="CG992" s="101"/>
      <c r="CH992" s="101"/>
      <c r="CI992" s="101"/>
      <c r="CJ992" s="101"/>
      <c r="CK992" s="101"/>
      <c r="CL992" s="101"/>
      <c r="CM992" s="101"/>
      <c r="CN992" s="101"/>
      <c r="CO992" s="101"/>
      <c r="CP992" s="101"/>
      <c r="CQ992" s="101"/>
      <c r="CR992" s="101"/>
    </row>
    <row r="993" spans="1:96" ht="39.75" customHeight="1">
      <c r="A993" s="101"/>
      <c r="B993" s="101"/>
      <c r="C993" s="101"/>
      <c r="D993" s="101"/>
      <c r="E993" s="101"/>
      <c r="F993" s="101"/>
      <c r="G993" s="101"/>
      <c r="H993" s="101"/>
      <c r="I993" s="101"/>
      <c r="J993" s="101"/>
      <c r="K993" s="101"/>
      <c r="L993" s="101"/>
      <c r="M993" s="101"/>
      <c r="N993" s="101"/>
      <c r="O993" s="101"/>
      <c r="P993" s="237"/>
      <c r="Q993" s="237"/>
      <c r="R993" s="101"/>
      <c r="S993" s="237"/>
      <c r="T993" s="237"/>
      <c r="U993" s="101"/>
      <c r="V993" s="101"/>
      <c r="W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238"/>
      <c r="BH993" s="229"/>
      <c r="BI993" s="229"/>
      <c r="BJ993" s="229"/>
      <c r="BK993" s="229"/>
      <c r="BL993" s="229"/>
      <c r="BM993" s="229"/>
      <c r="BN993" s="101"/>
      <c r="BO993" s="101"/>
      <c r="BP993" s="101"/>
      <c r="BQ993" s="101"/>
      <c r="BR993" s="101"/>
      <c r="BS993" s="101"/>
      <c r="BT993" s="101"/>
      <c r="BU993" s="229"/>
      <c r="BV993" s="101"/>
      <c r="BW993" s="101"/>
      <c r="BX993" s="101"/>
      <c r="BY993" s="229"/>
      <c r="BZ993" s="229"/>
      <c r="CA993" s="229"/>
      <c r="CB993" s="239"/>
      <c r="CC993" s="101"/>
      <c r="CD993" s="101"/>
      <c r="CE993" s="101"/>
      <c r="CF993" s="101"/>
      <c r="CG993" s="101"/>
      <c r="CH993" s="101"/>
      <c r="CI993" s="101"/>
      <c r="CJ993" s="101"/>
      <c r="CK993" s="101"/>
      <c r="CL993" s="101"/>
      <c r="CM993" s="101"/>
      <c r="CN993" s="101"/>
      <c r="CO993" s="101"/>
      <c r="CP993" s="101"/>
      <c r="CQ993" s="101"/>
      <c r="CR993" s="101"/>
    </row>
    <row r="994" spans="1:96" ht="39.75" customHeight="1">
      <c r="A994" s="101"/>
      <c r="B994" s="101"/>
      <c r="C994" s="101"/>
      <c r="D994" s="101"/>
      <c r="E994" s="101"/>
      <c r="F994" s="101"/>
      <c r="G994" s="101"/>
      <c r="H994" s="101"/>
      <c r="I994" s="101"/>
      <c r="J994" s="101"/>
      <c r="K994" s="101"/>
      <c r="L994" s="101"/>
      <c r="M994" s="101"/>
      <c r="N994" s="101"/>
      <c r="O994" s="101"/>
      <c r="P994" s="237"/>
      <c r="Q994" s="237"/>
      <c r="R994" s="101"/>
      <c r="S994" s="237"/>
      <c r="T994" s="237"/>
      <c r="U994" s="101"/>
      <c r="V994" s="101"/>
      <c r="W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238"/>
      <c r="BH994" s="229"/>
      <c r="BI994" s="229"/>
      <c r="BJ994" s="229"/>
      <c r="BK994" s="229"/>
      <c r="BL994" s="229"/>
      <c r="BM994" s="229"/>
      <c r="BN994" s="101"/>
      <c r="BO994" s="101"/>
      <c r="BP994" s="101"/>
      <c r="BQ994" s="101"/>
      <c r="BR994" s="101"/>
      <c r="BS994" s="101"/>
      <c r="BT994" s="101"/>
      <c r="BU994" s="229"/>
      <c r="BV994" s="101"/>
      <c r="BW994" s="101"/>
      <c r="BX994" s="101"/>
      <c r="BY994" s="229"/>
      <c r="BZ994" s="229"/>
      <c r="CA994" s="229"/>
      <c r="CB994" s="239"/>
      <c r="CC994" s="101"/>
      <c r="CD994" s="101"/>
      <c r="CE994" s="101"/>
      <c r="CF994" s="101"/>
      <c r="CG994" s="101"/>
      <c r="CH994" s="101"/>
      <c r="CI994" s="101"/>
      <c r="CJ994" s="101"/>
      <c r="CK994" s="101"/>
      <c r="CL994" s="101"/>
      <c r="CM994" s="101"/>
      <c r="CN994" s="101"/>
      <c r="CO994" s="101"/>
      <c r="CP994" s="101"/>
      <c r="CQ994" s="101"/>
      <c r="CR994" s="101"/>
    </row>
    <row r="995" spans="1:96" ht="39.75" customHeight="1">
      <c r="A995" s="101"/>
      <c r="B995" s="101"/>
      <c r="C995" s="101"/>
      <c r="D995" s="101"/>
      <c r="E995" s="101"/>
      <c r="F995" s="101"/>
      <c r="G995" s="101"/>
      <c r="H995" s="101"/>
      <c r="I995" s="101"/>
      <c r="J995" s="101"/>
      <c r="K995" s="101"/>
      <c r="L995" s="101"/>
      <c r="M995" s="101"/>
      <c r="N995" s="101"/>
      <c r="O995" s="101"/>
      <c r="P995" s="237"/>
      <c r="Q995" s="237"/>
      <c r="R995" s="101"/>
      <c r="S995" s="237"/>
      <c r="T995" s="237"/>
      <c r="U995" s="101"/>
      <c r="V995" s="101"/>
      <c r="W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238"/>
      <c r="BH995" s="229"/>
      <c r="BI995" s="229"/>
      <c r="BJ995" s="229"/>
      <c r="BK995" s="229"/>
      <c r="BL995" s="229"/>
      <c r="BM995" s="229"/>
      <c r="BN995" s="101"/>
      <c r="BO995" s="101"/>
      <c r="BP995" s="101"/>
      <c r="BQ995" s="101"/>
      <c r="BR995" s="101"/>
      <c r="BS995" s="101"/>
      <c r="BT995" s="101"/>
      <c r="BU995" s="229"/>
      <c r="BV995" s="101"/>
      <c r="BW995" s="101"/>
      <c r="BX995" s="101"/>
      <c r="BY995" s="229"/>
      <c r="BZ995" s="229"/>
      <c r="CA995" s="229"/>
      <c r="CB995" s="239"/>
      <c r="CC995" s="101"/>
      <c r="CD995" s="101"/>
      <c r="CE995" s="101"/>
      <c r="CF995" s="101"/>
      <c r="CG995" s="101"/>
      <c r="CH995" s="101"/>
      <c r="CI995" s="101"/>
      <c r="CJ995" s="101"/>
      <c r="CK995" s="101"/>
      <c r="CL995" s="101"/>
      <c r="CM995" s="101"/>
      <c r="CN995" s="101"/>
      <c r="CO995" s="101"/>
      <c r="CP995" s="101"/>
      <c r="CQ995" s="101"/>
      <c r="CR995" s="101"/>
    </row>
    <row r="996" spans="1:96" ht="39.75" customHeight="1">
      <c r="A996" s="101"/>
      <c r="B996" s="101"/>
      <c r="C996" s="101"/>
      <c r="D996" s="101"/>
      <c r="E996" s="101"/>
      <c r="F996" s="101"/>
      <c r="G996" s="101"/>
      <c r="H996" s="101"/>
      <c r="I996" s="101"/>
      <c r="J996" s="101"/>
      <c r="K996" s="101"/>
      <c r="L996" s="101"/>
      <c r="M996" s="101"/>
      <c r="N996" s="101"/>
      <c r="O996" s="101"/>
      <c r="P996" s="237"/>
      <c r="Q996" s="237"/>
      <c r="R996" s="101"/>
      <c r="S996" s="237"/>
      <c r="T996" s="237"/>
      <c r="U996" s="101"/>
      <c r="V996" s="101"/>
      <c r="W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238"/>
      <c r="BH996" s="229"/>
      <c r="BI996" s="229"/>
      <c r="BJ996" s="229"/>
      <c r="BK996" s="229"/>
      <c r="BL996" s="229"/>
      <c r="BM996" s="229"/>
      <c r="BN996" s="101"/>
      <c r="BO996" s="101"/>
      <c r="BP996" s="101"/>
      <c r="BQ996" s="101"/>
      <c r="BR996" s="101"/>
      <c r="BS996" s="101"/>
      <c r="BT996" s="101"/>
      <c r="BU996" s="229"/>
      <c r="BV996" s="101"/>
      <c r="BW996" s="101"/>
      <c r="BX996" s="101"/>
      <c r="BY996" s="229"/>
      <c r="BZ996" s="229"/>
      <c r="CA996" s="229"/>
      <c r="CB996" s="239"/>
      <c r="CC996" s="101"/>
      <c r="CD996" s="101"/>
      <c r="CE996" s="101"/>
      <c r="CF996" s="101"/>
      <c r="CG996" s="101"/>
      <c r="CH996" s="101"/>
      <c r="CI996" s="101"/>
      <c r="CJ996" s="101"/>
      <c r="CK996" s="101"/>
      <c r="CL996" s="101"/>
      <c r="CM996" s="101"/>
      <c r="CN996" s="101"/>
      <c r="CO996" s="101"/>
      <c r="CP996" s="101"/>
      <c r="CQ996" s="101"/>
      <c r="CR996" s="101"/>
    </row>
    <row r="997" spans="1:96" ht="39.75" customHeight="1">
      <c r="A997" s="101"/>
      <c r="B997" s="101"/>
      <c r="C997" s="101"/>
      <c r="D997" s="101"/>
      <c r="E997" s="101"/>
      <c r="F997" s="101"/>
      <c r="G997" s="101"/>
      <c r="H997" s="101"/>
      <c r="I997" s="101"/>
      <c r="J997" s="101"/>
      <c r="K997" s="101"/>
      <c r="L997" s="101"/>
      <c r="M997" s="101"/>
      <c r="N997" s="101"/>
      <c r="O997" s="101"/>
      <c r="P997" s="237"/>
      <c r="Q997" s="237"/>
      <c r="R997" s="101"/>
      <c r="S997" s="237"/>
      <c r="T997" s="237"/>
      <c r="U997" s="101"/>
      <c r="V997" s="101"/>
      <c r="W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238"/>
      <c r="BH997" s="229"/>
      <c r="BI997" s="229"/>
      <c r="BJ997" s="229"/>
      <c r="BK997" s="229"/>
      <c r="BL997" s="229"/>
      <c r="BM997" s="229"/>
      <c r="BN997" s="101"/>
      <c r="BO997" s="101"/>
      <c r="BP997" s="101"/>
      <c r="BQ997" s="101"/>
      <c r="BR997" s="101"/>
      <c r="BS997" s="101"/>
      <c r="BT997" s="101"/>
      <c r="BU997" s="229"/>
      <c r="BV997" s="101"/>
      <c r="BW997" s="101"/>
      <c r="BX997" s="101"/>
      <c r="BY997" s="229"/>
      <c r="BZ997" s="229"/>
      <c r="CA997" s="229"/>
      <c r="CB997" s="239"/>
      <c r="CC997" s="101"/>
      <c r="CD997" s="101"/>
      <c r="CE997" s="101"/>
      <c r="CF997" s="101"/>
      <c r="CG997" s="101"/>
      <c r="CH997" s="101"/>
      <c r="CI997" s="101"/>
      <c r="CJ997" s="101"/>
      <c r="CK997" s="101"/>
      <c r="CL997" s="101"/>
      <c r="CM997" s="101"/>
      <c r="CN997" s="101"/>
      <c r="CO997" s="101"/>
      <c r="CP997" s="101"/>
      <c r="CQ997" s="101"/>
      <c r="CR997" s="101"/>
    </row>
    <row r="998" spans="1:96" ht="39.75" customHeight="1">
      <c r="A998" s="101"/>
      <c r="B998" s="101"/>
      <c r="C998" s="101"/>
      <c r="D998" s="101"/>
      <c r="E998" s="101"/>
      <c r="F998" s="101"/>
      <c r="G998" s="101"/>
      <c r="H998" s="101"/>
      <c r="I998" s="101"/>
      <c r="J998" s="101"/>
      <c r="K998" s="101"/>
      <c r="L998" s="101"/>
      <c r="M998" s="101"/>
      <c r="N998" s="101"/>
      <c r="O998" s="101"/>
      <c r="P998" s="237"/>
      <c r="Q998" s="237"/>
      <c r="R998" s="101"/>
      <c r="S998" s="237"/>
      <c r="T998" s="237"/>
      <c r="U998" s="101"/>
      <c r="V998" s="101"/>
      <c r="W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238"/>
      <c r="BH998" s="229"/>
      <c r="BI998" s="229"/>
      <c r="BJ998" s="229"/>
      <c r="BK998" s="229"/>
      <c r="BL998" s="229"/>
      <c r="BM998" s="229"/>
      <c r="BN998" s="101"/>
      <c r="BO998" s="101"/>
      <c r="BP998" s="101"/>
      <c r="BQ998" s="101"/>
      <c r="BR998" s="101"/>
      <c r="BS998" s="101"/>
      <c r="BT998" s="101"/>
      <c r="BU998" s="229"/>
      <c r="BV998" s="101"/>
      <c r="BW998" s="101"/>
      <c r="BX998" s="101"/>
      <c r="BY998" s="229"/>
      <c r="BZ998" s="229"/>
      <c r="CA998" s="229"/>
      <c r="CB998" s="239"/>
      <c r="CC998" s="101"/>
      <c r="CD998" s="101"/>
      <c r="CE998" s="101"/>
      <c r="CF998" s="101"/>
      <c r="CG998" s="101"/>
      <c r="CH998" s="101"/>
      <c r="CI998" s="101"/>
      <c r="CJ998" s="101"/>
      <c r="CK998" s="101"/>
      <c r="CL998" s="101"/>
      <c r="CM998" s="101"/>
      <c r="CN998" s="101"/>
      <c r="CO998" s="101"/>
      <c r="CP998" s="101"/>
      <c r="CQ998" s="101"/>
      <c r="CR998" s="101"/>
    </row>
    <row r="999" spans="1:96" ht="39.75" customHeight="1">
      <c r="A999" s="101"/>
      <c r="B999" s="101"/>
      <c r="C999" s="101"/>
      <c r="D999" s="101"/>
      <c r="E999" s="101"/>
      <c r="F999" s="101"/>
      <c r="G999" s="101"/>
      <c r="H999" s="101"/>
      <c r="I999" s="101"/>
      <c r="J999" s="101"/>
      <c r="K999" s="101"/>
      <c r="L999" s="101"/>
      <c r="M999" s="101"/>
      <c r="N999" s="101"/>
      <c r="O999" s="101"/>
      <c r="P999" s="237"/>
      <c r="Q999" s="237"/>
      <c r="R999" s="101"/>
      <c r="S999" s="237"/>
      <c r="T999" s="237"/>
      <c r="U999" s="101"/>
      <c r="V999" s="101"/>
      <c r="W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238"/>
      <c r="BH999" s="229"/>
      <c r="BI999" s="229"/>
      <c r="BJ999" s="229"/>
      <c r="BK999" s="229"/>
      <c r="BL999" s="229"/>
      <c r="BM999" s="229"/>
      <c r="BN999" s="101"/>
      <c r="BO999" s="101"/>
      <c r="BP999" s="101"/>
      <c r="BQ999" s="101"/>
      <c r="BR999" s="101"/>
      <c r="BS999" s="101"/>
      <c r="BT999" s="101"/>
      <c r="BU999" s="229"/>
      <c r="BV999" s="101"/>
      <c r="BW999" s="101"/>
      <c r="BX999" s="101"/>
      <c r="BY999" s="229"/>
      <c r="BZ999" s="229"/>
      <c r="CA999" s="229"/>
      <c r="CB999" s="239"/>
      <c r="CC999" s="101"/>
      <c r="CD999" s="101"/>
      <c r="CE999" s="101"/>
      <c r="CF999" s="101"/>
      <c r="CG999" s="101"/>
      <c r="CH999" s="101"/>
      <c r="CI999" s="101"/>
      <c r="CJ999" s="101"/>
      <c r="CK999" s="101"/>
      <c r="CL999" s="101"/>
      <c r="CM999" s="101"/>
      <c r="CN999" s="101"/>
      <c r="CO999" s="101"/>
      <c r="CP999" s="101"/>
      <c r="CQ999" s="101"/>
      <c r="CR999" s="101"/>
    </row>
    <row r="1000" spans="1:96" ht="39.75" customHeight="1">
      <c r="A1000" s="101"/>
      <c r="B1000" s="101"/>
      <c r="C1000" s="101"/>
      <c r="D1000" s="101"/>
      <c r="E1000" s="101"/>
      <c r="F1000" s="101"/>
      <c r="G1000" s="101"/>
      <c r="H1000" s="101"/>
      <c r="I1000" s="101"/>
      <c r="J1000" s="101"/>
      <c r="K1000" s="101"/>
      <c r="L1000" s="101"/>
      <c r="M1000" s="101"/>
      <c r="N1000" s="101"/>
      <c r="O1000" s="101"/>
      <c r="P1000" s="237"/>
      <c r="Q1000" s="237"/>
      <c r="R1000" s="101"/>
      <c r="S1000" s="237"/>
      <c r="T1000" s="237"/>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238"/>
      <c r="BH1000" s="229"/>
      <c r="BI1000" s="229"/>
      <c r="BJ1000" s="229"/>
      <c r="BK1000" s="229"/>
      <c r="BL1000" s="229"/>
      <c r="BM1000" s="229"/>
      <c r="BN1000" s="101"/>
      <c r="BO1000" s="101"/>
      <c r="BP1000" s="101"/>
      <c r="BQ1000" s="101"/>
      <c r="BR1000" s="101"/>
      <c r="BS1000" s="101"/>
      <c r="BT1000" s="101"/>
      <c r="BU1000" s="229"/>
      <c r="BV1000" s="101"/>
      <c r="BW1000" s="101"/>
      <c r="BX1000" s="101"/>
      <c r="BY1000" s="229"/>
      <c r="BZ1000" s="229"/>
      <c r="CA1000" s="229"/>
      <c r="CB1000" s="239"/>
      <c r="CC1000" s="101"/>
      <c r="CD1000" s="101"/>
      <c r="CE1000" s="101"/>
      <c r="CF1000" s="101"/>
      <c r="CG1000" s="101"/>
      <c r="CH1000" s="101"/>
      <c r="CI1000" s="101"/>
      <c r="CJ1000" s="101"/>
      <c r="CK1000" s="101"/>
      <c r="CL1000" s="101"/>
      <c r="CM1000" s="101"/>
      <c r="CN1000" s="101"/>
      <c r="CO1000" s="101"/>
      <c r="CP1000" s="101"/>
      <c r="CQ1000" s="101"/>
      <c r="CR1000" s="101"/>
    </row>
    <row r="1001" spans="1:96" ht="39.75" customHeight="1">
      <c r="A1001" s="101"/>
      <c r="B1001" s="101"/>
      <c r="C1001" s="101"/>
      <c r="D1001" s="101"/>
      <c r="E1001" s="101"/>
      <c r="F1001" s="101"/>
      <c r="G1001" s="101"/>
      <c r="H1001" s="101"/>
      <c r="I1001" s="101"/>
      <c r="J1001" s="101"/>
      <c r="K1001" s="101"/>
      <c r="L1001" s="101"/>
      <c r="M1001" s="101"/>
      <c r="N1001" s="101"/>
      <c r="O1001" s="101"/>
      <c r="P1001" s="237"/>
      <c r="Q1001" s="237"/>
      <c r="R1001" s="101"/>
      <c r="S1001" s="237"/>
      <c r="T1001" s="237"/>
      <c r="U1001" s="101"/>
      <c r="V1001" s="101"/>
      <c r="W1001" s="101"/>
      <c r="X1001" s="101"/>
      <c r="Y1001" s="101"/>
      <c r="Z1001" s="101"/>
      <c r="AA1001" s="101"/>
      <c r="AB1001" s="101"/>
      <c r="AC1001" s="101"/>
      <c r="AD1001" s="101"/>
      <c r="AE1001" s="101"/>
      <c r="AF1001" s="101"/>
      <c r="AG1001" s="101"/>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238"/>
      <c r="BH1001" s="229"/>
      <c r="BI1001" s="229"/>
      <c r="BJ1001" s="229"/>
      <c r="BK1001" s="229"/>
      <c r="BL1001" s="229"/>
      <c r="BM1001" s="229"/>
      <c r="BN1001" s="101"/>
      <c r="BO1001" s="101"/>
      <c r="BP1001" s="101"/>
      <c r="BQ1001" s="101"/>
      <c r="BR1001" s="101"/>
      <c r="BS1001" s="101"/>
      <c r="BT1001" s="101"/>
      <c r="BU1001" s="229"/>
      <c r="BV1001" s="101"/>
      <c r="BW1001" s="101"/>
      <c r="BX1001" s="101"/>
      <c r="BY1001" s="229"/>
      <c r="BZ1001" s="229"/>
      <c r="CA1001" s="229"/>
      <c r="CB1001" s="239"/>
      <c r="CC1001" s="101"/>
      <c r="CD1001" s="101"/>
      <c r="CE1001" s="101"/>
      <c r="CF1001" s="101"/>
      <c r="CG1001" s="101"/>
      <c r="CH1001" s="101"/>
      <c r="CI1001" s="101"/>
      <c r="CJ1001" s="101"/>
      <c r="CK1001" s="101"/>
      <c r="CL1001" s="101"/>
      <c r="CM1001" s="101"/>
      <c r="CN1001" s="101"/>
      <c r="CO1001" s="101"/>
      <c r="CP1001" s="101"/>
      <c r="CQ1001" s="101"/>
      <c r="CR1001" s="101"/>
    </row>
    <row r="1002" spans="1:96" ht="39.75" customHeight="1">
      <c r="A1002" s="101"/>
      <c r="B1002" s="101"/>
      <c r="C1002" s="101"/>
      <c r="D1002" s="101"/>
      <c r="E1002" s="101"/>
      <c r="F1002" s="101"/>
      <c r="G1002" s="101"/>
      <c r="H1002" s="101"/>
      <c r="I1002" s="101"/>
      <c r="J1002" s="101"/>
      <c r="K1002" s="101"/>
      <c r="L1002" s="101"/>
      <c r="M1002" s="101"/>
      <c r="N1002" s="101"/>
      <c r="O1002" s="101"/>
      <c r="P1002" s="237"/>
      <c r="Q1002" s="237"/>
      <c r="R1002" s="101"/>
      <c r="S1002" s="237"/>
      <c r="T1002" s="237"/>
      <c r="U1002" s="101"/>
      <c r="V1002" s="101"/>
      <c r="W1002" s="101"/>
      <c r="X1002" s="101"/>
      <c r="Y1002" s="101"/>
      <c r="Z1002" s="101"/>
      <c r="AA1002" s="101"/>
      <c r="AB1002" s="101"/>
      <c r="AC1002" s="101"/>
      <c r="AD1002" s="101"/>
      <c r="AE1002" s="101"/>
      <c r="AF1002" s="101"/>
      <c r="AG1002" s="101"/>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238"/>
      <c r="BH1002" s="229"/>
      <c r="BI1002" s="229"/>
      <c r="BJ1002" s="229"/>
      <c r="BK1002" s="229"/>
      <c r="BL1002" s="229"/>
      <c r="BM1002" s="229"/>
      <c r="BN1002" s="101"/>
      <c r="BO1002" s="101"/>
      <c r="BP1002" s="101"/>
      <c r="BQ1002" s="101"/>
      <c r="BR1002" s="101"/>
      <c r="BS1002" s="101"/>
      <c r="BT1002" s="101"/>
      <c r="BU1002" s="229"/>
      <c r="BV1002" s="101"/>
      <c r="BW1002" s="101"/>
      <c r="BX1002" s="101"/>
      <c r="BY1002" s="229"/>
      <c r="BZ1002" s="229"/>
      <c r="CA1002" s="229"/>
      <c r="CB1002" s="239"/>
      <c r="CC1002" s="101"/>
      <c r="CD1002" s="101"/>
      <c r="CE1002" s="101"/>
      <c r="CF1002" s="101"/>
      <c r="CG1002" s="101"/>
      <c r="CH1002" s="101"/>
      <c r="CI1002" s="101"/>
      <c r="CJ1002" s="101"/>
      <c r="CK1002" s="101"/>
      <c r="CL1002" s="101"/>
      <c r="CM1002" s="101"/>
      <c r="CN1002" s="101"/>
      <c r="CO1002" s="101"/>
      <c r="CP1002" s="101"/>
      <c r="CQ1002" s="101"/>
      <c r="CR1002" s="101"/>
    </row>
    <row r="1003" spans="1:96" ht="39.75" customHeight="1">
      <c r="A1003" s="101"/>
      <c r="B1003" s="101"/>
      <c r="C1003" s="101"/>
      <c r="D1003" s="101"/>
      <c r="E1003" s="101"/>
      <c r="F1003" s="101"/>
      <c r="G1003" s="101"/>
      <c r="H1003" s="101"/>
      <c r="I1003" s="101"/>
      <c r="J1003" s="101"/>
      <c r="K1003" s="101"/>
      <c r="L1003" s="101"/>
      <c r="M1003" s="101"/>
      <c r="N1003" s="101"/>
      <c r="O1003" s="101"/>
      <c r="P1003" s="237"/>
      <c r="Q1003" s="237"/>
      <c r="R1003" s="101"/>
      <c r="S1003" s="237"/>
      <c r="T1003" s="237"/>
      <c r="U1003" s="101"/>
      <c r="V1003" s="101"/>
      <c r="W1003" s="101"/>
      <c r="X1003" s="101"/>
      <c r="Y1003" s="101"/>
      <c r="Z1003" s="101"/>
      <c r="AA1003" s="101"/>
      <c r="AB1003" s="101"/>
      <c r="AC1003" s="101"/>
      <c r="AD1003" s="101"/>
      <c r="AE1003" s="101"/>
      <c r="AF1003" s="101"/>
      <c r="AG1003" s="101"/>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238"/>
      <c r="BH1003" s="229"/>
      <c r="BI1003" s="229"/>
      <c r="BJ1003" s="229"/>
      <c r="BK1003" s="229"/>
      <c r="BL1003" s="229"/>
      <c r="BM1003" s="229"/>
      <c r="BN1003" s="101"/>
      <c r="BO1003" s="101"/>
      <c r="BP1003" s="101"/>
      <c r="BQ1003" s="101"/>
      <c r="BR1003" s="101"/>
      <c r="BS1003" s="101"/>
      <c r="BT1003" s="101"/>
      <c r="BU1003" s="229"/>
      <c r="BV1003" s="101"/>
      <c r="BW1003" s="101"/>
      <c r="BX1003" s="101"/>
      <c r="BY1003" s="229"/>
      <c r="BZ1003" s="229"/>
      <c r="CA1003" s="229"/>
      <c r="CB1003" s="239"/>
      <c r="CC1003" s="101"/>
      <c r="CD1003" s="101"/>
      <c r="CE1003" s="101"/>
      <c r="CF1003" s="101"/>
      <c r="CG1003" s="101"/>
      <c r="CH1003" s="101"/>
      <c r="CI1003" s="101"/>
      <c r="CJ1003" s="101"/>
      <c r="CK1003" s="101"/>
      <c r="CL1003" s="101"/>
      <c r="CM1003" s="101"/>
      <c r="CN1003" s="101"/>
      <c r="CO1003" s="101"/>
      <c r="CP1003" s="101"/>
      <c r="CQ1003" s="101"/>
      <c r="CR1003" s="101"/>
    </row>
    <row r="1004" spans="1:96" ht="39.75" customHeight="1">
      <c r="A1004" s="101"/>
      <c r="B1004" s="101"/>
      <c r="C1004" s="101"/>
      <c r="D1004" s="101"/>
      <c r="E1004" s="101"/>
      <c r="F1004" s="101"/>
      <c r="G1004" s="101"/>
      <c r="H1004" s="101"/>
      <c r="I1004" s="101"/>
      <c r="J1004" s="101"/>
      <c r="K1004" s="101"/>
      <c r="L1004" s="101"/>
      <c r="M1004" s="101"/>
      <c r="N1004" s="101"/>
      <c r="O1004" s="101"/>
      <c r="P1004" s="237"/>
      <c r="Q1004" s="237"/>
      <c r="R1004" s="101"/>
      <c r="S1004" s="237"/>
      <c r="T1004" s="237"/>
      <c r="U1004" s="101"/>
      <c r="V1004" s="101"/>
      <c r="W1004" s="101"/>
      <c r="X1004" s="101"/>
      <c r="Y1004" s="101"/>
      <c r="Z1004" s="101"/>
      <c r="AA1004" s="101"/>
      <c r="AB1004" s="101"/>
      <c r="AC1004" s="101"/>
      <c r="AD1004" s="101"/>
      <c r="AE1004" s="101"/>
      <c r="AF1004" s="101"/>
      <c r="AG1004" s="101"/>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238"/>
      <c r="BH1004" s="229"/>
      <c r="BI1004" s="229"/>
      <c r="BJ1004" s="229"/>
      <c r="BK1004" s="229"/>
      <c r="BL1004" s="229"/>
      <c r="BM1004" s="229"/>
      <c r="BN1004" s="101"/>
      <c r="BO1004" s="101"/>
      <c r="BP1004" s="101"/>
      <c r="BQ1004" s="101"/>
      <c r="BR1004" s="101"/>
      <c r="BS1004" s="101"/>
      <c r="BT1004" s="101"/>
      <c r="BU1004" s="229"/>
      <c r="BV1004" s="101"/>
      <c r="BW1004" s="101"/>
      <c r="BX1004" s="101"/>
      <c r="BY1004" s="229"/>
      <c r="BZ1004" s="229"/>
      <c r="CA1004" s="229"/>
      <c r="CB1004" s="239"/>
      <c r="CC1004" s="101"/>
      <c r="CD1004" s="101"/>
      <c r="CE1004" s="101"/>
      <c r="CF1004" s="101"/>
      <c r="CG1004" s="101"/>
      <c r="CH1004" s="101"/>
      <c r="CI1004" s="101"/>
      <c r="CJ1004" s="101"/>
      <c r="CK1004" s="101"/>
      <c r="CL1004" s="101"/>
      <c r="CM1004" s="101"/>
      <c r="CN1004" s="101"/>
      <c r="CO1004" s="101"/>
      <c r="CP1004" s="101"/>
      <c r="CQ1004" s="101"/>
      <c r="CR1004" s="101"/>
    </row>
    <row r="1005" spans="1:96" ht="39.75" customHeight="1">
      <c r="A1005" s="101"/>
      <c r="B1005" s="101"/>
      <c r="C1005" s="101"/>
      <c r="D1005" s="101"/>
      <c r="E1005" s="101"/>
      <c r="F1005" s="101"/>
      <c r="G1005" s="101"/>
      <c r="H1005" s="101"/>
      <c r="I1005" s="101"/>
      <c r="J1005" s="101"/>
      <c r="K1005" s="101"/>
      <c r="L1005" s="101"/>
      <c r="M1005" s="101"/>
      <c r="N1005" s="101"/>
      <c r="O1005" s="101"/>
      <c r="P1005" s="237"/>
      <c r="Q1005" s="237"/>
      <c r="R1005" s="101"/>
      <c r="S1005" s="237"/>
      <c r="T1005" s="237"/>
      <c r="U1005" s="101"/>
      <c r="V1005" s="101"/>
      <c r="W1005" s="101"/>
      <c r="X1005" s="101"/>
      <c r="Y1005" s="101"/>
      <c r="Z1005" s="101"/>
      <c r="AA1005" s="101"/>
      <c r="AB1005" s="101"/>
      <c r="AC1005" s="101"/>
      <c r="AD1005" s="101"/>
      <c r="AE1005" s="101"/>
      <c r="AF1005" s="101"/>
      <c r="AG1005" s="101"/>
      <c r="AH1005" s="101"/>
      <c r="AI1005" s="101"/>
      <c r="AJ1005" s="101"/>
      <c r="AK1005" s="101"/>
      <c r="AL1005" s="101"/>
      <c r="AM1005" s="101"/>
      <c r="AN1005" s="101"/>
      <c r="AO1005" s="101"/>
      <c r="AP1005" s="101"/>
      <c r="AQ1005" s="101"/>
      <c r="AR1005" s="101"/>
      <c r="AS1005" s="101"/>
      <c r="AT1005" s="101"/>
      <c r="AU1005" s="101"/>
      <c r="AV1005" s="101"/>
      <c r="AW1005" s="101"/>
      <c r="AX1005" s="101"/>
      <c r="AY1005" s="101"/>
      <c r="AZ1005" s="101"/>
      <c r="BA1005" s="101"/>
      <c r="BB1005" s="101"/>
      <c r="BC1005" s="101"/>
      <c r="BD1005" s="101"/>
      <c r="BE1005" s="101"/>
      <c r="BF1005" s="101"/>
      <c r="BG1005" s="238"/>
      <c r="BH1005" s="229"/>
      <c r="BI1005" s="229"/>
      <c r="BJ1005" s="229"/>
      <c r="BK1005" s="229"/>
      <c r="BL1005" s="229"/>
      <c r="BM1005" s="229"/>
      <c r="BN1005" s="101"/>
      <c r="BO1005" s="101"/>
      <c r="BP1005" s="101"/>
      <c r="BQ1005" s="101"/>
      <c r="BR1005" s="101"/>
      <c r="BS1005" s="101"/>
      <c r="BT1005" s="101"/>
      <c r="BU1005" s="229"/>
      <c r="BV1005" s="101"/>
      <c r="BW1005" s="101"/>
      <c r="BX1005" s="101"/>
      <c r="BY1005" s="229"/>
      <c r="BZ1005" s="229"/>
      <c r="CA1005" s="229"/>
      <c r="CB1005" s="239"/>
      <c r="CC1005" s="101"/>
      <c r="CD1005" s="101"/>
      <c r="CE1005" s="101"/>
      <c r="CF1005" s="101"/>
      <c r="CG1005" s="101"/>
      <c r="CH1005" s="101"/>
      <c r="CI1005" s="101"/>
      <c r="CJ1005" s="101"/>
      <c r="CK1005" s="101"/>
      <c r="CL1005" s="101"/>
      <c r="CM1005" s="101"/>
      <c r="CN1005" s="101"/>
      <c r="CO1005" s="101"/>
      <c r="CP1005" s="101"/>
      <c r="CQ1005" s="101"/>
      <c r="CR1005" s="101"/>
    </row>
    <row r="1006" spans="1:96" ht="39.75" customHeight="1">
      <c r="A1006" s="101"/>
      <c r="B1006" s="101"/>
      <c r="C1006" s="101"/>
      <c r="D1006" s="101"/>
      <c r="E1006" s="101"/>
      <c r="F1006" s="101"/>
      <c r="G1006" s="101"/>
      <c r="H1006" s="101"/>
      <c r="I1006" s="101"/>
      <c r="J1006" s="101"/>
      <c r="K1006" s="101"/>
      <c r="L1006" s="101"/>
      <c r="M1006" s="101"/>
      <c r="N1006" s="101"/>
      <c r="O1006" s="101"/>
      <c r="P1006" s="237"/>
      <c r="Q1006" s="237"/>
      <c r="R1006" s="101"/>
      <c r="S1006" s="237"/>
      <c r="T1006" s="237"/>
      <c r="U1006" s="101"/>
      <c r="V1006" s="101"/>
      <c r="W1006" s="101"/>
      <c r="X1006" s="101"/>
      <c r="Y1006" s="101"/>
      <c r="Z1006" s="101"/>
      <c r="AA1006" s="101"/>
      <c r="AB1006" s="101"/>
      <c r="AC1006" s="101"/>
      <c r="AD1006" s="101"/>
      <c r="AE1006" s="101"/>
      <c r="AF1006" s="101"/>
      <c r="AG1006" s="101"/>
      <c r="AH1006" s="101"/>
      <c r="AI1006" s="101"/>
      <c r="AJ1006" s="101"/>
      <c r="AK1006" s="101"/>
      <c r="AL1006" s="101"/>
      <c r="AM1006" s="101"/>
      <c r="AN1006" s="101"/>
      <c r="AO1006" s="101"/>
      <c r="AP1006" s="101"/>
      <c r="AQ1006" s="101"/>
      <c r="AR1006" s="101"/>
      <c r="AS1006" s="101"/>
      <c r="AT1006" s="101"/>
      <c r="AU1006" s="101"/>
      <c r="AV1006" s="101"/>
      <c r="AW1006" s="101"/>
      <c r="AX1006" s="101"/>
      <c r="AY1006" s="101"/>
      <c r="AZ1006" s="101"/>
      <c r="BA1006" s="101"/>
      <c r="BB1006" s="101"/>
      <c r="BC1006" s="101"/>
      <c r="BD1006" s="101"/>
      <c r="BE1006" s="101"/>
      <c r="BF1006" s="101"/>
      <c r="BG1006" s="238"/>
      <c r="BH1006" s="229"/>
      <c r="BI1006" s="229"/>
      <c r="BJ1006" s="229"/>
      <c r="BK1006" s="229"/>
      <c r="BL1006" s="229"/>
      <c r="BM1006" s="229"/>
      <c r="BN1006" s="101"/>
      <c r="BO1006" s="101"/>
      <c r="BP1006" s="101"/>
      <c r="BQ1006" s="101"/>
      <c r="BR1006" s="101"/>
      <c r="BS1006" s="101"/>
      <c r="BT1006" s="101"/>
      <c r="BU1006" s="229"/>
      <c r="BV1006" s="101"/>
      <c r="BW1006" s="101"/>
      <c r="BX1006" s="101"/>
      <c r="BY1006" s="229"/>
      <c r="BZ1006" s="229"/>
      <c r="CA1006" s="229"/>
      <c r="CB1006" s="239"/>
      <c r="CC1006" s="101"/>
      <c r="CD1006" s="101"/>
      <c r="CE1006" s="101"/>
      <c r="CF1006" s="101"/>
      <c r="CG1006" s="101"/>
      <c r="CH1006" s="101"/>
      <c r="CI1006" s="101"/>
      <c r="CJ1006" s="101"/>
      <c r="CK1006" s="101"/>
      <c r="CL1006" s="101"/>
      <c r="CM1006" s="101"/>
      <c r="CN1006" s="101"/>
      <c r="CO1006" s="101"/>
      <c r="CP1006" s="101"/>
      <c r="CQ1006" s="101"/>
      <c r="CR1006" s="101"/>
    </row>
    <row r="1007" spans="1:96" ht="39.75" customHeight="1">
      <c r="A1007" s="101"/>
      <c r="B1007" s="101"/>
      <c r="C1007" s="101"/>
      <c r="D1007" s="101"/>
      <c r="E1007" s="101"/>
      <c r="F1007" s="101"/>
      <c r="G1007" s="101"/>
      <c r="H1007" s="101"/>
      <c r="I1007" s="101"/>
      <c r="J1007" s="101"/>
      <c r="K1007" s="101"/>
      <c r="L1007" s="101"/>
      <c r="M1007" s="101"/>
      <c r="N1007" s="101"/>
      <c r="O1007" s="101"/>
      <c r="P1007" s="237"/>
      <c r="Q1007" s="237"/>
      <c r="R1007" s="101"/>
      <c r="S1007" s="237"/>
      <c r="T1007" s="237"/>
      <c r="U1007" s="101"/>
      <c r="V1007" s="101"/>
      <c r="W1007" s="101"/>
      <c r="X1007" s="101"/>
      <c r="Y1007" s="101"/>
      <c r="Z1007" s="101"/>
      <c r="AA1007" s="101"/>
      <c r="AB1007" s="101"/>
      <c r="AC1007" s="101"/>
      <c r="AD1007" s="101"/>
      <c r="AE1007" s="101"/>
      <c r="AF1007" s="101"/>
      <c r="AG1007" s="101"/>
      <c r="AH1007" s="101"/>
      <c r="AI1007" s="101"/>
      <c r="AJ1007" s="101"/>
      <c r="AK1007" s="101"/>
      <c r="AL1007" s="101"/>
      <c r="AM1007" s="101"/>
      <c r="AN1007" s="101"/>
      <c r="AO1007" s="101"/>
      <c r="AP1007" s="101"/>
      <c r="AQ1007" s="101"/>
      <c r="AR1007" s="101"/>
      <c r="AS1007" s="101"/>
      <c r="AT1007" s="101"/>
      <c r="AU1007" s="101"/>
      <c r="AV1007" s="101"/>
      <c r="AW1007" s="101"/>
      <c r="AX1007" s="101"/>
      <c r="AY1007" s="101"/>
      <c r="AZ1007" s="101"/>
      <c r="BA1007" s="101"/>
      <c r="BB1007" s="101"/>
      <c r="BC1007" s="101"/>
      <c r="BD1007" s="101"/>
      <c r="BE1007" s="101"/>
      <c r="BF1007" s="101"/>
      <c r="BG1007" s="238"/>
      <c r="BH1007" s="229"/>
      <c r="BI1007" s="229"/>
      <c r="BJ1007" s="229"/>
      <c r="BK1007" s="229"/>
      <c r="BL1007" s="229"/>
      <c r="BM1007" s="229"/>
      <c r="BN1007" s="101"/>
      <c r="BO1007" s="101"/>
      <c r="BP1007" s="101"/>
      <c r="BQ1007" s="101"/>
      <c r="BR1007" s="101"/>
      <c r="BS1007" s="101"/>
      <c r="BT1007" s="101"/>
      <c r="BU1007" s="229"/>
      <c r="BV1007" s="101"/>
      <c r="BW1007" s="101"/>
      <c r="BX1007" s="101"/>
      <c r="BY1007" s="229"/>
      <c r="BZ1007" s="229"/>
      <c r="CA1007" s="229"/>
      <c r="CB1007" s="239"/>
      <c r="CC1007" s="101"/>
      <c r="CD1007" s="101"/>
      <c r="CE1007" s="101"/>
      <c r="CF1007" s="101"/>
      <c r="CG1007" s="101"/>
      <c r="CH1007" s="101"/>
      <c r="CI1007" s="101"/>
      <c r="CJ1007" s="101"/>
      <c r="CK1007" s="101"/>
      <c r="CL1007" s="101"/>
      <c r="CM1007" s="101"/>
      <c r="CN1007" s="101"/>
      <c r="CO1007" s="101"/>
      <c r="CP1007" s="101"/>
      <c r="CQ1007" s="101"/>
      <c r="CR1007" s="101"/>
    </row>
    <row r="1008" spans="1:96" ht="39.75" customHeight="1">
      <c r="A1008" s="101"/>
      <c r="B1008" s="101"/>
      <c r="C1008" s="101"/>
      <c r="D1008" s="101"/>
      <c r="E1008" s="101"/>
      <c r="F1008" s="101"/>
      <c r="G1008" s="101"/>
      <c r="H1008" s="101"/>
      <c r="I1008" s="101"/>
      <c r="J1008" s="101"/>
      <c r="K1008" s="101"/>
      <c r="L1008" s="101"/>
      <c r="M1008" s="101"/>
      <c r="N1008" s="101"/>
      <c r="O1008" s="101"/>
      <c r="P1008" s="237"/>
      <c r="Q1008" s="237"/>
      <c r="R1008" s="101"/>
      <c r="S1008" s="237"/>
      <c r="T1008" s="237"/>
      <c r="U1008" s="101"/>
      <c r="V1008" s="101"/>
      <c r="W1008" s="101"/>
      <c r="X1008" s="101"/>
      <c r="Y1008" s="101"/>
      <c r="Z1008" s="101"/>
      <c r="AA1008" s="101"/>
      <c r="AB1008" s="101"/>
      <c r="AC1008" s="101"/>
      <c r="AD1008" s="101"/>
      <c r="AE1008" s="101"/>
      <c r="AF1008" s="101"/>
      <c r="AG1008" s="101"/>
      <c r="AH1008" s="101"/>
      <c r="AI1008" s="101"/>
      <c r="AJ1008" s="101"/>
      <c r="AK1008" s="101"/>
      <c r="AL1008" s="101"/>
      <c r="AM1008" s="101"/>
      <c r="AN1008" s="101"/>
      <c r="AO1008" s="101"/>
      <c r="AP1008" s="101"/>
      <c r="AQ1008" s="101"/>
      <c r="AR1008" s="101"/>
      <c r="AS1008" s="101"/>
      <c r="AT1008" s="101"/>
      <c r="AU1008" s="101"/>
      <c r="AV1008" s="101"/>
      <c r="AW1008" s="101"/>
      <c r="AX1008" s="101"/>
      <c r="AY1008" s="101"/>
      <c r="AZ1008" s="101"/>
      <c r="BA1008" s="101"/>
      <c r="BB1008" s="101"/>
      <c r="BC1008" s="101"/>
      <c r="BD1008" s="101"/>
      <c r="BE1008" s="101"/>
      <c r="BF1008" s="101"/>
      <c r="BG1008" s="238"/>
      <c r="BH1008" s="229"/>
      <c r="BI1008" s="229"/>
      <c r="BJ1008" s="229"/>
      <c r="BK1008" s="229"/>
      <c r="BL1008" s="229"/>
      <c r="BM1008" s="229"/>
      <c r="BN1008" s="101"/>
      <c r="BO1008" s="101"/>
      <c r="BP1008" s="101"/>
      <c r="BQ1008" s="101"/>
      <c r="BR1008" s="101"/>
      <c r="BS1008" s="101"/>
      <c r="BT1008" s="101"/>
      <c r="BU1008" s="229"/>
      <c r="BV1008" s="101"/>
      <c r="BW1008" s="101"/>
      <c r="BX1008" s="101"/>
      <c r="BY1008" s="229"/>
      <c r="BZ1008" s="229"/>
      <c r="CA1008" s="229"/>
      <c r="CB1008" s="239"/>
      <c r="CC1008" s="101"/>
      <c r="CD1008" s="101"/>
      <c r="CE1008" s="101"/>
      <c r="CF1008" s="101"/>
      <c r="CG1008" s="101"/>
      <c r="CH1008" s="101"/>
      <c r="CI1008" s="101"/>
      <c r="CJ1008" s="101"/>
      <c r="CK1008" s="101"/>
      <c r="CL1008" s="101"/>
      <c r="CM1008" s="101"/>
      <c r="CN1008" s="101"/>
      <c r="CO1008" s="101"/>
      <c r="CP1008" s="101"/>
      <c r="CQ1008" s="101"/>
      <c r="CR1008" s="101"/>
    </row>
    <row r="1009" spans="1:96" ht="39.75" customHeight="1">
      <c r="A1009" s="101"/>
      <c r="B1009" s="101"/>
      <c r="C1009" s="101"/>
      <c r="D1009" s="101"/>
      <c r="E1009" s="101"/>
      <c r="F1009" s="101"/>
      <c r="G1009" s="101"/>
      <c r="H1009" s="101"/>
      <c r="I1009" s="101"/>
      <c r="J1009" s="101"/>
      <c r="K1009" s="101"/>
      <c r="L1009" s="101"/>
      <c r="M1009" s="101"/>
      <c r="N1009" s="101"/>
      <c r="O1009" s="101"/>
      <c r="P1009" s="237"/>
      <c r="Q1009" s="237"/>
      <c r="R1009" s="101"/>
      <c r="S1009" s="237"/>
      <c r="T1009" s="237"/>
      <c r="U1009" s="101"/>
      <c r="V1009" s="101"/>
      <c r="W1009" s="101"/>
      <c r="X1009" s="101"/>
      <c r="Y1009" s="101"/>
      <c r="Z1009" s="101"/>
      <c r="AA1009" s="101"/>
      <c r="AB1009" s="101"/>
      <c r="AC1009" s="101"/>
      <c r="AD1009" s="101"/>
      <c r="AE1009" s="101"/>
      <c r="AF1009" s="101"/>
      <c r="AG1009" s="101"/>
      <c r="AH1009" s="101"/>
      <c r="AI1009" s="101"/>
      <c r="AJ1009" s="101"/>
      <c r="AK1009" s="101"/>
      <c r="AL1009" s="101"/>
      <c r="AM1009" s="101"/>
      <c r="AN1009" s="101"/>
      <c r="AO1009" s="101"/>
      <c r="AP1009" s="101"/>
      <c r="AQ1009" s="101"/>
      <c r="AR1009" s="101"/>
      <c r="AS1009" s="101"/>
      <c r="AT1009" s="101"/>
      <c r="AU1009" s="101"/>
      <c r="AV1009" s="101"/>
      <c r="AW1009" s="101"/>
      <c r="AX1009" s="101"/>
      <c r="AY1009" s="101"/>
      <c r="AZ1009" s="101"/>
      <c r="BA1009" s="101"/>
      <c r="BB1009" s="101"/>
      <c r="BC1009" s="101"/>
      <c r="BD1009" s="101"/>
      <c r="BE1009" s="101"/>
      <c r="BF1009" s="101"/>
      <c r="BG1009" s="238"/>
      <c r="BH1009" s="229"/>
      <c r="BI1009" s="229"/>
      <c r="BJ1009" s="229"/>
      <c r="BK1009" s="229"/>
      <c r="BL1009" s="229"/>
      <c r="BM1009" s="229"/>
      <c r="BN1009" s="101"/>
      <c r="BO1009" s="101"/>
      <c r="BP1009" s="101"/>
      <c r="BQ1009" s="101"/>
      <c r="BR1009" s="101"/>
      <c r="BS1009" s="101"/>
      <c r="BT1009" s="101"/>
      <c r="BU1009" s="229"/>
      <c r="BV1009" s="101"/>
      <c r="BW1009" s="101"/>
      <c r="BX1009" s="101"/>
      <c r="BY1009" s="229"/>
      <c r="BZ1009" s="229"/>
      <c r="CA1009" s="229"/>
      <c r="CB1009" s="239"/>
      <c r="CC1009" s="101"/>
      <c r="CD1009" s="101"/>
      <c r="CE1009" s="101"/>
      <c r="CF1009" s="101"/>
      <c r="CG1009" s="101"/>
      <c r="CH1009" s="101"/>
      <c r="CI1009" s="101"/>
      <c r="CJ1009" s="101"/>
      <c r="CK1009" s="101"/>
      <c r="CL1009" s="101"/>
      <c r="CM1009" s="101"/>
      <c r="CN1009" s="101"/>
      <c r="CO1009" s="101"/>
      <c r="CP1009" s="101"/>
      <c r="CQ1009" s="101"/>
      <c r="CR1009" s="101"/>
    </row>
    <row r="1010" spans="1:96" ht="39.75" customHeight="1">
      <c r="A1010" s="101"/>
      <c r="B1010" s="101"/>
      <c r="C1010" s="101"/>
      <c r="D1010" s="101"/>
      <c r="E1010" s="101"/>
      <c r="F1010" s="101"/>
      <c r="G1010" s="101"/>
      <c r="H1010" s="101"/>
      <c r="I1010" s="101"/>
      <c r="J1010" s="101"/>
      <c r="K1010" s="101"/>
      <c r="L1010" s="101"/>
      <c r="M1010" s="101"/>
      <c r="N1010" s="101"/>
      <c r="O1010" s="101"/>
      <c r="P1010" s="237"/>
      <c r="Q1010" s="237"/>
      <c r="R1010" s="101"/>
      <c r="S1010" s="237"/>
      <c r="T1010" s="237"/>
      <c r="U1010" s="101"/>
      <c r="V1010" s="101"/>
      <c r="W1010" s="101"/>
      <c r="X1010" s="101"/>
      <c r="Y1010" s="101"/>
      <c r="Z1010" s="101"/>
      <c r="AA1010" s="101"/>
      <c r="AB1010" s="101"/>
      <c r="AC1010" s="101"/>
      <c r="AD1010" s="101"/>
      <c r="AE1010" s="101"/>
      <c r="AF1010" s="101"/>
      <c r="AG1010" s="101"/>
      <c r="AH1010" s="101"/>
      <c r="AI1010" s="101"/>
      <c r="AJ1010" s="101"/>
      <c r="AK1010" s="101"/>
      <c r="AL1010" s="101"/>
      <c r="AM1010" s="101"/>
      <c r="AN1010" s="101"/>
      <c r="AO1010" s="101"/>
      <c r="AP1010" s="101"/>
      <c r="AQ1010" s="101"/>
      <c r="AR1010" s="101"/>
      <c r="AS1010" s="101"/>
      <c r="AT1010" s="101"/>
      <c r="AU1010" s="101"/>
      <c r="AV1010" s="101"/>
      <c r="AW1010" s="101"/>
      <c r="AX1010" s="101"/>
      <c r="AY1010" s="101"/>
      <c r="AZ1010" s="101"/>
      <c r="BA1010" s="101"/>
      <c r="BB1010" s="101"/>
      <c r="BC1010" s="101"/>
      <c r="BD1010" s="101"/>
      <c r="BE1010" s="101"/>
      <c r="BF1010" s="101"/>
      <c r="BG1010" s="238"/>
      <c r="BH1010" s="229"/>
      <c r="BI1010" s="229"/>
      <c r="BJ1010" s="229"/>
      <c r="BK1010" s="229"/>
      <c r="BL1010" s="229"/>
      <c r="BM1010" s="229"/>
      <c r="BN1010" s="101"/>
      <c r="BO1010" s="101"/>
      <c r="BP1010" s="101"/>
      <c r="BQ1010" s="101"/>
      <c r="BR1010" s="101"/>
      <c r="BS1010" s="101"/>
      <c r="BT1010" s="101"/>
      <c r="BU1010" s="229"/>
      <c r="BV1010" s="101"/>
      <c r="BW1010" s="101"/>
      <c r="BX1010" s="101"/>
      <c r="BY1010" s="229"/>
      <c r="BZ1010" s="229"/>
      <c r="CA1010" s="229"/>
      <c r="CB1010" s="239"/>
      <c r="CC1010" s="101"/>
      <c r="CD1010" s="101"/>
      <c r="CE1010" s="101"/>
      <c r="CF1010" s="101"/>
      <c r="CG1010" s="101"/>
      <c r="CH1010" s="101"/>
      <c r="CI1010" s="101"/>
      <c r="CJ1010" s="101"/>
      <c r="CK1010" s="101"/>
      <c r="CL1010" s="101"/>
      <c r="CM1010" s="101"/>
      <c r="CN1010" s="101"/>
      <c r="CO1010" s="101"/>
      <c r="CP1010" s="101"/>
      <c r="CQ1010" s="101"/>
      <c r="CR1010" s="101"/>
    </row>
    <row r="1011" spans="1:96" ht="39.75" customHeight="1">
      <c r="A1011" s="101"/>
      <c r="B1011" s="101"/>
      <c r="C1011" s="101"/>
      <c r="D1011" s="101"/>
      <c r="E1011" s="101"/>
      <c r="F1011" s="101"/>
      <c r="G1011" s="101"/>
      <c r="H1011" s="101"/>
      <c r="I1011" s="101"/>
      <c r="J1011" s="101"/>
      <c r="K1011" s="101"/>
      <c r="L1011" s="101"/>
      <c r="M1011" s="101"/>
      <c r="N1011" s="101"/>
      <c r="O1011" s="101"/>
      <c r="P1011" s="237"/>
      <c r="Q1011" s="237"/>
      <c r="R1011" s="101"/>
      <c r="S1011" s="237"/>
      <c r="T1011" s="237"/>
      <c r="U1011" s="101"/>
      <c r="V1011" s="101"/>
      <c r="W1011" s="101"/>
      <c r="X1011" s="101"/>
      <c r="Y1011" s="101"/>
      <c r="Z1011" s="101"/>
      <c r="AA1011" s="101"/>
      <c r="AB1011" s="101"/>
      <c r="AC1011" s="101"/>
      <c r="AD1011" s="101"/>
      <c r="AE1011" s="101"/>
      <c r="AF1011" s="101"/>
      <c r="AG1011" s="101"/>
      <c r="AH1011" s="101"/>
      <c r="AI1011" s="101"/>
      <c r="AJ1011" s="101"/>
      <c r="AK1011" s="101"/>
      <c r="AL1011" s="101"/>
      <c r="AM1011" s="101"/>
      <c r="AN1011" s="101"/>
      <c r="AO1011" s="101"/>
      <c r="AP1011" s="101"/>
      <c r="AQ1011" s="101"/>
      <c r="AR1011" s="101"/>
      <c r="AS1011" s="101"/>
      <c r="AT1011" s="101"/>
      <c r="AU1011" s="101"/>
      <c r="AV1011" s="101"/>
      <c r="AW1011" s="101"/>
      <c r="AX1011" s="101"/>
      <c r="AY1011" s="101"/>
      <c r="AZ1011" s="101"/>
      <c r="BA1011" s="101"/>
      <c r="BB1011" s="101"/>
      <c r="BC1011" s="101"/>
      <c r="BD1011" s="101"/>
      <c r="BE1011" s="101"/>
      <c r="BF1011" s="101"/>
      <c r="BG1011" s="238"/>
      <c r="BH1011" s="229"/>
      <c r="BI1011" s="229"/>
      <c r="BJ1011" s="229"/>
      <c r="BK1011" s="229"/>
      <c r="BL1011" s="229"/>
      <c r="BM1011" s="229"/>
      <c r="BN1011" s="101"/>
      <c r="BO1011" s="101"/>
      <c r="BP1011" s="101"/>
      <c r="BQ1011" s="101"/>
      <c r="BR1011" s="101"/>
      <c r="BS1011" s="101"/>
      <c r="BT1011" s="101"/>
      <c r="BU1011" s="229"/>
      <c r="BV1011" s="101"/>
      <c r="BW1011" s="101"/>
      <c r="BX1011" s="101"/>
      <c r="BY1011" s="229"/>
      <c r="BZ1011" s="229"/>
      <c r="CA1011" s="229"/>
      <c r="CB1011" s="239"/>
      <c r="CC1011" s="101"/>
      <c r="CD1011" s="101"/>
      <c r="CE1011" s="101"/>
      <c r="CF1011" s="101"/>
      <c r="CG1011" s="101"/>
      <c r="CH1011" s="101"/>
      <c r="CI1011" s="101"/>
      <c r="CJ1011" s="101"/>
      <c r="CK1011" s="101"/>
      <c r="CL1011" s="101"/>
      <c r="CM1011" s="101"/>
      <c r="CN1011" s="101"/>
      <c r="CO1011" s="101"/>
      <c r="CP1011" s="101"/>
      <c r="CQ1011" s="101"/>
      <c r="CR1011" s="101"/>
    </row>
    <row r="1012" spans="1:96" ht="39.75" customHeight="1">
      <c r="A1012" s="101"/>
      <c r="B1012" s="101"/>
      <c r="C1012" s="101"/>
      <c r="D1012" s="101"/>
      <c r="E1012" s="101"/>
      <c r="F1012" s="101"/>
      <c r="G1012" s="101"/>
      <c r="H1012" s="101"/>
      <c r="I1012" s="101"/>
      <c r="J1012" s="101"/>
      <c r="K1012" s="101"/>
      <c r="L1012" s="101"/>
      <c r="M1012" s="101"/>
      <c r="N1012" s="101"/>
      <c r="O1012" s="101"/>
      <c r="P1012" s="237"/>
      <c r="Q1012" s="237"/>
      <c r="R1012" s="101"/>
      <c r="S1012" s="237"/>
      <c r="T1012" s="237"/>
      <c r="U1012" s="101"/>
      <c r="V1012" s="101"/>
      <c r="W1012" s="101"/>
      <c r="X1012" s="101"/>
      <c r="Y1012" s="101"/>
      <c r="Z1012" s="101"/>
      <c r="AA1012" s="101"/>
      <c r="AB1012" s="101"/>
      <c r="AC1012" s="101"/>
      <c r="AD1012" s="101"/>
      <c r="AE1012" s="101"/>
      <c r="AF1012" s="101"/>
      <c r="AG1012" s="101"/>
      <c r="AH1012" s="101"/>
      <c r="AI1012" s="101"/>
      <c r="AJ1012" s="101"/>
      <c r="AK1012" s="101"/>
      <c r="AL1012" s="101"/>
      <c r="AM1012" s="101"/>
      <c r="AN1012" s="101"/>
      <c r="AO1012" s="101"/>
      <c r="AP1012" s="101"/>
      <c r="AQ1012" s="101"/>
      <c r="AR1012" s="101"/>
      <c r="AS1012" s="101"/>
      <c r="AT1012" s="101"/>
      <c r="AU1012" s="101"/>
      <c r="AV1012" s="101"/>
      <c r="AW1012" s="101"/>
      <c r="AX1012" s="101"/>
      <c r="AY1012" s="101"/>
      <c r="AZ1012" s="101"/>
      <c r="BA1012" s="101"/>
      <c r="BB1012" s="101"/>
      <c r="BC1012" s="101"/>
      <c r="BD1012" s="101"/>
      <c r="BE1012" s="101"/>
      <c r="BF1012" s="101"/>
      <c r="BG1012" s="238"/>
      <c r="BH1012" s="229"/>
      <c r="BI1012" s="229"/>
      <c r="BJ1012" s="229"/>
      <c r="BK1012" s="229"/>
      <c r="BL1012" s="229"/>
      <c r="BM1012" s="229"/>
      <c r="BN1012" s="101"/>
      <c r="BO1012" s="101"/>
      <c r="BP1012" s="101"/>
      <c r="BQ1012" s="101"/>
      <c r="BR1012" s="101"/>
      <c r="BS1012" s="101"/>
      <c r="BT1012" s="101"/>
      <c r="BU1012" s="229"/>
      <c r="BV1012" s="101"/>
      <c r="BW1012" s="101"/>
      <c r="BX1012" s="101"/>
      <c r="BY1012" s="229"/>
      <c r="BZ1012" s="229"/>
      <c r="CA1012" s="229"/>
      <c r="CB1012" s="239"/>
      <c r="CC1012" s="101"/>
      <c r="CD1012" s="101"/>
      <c r="CE1012" s="101"/>
      <c r="CF1012" s="101"/>
      <c r="CG1012" s="101"/>
      <c r="CH1012" s="101"/>
      <c r="CI1012" s="101"/>
      <c r="CJ1012" s="101"/>
      <c r="CK1012" s="101"/>
      <c r="CL1012" s="101"/>
      <c r="CM1012" s="101"/>
      <c r="CN1012" s="101"/>
      <c r="CO1012" s="101"/>
      <c r="CP1012" s="101"/>
      <c r="CQ1012" s="101"/>
      <c r="CR1012" s="101"/>
    </row>
    <row r="1013" spans="1:96" ht="39.75" customHeight="1">
      <c r="A1013" s="101"/>
      <c r="B1013" s="101"/>
      <c r="C1013" s="101"/>
      <c r="D1013" s="101"/>
      <c r="E1013" s="101"/>
      <c r="F1013" s="101"/>
      <c r="G1013" s="101"/>
      <c r="H1013" s="101"/>
      <c r="I1013" s="101"/>
      <c r="J1013" s="101"/>
      <c r="K1013" s="101"/>
      <c r="L1013" s="101"/>
      <c r="M1013" s="101"/>
      <c r="N1013" s="101"/>
      <c r="O1013" s="101"/>
      <c r="P1013" s="237"/>
      <c r="Q1013" s="237"/>
      <c r="R1013" s="101"/>
      <c r="S1013" s="237"/>
      <c r="T1013" s="237"/>
      <c r="U1013" s="101"/>
      <c r="V1013" s="101"/>
      <c r="W1013" s="101"/>
      <c r="X1013" s="101"/>
      <c r="Y1013" s="101"/>
      <c r="Z1013" s="101"/>
      <c r="AA1013" s="101"/>
      <c r="AB1013" s="101"/>
      <c r="AC1013" s="101"/>
      <c r="AD1013" s="101"/>
      <c r="AE1013" s="101"/>
      <c r="AF1013" s="101"/>
      <c r="AG1013" s="101"/>
      <c r="AH1013" s="101"/>
      <c r="AI1013" s="101"/>
      <c r="AJ1013" s="101"/>
      <c r="AK1013" s="101"/>
      <c r="AL1013" s="101"/>
      <c r="AM1013" s="101"/>
      <c r="AN1013" s="101"/>
      <c r="AO1013" s="101"/>
      <c r="AP1013" s="101"/>
      <c r="AQ1013" s="101"/>
      <c r="AR1013" s="101"/>
      <c r="AS1013" s="101"/>
      <c r="AT1013" s="101"/>
      <c r="AU1013" s="101"/>
      <c r="AV1013" s="101"/>
      <c r="AW1013" s="101"/>
      <c r="AX1013" s="101"/>
      <c r="AY1013" s="101"/>
      <c r="AZ1013" s="101"/>
      <c r="BA1013" s="101"/>
      <c r="BB1013" s="101"/>
      <c r="BC1013" s="101"/>
      <c r="BD1013" s="101"/>
      <c r="BE1013" s="101"/>
      <c r="BF1013" s="101"/>
      <c r="BG1013" s="238"/>
      <c r="BH1013" s="229"/>
      <c r="BI1013" s="229"/>
      <c r="BJ1013" s="229"/>
      <c r="BK1013" s="229"/>
      <c r="BL1013" s="229"/>
      <c r="BM1013" s="229"/>
      <c r="BN1013" s="101"/>
      <c r="BO1013" s="101"/>
      <c r="BP1013" s="101"/>
      <c r="BQ1013" s="101"/>
      <c r="BR1013" s="101"/>
      <c r="BS1013" s="101"/>
      <c r="BT1013" s="101"/>
      <c r="BU1013" s="229"/>
      <c r="BV1013" s="101"/>
      <c r="BW1013" s="101"/>
      <c r="BX1013" s="101"/>
      <c r="BY1013" s="229"/>
      <c r="BZ1013" s="229"/>
      <c r="CA1013" s="229"/>
      <c r="CB1013" s="239"/>
      <c r="CC1013" s="101"/>
      <c r="CD1013" s="101"/>
      <c r="CE1013" s="101"/>
      <c r="CF1013" s="101"/>
      <c r="CG1013" s="101"/>
      <c r="CH1013" s="101"/>
      <c r="CI1013" s="101"/>
      <c r="CJ1013" s="101"/>
      <c r="CK1013" s="101"/>
      <c r="CL1013" s="101"/>
      <c r="CM1013" s="101"/>
      <c r="CN1013" s="101"/>
      <c r="CO1013" s="101"/>
      <c r="CP1013" s="101"/>
      <c r="CQ1013" s="101"/>
      <c r="CR1013" s="101"/>
    </row>
    <row r="1014" spans="1:96" ht="39.75" customHeight="1">
      <c r="A1014" s="101"/>
      <c r="B1014" s="101"/>
      <c r="C1014" s="101"/>
      <c r="D1014" s="101"/>
      <c r="E1014" s="101"/>
      <c r="F1014" s="101"/>
      <c r="G1014" s="101"/>
      <c r="H1014" s="101"/>
      <c r="I1014" s="101"/>
      <c r="J1014" s="101"/>
      <c r="K1014" s="101"/>
      <c r="L1014" s="101"/>
      <c r="M1014" s="101"/>
      <c r="N1014" s="101"/>
      <c r="O1014" s="101"/>
      <c r="P1014" s="237"/>
      <c r="Q1014" s="237"/>
      <c r="R1014" s="101"/>
      <c r="S1014" s="237"/>
      <c r="T1014" s="237"/>
      <c r="U1014" s="101"/>
      <c r="V1014" s="101"/>
      <c r="W1014" s="101"/>
      <c r="X1014" s="101"/>
      <c r="Y1014" s="101"/>
      <c r="Z1014" s="101"/>
      <c r="AA1014" s="101"/>
      <c r="AB1014" s="101"/>
      <c r="AC1014" s="101"/>
      <c r="AD1014" s="101"/>
      <c r="AE1014" s="101"/>
      <c r="AF1014" s="101"/>
      <c r="AG1014" s="101"/>
      <c r="AH1014" s="101"/>
      <c r="AI1014" s="101"/>
      <c r="AJ1014" s="101"/>
      <c r="AK1014" s="101"/>
      <c r="AL1014" s="101"/>
      <c r="AM1014" s="101"/>
      <c r="AN1014" s="101"/>
      <c r="AO1014" s="101"/>
      <c r="AP1014" s="101"/>
      <c r="AQ1014" s="101"/>
      <c r="AR1014" s="101"/>
      <c r="AS1014" s="101"/>
      <c r="AT1014" s="101"/>
      <c r="AU1014" s="101"/>
      <c r="AV1014" s="101"/>
      <c r="AW1014" s="101"/>
      <c r="AX1014" s="101"/>
      <c r="AY1014" s="101"/>
      <c r="AZ1014" s="101"/>
      <c r="BA1014" s="101"/>
      <c r="BB1014" s="101"/>
      <c r="BC1014" s="101"/>
      <c r="BD1014" s="101"/>
      <c r="BE1014" s="101"/>
      <c r="BF1014" s="101"/>
      <c r="BG1014" s="238"/>
      <c r="BH1014" s="229"/>
      <c r="BI1014" s="229"/>
      <c r="BJ1014" s="229"/>
      <c r="BK1014" s="229"/>
      <c r="BL1014" s="229"/>
      <c r="BM1014" s="229"/>
      <c r="BN1014" s="101"/>
      <c r="BO1014" s="101"/>
      <c r="BP1014" s="101"/>
      <c r="BQ1014" s="101"/>
      <c r="BR1014" s="101"/>
      <c r="BS1014" s="101"/>
      <c r="BT1014" s="101"/>
      <c r="BU1014" s="229"/>
      <c r="BV1014" s="101"/>
      <c r="BW1014" s="101"/>
      <c r="BX1014" s="101"/>
      <c r="BY1014" s="229"/>
      <c r="BZ1014" s="229"/>
      <c r="CA1014" s="229"/>
      <c r="CB1014" s="239"/>
      <c r="CC1014" s="101"/>
      <c r="CD1014" s="101"/>
      <c r="CE1014" s="101"/>
      <c r="CF1014" s="101"/>
      <c r="CG1014" s="101"/>
      <c r="CH1014" s="101"/>
      <c r="CI1014" s="101"/>
      <c r="CJ1014" s="101"/>
      <c r="CK1014" s="101"/>
      <c r="CL1014" s="101"/>
      <c r="CM1014" s="101"/>
      <c r="CN1014" s="101"/>
      <c r="CO1014" s="101"/>
      <c r="CP1014" s="101"/>
      <c r="CQ1014" s="101"/>
      <c r="CR1014" s="101"/>
    </row>
    <row r="1015" spans="1:96" ht="39.75" customHeight="1">
      <c r="A1015" s="101"/>
      <c r="B1015" s="101"/>
      <c r="C1015" s="101"/>
      <c r="D1015" s="101"/>
      <c r="E1015" s="101"/>
      <c r="F1015" s="101"/>
      <c r="G1015" s="101"/>
      <c r="H1015" s="101"/>
      <c r="I1015" s="101"/>
      <c r="J1015" s="101"/>
      <c r="K1015" s="101"/>
      <c r="L1015" s="101"/>
      <c r="M1015" s="101"/>
      <c r="N1015" s="101"/>
      <c r="O1015" s="101"/>
      <c r="P1015" s="237"/>
      <c r="Q1015" s="237"/>
      <c r="R1015" s="101"/>
      <c r="S1015" s="237"/>
      <c r="T1015" s="237"/>
      <c r="U1015" s="101"/>
      <c r="V1015" s="101"/>
      <c r="W1015" s="101"/>
      <c r="X1015" s="101"/>
      <c r="Y1015" s="101"/>
      <c r="Z1015" s="101"/>
      <c r="AA1015" s="101"/>
      <c r="AB1015" s="101"/>
      <c r="AC1015" s="101"/>
      <c r="AD1015" s="101"/>
      <c r="AE1015" s="101"/>
      <c r="AF1015" s="101"/>
      <c r="AG1015" s="101"/>
      <c r="AH1015" s="101"/>
      <c r="AI1015" s="101"/>
      <c r="AJ1015" s="101"/>
      <c r="AK1015" s="101"/>
      <c r="AL1015" s="101"/>
      <c r="AM1015" s="101"/>
      <c r="AN1015" s="101"/>
      <c r="AO1015" s="101"/>
      <c r="AP1015" s="101"/>
      <c r="AQ1015" s="101"/>
      <c r="AR1015" s="101"/>
      <c r="AS1015" s="101"/>
      <c r="AT1015" s="101"/>
      <c r="AU1015" s="101"/>
      <c r="AV1015" s="101"/>
      <c r="AW1015" s="101"/>
      <c r="AX1015" s="101"/>
      <c r="AY1015" s="101"/>
      <c r="AZ1015" s="101"/>
      <c r="BA1015" s="101"/>
      <c r="BB1015" s="101"/>
      <c r="BC1015" s="101"/>
      <c r="BD1015" s="101"/>
      <c r="BE1015" s="101"/>
      <c r="BF1015" s="101"/>
      <c r="BG1015" s="238"/>
      <c r="BH1015" s="229"/>
      <c r="BI1015" s="229"/>
      <c r="BJ1015" s="229"/>
      <c r="BK1015" s="229"/>
      <c r="BL1015" s="229"/>
      <c r="BM1015" s="229"/>
      <c r="BN1015" s="101"/>
      <c r="BO1015" s="101"/>
      <c r="BP1015" s="101"/>
      <c r="BQ1015" s="101"/>
      <c r="BR1015" s="101"/>
      <c r="BS1015" s="101"/>
      <c r="BT1015" s="101"/>
      <c r="BU1015" s="229"/>
      <c r="BV1015" s="101"/>
      <c r="BW1015" s="101"/>
      <c r="BX1015" s="101"/>
      <c r="BY1015" s="229"/>
      <c r="BZ1015" s="229"/>
      <c r="CA1015" s="229"/>
      <c r="CB1015" s="239"/>
      <c r="CC1015" s="101"/>
      <c r="CD1015" s="101"/>
      <c r="CE1015" s="101"/>
      <c r="CF1015" s="101"/>
      <c r="CG1015" s="101"/>
      <c r="CH1015" s="101"/>
      <c r="CI1015" s="101"/>
      <c r="CJ1015" s="101"/>
      <c r="CK1015" s="101"/>
      <c r="CL1015" s="101"/>
      <c r="CM1015" s="101"/>
      <c r="CN1015" s="101"/>
      <c r="CO1015" s="101"/>
      <c r="CP1015" s="101"/>
      <c r="CQ1015" s="101"/>
      <c r="CR1015" s="101"/>
    </row>
    <row r="1016" spans="1:96" ht="39.75" customHeight="1">
      <c r="A1016" s="101"/>
      <c r="B1016" s="101"/>
      <c r="C1016" s="101"/>
      <c r="D1016" s="101"/>
      <c r="E1016" s="101"/>
      <c r="F1016" s="101"/>
      <c r="G1016" s="101"/>
      <c r="H1016" s="101"/>
      <c r="I1016" s="101"/>
      <c r="J1016" s="101"/>
      <c r="K1016" s="101"/>
      <c r="L1016" s="101"/>
      <c r="M1016" s="101"/>
      <c r="N1016" s="101"/>
      <c r="O1016" s="101"/>
      <c r="P1016" s="237"/>
      <c r="Q1016" s="237"/>
      <c r="R1016" s="101"/>
      <c r="S1016" s="237"/>
      <c r="T1016" s="237"/>
      <c r="U1016" s="101"/>
      <c r="V1016" s="101"/>
      <c r="W1016" s="101"/>
      <c r="X1016" s="101"/>
      <c r="Y1016" s="101"/>
      <c r="Z1016" s="101"/>
      <c r="AA1016" s="101"/>
      <c r="AB1016" s="101"/>
      <c r="AC1016" s="101"/>
      <c r="AD1016" s="101"/>
      <c r="AE1016" s="101"/>
      <c r="AF1016" s="101"/>
      <c r="AG1016" s="101"/>
      <c r="AH1016" s="101"/>
      <c r="AI1016" s="101"/>
      <c r="AJ1016" s="101"/>
      <c r="AK1016" s="101"/>
      <c r="AL1016" s="101"/>
      <c r="AM1016" s="101"/>
      <c r="AN1016" s="101"/>
      <c r="AO1016" s="101"/>
      <c r="AP1016" s="101"/>
      <c r="AQ1016" s="101"/>
      <c r="AR1016" s="101"/>
      <c r="AS1016" s="101"/>
      <c r="AT1016" s="101"/>
      <c r="AU1016" s="101"/>
      <c r="AV1016" s="101"/>
      <c r="AW1016" s="101"/>
      <c r="AX1016" s="101"/>
      <c r="AY1016" s="101"/>
      <c r="AZ1016" s="101"/>
      <c r="BA1016" s="101"/>
      <c r="BB1016" s="101"/>
      <c r="BC1016" s="101"/>
      <c r="BD1016" s="101"/>
      <c r="BE1016" s="101"/>
      <c r="BF1016" s="101"/>
      <c r="BG1016" s="238"/>
      <c r="BH1016" s="229"/>
      <c r="BI1016" s="229"/>
      <c r="BJ1016" s="229"/>
      <c r="BK1016" s="229"/>
      <c r="BL1016" s="229"/>
      <c r="BM1016" s="229"/>
      <c r="BN1016" s="101"/>
      <c r="BO1016" s="101"/>
      <c r="BP1016" s="101"/>
      <c r="BQ1016" s="101"/>
      <c r="BR1016" s="101"/>
      <c r="BS1016" s="101"/>
      <c r="BT1016" s="101"/>
      <c r="BU1016" s="229"/>
      <c r="BV1016" s="101"/>
      <c r="BW1016" s="101"/>
      <c r="BX1016" s="101"/>
      <c r="BY1016" s="229"/>
      <c r="BZ1016" s="229"/>
      <c r="CA1016" s="229"/>
      <c r="CB1016" s="239"/>
      <c r="CC1016" s="101"/>
      <c r="CD1016" s="101"/>
      <c r="CE1016" s="101"/>
      <c r="CF1016" s="101"/>
      <c r="CG1016" s="101"/>
      <c r="CH1016" s="101"/>
      <c r="CI1016" s="101"/>
      <c r="CJ1016" s="101"/>
      <c r="CK1016" s="101"/>
      <c r="CL1016" s="101"/>
      <c r="CM1016" s="101"/>
      <c r="CN1016" s="101"/>
      <c r="CO1016" s="101"/>
      <c r="CP1016" s="101"/>
      <c r="CQ1016" s="101"/>
      <c r="CR1016" s="101"/>
    </row>
    <row r="1017" spans="1:96" ht="39.75" customHeight="1">
      <c r="A1017" s="101"/>
      <c r="B1017" s="101"/>
      <c r="C1017" s="101"/>
      <c r="D1017" s="101"/>
      <c r="E1017" s="101"/>
      <c r="F1017" s="101"/>
      <c r="G1017" s="101"/>
      <c r="H1017" s="101"/>
      <c r="I1017" s="101"/>
      <c r="J1017" s="101"/>
      <c r="K1017" s="101"/>
      <c r="L1017" s="101"/>
      <c r="M1017" s="101"/>
      <c r="N1017" s="101"/>
      <c r="O1017" s="101"/>
      <c r="P1017" s="237"/>
      <c r="Q1017" s="237"/>
      <c r="R1017" s="101"/>
      <c r="S1017" s="237"/>
      <c r="T1017" s="237"/>
      <c r="U1017" s="101"/>
      <c r="V1017" s="101"/>
      <c r="W1017" s="101"/>
      <c r="X1017" s="101"/>
      <c r="Y1017" s="101"/>
      <c r="Z1017" s="101"/>
      <c r="AA1017" s="101"/>
      <c r="AB1017" s="101"/>
      <c r="AC1017" s="101"/>
      <c r="AD1017" s="101"/>
      <c r="AE1017" s="101"/>
      <c r="AF1017" s="101"/>
      <c r="AG1017" s="101"/>
      <c r="AH1017" s="101"/>
      <c r="AI1017" s="101"/>
      <c r="AJ1017" s="101"/>
      <c r="AK1017" s="101"/>
      <c r="AL1017" s="101"/>
      <c r="AM1017" s="101"/>
      <c r="AN1017" s="101"/>
      <c r="AO1017" s="101"/>
      <c r="AP1017" s="101"/>
      <c r="AQ1017" s="101"/>
      <c r="AR1017" s="101"/>
      <c r="AS1017" s="101"/>
      <c r="AT1017" s="101"/>
      <c r="AU1017" s="101"/>
      <c r="AV1017" s="101"/>
      <c r="AW1017" s="101"/>
      <c r="AX1017" s="101"/>
      <c r="AY1017" s="101"/>
      <c r="AZ1017" s="101"/>
      <c r="BA1017" s="101"/>
      <c r="BB1017" s="101"/>
      <c r="BC1017" s="101"/>
      <c r="BD1017" s="101"/>
      <c r="BE1017" s="101"/>
      <c r="BF1017" s="101"/>
      <c r="BG1017" s="238"/>
      <c r="BH1017" s="229"/>
      <c r="BI1017" s="229"/>
      <c r="BJ1017" s="229"/>
      <c r="BK1017" s="229"/>
      <c r="BL1017" s="229"/>
      <c r="BM1017" s="229"/>
      <c r="BN1017" s="101"/>
      <c r="BO1017" s="101"/>
      <c r="BP1017" s="101"/>
      <c r="BQ1017" s="101"/>
      <c r="BR1017" s="101"/>
      <c r="BS1017" s="101"/>
      <c r="BT1017" s="101"/>
      <c r="BU1017" s="229"/>
      <c r="BV1017" s="101"/>
      <c r="BW1017" s="101"/>
      <c r="BX1017" s="101"/>
      <c r="BY1017" s="229"/>
      <c r="BZ1017" s="229"/>
      <c r="CA1017" s="229"/>
      <c r="CB1017" s="239"/>
      <c r="CC1017" s="101"/>
      <c r="CD1017" s="101"/>
      <c r="CE1017" s="101"/>
      <c r="CF1017" s="101"/>
      <c r="CG1017" s="101"/>
      <c r="CH1017" s="101"/>
      <c r="CI1017" s="101"/>
      <c r="CJ1017" s="101"/>
      <c r="CK1017" s="101"/>
      <c r="CL1017" s="101"/>
      <c r="CM1017" s="101"/>
      <c r="CN1017" s="101"/>
      <c r="CO1017" s="101"/>
      <c r="CP1017" s="101"/>
      <c r="CQ1017" s="101"/>
      <c r="CR1017" s="101"/>
    </row>
    <row r="1018" spans="1:96" ht="39.75" customHeight="1">
      <c r="A1018" s="101"/>
      <c r="B1018" s="101"/>
      <c r="C1018" s="101"/>
      <c r="D1018" s="101"/>
      <c r="E1018" s="101"/>
      <c r="F1018" s="101"/>
      <c r="G1018" s="101"/>
      <c r="H1018" s="101"/>
      <c r="I1018" s="101"/>
      <c r="J1018" s="101"/>
      <c r="K1018" s="101"/>
      <c r="L1018" s="101"/>
      <c r="M1018" s="101"/>
      <c r="N1018" s="101"/>
      <c r="O1018" s="101"/>
      <c r="P1018" s="237"/>
      <c r="Q1018" s="237"/>
      <c r="R1018" s="101"/>
      <c r="S1018" s="237"/>
      <c r="T1018" s="237"/>
      <c r="U1018" s="101"/>
      <c r="V1018" s="101"/>
      <c r="W1018" s="101"/>
      <c r="X1018" s="101"/>
      <c r="Y1018" s="101"/>
      <c r="Z1018" s="101"/>
      <c r="AA1018" s="101"/>
      <c r="AB1018" s="101"/>
      <c r="AC1018" s="101"/>
      <c r="AD1018" s="101"/>
      <c r="AE1018" s="101"/>
      <c r="AF1018" s="101"/>
      <c r="AG1018" s="101"/>
      <c r="AH1018" s="101"/>
      <c r="AI1018" s="101"/>
      <c r="AJ1018" s="101"/>
      <c r="AK1018" s="101"/>
      <c r="AL1018" s="101"/>
      <c r="AM1018" s="101"/>
      <c r="AN1018" s="101"/>
      <c r="AO1018" s="101"/>
      <c r="AP1018" s="101"/>
      <c r="AQ1018" s="101"/>
      <c r="AR1018" s="101"/>
      <c r="AS1018" s="101"/>
      <c r="AT1018" s="101"/>
      <c r="AU1018" s="101"/>
      <c r="AV1018" s="101"/>
      <c r="AW1018" s="101"/>
      <c r="AX1018" s="101"/>
      <c r="AY1018" s="101"/>
      <c r="AZ1018" s="101"/>
      <c r="BA1018" s="101"/>
      <c r="BB1018" s="101"/>
      <c r="BC1018" s="101"/>
      <c r="BD1018" s="101"/>
      <c r="BE1018" s="101"/>
      <c r="BF1018" s="101"/>
      <c r="BG1018" s="238"/>
      <c r="BH1018" s="229"/>
      <c r="BI1018" s="229"/>
      <c r="BJ1018" s="229"/>
      <c r="BK1018" s="229"/>
      <c r="BL1018" s="229"/>
      <c r="BM1018" s="229"/>
      <c r="BN1018" s="101"/>
      <c r="BO1018" s="101"/>
      <c r="BP1018" s="101"/>
      <c r="BQ1018" s="101"/>
      <c r="BR1018" s="101"/>
      <c r="BS1018" s="101"/>
      <c r="BT1018" s="101"/>
      <c r="BU1018" s="229"/>
      <c r="BV1018" s="101"/>
      <c r="BW1018" s="101"/>
      <c r="BX1018" s="101"/>
      <c r="BY1018" s="229"/>
      <c r="BZ1018" s="229"/>
      <c r="CA1018" s="229"/>
      <c r="CB1018" s="239"/>
      <c r="CC1018" s="101"/>
      <c r="CD1018" s="101"/>
      <c r="CE1018" s="101"/>
      <c r="CF1018" s="101"/>
      <c r="CG1018" s="101"/>
      <c r="CH1018" s="101"/>
      <c r="CI1018" s="101"/>
      <c r="CJ1018" s="101"/>
      <c r="CK1018" s="101"/>
      <c r="CL1018" s="101"/>
      <c r="CM1018" s="101"/>
      <c r="CN1018" s="101"/>
      <c r="CO1018" s="101"/>
      <c r="CP1018" s="101"/>
      <c r="CQ1018" s="101"/>
      <c r="CR1018" s="101"/>
    </row>
    <row r="1019" spans="1:96" ht="39.75" customHeight="1">
      <c r="A1019" s="101"/>
      <c r="B1019" s="101"/>
      <c r="C1019" s="101"/>
      <c r="D1019" s="101"/>
      <c r="E1019" s="101"/>
      <c r="F1019" s="101"/>
      <c r="G1019" s="101"/>
      <c r="H1019" s="101"/>
      <c r="I1019" s="101"/>
      <c r="J1019" s="101"/>
      <c r="K1019" s="101"/>
      <c r="L1019" s="101"/>
      <c r="M1019" s="101"/>
      <c r="N1019" s="101"/>
      <c r="O1019" s="101"/>
      <c r="P1019" s="237"/>
      <c r="Q1019" s="237"/>
      <c r="R1019" s="101"/>
      <c r="S1019" s="237"/>
      <c r="T1019" s="237"/>
      <c r="U1019" s="101"/>
      <c r="V1019" s="101"/>
      <c r="W1019" s="101"/>
      <c r="X1019" s="101"/>
      <c r="Y1019" s="101"/>
      <c r="Z1019" s="101"/>
      <c r="AA1019" s="101"/>
      <c r="AB1019" s="101"/>
      <c r="AC1019" s="101"/>
      <c r="AD1019" s="101"/>
      <c r="AE1019" s="101"/>
      <c r="AF1019" s="101"/>
      <c r="AG1019" s="101"/>
      <c r="AH1019" s="101"/>
      <c r="AI1019" s="101"/>
      <c r="AJ1019" s="101"/>
      <c r="AK1019" s="101"/>
      <c r="AL1019" s="101"/>
      <c r="AM1019" s="101"/>
      <c r="AN1019" s="101"/>
      <c r="AO1019" s="101"/>
      <c r="AP1019" s="101"/>
      <c r="AQ1019" s="101"/>
      <c r="AR1019" s="101"/>
      <c r="AS1019" s="101"/>
      <c r="AT1019" s="101"/>
      <c r="AU1019" s="101"/>
      <c r="AV1019" s="101"/>
      <c r="AW1019" s="101"/>
      <c r="AX1019" s="101"/>
      <c r="AY1019" s="101"/>
      <c r="AZ1019" s="101"/>
      <c r="BA1019" s="101"/>
      <c r="BB1019" s="101"/>
      <c r="BC1019" s="101"/>
      <c r="BD1019" s="101"/>
      <c r="BE1019" s="101"/>
      <c r="BF1019" s="101"/>
      <c r="BG1019" s="238"/>
      <c r="BH1019" s="229"/>
      <c r="BI1019" s="229"/>
      <c r="BJ1019" s="229"/>
      <c r="BK1019" s="229"/>
      <c r="BL1019" s="229"/>
      <c r="BM1019" s="229"/>
      <c r="BN1019" s="101"/>
      <c r="BO1019" s="101"/>
      <c r="BP1019" s="101"/>
      <c r="BQ1019" s="101"/>
      <c r="BR1019" s="101"/>
      <c r="BS1019" s="101"/>
      <c r="BT1019" s="101"/>
      <c r="BU1019" s="229"/>
      <c r="BV1019" s="101"/>
      <c r="BW1019" s="101"/>
      <c r="BX1019" s="101"/>
      <c r="BY1019" s="229"/>
      <c r="BZ1019" s="229"/>
      <c r="CA1019" s="229"/>
      <c r="CB1019" s="239"/>
      <c r="CC1019" s="101"/>
      <c r="CD1019" s="101"/>
      <c r="CE1019" s="101"/>
      <c r="CF1019" s="101"/>
      <c r="CG1019" s="101"/>
      <c r="CH1019" s="101"/>
      <c r="CI1019" s="101"/>
      <c r="CJ1019" s="101"/>
      <c r="CK1019" s="101"/>
      <c r="CL1019" s="101"/>
      <c r="CM1019" s="101"/>
      <c r="CN1019" s="101"/>
      <c r="CO1019" s="101"/>
      <c r="CP1019" s="101"/>
      <c r="CQ1019" s="101"/>
      <c r="CR1019" s="101"/>
    </row>
    <row r="1020" spans="1:96" ht="39.75" customHeight="1">
      <c r="A1020" s="101"/>
      <c r="B1020" s="101"/>
      <c r="C1020" s="101"/>
      <c r="D1020" s="101"/>
      <c r="E1020" s="101"/>
      <c r="F1020" s="101"/>
      <c r="G1020" s="101"/>
      <c r="H1020" s="101"/>
      <c r="I1020" s="101"/>
      <c r="J1020" s="101"/>
      <c r="K1020" s="101"/>
      <c r="L1020" s="101"/>
      <c r="M1020" s="101"/>
      <c r="N1020" s="101"/>
      <c r="O1020" s="101"/>
      <c r="P1020" s="237"/>
      <c r="Q1020" s="237"/>
      <c r="R1020" s="101"/>
      <c r="S1020" s="237"/>
      <c r="T1020" s="237"/>
      <c r="U1020" s="101"/>
      <c r="V1020" s="101"/>
      <c r="W1020" s="101"/>
      <c r="X1020" s="101"/>
      <c r="Y1020" s="101"/>
      <c r="Z1020" s="101"/>
      <c r="AA1020" s="101"/>
      <c r="AB1020" s="101"/>
      <c r="AC1020" s="101"/>
      <c r="AD1020" s="101"/>
      <c r="AE1020" s="101"/>
      <c r="AF1020" s="101"/>
      <c r="AG1020" s="101"/>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238"/>
      <c r="BH1020" s="229"/>
      <c r="BI1020" s="229"/>
      <c r="BJ1020" s="229"/>
      <c r="BK1020" s="229"/>
      <c r="BL1020" s="229"/>
      <c r="BM1020" s="229"/>
      <c r="BN1020" s="101"/>
      <c r="BO1020" s="101"/>
      <c r="BP1020" s="101"/>
      <c r="BQ1020" s="101"/>
      <c r="BR1020" s="101"/>
      <c r="BS1020" s="101"/>
      <c r="BT1020" s="101"/>
      <c r="BU1020" s="229"/>
      <c r="BV1020" s="101"/>
      <c r="BW1020" s="101"/>
      <c r="BX1020" s="101"/>
      <c r="BY1020" s="229"/>
      <c r="BZ1020" s="229"/>
      <c r="CA1020" s="229"/>
      <c r="CB1020" s="239"/>
      <c r="CC1020" s="101"/>
      <c r="CD1020" s="101"/>
      <c r="CE1020" s="101"/>
      <c r="CF1020" s="101"/>
      <c r="CG1020" s="101"/>
      <c r="CH1020" s="101"/>
      <c r="CI1020" s="101"/>
      <c r="CJ1020" s="101"/>
      <c r="CK1020" s="101"/>
      <c r="CL1020" s="101"/>
      <c r="CM1020" s="101"/>
      <c r="CN1020" s="101"/>
      <c r="CO1020" s="101"/>
      <c r="CP1020" s="101"/>
      <c r="CQ1020" s="101"/>
      <c r="CR1020" s="101"/>
    </row>
    <row r="1021" spans="1:96" ht="39.75" customHeight="1">
      <c r="A1021" s="101"/>
      <c r="B1021" s="101"/>
      <c r="C1021" s="101"/>
      <c r="D1021" s="101"/>
      <c r="E1021" s="101"/>
      <c r="F1021" s="101"/>
      <c r="G1021" s="101"/>
      <c r="H1021" s="101"/>
      <c r="I1021" s="101"/>
      <c r="J1021" s="101"/>
      <c r="K1021" s="101"/>
      <c r="L1021" s="101"/>
      <c r="M1021" s="101"/>
      <c r="N1021" s="101"/>
      <c r="O1021" s="101"/>
      <c r="P1021" s="237"/>
      <c r="Q1021" s="237"/>
      <c r="R1021" s="101"/>
      <c r="S1021" s="237"/>
      <c r="T1021" s="237"/>
      <c r="U1021" s="101"/>
      <c r="V1021" s="101"/>
      <c r="W1021" s="101"/>
      <c r="X1021" s="101"/>
      <c r="Y1021" s="101"/>
      <c r="Z1021" s="101"/>
      <c r="AA1021" s="101"/>
      <c r="AB1021" s="101"/>
      <c r="AC1021" s="101"/>
      <c r="AD1021" s="101"/>
      <c r="AE1021" s="101"/>
      <c r="AF1021" s="101"/>
      <c r="AG1021" s="101"/>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238"/>
      <c r="BH1021" s="229"/>
      <c r="BI1021" s="229"/>
      <c r="BJ1021" s="229"/>
      <c r="BK1021" s="229"/>
      <c r="BL1021" s="229"/>
      <c r="BM1021" s="229"/>
      <c r="BN1021" s="101"/>
      <c r="BO1021" s="101"/>
      <c r="BP1021" s="101"/>
      <c r="BQ1021" s="101"/>
      <c r="BR1021" s="101"/>
      <c r="BS1021" s="101"/>
      <c r="BT1021" s="101"/>
      <c r="BU1021" s="229"/>
      <c r="BV1021" s="101"/>
      <c r="BW1021" s="101"/>
      <c r="BX1021" s="101"/>
      <c r="BY1021" s="229"/>
      <c r="BZ1021" s="229"/>
      <c r="CA1021" s="229"/>
      <c r="CB1021" s="239"/>
      <c r="CC1021" s="101"/>
      <c r="CD1021" s="101"/>
      <c r="CE1021" s="101"/>
      <c r="CF1021" s="101"/>
      <c r="CG1021" s="101"/>
      <c r="CH1021" s="101"/>
      <c r="CI1021" s="101"/>
      <c r="CJ1021" s="101"/>
      <c r="CK1021" s="101"/>
      <c r="CL1021" s="101"/>
      <c r="CM1021" s="101"/>
      <c r="CN1021" s="101"/>
      <c r="CO1021" s="101"/>
      <c r="CP1021" s="101"/>
      <c r="CQ1021" s="101"/>
      <c r="CR1021" s="101"/>
    </row>
    <row r="1022" spans="1:96" ht="39.75" customHeight="1">
      <c r="A1022" s="101"/>
      <c r="B1022" s="101"/>
      <c r="C1022" s="101"/>
      <c r="D1022" s="101"/>
      <c r="E1022" s="101"/>
      <c r="F1022" s="101"/>
      <c r="G1022" s="101"/>
      <c r="H1022" s="101"/>
      <c r="I1022" s="101"/>
      <c r="J1022" s="101"/>
      <c r="K1022" s="101"/>
      <c r="L1022" s="101"/>
      <c r="M1022" s="101"/>
      <c r="N1022" s="101"/>
      <c r="O1022" s="101"/>
      <c r="P1022" s="237"/>
      <c r="Q1022" s="237"/>
      <c r="R1022" s="101"/>
      <c r="S1022" s="237"/>
      <c r="T1022" s="237"/>
      <c r="U1022" s="101"/>
      <c r="V1022" s="101"/>
      <c r="W1022" s="101"/>
      <c r="X1022" s="101"/>
      <c r="Y1022" s="101"/>
      <c r="Z1022" s="101"/>
      <c r="AA1022" s="101"/>
      <c r="AB1022" s="101"/>
      <c r="AC1022" s="101"/>
      <c r="AD1022" s="101"/>
      <c r="AE1022" s="101"/>
      <c r="AF1022" s="101"/>
      <c r="AG1022" s="101"/>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238"/>
      <c r="BH1022" s="229"/>
      <c r="BI1022" s="229"/>
      <c r="BJ1022" s="229"/>
      <c r="BK1022" s="229"/>
      <c r="BL1022" s="229"/>
      <c r="BM1022" s="229"/>
      <c r="BN1022" s="101"/>
      <c r="BO1022" s="101"/>
      <c r="BP1022" s="101"/>
      <c r="BQ1022" s="101"/>
      <c r="BR1022" s="101"/>
      <c r="BS1022" s="101"/>
      <c r="BT1022" s="101"/>
      <c r="BU1022" s="229"/>
      <c r="BV1022" s="101"/>
      <c r="BW1022" s="101"/>
      <c r="BX1022" s="101"/>
      <c r="BY1022" s="229"/>
      <c r="BZ1022" s="229"/>
      <c r="CA1022" s="229"/>
      <c r="CB1022" s="239"/>
      <c r="CC1022" s="101"/>
      <c r="CD1022" s="101"/>
      <c r="CE1022" s="101"/>
      <c r="CF1022" s="101"/>
      <c r="CG1022" s="101"/>
      <c r="CH1022" s="101"/>
      <c r="CI1022" s="101"/>
      <c r="CJ1022" s="101"/>
      <c r="CK1022" s="101"/>
      <c r="CL1022" s="101"/>
      <c r="CM1022" s="101"/>
      <c r="CN1022" s="101"/>
      <c r="CO1022" s="101"/>
      <c r="CP1022" s="101"/>
      <c r="CQ1022" s="101"/>
      <c r="CR1022" s="101"/>
    </row>
    <row r="1023" spans="1:96" ht="39.75" customHeight="1">
      <c r="A1023" s="101"/>
      <c r="B1023" s="101"/>
      <c r="C1023" s="101"/>
      <c r="D1023" s="101"/>
      <c r="E1023" s="101"/>
      <c r="F1023" s="101"/>
      <c r="G1023" s="101"/>
      <c r="H1023" s="101"/>
      <c r="I1023" s="101"/>
      <c r="J1023" s="101"/>
      <c r="K1023" s="101"/>
      <c r="L1023" s="101"/>
      <c r="M1023" s="101"/>
      <c r="N1023" s="101"/>
      <c r="O1023" s="101"/>
      <c r="P1023" s="237"/>
      <c r="Q1023" s="237"/>
      <c r="R1023" s="101"/>
      <c r="S1023" s="237"/>
      <c r="T1023" s="237"/>
      <c r="U1023" s="101"/>
      <c r="V1023" s="101"/>
      <c r="W1023" s="101"/>
      <c r="X1023" s="101"/>
      <c r="Y1023" s="101"/>
      <c r="Z1023" s="101"/>
      <c r="AA1023" s="101"/>
      <c r="AB1023" s="101"/>
      <c r="AC1023" s="101"/>
      <c r="AD1023" s="101"/>
      <c r="AE1023" s="101"/>
      <c r="AF1023" s="101"/>
      <c r="AG1023" s="101"/>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238"/>
      <c r="BH1023" s="229"/>
      <c r="BI1023" s="229"/>
      <c r="BJ1023" s="229"/>
      <c r="BK1023" s="229"/>
      <c r="BL1023" s="229"/>
      <c r="BM1023" s="229"/>
      <c r="BN1023" s="101"/>
      <c r="BO1023" s="101"/>
      <c r="BP1023" s="101"/>
      <c r="BQ1023" s="101"/>
      <c r="BR1023" s="101"/>
      <c r="BS1023" s="101"/>
      <c r="BT1023" s="101"/>
      <c r="BU1023" s="229"/>
      <c r="BV1023" s="101"/>
      <c r="BW1023" s="101"/>
      <c r="BX1023" s="101"/>
      <c r="BY1023" s="229"/>
      <c r="BZ1023" s="229"/>
      <c r="CA1023" s="229"/>
      <c r="CB1023" s="239"/>
      <c r="CC1023" s="101"/>
      <c r="CD1023" s="101"/>
      <c r="CE1023" s="101"/>
      <c r="CF1023" s="101"/>
      <c r="CG1023" s="101"/>
      <c r="CH1023" s="101"/>
      <c r="CI1023" s="101"/>
      <c r="CJ1023" s="101"/>
      <c r="CK1023" s="101"/>
      <c r="CL1023" s="101"/>
      <c r="CM1023" s="101"/>
      <c r="CN1023" s="101"/>
      <c r="CO1023" s="101"/>
      <c r="CP1023" s="101"/>
      <c r="CQ1023" s="101"/>
      <c r="CR1023" s="101"/>
    </row>
    <row r="1024" spans="1:96" ht="39.75" customHeight="1">
      <c r="A1024" s="101"/>
      <c r="B1024" s="101"/>
      <c r="C1024" s="101"/>
      <c r="D1024" s="101"/>
      <c r="E1024" s="101"/>
      <c r="F1024" s="101"/>
      <c r="G1024" s="101"/>
      <c r="H1024" s="101"/>
      <c r="I1024" s="101"/>
      <c r="J1024" s="101"/>
      <c r="K1024" s="101"/>
      <c r="L1024" s="101"/>
      <c r="M1024" s="101"/>
      <c r="N1024" s="101"/>
      <c r="O1024" s="101"/>
      <c r="P1024" s="237"/>
      <c r="Q1024" s="237"/>
      <c r="R1024" s="101"/>
      <c r="S1024" s="237"/>
      <c r="T1024" s="237"/>
      <c r="U1024" s="101"/>
      <c r="V1024" s="101"/>
      <c r="W1024" s="101"/>
      <c r="X1024" s="101"/>
      <c r="Y1024" s="101"/>
      <c r="Z1024" s="101"/>
      <c r="AA1024" s="101"/>
      <c r="AB1024" s="101"/>
      <c r="AC1024" s="101"/>
      <c r="AD1024" s="101"/>
      <c r="AE1024" s="101"/>
      <c r="AF1024" s="101"/>
      <c r="AG1024" s="101"/>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238"/>
      <c r="BH1024" s="229"/>
      <c r="BI1024" s="229"/>
      <c r="BJ1024" s="229"/>
      <c r="BK1024" s="229"/>
      <c r="BL1024" s="229"/>
      <c r="BM1024" s="229"/>
      <c r="BN1024" s="101"/>
      <c r="BO1024" s="101"/>
      <c r="BP1024" s="101"/>
      <c r="BQ1024" s="101"/>
      <c r="BR1024" s="101"/>
      <c r="BS1024" s="101"/>
      <c r="BT1024" s="101"/>
      <c r="BU1024" s="229"/>
      <c r="BV1024" s="101"/>
      <c r="BW1024" s="101"/>
      <c r="BX1024" s="101"/>
      <c r="BY1024" s="229"/>
      <c r="BZ1024" s="229"/>
      <c r="CA1024" s="229"/>
      <c r="CB1024" s="239"/>
      <c r="CC1024" s="101"/>
      <c r="CD1024" s="101"/>
      <c r="CE1024" s="101"/>
      <c r="CF1024" s="101"/>
      <c r="CG1024" s="101"/>
      <c r="CH1024" s="101"/>
      <c r="CI1024" s="101"/>
      <c r="CJ1024" s="101"/>
      <c r="CK1024" s="101"/>
      <c r="CL1024" s="101"/>
      <c r="CM1024" s="101"/>
      <c r="CN1024" s="101"/>
      <c r="CO1024" s="101"/>
      <c r="CP1024" s="101"/>
      <c r="CQ1024" s="101"/>
      <c r="CR1024" s="101"/>
    </row>
    <row r="1025" spans="1:96" ht="39.75" customHeight="1">
      <c r="A1025" s="101"/>
      <c r="B1025" s="101"/>
      <c r="C1025" s="101"/>
      <c r="D1025" s="101"/>
      <c r="E1025" s="101"/>
      <c r="F1025" s="101"/>
      <c r="G1025" s="101"/>
      <c r="H1025" s="101"/>
      <c r="I1025" s="101"/>
      <c r="J1025" s="101"/>
      <c r="K1025" s="101"/>
      <c r="L1025" s="101"/>
      <c r="M1025" s="101"/>
      <c r="N1025" s="101"/>
      <c r="O1025" s="101"/>
      <c r="P1025" s="237"/>
      <c r="Q1025" s="237"/>
      <c r="R1025" s="101"/>
      <c r="S1025" s="237"/>
      <c r="T1025" s="237"/>
      <c r="U1025" s="101"/>
      <c r="V1025" s="101"/>
      <c r="W1025" s="101"/>
      <c r="X1025" s="101"/>
      <c r="Y1025" s="101"/>
      <c r="Z1025" s="101"/>
      <c r="AA1025" s="101"/>
      <c r="AB1025" s="101"/>
      <c r="AC1025" s="101"/>
      <c r="AD1025" s="101"/>
      <c r="AE1025" s="101"/>
      <c r="AF1025" s="101"/>
      <c r="AG1025" s="101"/>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238"/>
      <c r="BH1025" s="229"/>
      <c r="BI1025" s="229"/>
      <c r="BJ1025" s="229"/>
      <c r="BK1025" s="229"/>
      <c r="BL1025" s="229"/>
      <c r="BM1025" s="229"/>
      <c r="BN1025" s="101"/>
      <c r="BO1025" s="101"/>
      <c r="BP1025" s="101"/>
      <c r="BQ1025" s="101"/>
      <c r="BR1025" s="101"/>
      <c r="BS1025" s="101"/>
      <c r="BT1025" s="101"/>
      <c r="BU1025" s="229"/>
      <c r="BV1025" s="101"/>
      <c r="BW1025" s="101"/>
      <c r="BX1025" s="101"/>
      <c r="BY1025" s="229"/>
      <c r="BZ1025" s="229"/>
      <c r="CA1025" s="229"/>
      <c r="CB1025" s="239"/>
      <c r="CC1025" s="101"/>
      <c r="CD1025" s="101"/>
      <c r="CE1025" s="101"/>
      <c r="CF1025" s="101"/>
      <c r="CG1025" s="101"/>
      <c r="CH1025" s="101"/>
      <c r="CI1025" s="101"/>
      <c r="CJ1025" s="101"/>
      <c r="CK1025" s="101"/>
      <c r="CL1025" s="101"/>
      <c r="CM1025" s="101"/>
      <c r="CN1025" s="101"/>
      <c r="CO1025" s="101"/>
      <c r="CP1025" s="101"/>
      <c r="CQ1025" s="101"/>
      <c r="CR1025" s="101"/>
    </row>
    <row r="1026" spans="1:96" ht="39.75" customHeight="1">
      <c r="A1026" s="101"/>
      <c r="B1026" s="101"/>
      <c r="C1026" s="101"/>
      <c r="D1026" s="101"/>
      <c r="E1026" s="101"/>
      <c r="F1026" s="101"/>
      <c r="G1026" s="101"/>
      <c r="H1026" s="101"/>
      <c r="I1026" s="101"/>
      <c r="J1026" s="101"/>
      <c r="K1026" s="101"/>
      <c r="L1026" s="101"/>
      <c r="M1026" s="101"/>
      <c r="N1026" s="101"/>
      <c r="O1026" s="101"/>
      <c r="P1026" s="237"/>
      <c r="Q1026" s="237"/>
      <c r="R1026" s="101"/>
      <c r="S1026" s="237"/>
      <c r="T1026" s="237"/>
      <c r="U1026" s="101"/>
      <c r="V1026" s="101"/>
      <c r="W1026" s="101"/>
      <c r="X1026" s="101"/>
      <c r="Y1026" s="101"/>
      <c r="Z1026" s="101"/>
      <c r="AA1026" s="101"/>
      <c r="AB1026" s="101"/>
      <c r="AC1026" s="101"/>
      <c r="AD1026" s="101"/>
      <c r="AE1026" s="101"/>
      <c r="AF1026" s="101"/>
      <c r="AG1026" s="101"/>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238"/>
      <c r="BH1026" s="229"/>
      <c r="BI1026" s="229"/>
      <c r="BJ1026" s="229"/>
      <c r="BK1026" s="229"/>
      <c r="BL1026" s="229"/>
      <c r="BM1026" s="229"/>
      <c r="BN1026" s="101"/>
      <c r="BO1026" s="101"/>
      <c r="BP1026" s="101"/>
      <c r="BQ1026" s="101"/>
      <c r="BR1026" s="101"/>
      <c r="BS1026" s="101"/>
      <c r="BT1026" s="101"/>
      <c r="BU1026" s="229"/>
      <c r="BV1026" s="101"/>
      <c r="BW1026" s="101"/>
      <c r="BX1026" s="101"/>
      <c r="BY1026" s="229"/>
      <c r="BZ1026" s="229"/>
      <c r="CA1026" s="229"/>
      <c r="CB1026" s="239"/>
      <c r="CC1026" s="101"/>
      <c r="CD1026" s="101"/>
      <c r="CE1026" s="101"/>
      <c r="CF1026" s="101"/>
      <c r="CG1026" s="101"/>
      <c r="CH1026" s="101"/>
      <c r="CI1026" s="101"/>
      <c r="CJ1026" s="101"/>
      <c r="CK1026" s="101"/>
      <c r="CL1026" s="101"/>
      <c r="CM1026" s="101"/>
      <c r="CN1026" s="101"/>
      <c r="CO1026" s="101"/>
      <c r="CP1026" s="101"/>
      <c r="CQ1026" s="101"/>
      <c r="CR1026" s="101"/>
    </row>
    <row r="1027" spans="1:96" ht="39.75" customHeight="1">
      <c r="A1027" s="101"/>
      <c r="B1027" s="101"/>
      <c r="C1027" s="101"/>
      <c r="D1027" s="101"/>
      <c r="E1027" s="101"/>
      <c r="F1027" s="101"/>
      <c r="G1027" s="101"/>
      <c r="H1027" s="101"/>
      <c r="I1027" s="101"/>
      <c r="J1027" s="101"/>
      <c r="K1027" s="101"/>
      <c r="L1027" s="101"/>
      <c r="M1027" s="101"/>
      <c r="N1027" s="101"/>
      <c r="O1027" s="101"/>
      <c r="P1027" s="237"/>
      <c r="Q1027" s="237"/>
      <c r="R1027" s="101"/>
      <c r="S1027" s="237"/>
      <c r="T1027" s="237"/>
      <c r="U1027" s="101"/>
      <c r="V1027" s="101"/>
      <c r="W1027" s="101"/>
      <c r="X1027" s="101"/>
      <c r="Y1027" s="101"/>
      <c r="Z1027" s="101"/>
      <c r="AA1027" s="101"/>
      <c r="AB1027" s="101"/>
      <c r="AC1027" s="101"/>
      <c r="AD1027" s="101"/>
      <c r="AE1027" s="101"/>
      <c r="AF1027" s="101"/>
      <c r="AG1027" s="101"/>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238"/>
      <c r="BH1027" s="229"/>
      <c r="BI1027" s="229"/>
      <c r="BJ1027" s="229"/>
      <c r="BK1027" s="229"/>
      <c r="BL1027" s="229"/>
      <c r="BM1027" s="229"/>
      <c r="BN1027" s="101"/>
      <c r="BO1027" s="101"/>
      <c r="BP1027" s="101"/>
      <c r="BQ1027" s="101"/>
      <c r="BR1027" s="101"/>
      <c r="BS1027" s="101"/>
      <c r="BT1027" s="101"/>
      <c r="BU1027" s="229"/>
      <c r="BV1027" s="101"/>
      <c r="BW1027" s="101"/>
      <c r="BX1027" s="101"/>
      <c r="BY1027" s="229"/>
      <c r="BZ1027" s="229"/>
      <c r="CA1027" s="229"/>
      <c r="CB1027" s="239"/>
      <c r="CC1027" s="101"/>
      <c r="CD1027" s="101"/>
      <c r="CE1027" s="101"/>
      <c r="CF1027" s="101"/>
      <c r="CG1027" s="101"/>
      <c r="CH1027" s="101"/>
      <c r="CI1027" s="101"/>
      <c r="CJ1027" s="101"/>
      <c r="CK1027" s="101"/>
      <c r="CL1027" s="101"/>
      <c r="CM1027" s="101"/>
      <c r="CN1027" s="101"/>
      <c r="CO1027" s="101"/>
      <c r="CP1027" s="101"/>
      <c r="CQ1027" s="101"/>
      <c r="CR1027" s="101"/>
    </row>
    <row r="1028" spans="1:96" ht="39.75" customHeight="1">
      <c r="A1028" s="101"/>
      <c r="B1028" s="101"/>
      <c r="C1028" s="101"/>
      <c r="D1028" s="101"/>
      <c r="E1028" s="101"/>
      <c r="F1028" s="101"/>
      <c r="G1028" s="101"/>
      <c r="H1028" s="101"/>
      <c r="I1028" s="101"/>
      <c r="J1028" s="101"/>
      <c r="K1028" s="101"/>
      <c r="L1028" s="101"/>
      <c r="M1028" s="101"/>
      <c r="N1028" s="101"/>
      <c r="O1028" s="101"/>
      <c r="P1028" s="237"/>
      <c r="Q1028" s="237"/>
      <c r="R1028" s="101"/>
      <c r="S1028" s="237"/>
      <c r="T1028" s="237"/>
      <c r="U1028" s="101"/>
      <c r="V1028" s="101"/>
      <c r="W1028" s="101"/>
      <c r="X1028" s="101"/>
      <c r="Y1028" s="101"/>
      <c r="Z1028" s="101"/>
      <c r="AA1028" s="101"/>
      <c r="AB1028" s="101"/>
      <c r="AC1028" s="101"/>
      <c r="AD1028" s="101"/>
      <c r="AE1028" s="101"/>
      <c r="AF1028" s="101"/>
      <c r="AG1028" s="101"/>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238"/>
      <c r="BH1028" s="229"/>
      <c r="BI1028" s="229"/>
      <c r="BJ1028" s="229"/>
      <c r="BK1028" s="229"/>
      <c r="BL1028" s="229"/>
      <c r="BM1028" s="229"/>
      <c r="BN1028" s="101"/>
      <c r="BO1028" s="101"/>
      <c r="BP1028" s="101"/>
      <c r="BQ1028" s="101"/>
      <c r="BR1028" s="101"/>
      <c r="BS1028" s="101"/>
      <c r="BT1028" s="101"/>
      <c r="BU1028" s="229"/>
      <c r="BV1028" s="101"/>
      <c r="BW1028" s="101"/>
      <c r="BX1028" s="101"/>
      <c r="BY1028" s="229"/>
      <c r="BZ1028" s="229"/>
      <c r="CA1028" s="229"/>
      <c r="CB1028" s="239"/>
      <c r="CC1028" s="101"/>
      <c r="CD1028" s="101"/>
      <c r="CE1028" s="101"/>
      <c r="CF1028" s="101"/>
      <c r="CG1028" s="101"/>
      <c r="CH1028" s="101"/>
      <c r="CI1028" s="101"/>
      <c r="CJ1028" s="101"/>
      <c r="CK1028" s="101"/>
      <c r="CL1028" s="101"/>
      <c r="CM1028" s="101"/>
      <c r="CN1028" s="101"/>
      <c r="CO1028" s="101"/>
      <c r="CP1028" s="101"/>
      <c r="CQ1028" s="101"/>
      <c r="CR1028" s="101"/>
    </row>
    <row r="1029" spans="1:96" ht="39.75" customHeight="1">
      <c r="A1029" s="101"/>
      <c r="B1029" s="101"/>
      <c r="C1029" s="101"/>
      <c r="D1029" s="101"/>
      <c r="E1029" s="101"/>
      <c r="F1029" s="101"/>
      <c r="G1029" s="101"/>
      <c r="H1029" s="101"/>
      <c r="I1029" s="101"/>
      <c r="J1029" s="101"/>
      <c r="K1029" s="101"/>
      <c r="L1029" s="101"/>
      <c r="M1029" s="101"/>
      <c r="N1029" s="101"/>
      <c r="O1029" s="101"/>
      <c r="P1029" s="237"/>
      <c r="Q1029" s="237"/>
      <c r="R1029" s="101"/>
      <c r="S1029" s="237"/>
      <c r="T1029" s="237"/>
      <c r="U1029" s="101"/>
      <c r="V1029" s="101"/>
      <c r="W1029" s="101"/>
      <c r="X1029" s="101"/>
      <c r="Y1029" s="101"/>
      <c r="Z1029" s="101"/>
      <c r="AA1029" s="101"/>
      <c r="AB1029" s="101"/>
      <c r="AC1029" s="101"/>
      <c r="AD1029" s="101"/>
      <c r="AE1029" s="101"/>
      <c r="AF1029" s="101"/>
      <c r="AG1029" s="101"/>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238"/>
      <c r="BH1029" s="229"/>
      <c r="BI1029" s="229"/>
      <c r="BJ1029" s="229"/>
      <c r="BK1029" s="229"/>
      <c r="BL1029" s="229"/>
      <c r="BM1029" s="229"/>
      <c r="BN1029" s="101"/>
      <c r="BO1029" s="101"/>
      <c r="BP1029" s="101"/>
      <c r="BQ1029" s="101"/>
      <c r="BR1029" s="101"/>
      <c r="BS1029" s="101"/>
      <c r="BT1029" s="101"/>
      <c r="BU1029" s="229"/>
      <c r="BV1029" s="101"/>
      <c r="BW1029" s="101"/>
      <c r="BX1029" s="101"/>
      <c r="BY1029" s="229"/>
      <c r="BZ1029" s="229"/>
      <c r="CA1029" s="229"/>
      <c r="CB1029" s="239"/>
      <c r="CC1029" s="101"/>
      <c r="CD1029" s="101"/>
      <c r="CE1029" s="101"/>
      <c r="CF1029" s="101"/>
      <c r="CG1029" s="101"/>
      <c r="CH1029" s="101"/>
      <c r="CI1029" s="101"/>
      <c r="CJ1029" s="101"/>
      <c r="CK1029" s="101"/>
      <c r="CL1029" s="101"/>
      <c r="CM1029" s="101"/>
      <c r="CN1029" s="101"/>
      <c r="CO1029" s="101"/>
      <c r="CP1029" s="101"/>
      <c r="CQ1029" s="101"/>
      <c r="CR1029" s="101"/>
    </row>
    <row r="1030" spans="1:96" ht="39.75" customHeight="1">
      <c r="A1030" s="101"/>
      <c r="B1030" s="101"/>
      <c r="C1030" s="101"/>
      <c r="D1030" s="101"/>
      <c r="E1030" s="101"/>
      <c r="F1030" s="101"/>
      <c r="G1030" s="101"/>
      <c r="H1030" s="101"/>
      <c r="I1030" s="101"/>
      <c r="J1030" s="101"/>
      <c r="K1030" s="101"/>
      <c r="L1030" s="101"/>
      <c r="M1030" s="101"/>
      <c r="N1030" s="101"/>
      <c r="O1030" s="101"/>
      <c r="P1030" s="237"/>
      <c r="Q1030" s="237"/>
      <c r="R1030" s="101"/>
      <c r="S1030" s="237"/>
      <c r="T1030" s="237"/>
      <c r="U1030" s="101"/>
      <c r="V1030" s="101"/>
      <c r="W1030" s="101"/>
      <c r="X1030" s="101"/>
      <c r="Y1030" s="101"/>
      <c r="Z1030" s="101"/>
      <c r="AA1030" s="101"/>
      <c r="AB1030" s="101"/>
      <c r="AC1030" s="101"/>
      <c r="AD1030" s="101"/>
      <c r="AE1030" s="101"/>
      <c r="AF1030" s="101"/>
      <c r="AG1030" s="101"/>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238"/>
      <c r="BH1030" s="229"/>
      <c r="BI1030" s="229"/>
      <c r="BJ1030" s="229"/>
      <c r="BK1030" s="229"/>
      <c r="BL1030" s="229"/>
      <c r="BM1030" s="229"/>
      <c r="BN1030" s="101"/>
      <c r="BO1030" s="101"/>
      <c r="BP1030" s="101"/>
      <c r="BQ1030" s="101"/>
      <c r="BR1030" s="101"/>
      <c r="BS1030" s="101"/>
      <c r="BT1030" s="101"/>
      <c r="BU1030" s="229"/>
      <c r="BV1030" s="101"/>
      <c r="BW1030" s="101"/>
      <c r="BX1030" s="101"/>
      <c r="BY1030" s="229"/>
      <c r="BZ1030" s="229"/>
      <c r="CA1030" s="229"/>
      <c r="CB1030" s="239"/>
      <c r="CC1030" s="101"/>
      <c r="CD1030" s="101"/>
      <c r="CE1030" s="101"/>
      <c r="CF1030" s="101"/>
      <c r="CG1030" s="101"/>
      <c r="CH1030" s="101"/>
      <c r="CI1030" s="101"/>
      <c r="CJ1030" s="101"/>
      <c r="CK1030" s="101"/>
      <c r="CL1030" s="101"/>
      <c r="CM1030" s="101"/>
      <c r="CN1030" s="101"/>
      <c r="CO1030" s="101"/>
      <c r="CP1030" s="101"/>
      <c r="CQ1030" s="101"/>
      <c r="CR1030" s="101"/>
    </row>
    <row r="1031" spans="1:96" ht="39.75" customHeight="1">
      <c r="A1031" s="101"/>
      <c r="B1031" s="101"/>
      <c r="C1031" s="101"/>
      <c r="D1031" s="101"/>
      <c r="E1031" s="101"/>
      <c r="F1031" s="101"/>
      <c r="G1031" s="101"/>
      <c r="H1031" s="101"/>
      <c r="I1031" s="101"/>
      <c r="J1031" s="101"/>
      <c r="K1031" s="101"/>
      <c r="L1031" s="101"/>
      <c r="M1031" s="101"/>
      <c r="N1031" s="101"/>
      <c r="O1031" s="101"/>
      <c r="P1031" s="237"/>
      <c r="Q1031" s="237"/>
      <c r="R1031" s="101"/>
      <c r="S1031" s="237"/>
      <c r="T1031" s="237"/>
      <c r="U1031" s="101"/>
      <c r="V1031" s="101"/>
      <c r="W1031" s="101"/>
      <c r="X1031" s="101"/>
      <c r="Y1031" s="101"/>
      <c r="Z1031" s="101"/>
      <c r="AA1031" s="101"/>
      <c r="AB1031" s="101"/>
      <c r="AC1031" s="101"/>
      <c r="AD1031" s="101"/>
      <c r="AE1031" s="101"/>
      <c r="AF1031" s="101"/>
      <c r="AG1031" s="101"/>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238"/>
      <c r="BH1031" s="229"/>
      <c r="BI1031" s="229"/>
      <c r="BJ1031" s="229"/>
      <c r="BK1031" s="229"/>
      <c r="BL1031" s="229"/>
      <c r="BM1031" s="229"/>
      <c r="BN1031" s="101"/>
      <c r="BO1031" s="101"/>
      <c r="BP1031" s="101"/>
      <c r="BQ1031" s="101"/>
      <c r="BR1031" s="101"/>
      <c r="BS1031" s="101"/>
      <c r="BT1031" s="101"/>
      <c r="BU1031" s="229"/>
      <c r="BV1031" s="101"/>
      <c r="BW1031" s="101"/>
      <c r="BX1031" s="101"/>
      <c r="BY1031" s="229"/>
      <c r="BZ1031" s="229"/>
      <c r="CA1031" s="229"/>
      <c r="CB1031" s="239"/>
      <c r="CC1031" s="101"/>
      <c r="CD1031" s="101"/>
      <c r="CE1031" s="101"/>
      <c r="CF1031" s="101"/>
      <c r="CG1031" s="101"/>
      <c r="CH1031" s="101"/>
      <c r="CI1031" s="101"/>
      <c r="CJ1031" s="101"/>
      <c r="CK1031" s="101"/>
      <c r="CL1031" s="101"/>
      <c r="CM1031" s="101"/>
      <c r="CN1031" s="101"/>
      <c r="CO1031" s="101"/>
      <c r="CP1031" s="101"/>
      <c r="CQ1031" s="101"/>
      <c r="CR1031" s="101"/>
    </row>
    <row r="1032" spans="1:96" ht="39.75" customHeight="1">
      <c r="A1032" s="101"/>
      <c r="B1032" s="101"/>
      <c r="C1032" s="101"/>
      <c r="D1032" s="101"/>
      <c r="E1032" s="101"/>
      <c r="F1032" s="101"/>
      <c r="G1032" s="101"/>
      <c r="H1032" s="101"/>
      <c r="I1032" s="101"/>
      <c r="J1032" s="101"/>
      <c r="K1032" s="101"/>
      <c r="L1032" s="101"/>
      <c r="M1032" s="101"/>
      <c r="N1032" s="101"/>
      <c r="O1032" s="101"/>
      <c r="P1032" s="237"/>
      <c r="Q1032" s="237"/>
      <c r="R1032" s="101"/>
      <c r="S1032" s="237"/>
      <c r="T1032" s="237"/>
      <c r="U1032" s="101"/>
      <c r="V1032" s="101"/>
      <c r="W1032" s="101"/>
      <c r="X1032" s="101"/>
      <c r="Y1032" s="101"/>
      <c r="Z1032" s="101"/>
      <c r="AA1032" s="101"/>
      <c r="AB1032" s="101"/>
      <c r="AC1032" s="101"/>
      <c r="AD1032" s="101"/>
      <c r="AE1032" s="101"/>
      <c r="AF1032" s="101"/>
      <c r="AG1032" s="101"/>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238"/>
      <c r="BH1032" s="229"/>
      <c r="BI1032" s="229"/>
      <c r="BJ1032" s="229"/>
      <c r="BK1032" s="229"/>
      <c r="BL1032" s="229"/>
      <c r="BM1032" s="229"/>
      <c r="BN1032" s="101"/>
      <c r="BO1032" s="101"/>
      <c r="BP1032" s="101"/>
      <c r="BQ1032" s="101"/>
      <c r="BR1032" s="101"/>
      <c r="BS1032" s="101"/>
      <c r="BT1032" s="101"/>
      <c r="BU1032" s="229"/>
      <c r="BV1032" s="101"/>
      <c r="BW1032" s="101"/>
      <c r="BX1032" s="101"/>
      <c r="BY1032" s="229"/>
      <c r="BZ1032" s="229"/>
      <c r="CA1032" s="229"/>
      <c r="CB1032" s="239"/>
      <c r="CC1032" s="101"/>
      <c r="CD1032" s="101"/>
      <c r="CE1032" s="101"/>
      <c r="CF1032" s="101"/>
      <c r="CG1032" s="101"/>
      <c r="CH1032" s="101"/>
      <c r="CI1032" s="101"/>
      <c r="CJ1032" s="101"/>
      <c r="CK1032" s="101"/>
      <c r="CL1032" s="101"/>
      <c r="CM1032" s="101"/>
      <c r="CN1032" s="101"/>
      <c r="CO1032" s="101"/>
      <c r="CP1032" s="101"/>
      <c r="CQ1032" s="101"/>
      <c r="CR1032" s="101"/>
    </row>
    <row r="1033" spans="1:96" ht="39.75" customHeight="1">
      <c r="A1033" s="101"/>
      <c r="B1033" s="101"/>
      <c r="C1033" s="101"/>
      <c r="D1033" s="101"/>
      <c r="E1033" s="101"/>
      <c r="F1033" s="101"/>
      <c r="G1033" s="101"/>
      <c r="H1033" s="101"/>
      <c r="I1033" s="101"/>
      <c r="J1033" s="101"/>
      <c r="K1033" s="101"/>
      <c r="L1033" s="101"/>
      <c r="M1033" s="101"/>
      <c r="N1033" s="101"/>
      <c r="O1033" s="101"/>
      <c r="P1033" s="237"/>
      <c r="Q1033" s="237"/>
      <c r="R1033" s="101"/>
      <c r="S1033" s="237"/>
      <c r="T1033" s="237"/>
      <c r="U1033" s="101"/>
      <c r="V1033" s="101"/>
      <c r="W1033" s="101"/>
      <c r="X1033" s="101"/>
      <c r="Y1033" s="101"/>
      <c r="Z1033" s="101"/>
      <c r="AA1033" s="101"/>
      <c r="AB1033" s="101"/>
      <c r="AC1033" s="101"/>
      <c r="AD1033" s="101"/>
      <c r="AE1033" s="101"/>
      <c r="AF1033" s="101"/>
      <c r="AG1033" s="101"/>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238"/>
      <c r="BH1033" s="229"/>
      <c r="BI1033" s="229"/>
      <c r="BJ1033" s="229"/>
      <c r="BK1033" s="229"/>
      <c r="BL1033" s="229"/>
      <c r="BM1033" s="229"/>
      <c r="BN1033" s="101"/>
      <c r="BO1033" s="101"/>
      <c r="BP1033" s="101"/>
      <c r="BQ1033" s="101"/>
      <c r="BR1033" s="101"/>
      <c r="BS1033" s="101"/>
      <c r="BT1033" s="101"/>
      <c r="BU1033" s="229"/>
      <c r="BV1033" s="101"/>
      <c r="BW1033" s="101"/>
      <c r="BX1033" s="101"/>
      <c r="BY1033" s="229"/>
      <c r="BZ1033" s="229"/>
      <c r="CA1033" s="229"/>
      <c r="CB1033" s="239"/>
      <c r="CC1033" s="101"/>
      <c r="CD1033" s="101"/>
      <c r="CE1033" s="101"/>
      <c r="CF1033" s="101"/>
      <c r="CG1033" s="101"/>
      <c r="CH1033" s="101"/>
      <c r="CI1033" s="101"/>
      <c r="CJ1033" s="101"/>
      <c r="CK1033" s="101"/>
      <c r="CL1033" s="101"/>
      <c r="CM1033" s="101"/>
      <c r="CN1033" s="101"/>
      <c r="CO1033" s="101"/>
      <c r="CP1033" s="101"/>
      <c r="CQ1033" s="101"/>
      <c r="CR1033" s="101"/>
    </row>
    <row r="1034" spans="1:96" ht="39.75" customHeight="1">
      <c r="A1034" s="101"/>
      <c r="B1034" s="101"/>
      <c r="C1034" s="101"/>
      <c r="D1034" s="101"/>
      <c r="E1034" s="101"/>
      <c r="F1034" s="101"/>
      <c r="G1034" s="101"/>
      <c r="H1034" s="101"/>
      <c r="I1034" s="101"/>
      <c r="J1034" s="101"/>
      <c r="K1034" s="101"/>
      <c r="L1034" s="101"/>
      <c r="M1034" s="101"/>
      <c r="N1034" s="101"/>
      <c r="O1034" s="101"/>
      <c r="P1034" s="237"/>
      <c r="Q1034" s="237"/>
      <c r="R1034" s="101"/>
      <c r="S1034" s="237"/>
      <c r="T1034" s="237"/>
      <c r="U1034" s="101"/>
      <c r="V1034" s="101"/>
      <c r="W1034" s="101"/>
      <c r="X1034" s="101"/>
      <c r="Y1034" s="101"/>
      <c r="Z1034" s="101"/>
      <c r="AA1034" s="101"/>
      <c r="AB1034" s="101"/>
      <c r="AC1034" s="101"/>
      <c r="AD1034" s="101"/>
      <c r="AE1034" s="101"/>
      <c r="AF1034" s="101"/>
      <c r="AG1034" s="101"/>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238"/>
      <c r="BH1034" s="229"/>
      <c r="BI1034" s="229"/>
      <c r="BJ1034" s="229"/>
      <c r="BK1034" s="229"/>
      <c r="BL1034" s="229"/>
      <c r="BM1034" s="229"/>
      <c r="BN1034" s="101"/>
      <c r="BO1034" s="101"/>
      <c r="BP1034" s="101"/>
      <c r="BQ1034" s="101"/>
      <c r="BR1034" s="101"/>
      <c r="BS1034" s="101"/>
      <c r="BT1034" s="101"/>
      <c r="BU1034" s="229"/>
      <c r="BV1034" s="101"/>
      <c r="BW1034" s="101"/>
      <c r="BX1034" s="101"/>
      <c r="BY1034" s="229"/>
      <c r="BZ1034" s="229"/>
      <c r="CA1034" s="229"/>
      <c r="CB1034" s="239"/>
      <c r="CC1034" s="101"/>
      <c r="CD1034" s="101"/>
      <c r="CE1034" s="101"/>
      <c r="CF1034" s="101"/>
      <c r="CG1034" s="101"/>
      <c r="CH1034" s="101"/>
      <c r="CI1034" s="101"/>
      <c r="CJ1034" s="101"/>
      <c r="CK1034" s="101"/>
      <c r="CL1034" s="101"/>
      <c r="CM1034" s="101"/>
      <c r="CN1034" s="101"/>
      <c r="CO1034" s="101"/>
      <c r="CP1034" s="101"/>
      <c r="CQ1034" s="101"/>
      <c r="CR1034" s="101"/>
    </row>
    <row r="1035" spans="1:96" ht="39.75" customHeight="1">
      <c r="A1035" s="101"/>
      <c r="B1035" s="101"/>
      <c r="C1035" s="101"/>
      <c r="D1035" s="101"/>
      <c r="E1035" s="101"/>
      <c r="F1035" s="101"/>
      <c r="G1035" s="101"/>
      <c r="H1035" s="101"/>
      <c r="I1035" s="101"/>
      <c r="J1035" s="101"/>
      <c r="K1035" s="101"/>
      <c r="L1035" s="101"/>
      <c r="M1035" s="101"/>
      <c r="N1035" s="101"/>
      <c r="O1035" s="101"/>
      <c r="P1035" s="237"/>
      <c r="Q1035" s="237"/>
      <c r="R1035" s="101"/>
      <c r="S1035" s="237"/>
      <c r="T1035" s="237"/>
      <c r="U1035" s="101"/>
      <c r="V1035" s="101"/>
      <c r="W1035" s="101"/>
      <c r="X1035" s="101"/>
      <c r="Y1035" s="101"/>
      <c r="Z1035" s="101"/>
      <c r="AA1035" s="101"/>
      <c r="AB1035" s="101"/>
      <c r="AC1035" s="101"/>
      <c r="AD1035" s="101"/>
      <c r="AE1035" s="101"/>
      <c r="AF1035" s="101"/>
      <c r="AG1035" s="101"/>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238"/>
      <c r="BH1035" s="229"/>
      <c r="BI1035" s="229"/>
      <c r="BJ1035" s="229"/>
      <c r="BK1035" s="229"/>
      <c r="BL1035" s="229"/>
      <c r="BM1035" s="229"/>
      <c r="BN1035" s="101"/>
      <c r="BO1035" s="101"/>
      <c r="BP1035" s="101"/>
      <c r="BQ1035" s="101"/>
      <c r="BR1035" s="101"/>
      <c r="BS1035" s="101"/>
      <c r="BT1035" s="101"/>
      <c r="BU1035" s="229"/>
      <c r="BV1035" s="101"/>
      <c r="BW1035" s="101"/>
      <c r="BX1035" s="101"/>
      <c r="BY1035" s="229"/>
      <c r="BZ1035" s="229"/>
      <c r="CA1035" s="229"/>
      <c r="CB1035" s="239"/>
      <c r="CC1035" s="101"/>
      <c r="CD1035" s="101"/>
      <c r="CE1035" s="101"/>
      <c r="CF1035" s="101"/>
      <c r="CG1035" s="101"/>
      <c r="CH1035" s="101"/>
      <c r="CI1035" s="101"/>
      <c r="CJ1035" s="101"/>
      <c r="CK1035" s="101"/>
      <c r="CL1035" s="101"/>
      <c r="CM1035" s="101"/>
      <c r="CN1035" s="101"/>
      <c r="CO1035" s="101"/>
      <c r="CP1035" s="101"/>
      <c r="CQ1035" s="101"/>
      <c r="CR1035" s="101"/>
    </row>
    <row r="1036" spans="1:96" ht="39.75" customHeight="1">
      <c r="A1036" s="101"/>
      <c r="B1036" s="101"/>
      <c r="C1036" s="101"/>
      <c r="D1036" s="101"/>
      <c r="E1036" s="101"/>
      <c r="F1036" s="101"/>
      <c r="G1036" s="101"/>
      <c r="H1036" s="101"/>
      <c r="I1036" s="101"/>
      <c r="J1036" s="101"/>
      <c r="K1036" s="101"/>
      <c r="L1036" s="101"/>
      <c r="M1036" s="101"/>
      <c r="N1036" s="101"/>
      <c r="O1036" s="101"/>
      <c r="P1036" s="237"/>
      <c r="Q1036" s="237"/>
      <c r="R1036" s="101"/>
      <c r="S1036" s="237"/>
      <c r="T1036" s="237"/>
      <c r="U1036" s="101"/>
      <c r="V1036" s="101"/>
      <c r="W1036" s="101"/>
      <c r="X1036" s="101"/>
      <c r="Y1036" s="101"/>
      <c r="Z1036" s="101"/>
      <c r="AA1036" s="101"/>
      <c r="AB1036" s="101"/>
      <c r="AC1036" s="101"/>
      <c r="AD1036" s="101"/>
      <c r="AE1036" s="101"/>
      <c r="AF1036" s="101"/>
      <c r="AG1036" s="101"/>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238"/>
      <c r="BH1036" s="229"/>
      <c r="BI1036" s="229"/>
      <c r="BJ1036" s="229"/>
      <c r="BK1036" s="229"/>
      <c r="BL1036" s="229"/>
      <c r="BM1036" s="229"/>
      <c r="BN1036" s="101"/>
      <c r="BO1036" s="101"/>
      <c r="BP1036" s="101"/>
      <c r="BQ1036" s="101"/>
      <c r="BR1036" s="101"/>
      <c r="BS1036" s="101"/>
      <c r="BT1036" s="101"/>
      <c r="BU1036" s="229"/>
      <c r="BV1036" s="101"/>
      <c r="BW1036" s="101"/>
      <c r="BX1036" s="101"/>
      <c r="BY1036" s="229"/>
      <c r="BZ1036" s="229"/>
      <c r="CA1036" s="229"/>
      <c r="CB1036" s="239"/>
      <c r="CC1036" s="101"/>
      <c r="CD1036" s="101"/>
      <c r="CE1036" s="101"/>
      <c r="CF1036" s="101"/>
      <c r="CG1036" s="101"/>
      <c r="CH1036" s="101"/>
      <c r="CI1036" s="101"/>
      <c r="CJ1036" s="101"/>
      <c r="CK1036" s="101"/>
      <c r="CL1036" s="101"/>
      <c r="CM1036" s="101"/>
      <c r="CN1036" s="101"/>
      <c r="CO1036" s="101"/>
      <c r="CP1036" s="101"/>
      <c r="CQ1036" s="101"/>
      <c r="CR1036" s="101"/>
    </row>
    <row r="1037" spans="1:96" ht="39.75" customHeight="1">
      <c r="A1037" s="101"/>
      <c r="B1037" s="101"/>
      <c r="C1037" s="101"/>
      <c r="D1037" s="101"/>
      <c r="E1037" s="101"/>
      <c r="F1037" s="101"/>
      <c r="G1037" s="101"/>
      <c r="H1037" s="101"/>
      <c r="I1037" s="101"/>
      <c r="J1037" s="101"/>
      <c r="K1037" s="101"/>
      <c r="L1037" s="101"/>
      <c r="M1037" s="101"/>
      <c r="N1037" s="101"/>
      <c r="O1037" s="101"/>
      <c r="P1037" s="237"/>
      <c r="Q1037" s="237"/>
      <c r="R1037" s="101"/>
      <c r="S1037" s="237"/>
      <c r="T1037" s="237"/>
      <c r="U1037" s="101"/>
      <c r="V1037" s="101"/>
      <c r="W1037" s="101"/>
      <c r="X1037" s="101"/>
      <c r="Y1037" s="101"/>
      <c r="Z1037" s="101"/>
      <c r="AA1037" s="101"/>
      <c r="AB1037" s="101"/>
      <c r="AC1037" s="101"/>
      <c r="AD1037" s="101"/>
      <c r="AE1037" s="101"/>
      <c r="AF1037" s="101"/>
      <c r="AG1037" s="101"/>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238"/>
      <c r="BH1037" s="229"/>
      <c r="BI1037" s="229"/>
      <c r="BJ1037" s="229"/>
      <c r="BK1037" s="229"/>
      <c r="BL1037" s="229"/>
      <c r="BM1037" s="229"/>
      <c r="BN1037" s="101"/>
      <c r="BO1037" s="101"/>
      <c r="BP1037" s="101"/>
      <c r="BQ1037" s="101"/>
      <c r="BR1037" s="101"/>
      <c r="BS1037" s="101"/>
      <c r="BT1037" s="101"/>
      <c r="BU1037" s="229"/>
      <c r="BV1037" s="101"/>
      <c r="BW1037" s="101"/>
      <c r="BX1037" s="101"/>
      <c r="BY1037" s="229"/>
      <c r="BZ1037" s="229"/>
      <c r="CA1037" s="229"/>
      <c r="CB1037" s="239"/>
      <c r="CC1037" s="101"/>
      <c r="CD1037" s="101"/>
      <c r="CE1037" s="101"/>
      <c r="CF1037" s="101"/>
      <c r="CG1037" s="101"/>
      <c r="CH1037" s="101"/>
      <c r="CI1037" s="101"/>
      <c r="CJ1037" s="101"/>
      <c r="CK1037" s="101"/>
      <c r="CL1037" s="101"/>
      <c r="CM1037" s="101"/>
      <c r="CN1037" s="101"/>
      <c r="CO1037" s="101"/>
      <c r="CP1037" s="101"/>
      <c r="CQ1037" s="101"/>
      <c r="CR1037" s="101"/>
    </row>
    <row r="1038" spans="1:96" ht="39.75" customHeight="1">
      <c r="A1038" s="101"/>
      <c r="B1038" s="101"/>
      <c r="C1038" s="101"/>
      <c r="D1038" s="101"/>
      <c r="E1038" s="101"/>
      <c r="F1038" s="101"/>
      <c r="G1038" s="101"/>
      <c r="H1038" s="101"/>
      <c r="I1038" s="101"/>
      <c r="J1038" s="101"/>
      <c r="K1038" s="101"/>
      <c r="L1038" s="101"/>
      <c r="M1038" s="101"/>
      <c r="N1038" s="101"/>
      <c r="O1038" s="101"/>
      <c r="P1038" s="237"/>
      <c r="Q1038" s="237"/>
      <c r="R1038" s="101"/>
      <c r="S1038" s="237"/>
      <c r="T1038" s="237"/>
      <c r="U1038" s="101"/>
      <c r="V1038" s="101"/>
      <c r="W1038" s="101"/>
      <c r="X1038" s="101"/>
      <c r="Y1038" s="101"/>
      <c r="Z1038" s="101"/>
      <c r="AA1038" s="101"/>
      <c r="AB1038" s="101"/>
      <c r="AC1038" s="101"/>
      <c r="AD1038" s="101"/>
      <c r="AE1038" s="101"/>
      <c r="AF1038" s="101"/>
      <c r="AG1038" s="101"/>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238"/>
      <c r="BH1038" s="229"/>
      <c r="BI1038" s="229"/>
      <c r="BJ1038" s="229"/>
      <c r="BK1038" s="229"/>
      <c r="BL1038" s="229"/>
      <c r="BM1038" s="229"/>
      <c r="BN1038" s="101"/>
      <c r="BO1038" s="101"/>
      <c r="BP1038" s="101"/>
      <c r="BQ1038" s="101"/>
      <c r="BR1038" s="101"/>
      <c r="BS1038" s="101"/>
      <c r="BT1038" s="101"/>
      <c r="BU1038" s="229"/>
      <c r="BV1038" s="101"/>
      <c r="BW1038" s="101"/>
      <c r="BX1038" s="101"/>
      <c r="BY1038" s="229"/>
      <c r="BZ1038" s="229"/>
      <c r="CA1038" s="229"/>
      <c r="CB1038" s="239"/>
      <c r="CC1038" s="101"/>
      <c r="CD1038" s="101"/>
      <c r="CE1038" s="101"/>
      <c r="CF1038" s="101"/>
      <c r="CG1038" s="101"/>
      <c r="CH1038" s="101"/>
      <c r="CI1038" s="101"/>
      <c r="CJ1038" s="101"/>
      <c r="CK1038" s="101"/>
      <c r="CL1038" s="101"/>
      <c r="CM1038" s="101"/>
      <c r="CN1038" s="101"/>
      <c r="CO1038" s="101"/>
      <c r="CP1038" s="101"/>
      <c r="CQ1038" s="101"/>
      <c r="CR1038" s="101"/>
    </row>
    <row r="1039" spans="1:96" ht="39.75" customHeight="1">
      <c r="A1039" s="101"/>
      <c r="B1039" s="101"/>
      <c r="C1039" s="101"/>
      <c r="D1039" s="101"/>
      <c r="E1039" s="101"/>
      <c r="F1039" s="101"/>
      <c r="G1039" s="101"/>
      <c r="H1039" s="101"/>
      <c r="I1039" s="101"/>
      <c r="J1039" s="101"/>
      <c r="K1039" s="101"/>
      <c r="L1039" s="101"/>
      <c r="M1039" s="101"/>
      <c r="N1039" s="101"/>
      <c r="O1039" s="101"/>
      <c r="P1039" s="237"/>
      <c r="Q1039" s="237"/>
      <c r="R1039" s="101"/>
      <c r="S1039" s="237"/>
      <c r="T1039" s="237"/>
      <c r="U1039" s="101"/>
      <c r="V1039" s="101"/>
      <c r="W1039" s="101"/>
      <c r="X1039" s="101"/>
      <c r="Y1039" s="101"/>
      <c r="Z1039" s="101"/>
      <c r="AA1039" s="101"/>
      <c r="AB1039" s="101"/>
      <c r="AC1039" s="101"/>
      <c r="AD1039" s="101"/>
      <c r="AE1039" s="101"/>
      <c r="AF1039" s="101"/>
      <c r="AG1039" s="101"/>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238"/>
      <c r="BH1039" s="229"/>
      <c r="BI1039" s="229"/>
      <c r="BJ1039" s="229"/>
      <c r="BK1039" s="229"/>
      <c r="BL1039" s="229"/>
      <c r="BM1039" s="229"/>
      <c r="BN1039" s="101"/>
      <c r="BO1039" s="101"/>
      <c r="BP1039" s="101"/>
      <c r="BQ1039" s="101"/>
      <c r="BR1039" s="101"/>
      <c r="BS1039" s="101"/>
      <c r="BT1039" s="101"/>
      <c r="BU1039" s="229"/>
      <c r="BV1039" s="101"/>
      <c r="BW1039" s="101"/>
      <c r="BX1039" s="101"/>
      <c r="BY1039" s="229"/>
      <c r="BZ1039" s="229"/>
      <c r="CA1039" s="229"/>
      <c r="CB1039" s="239"/>
      <c r="CC1039" s="101"/>
      <c r="CD1039" s="101"/>
      <c r="CE1039" s="101"/>
      <c r="CF1039" s="101"/>
      <c r="CG1039" s="101"/>
      <c r="CH1039" s="101"/>
      <c r="CI1039" s="101"/>
      <c r="CJ1039" s="101"/>
      <c r="CK1039" s="101"/>
      <c r="CL1039" s="101"/>
      <c r="CM1039" s="101"/>
      <c r="CN1039" s="101"/>
      <c r="CO1039" s="101"/>
      <c r="CP1039" s="101"/>
      <c r="CQ1039" s="101"/>
      <c r="CR1039" s="101"/>
    </row>
    <row r="1040" spans="1:96" ht="39.75" customHeight="1">
      <c r="A1040" s="101"/>
      <c r="B1040" s="101"/>
      <c r="C1040" s="101"/>
      <c r="D1040" s="101"/>
      <c r="E1040" s="101"/>
      <c r="F1040" s="101"/>
      <c r="G1040" s="101"/>
      <c r="H1040" s="101"/>
      <c r="I1040" s="101"/>
      <c r="J1040" s="101"/>
      <c r="K1040" s="101"/>
      <c r="L1040" s="101"/>
      <c r="M1040" s="101"/>
      <c r="N1040" s="101"/>
      <c r="O1040" s="101"/>
      <c r="P1040" s="237"/>
      <c r="Q1040" s="237"/>
      <c r="R1040" s="101"/>
      <c r="S1040" s="237"/>
      <c r="T1040" s="237"/>
      <c r="U1040" s="101"/>
      <c r="V1040" s="101"/>
      <c r="W1040" s="101"/>
      <c r="X1040" s="101"/>
      <c r="Y1040" s="101"/>
      <c r="Z1040" s="101"/>
      <c r="AA1040" s="101"/>
      <c r="AB1040" s="101"/>
      <c r="AC1040" s="101"/>
      <c r="AD1040" s="101"/>
      <c r="AE1040" s="101"/>
      <c r="AF1040" s="101"/>
      <c r="AG1040" s="101"/>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238"/>
      <c r="BH1040" s="229"/>
      <c r="BI1040" s="229"/>
      <c r="BJ1040" s="229"/>
      <c r="BK1040" s="229"/>
      <c r="BL1040" s="229"/>
      <c r="BM1040" s="229"/>
      <c r="BN1040" s="101"/>
      <c r="BO1040" s="101"/>
      <c r="BP1040" s="101"/>
      <c r="BQ1040" s="101"/>
      <c r="BR1040" s="101"/>
      <c r="BS1040" s="101"/>
      <c r="BT1040" s="101"/>
      <c r="BU1040" s="229"/>
      <c r="BV1040" s="101"/>
      <c r="BW1040" s="101"/>
      <c r="BX1040" s="101"/>
      <c r="BY1040" s="229"/>
      <c r="BZ1040" s="229"/>
      <c r="CA1040" s="229"/>
      <c r="CB1040" s="239"/>
      <c r="CC1040" s="101"/>
      <c r="CD1040" s="101"/>
      <c r="CE1040" s="101"/>
      <c r="CF1040" s="101"/>
      <c r="CG1040" s="101"/>
      <c r="CH1040" s="101"/>
      <c r="CI1040" s="101"/>
      <c r="CJ1040" s="101"/>
      <c r="CK1040" s="101"/>
      <c r="CL1040" s="101"/>
      <c r="CM1040" s="101"/>
      <c r="CN1040" s="101"/>
      <c r="CO1040" s="101"/>
      <c r="CP1040" s="101"/>
      <c r="CQ1040" s="101"/>
      <c r="CR1040" s="101"/>
    </row>
    <row r="1041" spans="1:96" ht="39.75" customHeight="1">
      <c r="A1041" s="101"/>
      <c r="B1041" s="101"/>
      <c r="C1041" s="101"/>
      <c r="D1041" s="101"/>
      <c r="E1041" s="101"/>
      <c r="F1041" s="101"/>
      <c r="G1041" s="101"/>
      <c r="H1041" s="101"/>
      <c r="I1041" s="101"/>
      <c r="J1041" s="101"/>
      <c r="K1041" s="101"/>
      <c r="L1041" s="101"/>
      <c r="M1041" s="101"/>
      <c r="N1041" s="101"/>
      <c r="O1041" s="101"/>
      <c r="P1041" s="237"/>
      <c r="Q1041" s="237"/>
      <c r="R1041" s="101"/>
      <c r="S1041" s="237"/>
      <c r="T1041" s="237"/>
      <c r="U1041" s="101"/>
      <c r="V1041" s="101"/>
      <c r="W1041" s="101"/>
      <c r="X1041" s="101"/>
      <c r="Y1041" s="101"/>
      <c r="Z1041" s="101"/>
      <c r="AA1041" s="101"/>
      <c r="AB1041" s="101"/>
      <c r="AC1041" s="101"/>
      <c r="AD1041" s="101"/>
      <c r="AE1041" s="101"/>
      <c r="AF1041" s="101"/>
      <c r="AG1041" s="101"/>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238"/>
      <c r="BH1041" s="229"/>
      <c r="BI1041" s="229"/>
      <c r="BJ1041" s="229"/>
      <c r="BK1041" s="229"/>
      <c r="BL1041" s="229"/>
      <c r="BM1041" s="229"/>
      <c r="BN1041" s="101"/>
      <c r="BO1041" s="101"/>
      <c r="BP1041" s="101"/>
      <c r="BQ1041" s="101"/>
      <c r="BR1041" s="101"/>
      <c r="BS1041" s="101"/>
      <c r="BT1041" s="101"/>
      <c r="BU1041" s="229"/>
      <c r="BV1041" s="101"/>
      <c r="BW1041" s="101"/>
      <c r="BX1041" s="101"/>
      <c r="BY1041" s="229"/>
      <c r="BZ1041" s="229"/>
      <c r="CA1041" s="229"/>
      <c r="CB1041" s="239"/>
      <c r="CC1041" s="101"/>
      <c r="CD1041" s="101"/>
      <c r="CE1041" s="101"/>
      <c r="CF1041" s="101"/>
      <c r="CG1041" s="101"/>
      <c r="CH1041" s="101"/>
      <c r="CI1041" s="101"/>
      <c r="CJ1041" s="101"/>
      <c r="CK1041" s="101"/>
      <c r="CL1041" s="101"/>
      <c r="CM1041" s="101"/>
      <c r="CN1041" s="101"/>
      <c r="CO1041" s="101"/>
      <c r="CP1041" s="101"/>
      <c r="CQ1041" s="101"/>
      <c r="CR1041" s="101"/>
    </row>
    <row r="1042" spans="1:96" ht="39.75" customHeight="1">
      <c r="A1042" s="101"/>
      <c r="B1042" s="101"/>
      <c r="C1042" s="101"/>
      <c r="D1042" s="101"/>
      <c r="E1042" s="101"/>
      <c r="F1042" s="101"/>
      <c r="G1042" s="101"/>
      <c r="H1042" s="101"/>
      <c r="I1042" s="101"/>
      <c r="J1042" s="101"/>
      <c r="K1042" s="101"/>
      <c r="L1042" s="101"/>
      <c r="M1042" s="101"/>
      <c r="N1042" s="101"/>
      <c r="O1042" s="101"/>
      <c r="P1042" s="237"/>
      <c r="Q1042" s="237"/>
      <c r="R1042" s="101"/>
      <c r="S1042" s="237"/>
      <c r="T1042" s="237"/>
      <c r="U1042" s="101"/>
      <c r="V1042" s="101"/>
      <c r="W1042" s="101"/>
      <c r="X1042" s="101"/>
      <c r="Y1042" s="101"/>
      <c r="Z1042" s="101"/>
      <c r="AA1042" s="101"/>
      <c r="AB1042" s="101"/>
      <c r="AC1042" s="101"/>
      <c r="AD1042" s="101"/>
      <c r="AE1042" s="101"/>
      <c r="AF1042" s="101"/>
      <c r="AG1042" s="101"/>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238"/>
      <c r="BH1042" s="229"/>
      <c r="BI1042" s="229"/>
      <c r="BJ1042" s="229"/>
      <c r="BK1042" s="229"/>
      <c r="BL1042" s="229"/>
      <c r="BM1042" s="229"/>
      <c r="BN1042" s="101"/>
      <c r="BO1042" s="101"/>
      <c r="BP1042" s="101"/>
      <c r="BQ1042" s="101"/>
      <c r="BR1042" s="101"/>
      <c r="BS1042" s="101"/>
      <c r="BT1042" s="101"/>
      <c r="BU1042" s="229"/>
      <c r="BV1042" s="101"/>
      <c r="BW1042" s="101"/>
      <c r="BX1042" s="101"/>
      <c r="BY1042" s="229"/>
      <c r="BZ1042" s="229"/>
      <c r="CA1042" s="229"/>
      <c r="CB1042" s="239"/>
      <c r="CC1042" s="101"/>
      <c r="CD1042" s="101"/>
      <c r="CE1042" s="101"/>
      <c r="CF1042" s="101"/>
      <c r="CG1042" s="101"/>
      <c r="CH1042" s="101"/>
      <c r="CI1042" s="101"/>
      <c r="CJ1042" s="101"/>
      <c r="CK1042" s="101"/>
      <c r="CL1042" s="101"/>
      <c r="CM1042" s="101"/>
      <c r="CN1042" s="101"/>
      <c r="CO1042" s="101"/>
      <c r="CP1042" s="101"/>
      <c r="CQ1042" s="101"/>
      <c r="CR1042" s="101"/>
    </row>
    <row r="1043" spans="1:96" ht="39.75" customHeight="1">
      <c r="A1043" s="101"/>
      <c r="B1043" s="101"/>
      <c r="C1043" s="101"/>
      <c r="D1043" s="101"/>
      <c r="E1043" s="101"/>
      <c r="F1043" s="101"/>
      <c r="G1043" s="101"/>
      <c r="H1043" s="101"/>
      <c r="I1043" s="101"/>
      <c r="J1043" s="101"/>
      <c r="K1043" s="101"/>
      <c r="L1043" s="101"/>
      <c r="M1043" s="101"/>
      <c r="N1043" s="101"/>
      <c r="O1043" s="101"/>
      <c r="P1043" s="237"/>
      <c r="Q1043" s="237"/>
      <c r="R1043" s="101"/>
      <c r="S1043" s="237"/>
      <c r="T1043" s="237"/>
      <c r="U1043" s="101"/>
      <c r="V1043" s="101"/>
      <c r="W1043" s="101"/>
      <c r="X1043" s="101"/>
      <c r="Y1043" s="101"/>
      <c r="Z1043" s="101"/>
      <c r="AA1043" s="101"/>
      <c r="AB1043" s="101"/>
      <c r="AC1043" s="101"/>
      <c r="AD1043" s="101"/>
      <c r="AE1043" s="101"/>
      <c r="AF1043" s="101"/>
      <c r="AG1043" s="101"/>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238"/>
      <c r="BH1043" s="229"/>
      <c r="BI1043" s="229"/>
      <c r="BJ1043" s="229"/>
      <c r="BK1043" s="229"/>
      <c r="BL1043" s="229"/>
      <c r="BM1043" s="229"/>
      <c r="BN1043" s="101"/>
      <c r="BO1043" s="101"/>
      <c r="BP1043" s="101"/>
      <c r="BQ1043" s="101"/>
      <c r="BR1043" s="101"/>
      <c r="BS1043" s="101"/>
      <c r="BT1043" s="101"/>
      <c r="BU1043" s="229"/>
      <c r="BV1043" s="101"/>
      <c r="BW1043" s="101"/>
      <c r="BX1043" s="101"/>
      <c r="BY1043" s="229"/>
      <c r="BZ1043" s="229"/>
      <c r="CA1043" s="229"/>
      <c r="CB1043" s="239"/>
      <c r="CC1043" s="101"/>
      <c r="CD1043" s="101"/>
      <c r="CE1043" s="101"/>
      <c r="CF1043" s="101"/>
      <c r="CG1043" s="101"/>
      <c r="CH1043" s="101"/>
      <c r="CI1043" s="101"/>
      <c r="CJ1043" s="101"/>
      <c r="CK1043" s="101"/>
      <c r="CL1043" s="101"/>
      <c r="CM1043" s="101"/>
      <c r="CN1043" s="101"/>
      <c r="CO1043" s="101"/>
      <c r="CP1043" s="101"/>
      <c r="CQ1043" s="101"/>
      <c r="CR1043" s="101"/>
    </row>
    <row r="1044" spans="1:96" ht="39.75" customHeight="1">
      <c r="A1044" s="101"/>
      <c r="B1044" s="101"/>
      <c r="C1044" s="101"/>
      <c r="D1044" s="101"/>
      <c r="E1044" s="101"/>
      <c r="F1044" s="101"/>
      <c r="G1044" s="101"/>
      <c r="H1044" s="101"/>
      <c r="I1044" s="101"/>
      <c r="J1044" s="101"/>
      <c r="K1044" s="101"/>
      <c r="L1044" s="101"/>
      <c r="M1044" s="101"/>
      <c r="N1044" s="101"/>
      <c r="O1044" s="101"/>
      <c r="P1044" s="237"/>
      <c r="Q1044" s="237"/>
      <c r="R1044" s="101"/>
      <c r="S1044" s="237"/>
      <c r="T1044" s="237"/>
      <c r="U1044" s="101"/>
      <c r="V1044" s="101"/>
      <c r="W1044" s="101"/>
      <c r="X1044" s="101"/>
      <c r="Y1044" s="101"/>
      <c r="Z1044" s="101"/>
      <c r="AA1044" s="101"/>
      <c r="AB1044" s="101"/>
      <c r="AC1044" s="101"/>
      <c r="AD1044" s="101"/>
      <c r="AE1044" s="101"/>
      <c r="AF1044" s="101"/>
      <c r="AG1044" s="101"/>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238"/>
      <c r="BH1044" s="229"/>
      <c r="BI1044" s="229"/>
      <c r="BJ1044" s="229"/>
      <c r="BK1044" s="229"/>
      <c r="BL1044" s="229"/>
      <c r="BM1044" s="229"/>
      <c r="BN1044" s="101"/>
      <c r="BO1044" s="101"/>
      <c r="BP1044" s="101"/>
      <c r="BQ1044" s="101"/>
      <c r="BR1044" s="101"/>
      <c r="BS1044" s="101"/>
      <c r="BT1044" s="101"/>
      <c r="BU1044" s="229"/>
      <c r="BV1044" s="101"/>
      <c r="BW1044" s="101"/>
      <c r="BX1044" s="101"/>
      <c r="BY1044" s="229"/>
      <c r="BZ1044" s="229"/>
      <c r="CA1044" s="229"/>
      <c r="CB1044" s="239"/>
      <c r="CC1044" s="101"/>
      <c r="CD1044" s="101"/>
      <c r="CE1044" s="101"/>
      <c r="CF1044" s="101"/>
      <c r="CG1044" s="101"/>
      <c r="CH1044" s="101"/>
      <c r="CI1044" s="101"/>
      <c r="CJ1044" s="101"/>
      <c r="CK1044" s="101"/>
      <c r="CL1044" s="101"/>
      <c r="CM1044" s="101"/>
      <c r="CN1044" s="101"/>
      <c r="CO1044" s="101"/>
      <c r="CP1044" s="101"/>
      <c r="CQ1044" s="101"/>
      <c r="CR1044" s="101"/>
    </row>
    <row r="1045" spans="1:96" ht="39.75" customHeight="1">
      <c r="A1045" s="101"/>
      <c r="B1045" s="101"/>
      <c r="C1045" s="101"/>
      <c r="D1045" s="101"/>
      <c r="E1045" s="101"/>
      <c r="F1045" s="101"/>
      <c r="G1045" s="101"/>
      <c r="H1045" s="101"/>
      <c r="I1045" s="101"/>
      <c r="J1045" s="101"/>
      <c r="K1045" s="101"/>
      <c r="L1045" s="101"/>
      <c r="M1045" s="101"/>
      <c r="N1045" s="101"/>
      <c r="O1045" s="101"/>
      <c r="P1045" s="237"/>
      <c r="Q1045" s="237"/>
      <c r="R1045" s="101"/>
      <c r="S1045" s="237"/>
      <c r="T1045" s="237"/>
      <c r="U1045" s="101"/>
      <c r="V1045" s="101"/>
      <c r="W1045" s="101"/>
      <c r="X1045" s="101"/>
      <c r="Y1045" s="101"/>
      <c r="Z1045" s="101"/>
      <c r="AA1045" s="101"/>
      <c r="AB1045" s="101"/>
      <c r="AC1045" s="101"/>
      <c r="AD1045" s="101"/>
      <c r="AE1045" s="101"/>
      <c r="AF1045" s="101"/>
      <c r="AG1045" s="101"/>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238"/>
      <c r="BH1045" s="229"/>
      <c r="BI1045" s="229"/>
      <c r="BJ1045" s="229"/>
      <c r="BK1045" s="229"/>
      <c r="BL1045" s="229"/>
      <c r="BM1045" s="229"/>
      <c r="BN1045" s="101"/>
      <c r="BO1045" s="101"/>
      <c r="BP1045" s="101"/>
      <c r="BQ1045" s="101"/>
      <c r="BR1045" s="101"/>
      <c r="BS1045" s="101"/>
      <c r="BT1045" s="101"/>
      <c r="BU1045" s="229"/>
      <c r="BV1045" s="101"/>
      <c r="BW1045" s="101"/>
      <c r="BX1045" s="101"/>
      <c r="BY1045" s="229"/>
      <c r="BZ1045" s="229"/>
      <c r="CA1045" s="229"/>
      <c r="CB1045" s="239"/>
      <c r="CC1045" s="101"/>
      <c r="CD1045" s="101"/>
      <c r="CE1045" s="101"/>
      <c r="CF1045" s="101"/>
      <c r="CG1045" s="101"/>
      <c r="CH1045" s="101"/>
      <c r="CI1045" s="101"/>
      <c r="CJ1045" s="101"/>
      <c r="CK1045" s="101"/>
      <c r="CL1045" s="101"/>
      <c r="CM1045" s="101"/>
      <c r="CN1045" s="101"/>
      <c r="CO1045" s="101"/>
      <c r="CP1045" s="101"/>
      <c r="CQ1045" s="101"/>
      <c r="CR1045" s="101"/>
    </row>
    <row r="1046" spans="1:96" ht="39.75" customHeight="1">
      <c r="A1046" s="101"/>
      <c r="B1046" s="101"/>
      <c r="C1046" s="101"/>
      <c r="D1046" s="101"/>
      <c r="E1046" s="101"/>
      <c r="F1046" s="101"/>
      <c r="G1046" s="101"/>
      <c r="H1046" s="101"/>
      <c r="I1046" s="101"/>
      <c r="J1046" s="101"/>
      <c r="K1046" s="101"/>
      <c r="L1046" s="101"/>
      <c r="M1046" s="101"/>
      <c r="N1046" s="101"/>
      <c r="O1046" s="101"/>
      <c r="P1046" s="237"/>
      <c r="Q1046" s="237"/>
      <c r="R1046" s="101"/>
      <c r="S1046" s="237"/>
      <c r="T1046" s="237"/>
      <c r="U1046" s="101"/>
      <c r="V1046" s="101"/>
      <c r="W1046" s="101"/>
      <c r="X1046" s="101"/>
      <c r="Y1046" s="101"/>
      <c r="Z1046" s="101"/>
      <c r="AA1046" s="101"/>
      <c r="AB1046" s="101"/>
      <c r="AC1046" s="101"/>
      <c r="AD1046" s="101"/>
      <c r="AE1046" s="101"/>
      <c r="AF1046" s="101"/>
      <c r="AG1046" s="101"/>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238"/>
      <c r="BH1046" s="229"/>
      <c r="BI1046" s="229"/>
      <c r="BJ1046" s="229"/>
      <c r="BK1046" s="229"/>
      <c r="BL1046" s="229"/>
      <c r="BM1046" s="229"/>
      <c r="BN1046" s="101"/>
      <c r="BO1046" s="101"/>
      <c r="BP1046" s="101"/>
      <c r="BQ1046" s="101"/>
      <c r="BR1046" s="101"/>
      <c r="BS1046" s="101"/>
      <c r="BT1046" s="101"/>
      <c r="BU1046" s="229"/>
      <c r="BV1046" s="101"/>
      <c r="BW1046" s="101"/>
      <c r="BX1046" s="101"/>
      <c r="BY1046" s="229"/>
      <c r="BZ1046" s="229"/>
      <c r="CA1046" s="229"/>
      <c r="CB1046" s="239"/>
      <c r="CC1046" s="101"/>
      <c r="CD1046" s="101"/>
      <c r="CE1046" s="101"/>
      <c r="CF1046" s="101"/>
      <c r="CG1046" s="101"/>
      <c r="CH1046" s="101"/>
      <c r="CI1046" s="101"/>
      <c r="CJ1046" s="101"/>
      <c r="CK1046" s="101"/>
      <c r="CL1046" s="101"/>
      <c r="CM1046" s="101"/>
      <c r="CN1046" s="101"/>
      <c r="CO1046" s="101"/>
      <c r="CP1046" s="101"/>
      <c r="CQ1046" s="101"/>
      <c r="CR1046" s="101"/>
    </row>
    <row r="1047" spans="1:96" ht="39.75" customHeight="1">
      <c r="A1047" s="101"/>
      <c r="B1047" s="101"/>
      <c r="C1047" s="101"/>
      <c r="D1047" s="101"/>
      <c r="E1047" s="101"/>
      <c r="F1047" s="101"/>
      <c r="G1047" s="101"/>
      <c r="H1047" s="101"/>
      <c r="I1047" s="101"/>
      <c r="J1047" s="101"/>
      <c r="K1047" s="101"/>
      <c r="L1047" s="101"/>
      <c r="M1047" s="101"/>
      <c r="N1047" s="101"/>
      <c r="O1047" s="101"/>
      <c r="P1047" s="237"/>
      <c r="Q1047" s="237"/>
      <c r="R1047" s="101"/>
      <c r="S1047" s="237"/>
      <c r="T1047" s="237"/>
      <c r="U1047" s="101"/>
      <c r="V1047" s="101"/>
      <c r="W1047" s="101"/>
      <c r="X1047" s="101"/>
      <c r="Y1047" s="101"/>
      <c r="Z1047" s="101"/>
      <c r="AA1047" s="101"/>
      <c r="AB1047" s="101"/>
      <c r="AC1047" s="101"/>
      <c r="AD1047" s="101"/>
      <c r="AE1047" s="101"/>
      <c r="AF1047" s="101"/>
      <c r="AG1047" s="101"/>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238"/>
      <c r="BH1047" s="229"/>
      <c r="BI1047" s="229"/>
      <c r="BJ1047" s="229"/>
      <c r="BK1047" s="229"/>
      <c r="BL1047" s="229"/>
      <c r="BM1047" s="229"/>
      <c r="BN1047" s="101"/>
      <c r="BO1047" s="101"/>
      <c r="BP1047" s="101"/>
      <c r="BQ1047" s="101"/>
      <c r="BR1047" s="101"/>
      <c r="BS1047" s="101"/>
      <c r="BT1047" s="101"/>
      <c r="BU1047" s="229"/>
      <c r="BV1047" s="101"/>
      <c r="BW1047" s="101"/>
      <c r="BX1047" s="101"/>
      <c r="BY1047" s="229"/>
      <c r="BZ1047" s="229"/>
      <c r="CA1047" s="229"/>
      <c r="CB1047" s="239"/>
      <c r="CC1047" s="101"/>
      <c r="CD1047" s="101"/>
      <c r="CE1047" s="101"/>
      <c r="CF1047" s="101"/>
      <c r="CG1047" s="101"/>
      <c r="CH1047" s="101"/>
      <c r="CI1047" s="101"/>
      <c r="CJ1047" s="101"/>
      <c r="CK1047" s="101"/>
      <c r="CL1047" s="101"/>
      <c r="CM1047" s="101"/>
      <c r="CN1047" s="101"/>
      <c r="CO1047" s="101"/>
      <c r="CP1047" s="101"/>
      <c r="CQ1047" s="101"/>
      <c r="CR1047" s="101"/>
    </row>
    <row r="1048" spans="1:96" ht="39.75" customHeight="1">
      <c r="A1048" s="101"/>
      <c r="B1048" s="101"/>
      <c r="C1048" s="101"/>
      <c r="D1048" s="101"/>
      <c r="E1048" s="101"/>
      <c r="F1048" s="101"/>
      <c r="G1048" s="101"/>
      <c r="H1048" s="101"/>
      <c r="I1048" s="101"/>
      <c r="J1048" s="101"/>
      <c r="K1048" s="101"/>
      <c r="L1048" s="101"/>
      <c r="M1048" s="101"/>
      <c r="N1048" s="101"/>
      <c r="O1048" s="101"/>
      <c r="P1048" s="237"/>
      <c r="Q1048" s="237"/>
      <c r="R1048" s="101"/>
      <c r="S1048" s="237"/>
      <c r="T1048" s="237"/>
      <c r="U1048" s="101"/>
      <c r="V1048" s="101"/>
      <c r="W1048" s="101"/>
      <c r="X1048" s="101"/>
      <c r="Y1048" s="101"/>
      <c r="Z1048" s="101"/>
      <c r="AA1048" s="101"/>
      <c r="AB1048" s="101"/>
      <c r="AC1048" s="101"/>
      <c r="AD1048" s="101"/>
      <c r="AE1048" s="101"/>
      <c r="AF1048" s="101"/>
      <c r="AG1048" s="101"/>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238"/>
      <c r="BH1048" s="229"/>
      <c r="BI1048" s="229"/>
      <c r="BJ1048" s="229"/>
      <c r="BK1048" s="229"/>
      <c r="BL1048" s="229"/>
      <c r="BM1048" s="229"/>
      <c r="BN1048" s="101"/>
      <c r="BO1048" s="101"/>
      <c r="BP1048" s="101"/>
      <c r="BQ1048" s="101"/>
      <c r="BR1048" s="101"/>
      <c r="BS1048" s="101"/>
      <c r="BT1048" s="101"/>
      <c r="BU1048" s="229"/>
      <c r="BV1048" s="101"/>
      <c r="BW1048" s="101"/>
      <c r="BX1048" s="101"/>
      <c r="BY1048" s="229"/>
      <c r="BZ1048" s="229"/>
      <c r="CA1048" s="229"/>
      <c r="CB1048" s="239"/>
      <c r="CC1048" s="101"/>
      <c r="CD1048" s="101"/>
      <c r="CE1048" s="101"/>
      <c r="CF1048" s="101"/>
      <c r="CG1048" s="101"/>
      <c r="CH1048" s="101"/>
      <c r="CI1048" s="101"/>
      <c r="CJ1048" s="101"/>
      <c r="CK1048" s="101"/>
      <c r="CL1048" s="101"/>
      <c r="CM1048" s="101"/>
      <c r="CN1048" s="101"/>
      <c r="CO1048" s="101"/>
      <c r="CP1048" s="101"/>
      <c r="CQ1048" s="101"/>
      <c r="CR1048" s="101"/>
    </row>
    <row r="1049" spans="1:96" ht="39.75" customHeight="1">
      <c r="A1049" s="101"/>
      <c r="B1049" s="101"/>
      <c r="C1049" s="101"/>
      <c r="D1049" s="101"/>
      <c r="E1049" s="101"/>
      <c r="F1049" s="101"/>
      <c r="G1049" s="101"/>
      <c r="H1049" s="101"/>
      <c r="I1049" s="101"/>
      <c r="J1049" s="101"/>
      <c r="K1049" s="101"/>
      <c r="L1049" s="101"/>
      <c r="M1049" s="101"/>
      <c r="N1049" s="101"/>
      <c r="O1049" s="101"/>
      <c r="P1049" s="237"/>
      <c r="Q1049" s="237"/>
      <c r="R1049" s="101"/>
      <c r="S1049" s="237"/>
      <c r="T1049" s="237"/>
      <c r="U1049" s="101"/>
      <c r="V1049" s="101"/>
      <c r="W1049" s="101"/>
      <c r="X1049" s="101"/>
      <c r="Y1049" s="101"/>
      <c r="Z1049" s="101"/>
      <c r="AA1049" s="101"/>
      <c r="AB1049" s="101"/>
      <c r="AC1049" s="101"/>
      <c r="AD1049" s="101"/>
      <c r="AE1049" s="101"/>
      <c r="AF1049" s="101"/>
      <c r="AG1049" s="101"/>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238"/>
      <c r="BH1049" s="229"/>
      <c r="BI1049" s="229"/>
      <c r="BJ1049" s="229"/>
      <c r="BK1049" s="229"/>
      <c r="BL1049" s="229"/>
      <c r="BM1049" s="229"/>
      <c r="BN1049" s="101"/>
      <c r="BO1049" s="101"/>
      <c r="BP1049" s="101"/>
      <c r="BQ1049" s="101"/>
      <c r="BR1049" s="101"/>
      <c r="BS1049" s="101"/>
      <c r="BT1049" s="101"/>
      <c r="BU1049" s="229"/>
      <c r="BV1049" s="101"/>
      <c r="BW1049" s="101"/>
      <c r="BX1049" s="101"/>
      <c r="BY1049" s="229"/>
      <c r="BZ1049" s="229"/>
      <c r="CA1049" s="229"/>
      <c r="CB1049" s="239"/>
      <c r="CC1049" s="101"/>
      <c r="CD1049" s="101"/>
      <c r="CE1049" s="101"/>
      <c r="CF1049" s="101"/>
      <c r="CG1049" s="101"/>
      <c r="CH1049" s="101"/>
      <c r="CI1049" s="101"/>
      <c r="CJ1049" s="101"/>
      <c r="CK1049" s="101"/>
      <c r="CL1049" s="101"/>
      <c r="CM1049" s="101"/>
      <c r="CN1049" s="101"/>
      <c r="CO1049" s="101"/>
      <c r="CP1049" s="101"/>
      <c r="CQ1049" s="101"/>
      <c r="CR1049" s="101"/>
    </row>
    <row r="1050" spans="1:96" ht="39.75" customHeight="1">
      <c r="A1050" s="101"/>
      <c r="B1050" s="101"/>
      <c r="C1050" s="101"/>
      <c r="D1050" s="101"/>
      <c r="E1050" s="101"/>
      <c r="F1050" s="101"/>
      <c r="G1050" s="101"/>
      <c r="H1050" s="101"/>
      <c r="I1050" s="101"/>
      <c r="J1050" s="101"/>
      <c r="K1050" s="101"/>
      <c r="L1050" s="101"/>
      <c r="M1050" s="101"/>
      <c r="N1050" s="101"/>
      <c r="O1050" s="101"/>
      <c r="P1050" s="237"/>
      <c r="Q1050" s="237"/>
      <c r="R1050" s="101"/>
      <c r="S1050" s="237"/>
      <c r="T1050" s="237"/>
      <c r="U1050" s="101"/>
      <c r="V1050" s="101"/>
      <c r="W1050" s="101"/>
      <c r="X1050" s="101"/>
      <c r="Y1050" s="101"/>
      <c r="Z1050" s="101"/>
      <c r="AA1050" s="101"/>
      <c r="AB1050" s="101"/>
      <c r="AC1050" s="101"/>
      <c r="AD1050" s="101"/>
      <c r="AE1050" s="101"/>
      <c r="AF1050" s="101"/>
      <c r="AG1050" s="101"/>
      <c r="AH1050" s="101"/>
      <c r="AI1050" s="101"/>
      <c r="AJ1050" s="101"/>
      <c r="AK1050" s="101"/>
      <c r="AL1050" s="101"/>
      <c r="AM1050" s="101"/>
      <c r="AN1050" s="101"/>
      <c r="AO1050" s="101"/>
      <c r="AP1050" s="101"/>
      <c r="AQ1050" s="101"/>
      <c r="AR1050" s="101"/>
      <c r="AS1050" s="101"/>
      <c r="AT1050" s="101"/>
      <c r="AU1050" s="101"/>
      <c r="AV1050" s="101"/>
      <c r="AW1050" s="101"/>
      <c r="AX1050" s="101"/>
      <c r="AY1050" s="101"/>
      <c r="AZ1050" s="101"/>
      <c r="BA1050" s="101"/>
      <c r="BB1050" s="101"/>
      <c r="BC1050" s="101"/>
      <c r="BD1050" s="101"/>
      <c r="BE1050" s="101"/>
      <c r="BF1050" s="101"/>
      <c r="BG1050" s="238"/>
      <c r="BH1050" s="229"/>
      <c r="BI1050" s="229"/>
      <c r="BJ1050" s="229"/>
      <c r="BK1050" s="229"/>
      <c r="BL1050" s="229"/>
      <c r="BM1050" s="229"/>
      <c r="BN1050" s="101"/>
      <c r="BO1050" s="101"/>
      <c r="BP1050" s="101"/>
      <c r="BQ1050" s="101"/>
      <c r="BR1050" s="101"/>
      <c r="BS1050" s="101"/>
      <c r="BT1050" s="101"/>
      <c r="BU1050" s="229"/>
      <c r="BV1050" s="101"/>
      <c r="BW1050" s="101"/>
      <c r="BX1050" s="101"/>
      <c r="BY1050" s="229"/>
      <c r="BZ1050" s="229"/>
      <c r="CA1050" s="229"/>
      <c r="CB1050" s="239"/>
      <c r="CC1050" s="101"/>
      <c r="CD1050" s="101"/>
      <c r="CE1050" s="101"/>
      <c r="CF1050" s="101"/>
      <c r="CG1050" s="101"/>
      <c r="CH1050" s="101"/>
      <c r="CI1050" s="101"/>
      <c r="CJ1050" s="101"/>
      <c r="CK1050" s="101"/>
      <c r="CL1050" s="101"/>
      <c r="CM1050" s="101"/>
      <c r="CN1050" s="101"/>
      <c r="CO1050" s="101"/>
      <c r="CP1050" s="101"/>
      <c r="CQ1050" s="101"/>
      <c r="CR1050" s="101"/>
    </row>
    <row r="1051" spans="1:96" ht="39.75" customHeight="1">
      <c r="A1051" s="101"/>
      <c r="B1051" s="101"/>
      <c r="C1051" s="101"/>
      <c r="D1051" s="101"/>
      <c r="E1051" s="101"/>
      <c r="F1051" s="101"/>
      <c r="G1051" s="101"/>
      <c r="H1051" s="101"/>
      <c r="I1051" s="101"/>
      <c r="J1051" s="101"/>
      <c r="K1051" s="101"/>
      <c r="L1051" s="101"/>
      <c r="M1051" s="101"/>
      <c r="N1051" s="101"/>
      <c r="O1051" s="101"/>
      <c r="P1051" s="237"/>
      <c r="Q1051" s="237"/>
      <c r="R1051" s="101"/>
      <c r="S1051" s="237"/>
      <c r="T1051" s="237"/>
      <c r="U1051" s="101"/>
      <c r="V1051" s="101"/>
      <c r="W1051" s="101"/>
      <c r="X1051" s="101"/>
      <c r="Y1051" s="101"/>
      <c r="Z1051" s="101"/>
      <c r="AA1051" s="101"/>
      <c r="AB1051" s="101"/>
      <c r="AC1051" s="101"/>
      <c r="AD1051" s="101"/>
      <c r="AE1051" s="101"/>
      <c r="AF1051" s="101"/>
      <c r="AG1051" s="101"/>
      <c r="AH1051" s="101"/>
      <c r="AI1051" s="101"/>
      <c r="AJ1051" s="101"/>
      <c r="AK1051" s="101"/>
      <c r="AL1051" s="101"/>
      <c r="AM1051" s="101"/>
      <c r="AN1051" s="101"/>
      <c r="AO1051" s="101"/>
      <c r="AP1051" s="101"/>
      <c r="AQ1051" s="101"/>
      <c r="AR1051" s="101"/>
      <c r="AS1051" s="101"/>
      <c r="AT1051" s="101"/>
      <c r="AU1051" s="101"/>
      <c r="AV1051" s="101"/>
      <c r="AW1051" s="101"/>
      <c r="AX1051" s="101"/>
      <c r="AY1051" s="101"/>
      <c r="AZ1051" s="101"/>
      <c r="BA1051" s="101"/>
      <c r="BB1051" s="101"/>
      <c r="BC1051" s="101"/>
      <c r="BD1051" s="101"/>
      <c r="BE1051" s="101"/>
      <c r="BF1051" s="101"/>
      <c r="BG1051" s="238"/>
      <c r="BH1051" s="229"/>
      <c r="BI1051" s="229"/>
      <c r="BJ1051" s="229"/>
      <c r="BK1051" s="229"/>
      <c r="BL1051" s="229"/>
      <c r="BM1051" s="229"/>
      <c r="BN1051" s="101"/>
      <c r="BO1051" s="101"/>
      <c r="BP1051" s="101"/>
      <c r="BQ1051" s="101"/>
      <c r="BR1051" s="101"/>
      <c r="BS1051" s="101"/>
      <c r="BT1051" s="101"/>
      <c r="BU1051" s="229"/>
      <c r="BV1051" s="101"/>
      <c r="BW1051" s="101"/>
      <c r="BX1051" s="101"/>
      <c r="BY1051" s="229"/>
      <c r="BZ1051" s="229"/>
      <c r="CA1051" s="229"/>
      <c r="CB1051" s="239"/>
      <c r="CC1051" s="101"/>
      <c r="CD1051" s="101"/>
      <c r="CE1051" s="101"/>
      <c r="CF1051" s="101"/>
      <c r="CG1051" s="101"/>
      <c r="CH1051" s="101"/>
      <c r="CI1051" s="101"/>
      <c r="CJ1051" s="101"/>
      <c r="CK1051" s="101"/>
      <c r="CL1051" s="101"/>
      <c r="CM1051" s="101"/>
      <c r="CN1051" s="101"/>
      <c r="CO1051" s="101"/>
      <c r="CP1051" s="101"/>
      <c r="CQ1051" s="101"/>
      <c r="CR1051" s="101"/>
    </row>
    <row r="1052" spans="1:96" ht="39.75" customHeight="1">
      <c r="A1052" s="101"/>
      <c r="B1052" s="101"/>
      <c r="C1052" s="101"/>
      <c r="D1052" s="101"/>
      <c r="E1052" s="101"/>
      <c r="F1052" s="101"/>
      <c r="G1052" s="101"/>
      <c r="H1052" s="101"/>
      <c r="I1052" s="101"/>
      <c r="J1052" s="101"/>
      <c r="K1052" s="101"/>
      <c r="L1052" s="101"/>
      <c r="M1052" s="101"/>
      <c r="N1052" s="101"/>
      <c r="O1052" s="101"/>
      <c r="P1052" s="237"/>
      <c r="Q1052" s="237"/>
      <c r="R1052" s="101"/>
      <c r="S1052" s="237"/>
      <c r="T1052" s="237"/>
      <c r="U1052" s="101"/>
      <c r="V1052" s="101"/>
      <c r="W1052" s="101"/>
      <c r="X1052" s="101"/>
      <c r="Y1052" s="101"/>
      <c r="Z1052" s="101"/>
      <c r="AA1052" s="101"/>
      <c r="AB1052" s="101"/>
      <c r="AC1052" s="101"/>
      <c r="AD1052" s="101"/>
      <c r="AE1052" s="101"/>
      <c r="AF1052" s="101"/>
      <c r="AG1052" s="101"/>
      <c r="AH1052" s="101"/>
      <c r="AI1052" s="101"/>
      <c r="AJ1052" s="101"/>
      <c r="AK1052" s="101"/>
      <c r="AL1052" s="101"/>
      <c r="AM1052" s="101"/>
      <c r="AN1052" s="101"/>
      <c r="AO1052" s="101"/>
      <c r="AP1052" s="101"/>
      <c r="AQ1052" s="101"/>
      <c r="AR1052" s="101"/>
      <c r="AS1052" s="101"/>
      <c r="AT1052" s="101"/>
      <c r="AU1052" s="101"/>
      <c r="AV1052" s="101"/>
      <c r="AW1052" s="101"/>
      <c r="AX1052" s="101"/>
      <c r="AY1052" s="101"/>
      <c r="AZ1052" s="101"/>
      <c r="BA1052" s="101"/>
      <c r="BB1052" s="101"/>
      <c r="BC1052" s="101"/>
      <c r="BD1052" s="101"/>
      <c r="BE1052" s="101"/>
      <c r="BF1052" s="101"/>
      <c r="BG1052" s="238"/>
      <c r="BH1052" s="229"/>
      <c r="BI1052" s="229"/>
      <c r="BJ1052" s="229"/>
      <c r="BK1052" s="229"/>
      <c r="BL1052" s="229"/>
      <c r="BM1052" s="229"/>
      <c r="BN1052" s="101"/>
      <c r="BO1052" s="101"/>
      <c r="BP1052" s="101"/>
      <c r="BQ1052" s="101"/>
      <c r="BR1052" s="101"/>
      <c r="BS1052" s="101"/>
      <c r="BT1052" s="101"/>
      <c r="BU1052" s="229"/>
      <c r="BV1052" s="101"/>
      <c r="BW1052" s="101"/>
      <c r="BX1052" s="101"/>
      <c r="BY1052" s="229"/>
      <c r="BZ1052" s="229"/>
      <c r="CA1052" s="229"/>
      <c r="CB1052" s="239"/>
      <c r="CC1052" s="101"/>
      <c r="CD1052" s="101"/>
      <c r="CE1052" s="101"/>
      <c r="CF1052" s="101"/>
      <c r="CG1052" s="101"/>
      <c r="CH1052" s="101"/>
      <c r="CI1052" s="101"/>
      <c r="CJ1052" s="101"/>
      <c r="CK1052" s="101"/>
      <c r="CL1052" s="101"/>
      <c r="CM1052" s="101"/>
      <c r="CN1052" s="101"/>
      <c r="CO1052" s="101"/>
      <c r="CP1052" s="101"/>
      <c r="CQ1052" s="101"/>
      <c r="CR1052" s="101"/>
    </row>
    <row r="1053" spans="1:96" ht="39.75" customHeight="1">
      <c r="A1053" s="101"/>
      <c r="B1053" s="101"/>
      <c r="C1053" s="101"/>
      <c r="D1053" s="101"/>
      <c r="E1053" s="101"/>
      <c r="F1053" s="101"/>
      <c r="G1053" s="101"/>
      <c r="H1053" s="101"/>
      <c r="I1053" s="101"/>
      <c r="J1053" s="101"/>
      <c r="K1053" s="101"/>
      <c r="L1053" s="101"/>
      <c r="M1053" s="101"/>
      <c r="N1053" s="101"/>
      <c r="O1053" s="101"/>
      <c r="P1053" s="237"/>
      <c r="Q1053" s="237"/>
      <c r="R1053" s="101"/>
      <c r="S1053" s="237"/>
      <c r="T1053" s="237"/>
      <c r="U1053" s="101"/>
      <c r="V1053" s="101"/>
      <c r="W1053" s="101"/>
      <c r="X1053" s="101"/>
      <c r="Y1053" s="101"/>
      <c r="Z1053" s="101"/>
      <c r="AA1053" s="101"/>
      <c r="AB1053" s="101"/>
      <c r="AC1053" s="101"/>
      <c r="AD1053" s="101"/>
      <c r="AE1053" s="101"/>
      <c r="AF1053" s="101"/>
      <c r="AG1053" s="101"/>
      <c r="AH1053" s="101"/>
      <c r="AI1053" s="101"/>
      <c r="AJ1053" s="101"/>
      <c r="AK1053" s="101"/>
      <c r="AL1053" s="101"/>
      <c r="AM1053" s="101"/>
      <c r="AN1053" s="101"/>
      <c r="AO1053" s="101"/>
      <c r="AP1053" s="101"/>
      <c r="AQ1053" s="101"/>
      <c r="AR1053" s="101"/>
      <c r="AS1053" s="101"/>
      <c r="AT1053" s="101"/>
      <c r="AU1053" s="101"/>
      <c r="AV1053" s="101"/>
      <c r="AW1053" s="101"/>
      <c r="AX1053" s="101"/>
      <c r="AY1053" s="101"/>
      <c r="AZ1053" s="101"/>
      <c r="BA1053" s="101"/>
      <c r="BB1053" s="101"/>
      <c r="BC1053" s="101"/>
      <c r="BD1053" s="101"/>
      <c r="BE1053" s="101"/>
      <c r="BF1053" s="101"/>
      <c r="BG1053" s="238"/>
      <c r="BH1053" s="229"/>
      <c r="BI1053" s="229"/>
      <c r="BJ1053" s="229"/>
      <c r="BK1053" s="229"/>
      <c r="BL1053" s="229"/>
      <c r="BM1053" s="229"/>
      <c r="BN1053" s="101"/>
      <c r="BO1053" s="101"/>
      <c r="BP1053" s="101"/>
      <c r="BQ1053" s="101"/>
      <c r="BR1053" s="101"/>
      <c r="BS1053" s="101"/>
      <c r="BT1053" s="101"/>
      <c r="BU1053" s="229"/>
      <c r="BV1053" s="101"/>
      <c r="BW1053" s="101"/>
      <c r="BX1053" s="101"/>
      <c r="BY1053" s="229"/>
      <c r="BZ1053" s="229"/>
      <c r="CA1053" s="229"/>
      <c r="CB1053" s="239"/>
      <c r="CC1053" s="101"/>
      <c r="CD1053" s="101"/>
      <c r="CE1053" s="101"/>
      <c r="CF1053" s="101"/>
      <c r="CG1053" s="101"/>
      <c r="CH1053" s="101"/>
      <c r="CI1053" s="101"/>
      <c r="CJ1053" s="101"/>
      <c r="CK1053" s="101"/>
      <c r="CL1053" s="101"/>
      <c r="CM1053" s="101"/>
      <c r="CN1053" s="101"/>
      <c r="CO1053" s="101"/>
      <c r="CP1053" s="101"/>
      <c r="CQ1053" s="101"/>
      <c r="CR1053" s="101"/>
    </row>
    <row r="1054" spans="1:96" ht="39.75" customHeight="1">
      <c r="A1054" s="101"/>
      <c r="B1054" s="101"/>
      <c r="C1054" s="101"/>
      <c r="D1054" s="101"/>
      <c r="E1054" s="101"/>
      <c r="F1054" s="101"/>
      <c r="G1054" s="101"/>
      <c r="H1054" s="101"/>
      <c r="I1054" s="101"/>
      <c r="J1054" s="101"/>
      <c r="K1054" s="101"/>
      <c r="L1054" s="101"/>
      <c r="M1054" s="101"/>
      <c r="N1054" s="101"/>
      <c r="O1054" s="101"/>
      <c r="P1054" s="237"/>
      <c r="Q1054" s="237"/>
      <c r="R1054" s="101"/>
      <c r="S1054" s="237"/>
      <c r="T1054" s="237"/>
      <c r="U1054" s="101"/>
      <c r="V1054" s="101"/>
      <c r="W1054" s="101"/>
      <c r="X1054" s="101"/>
      <c r="Y1054" s="101"/>
      <c r="Z1054" s="101"/>
      <c r="AA1054" s="101"/>
      <c r="AB1054" s="101"/>
      <c r="AC1054" s="101"/>
      <c r="AD1054" s="101"/>
      <c r="AE1054" s="101"/>
      <c r="AF1054" s="101"/>
      <c r="AG1054" s="101"/>
      <c r="AH1054" s="101"/>
      <c r="AI1054" s="101"/>
      <c r="AJ1054" s="101"/>
      <c r="AK1054" s="101"/>
      <c r="AL1054" s="101"/>
      <c r="AM1054" s="101"/>
      <c r="AN1054" s="101"/>
      <c r="AO1054" s="101"/>
      <c r="AP1054" s="101"/>
      <c r="AQ1054" s="101"/>
      <c r="AR1054" s="101"/>
      <c r="AS1054" s="101"/>
      <c r="AT1054" s="101"/>
      <c r="AU1054" s="101"/>
      <c r="AV1054" s="101"/>
      <c r="AW1054" s="101"/>
      <c r="AX1054" s="101"/>
      <c r="AY1054" s="101"/>
      <c r="AZ1054" s="101"/>
      <c r="BA1054" s="101"/>
      <c r="BB1054" s="101"/>
      <c r="BC1054" s="101"/>
      <c r="BD1054" s="101"/>
      <c r="BE1054" s="101"/>
      <c r="BF1054" s="101"/>
      <c r="BG1054" s="238"/>
      <c r="BH1054" s="229"/>
      <c r="BI1054" s="229"/>
      <c r="BJ1054" s="229"/>
      <c r="BK1054" s="229"/>
      <c r="BL1054" s="229"/>
      <c r="BM1054" s="229"/>
      <c r="BN1054" s="101"/>
      <c r="BO1054" s="101"/>
      <c r="BP1054" s="101"/>
      <c r="BQ1054" s="101"/>
      <c r="BR1054" s="101"/>
      <c r="BS1054" s="101"/>
      <c r="BT1054" s="101"/>
      <c r="BU1054" s="229"/>
      <c r="BV1054" s="101"/>
      <c r="BW1054" s="101"/>
      <c r="BX1054" s="101"/>
      <c r="BY1054" s="229"/>
      <c r="BZ1054" s="229"/>
      <c r="CA1054" s="229"/>
      <c r="CB1054" s="239"/>
      <c r="CC1054" s="101"/>
      <c r="CD1054" s="101"/>
      <c r="CE1054" s="101"/>
      <c r="CF1054" s="101"/>
      <c r="CG1054" s="101"/>
      <c r="CH1054" s="101"/>
      <c r="CI1054" s="101"/>
      <c r="CJ1054" s="101"/>
      <c r="CK1054" s="101"/>
      <c r="CL1054" s="101"/>
      <c r="CM1054" s="101"/>
      <c r="CN1054" s="101"/>
      <c r="CO1054" s="101"/>
      <c r="CP1054" s="101"/>
      <c r="CQ1054" s="101"/>
      <c r="CR1054" s="101"/>
    </row>
    <row r="1055" spans="1:96" ht="39.75" customHeight="1">
      <c r="A1055" s="101"/>
      <c r="B1055" s="101"/>
      <c r="C1055" s="101"/>
      <c r="D1055" s="101"/>
      <c r="E1055" s="101"/>
      <c r="F1055" s="101"/>
      <c r="G1055" s="101"/>
      <c r="H1055" s="101"/>
      <c r="I1055" s="101"/>
      <c r="J1055" s="101"/>
      <c r="K1055" s="101"/>
      <c r="L1055" s="101"/>
      <c r="M1055" s="101"/>
      <c r="N1055" s="101"/>
      <c r="O1055" s="101"/>
      <c r="P1055" s="237"/>
      <c r="Q1055" s="237"/>
      <c r="R1055" s="101"/>
      <c r="S1055" s="237"/>
      <c r="T1055" s="237"/>
      <c r="U1055" s="101"/>
      <c r="V1055" s="101"/>
      <c r="W1055" s="101"/>
      <c r="X1055" s="101"/>
      <c r="Y1055" s="101"/>
      <c r="Z1055" s="101"/>
      <c r="AA1055" s="101"/>
      <c r="AB1055" s="101"/>
      <c r="AC1055" s="101"/>
      <c r="AD1055" s="101"/>
      <c r="AE1055" s="101"/>
      <c r="AF1055" s="101"/>
      <c r="AG1055" s="101"/>
      <c r="AH1055" s="101"/>
      <c r="AI1055" s="101"/>
      <c r="AJ1055" s="101"/>
      <c r="AK1055" s="101"/>
      <c r="AL1055" s="101"/>
      <c r="AM1055" s="101"/>
      <c r="AN1055" s="101"/>
      <c r="AO1055" s="101"/>
      <c r="AP1055" s="101"/>
      <c r="AQ1055" s="101"/>
      <c r="AR1055" s="101"/>
      <c r="AS1055" s="101"/>
      <c r="AT1055" s="101"/>
      <c r="AU1055" s="101"/>
      <c r="AV1055" s="101"/>
      <c r="AW1055" s="101"/>
      <c r="AX1055" s="101"/>
      <c r="AY1055" s="101"/>
      <c r="AZ1055" s="101"/>
      <c r="BA1055" s="101"/>
      <c r="BB1055" s="101"/>
      <c r="BC1055" s="101"/>
      <c r="BD1055" s="101"/>
      <c r="BE1055" s="101"/>
      <c r="BF1055" s="101"/>
      <c r="BG1055" s="238"/>
      <c r="BH1055" s="229"/>
      <c r="BI1055" s="229"/>
      <c r="BJ1055" s="229"/>
      <c r="BK1055" s="229"/>
      <c r="BL1055" s="229"/>
      <c r="BM1055" s="229"/>
      <c r="BN1055" s="101"/>
      <c r="BO1055" s="101"/>
      <c r="BP1055" s="101"/>
      <c r="BQ1055" s="101"/>
      <c r="BR1055" s="101"/>
      <c r="BS1055" s="101"/>
      <c r="BT1055" s="101"/>
      <c r="BU1055" s="229"/>
      <c r="BV1055" s="101"/>
      <c r="BW1055" s="101"/>
      <c r="BX1055" s="101"/>
      <c r="BY1055" s="229"/>
      <c r="BZ1055" s="229"/>
      <c r="CA1055" s="229"/>
      <c r="CB1055" s="239"/>
      <c r="CC1055" s="101"/>
      <c r="CD1055" s="101"/>
      <c r="CE1055" s="101"/>
      <c r="CF1055" s="101"/>
      <c r="CG1055" s="101"/>
      <c r="CH1055" s="101"/>
      <c r="CI1055" s="101"/>
      <c r="CJ1055" s="101"/>
      <c r="CK1055" s="101"/>
      <c r="CL1055" s="101"/>
      <c r="CM1055" s="101"/>
      <c r="CN1055" s="101"/>
      <c r="CO1055" s="101"/>
      <c r="CP1055" s="101"/>
      <c r="CQ1055" s="101"/>
      <c r="CR1055" s="101"/>
    </row>
    <row r="1056" spans="1:96" ht="39.75" customHeight="1">
      <c r="A1056" s="101"/>
      <c r="B1056" s="101"/>
      <c r="C1056" s="101"/>
      <c r="D1056" s="101"/>
      <c r="E1056" s="101"/>
      <c r="F1056" s="101"/>
      <c r="G1056" s="101"/>
      <c r="H1056" s="101"/>
      <c r="I1056" s="101"/>
      <c r="J1056" s="101"/>
      <c r="K1056" s="101"/>
      <c r="L1056" s="101"/>
      <c r="M1056" s="101"/>
      <c r="N1056" s="101"/>
      <c r="O1056" s="101"/>
      <c r="P1056" s="237"/>
      <c r="Q1056" s="237"/>
      <c r="R1056" s="101"/>
      <c r="S1056" s="237"/>
      <c r="T1056" s="237"/>
      <c r="U1056" s="101"/>
      <c r="V1056" s="101"/>
      <c r="W1056" s="101"/>
      <c r="X1056" s="101"/>
      <c r="Y1056" s="101"/>
      <c r="Z1056" s="101"/>
      <c r="AA1056" s="101"/>
      <c r="AB1056" s="101"/>
      <c r="AC1056" s="101"/>
      <c r="AD1056" s="101"/>
      <c r="AE1056" s="101"/>
      <c r="AF1056" s="101"/>
      <c r="AG1056" s="101"/>
      <c r="AH1056" s="101"/>
      <c r="AI1056" s="101"/>
      <c r="AJ1056" s="101"/>
      <c r="AK1056" s="101"/>
      <c r="AL1056" s="101"/>
      <c r="AM1056" s="101"/>
      <c r="AN1056" s="101"/>
      <c r="AO1056" s="101"/>
      <c r="AP1056" s="101"/>
      <c r="AQ1056" s="101"/>
      <c r="AR1056" s="101"/>
      <c r="AS1056" s="101"/>
      <c r="AT1056" s="101"/>
      <c r="AU1056" s="101"/>
      <c r="AV1056" s="101"/>
      <c r="AW1056" s="101"/>
      <c r="AX1056" s="101"/>
      <c r="AY1056" s="101"/>
      <c r="AZ1056" s="101"/>
      <c r="BA1056" s="101"/>
      <c r="BB1056" s="101"/>
      <c r="BC1056" s="101"/>
      <c r="BD1056" s="101"/>
      <c r="BE1056" s="101"/>
      <c r="BF1056" s="101"/>
      <c r="BG1056" s="238"/>
      <c r="BH1056" s="229"/>
      <c r="BI1056" s="229"/>
      <c r="BJ1056" s="229"/>
      <c r="BK1056" s="229"/>
      <c r="BL1056" s="229"/>
      <c r="BM1056" s="229"/>
      <c r="BN1056" s="101"/>
      <c r="BO1056" s="101"/>
      <c r="BP1056" s="101"/>
      <c r="BQ1056" s="101"/>
      <c r="BR1056" s="101"/>
      <c r="BS1056" s="101"/>
      <c r="BT1056" s="101"/>
      <c r="BU1056" s="229"/>
      <c r="BV1056" s="101"/>
      <c r="BW1056" s="101"/>
      <c r="BX1056" s="101"/>
      <c r="BY1056" s="229"/>
      <c r="BZ1056" s="229"/>
      <c r="CA1056" s="229"/>
      <c r="CB1056" s="239"/>
      <c r="CC1056" s="101"/>
      <c r="CD1056" s="101"/>
      <c r="CE1056" s="101"/>
      <c r="CF1056" s="101"/>
      <c r="CG1056" s="101"/>
      <c r="CH1056" s="101"/>
      <c r="CI1056" s="101"/>
      <c r="CJ1056" s="101"/>
      <c r="CK1056" s="101"/>
      <c r="CL1056" s="101"/>
      <c r="CM1056" s="101"/>
      <c r="CN1056" s="101"/>
      <c r="CO1056" s="101"/>
      <c r="CP1056" s="101"/>
      <c r="CQ1056" s="101"/>
      <c r="CR1056" s="101"/>
    </row>
    <row r="1057" spans="1:96" ht="39.75" customHeight="1">
      <c r="A1057" s="101"/>
      <c r="B1057" s="101"/>
      <c r="C1057" s="101"/>
      <c r="D1057" s="101"/>
      <c r="E1057" s="101"/>
      <c r="F1057" s="101"/>
      <c r="G1057" s="101"/>
      <c r="H1057" s="101"/>
      <c r="I1057" s="101"/>
      <c r="J1057" s="101"/>
      <c r="K1057" s="101"/>
      <c r="L1057" s="101"/>
      <c r="M1057" s="101"/>
      <c r="N1057" s="101"/>
      <c r="O1057" s="101"/>
      <c r="P1057" s="237"/>
      <c r="Q1057" s="237"/>
      <c r="R1057" s="101"/>
      <c r="S1057" s="237"/>
      <c r="T1057" s="237"/>
      <c r="U1057" s="101"/>
      <c r="V1057" s="101"/>
      <c r="W1057" s="101"/>
      <c r="X1057" s="101"/>
      <c r="Y1057" s="101"/>
      <c r="Z1057" s="101"/>
      <c r="AA1057" s="101"/>
      <c r="AB1057" s="101"/>
      <c r="AC1057" s="101"/>
      <c r="AD1057" s="101"/>
      <c r="AE1057" s="101"/>
      <c r="AF1057" s="101"/>
      <c r="AG1057" s="101"/>
      <c r="AH1057" s="101"/>
      <c r="AI1057" s="101"/>
      <c r="AJ1057" s="101"/>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238"/>
      <c r="BH1057" s="229"/>
      <c r="BI1057" s="229"/>
      <c r="BJ1057" s="229"/>
      <c r="BK1057" s="229"/>
      <c r="BL1057" s="229"/>
      <c r="BM1057" s="229"/>
      <c r="BN1057" s="101"/>
      <c r="BO1057" s="101"/>
      <c r="BP1057" s="101"/>
      <c r="BQ1057" s="101"/>
      <c r="BR1057" s="101"/>
      <c r="BS1057" s="101"/>
      <c r="BT1057" s="101"/>
      <c r="BU1057" s="229"/>
      <c r="BV1057" s="101"/>
      <c r="BW1057" s="101"/>
      <c r="BX1057" s="101"/>
      <c r="BY1057" s="229"/>
      <c r="BZ1057" s="229"/>
      <c r="CA1057" s="229"/>
      <c r="CB1057" s="239"/>
      <c r="CC1057" s="101"/>
      <c r="CD1057" s="101"/>
      <c r="CE1057" s="101"/>
      <c r="CF1057" s="101"/>
      <c r="CG1057" s="101"/>
      <c r="CH1057" s="101"/>
      <c r="CI1057" s="101"/>
      <c r="CJ1057" s="101"/>
      <c r="CK1057" s="101"/>
      <c r="CL1057" s="101"/>
      <c r="CM1057" s="101"/>
      <c r="CN1057" s="101"/>
      <c r="CO1057" s="101"/>
      <c r="CP1057" s="101"/>
      <c r="CQ1057" s="101"/>
      <c r="CR1057" s="101"/>
    </row>
    <row r="1058" spans="1:96" ht="39.75" customHeight="1">
      <c r="A1058" s="101"/>
      <c r="B1058" s="101"/>
      <c r="C1058" s="101"/>
      <c r="D1058" s="101"/>
      <c r="E1058" s="101"/>
      <c r="F1058" s="101"/>
      <c r="G1058" s="101"/>
      <c r="H1058" s="101"/>
      <c r="I1058" s="101"/>
      <c r="J1058" s="101"/>
      <c r="K1058" s="101"/>
      <c r="L1058" s="101"/>
      <c r="M1058" s="101"/>
      <c r="N1058" s="101"/>
      <c r="O1058" s="101"/>
      <c r="P1058" s="237"/>
      <c r="Q1058" s="237"/>
      <c r="R1058" s="101"/>
      <c r="S1058" s="237"/>
      <c r="T1058" s="237"/>
      <c r="U1058" s="101"/>
      <c r="V1058" s="101"/>
      <c r="W1058" s="101"/>
      <c r="X1058" s="101"/>
      <c r="Y1058" s="101"/>
      <c r="Z1058" s="101"/>
      <c r="AA1058" s="101"/>
      <c r="AB1058" s="101"/>
      <c r="AC1058" s="101"/>
      <c r="AD1058" s="101"/>
      <c r="AE1058" s="101"/>
      <c r="AF1058" s="101"/>
      <c r="AG1058" s="101"/>
      <c r="AH1058" s="101"/>
      <c r="AI1058" s="101"/>
      <c r="AJ1058" s="101"/>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238"/>
      <c r="BH1058" s="229"/>
      <c r="BI1058" s="229"/>
      <c r="BJ1058" s="229"/>
      <c r="BK1058" s="229"/>
      <c r="BL1058" s="229"/>
      <c r="BM1058" s="229"/>
      <c r="BN1058" s="101"/>
      <c r="BO1058" s="101"/>
      <c r="BP1058" s="101"/>
      <c r="BQ1058" s="101"/>
      <c r="BR1058" s="101"/>
      <c r="BS1058" s="101"/>
      <c r="BT1058" s="101"/>
      <c r="BU1058" s="229"/>
      <c r="BV1058" s="101"/>
      <c r="BW1058" s="101"/>
      <c r="BX1058" s="101"/>
      <c r="BY1058" s="229"/>
      <c r="BZ1058" s="229"/>
      <c r="CA1058" s="229"/>
      <c r="CB1058" s="239"/>
      <c r="CC1058" s="101"/>
      <c r="CD1058" s="101"/>
      <c r="CE1058" s="101"/>
      <c r="CF1058" s="101"/>
      <c r="CG1058" s="101"/>
      <c r="CH1058" s="101"/>
      <c r="CI1058" s="101"/>
      <c r="CJ1058" s="101"/>
      <c r="CK1058" s="101"/>
      <c r="CL1058" s="101"/>
      <c r="CM1058" s="101"/>
      <c r="CN1058" s="101"/>
      <c r="CO1058" s="101"/>
      <c r="CP1058" s="101"/>
      <c r="CQ1058" s="101"/>
      <c r="CR1058" s="101"/>
    </row>
    <row r="1059" spans="1:96" ht="39.75" customHeight="1">
      <c r="A1059" s="101"/>
      <c r="B1059" s="101"/>
      <c r="C1059" s="101"/>
      <c r="D1059" s="101"/>
      <c r="E1059" s="101"/>
      <c r="F1059" s="101"/>
      <c r="G1059" s="101"/>
      <c r="H1059" s="101"/>
      <c r="I1059" s="101"/>
      <c r="J1059" s="101"/>
      <c r="K1059" s="101"/>
      <c r="L1059" s="101"/>
      <c r="M1059" s="101"/>
      <c r="N1059" s="101"/>
      <c r="O1059" s="101"/>
      <c r="P1059" s="237"/>
      <c r="Q1059" s="237"/>
      <c r="R1059" s="101"/>
      <c r="S1059" s="237"/>
      <c r="T1059" s="237"/>
      <c r="U1059" s="101"/>
      <c r="V1059" s="101"/>
      <c r="W1059" s="101"/>
      <c r="X1059" s="101"/>
      <c r="Y1059" s="101"/>
      <c r="Z1059" s="101"/>
      <c r="AA1059" s="101"/>
      <c r="AB1059" s="101"/>
      <c r="AC1059" s="101"/>
      <c r="AD1059" s="101"/>
      <c r="AE1059" s="101"/>
      <c r="AF1059" s="101"/>
      <c r="AG1059" s="101"/>
      <c r="AH1059" s="101"/>
      <c r="AI1059" s="101"/>
      <c r="AJ1059" s="101"/>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238"/>
      <c r="BH1059" s="229"/>
      <c r="BI1059" s="229"/>
      <c r="BJ1059" s="229"/>
      <c r="BK1059" s="229"/>
      <c r="BL1059" s="229"/>
      <c r="BM1059" s="229"/>
      <c r="BN1059" s="101"/>
      <c r="BO1059" s="101"/>
      <c r="BP1059" s="101"/>
      <c r="BQ1059" s="101"/>
      <c r="BR1059" s="101"/>
      <c r="BS1059" s="101"/>
      <c r="BT1059" s="101"/>
      <c r="BU1059" s="229"/>
      <c r="BV1059" s="101"/>
      <c r="BW1059" s="101"/>
      <c r="BX1059" s="101"/>
      <c r="BY1059" s="229"/>
      <c r="BZ1059" s="229"/>
      <c r="CA1059" s="229"/>
      <c r="CB1059" s="239"/>
      <c r="CC1059" s="101"/>
      <c r="CD1059" s="101"/>
      <c r="CE1059" s="101"/>
      <c r="CF1059" s="101"/>
      <c r="CG1059" s="101"/>
      <c r="CH1059" s="101"/>
      <c r="CI1059" s="101"/>
      <c r="CJ1059" s="101"/>
      <c r="CK1059" s="101"/>
      <c r="CL1059" s="101"/>
      <c r="CM1059" s="101"/>
      <c r="CN1059" s="101"/>
      <c r="CO1059" s="101"/>
      <c r="CP1059" s="101"/>
      <c r="CQ1059" s="101"/>
      <c r="CR1059" s="101"/>
    </row>
    <row r="1060" spans="1:96" ht="39.75" customHeight="1">
      <c r="A1060" s="101"/>
      <c r="B1060" s="101"/>
      <c r="C1060" s="101"/>
      <c r="D1060" s="101"/>
      <c r="E1060" s="101"/>
      <c r="F1060" s="101"/>
      <c r="G1060" s="101"/>
      <c r="H1060" s="101"/>
      <c r="I1060" s="101"/>
      <c r="J1060" s="101"/>
      <c r="K1060" s="101"/>
      <c r="L1060" s="101"/>
      <c r="M1060" s="101"/>
      <c r="N1060" s="101"/>
      <c r="O1060" s="101"/>
      <c r="P1060" s="237"/>
      <c r="Q1060" s="237"/>
      <c r="R1060" s="101"/>
      <c r="S1060" s="237"/>
      <c r="T1060" s="237"/>
      <c r="U1060" s="101"/>
      <c r="V1060" s="101"/>
      <c r="W1060" s="101"/>
      <c r="X1060" s="101"/>
      <c r="Y1060" s="101"/>
      <c r="Z1060" s="101"/>
      <c r="AA1060" s="101"/>
      <c r="AB1060" s="101"/>
      <c r="AC1060" s="101"/>
      <c r="AD1060" s="101"/>
      <c r="AE1060" s="101"/>
      <c r="AF1060" s="101"/>
      <c r="AG1060" s="101"/>
      <c r="AH1060" s="101"/>
      <c r="AI1060" s="101"/>
      <c r="AJ1060" s="101"/>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238"/>
      <c r="BH1060" s="229"/>
      <c r="BI1060" s="229"/>
      <c r="BJ1060" s="229"/>
      <c r="BK1060" s="229"/>
      <c r="BL1060" s="229"/>
      <c r="BM1060" s="229"/>
      <c r="BN1060" s="101"/>
      <c r="BO1060" s="101"/>
      <c r="BP1060" s="101"/>
      <c r="BQ1060" s="101"/>
      <c r="BR1060" s="101"/>
      <c r="BS1060" s="101"/>
      <c r="BT1060" s="101"/>
      <c r="BU1060" s="229"/>
      <c r="BV1060" s="101"/>
      <c r="BW1060" s="101"/>
      <c r="BX1060" s="101"/>
      <c r="BY1060" s="229"/>
      <c r="BZ1060" s="229"/>
      <c r="CA1060" s="229"/>
      <c r="CB1060" s="239"/>
      <c r="CC1060" s="101"/>
      <c r="CD1060" s="101"/>
      <c r="CE1060" s="101"/>
      <c r="CF1060" s="101"/>
      <c r="CG1060" s="101"/>
      <c r="CH1060" s="101"/>
      <c r="CI1060" s="101"/>
      <c r="CJ1060" s="101"/>
      <c r="CK1060" s="101"/>
      <c r="CL1060" s="101"/>
      <c r="CM1060" s="101"/>
      <c r="CN1060" s="101"/>
      <c r="CO1060" s="101"/>
      <c r="CP1060" s="101"/>
      <c r="CQ1060" s="101"/>
      <c r="CR1060" s="101"/>
    </row>
    <row r="1061" spans="1:96" ht="39.75" customHeight="1">
      <c r="A1061" s="101"/>
      <c r="B1061" s="101"/>
      <c r="C1061" s="101"/>
      <c r="D1061" s="101"/>
      <c r="E1061" s="101"/>
      <c r="F1061" s="101"/>
      <c r="G1061" s="101"/>
      <c r="H1061" s="101"/>
      <c r="I1061" s="101"/>
      <c r="J1061" s="101"/>
      <c r="K1061" s="101"/>
      <c r="L1061" s="101"/>
      <c r="M1061" s="101"/>
      <c r="N1061" s="101"/>
      <c r="O1061" s="101"/>
      <c r="P1061" s="237"/>
      <c r="Q1061" s="237"/>
      <c r="R1061" s="101"/>
      <c r="S1061" s="237"/>
      <c r="T1061" s="237"/>
      <c r="U1061" s="101"/>
      <c r="V1061" s="101"/>
      <c r="W1061" s="101"/>
      <c r="X1061" s="101"/>
      <c r="Y1061" s="101"/>
      <c r="Z1061" s="101"/>
      <c r="AA1061" s="101"/>
      <c r="AB1061" s="101"/>
      <c r="AC1061" s="101"/>
      <c r="AD1061" s="101"/>
      <c r="AE1061" s="101"/>
      <c r="AF1061" s="101"/>
      <c r="AG1061" s="101"/>
      <c r="AH1061" s="101"/>
      <c r="AI1061" s="101"/>
      <c r="AJ1061" s="101"/>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238"/>
      <c r="BH1061" s="229"/>
      <c r="BI1061" s="229"/>
      <c r="BJ1061" s="229"/>
      <c r="BK1061" s="229"/>
      <c r="BL1061" s="229"/>
      <c r="BM1061" s="229"/>
      <c r="BN1061" s="101"/>
      <c r="BO1061" s="101"/>
      <c r="BP1061" s="101"/>
      <c r="BQ1061" s="101"/>
      <c r="BR1061" s="101"/>
      <c r="BS1061" s="101"/>
      <c r="BT1061" s="101"/>
      <c r="BU1061" s="229"/>
      <c r="BV1061" s="101"/>
      <c r="BW1061" s="101"/>
      <c r="BX1061" s="101"/>
      <c r="BY1061" s="229"/>
      <c r="BZ1061" s="229"/>
      <c r="CA1061" s="229"/>
      <c r="CB1061" s="239"/>
      <c r="CC1061" s="101"/>
      <c r="CD1061" s="101"/>
      <c r="CE1061" s="101"/>
      <c r="CF1061" s="101"/>
      <c r="CG1061" s="101"/>
      <c r="CH1061" s="101"/>
      <c r="CI1061" s="101"/>
      <c r="CJ1061" s="101"/>
      <c r="CK1061" s="101"/>
      <c r="CL1061" s="101"/>
      <c r="CM1061" s="101"/>
      <c r="CN1061" s="101"/>
      <c r="CO1061" s="101"/>
      <c r="CP1061" s="101"/>
      <c r="CQ1061" s="101"/>
      <c r="CR1061" s="101"/>
    </row>
    <row r="1062" spans="1:96" ht="39.75" customHeight="1">
      <c r="A1062" s="101"/>
      <c r="B1062" s="101"/>
      <c r="C1062" s="101"/>
      <c r="D1062" s="101"/>
      <c r="E1062" s="101"/>
      <c r="F1062" s="101"/>
      <c r="G1062" s="101"/>
      <c r="H1062" s="101"/>
      <c r="I1062" s="101"/>
      <c r="J1062" s="101"/>
      <c r="K1062" s="101"/>
      <c r="L1062" s="101"/>
      <c r="M1062" s="101"/>
      <c r="N1062" s="101"/>
      <c r="O1062" s="101"/>
      <c r="P1062" s="237"/>
      <c r="Q1062" s="237"/>
      <c r="R1062" s="101"/>
      <c r="S1062" s="237"/>
      <c r="T1062" s="237"/>
      <c r="U1062" s="101"/>
      <c r="V1062" s="101"/>
      <c r="W1062" s="101"/>
      <c r="X1062" s="101"/>
      <c r="Y1062" s="101"/>
      <c r="Z1062" s="101"/>
      <c r="AA1062" s="101"/>
      <c r="AB1062" s="101"/>
      <c r="AC1062" s="101"/>
      <c r="AD1062" s="101"/>
      <c r="AE1062" s="101"/>
      <c r="AF1062" s="101"/>
      <c r="AG1062" s="101"/>
      <c r="AH1062" s="101"/>
      <c r="AI1062" s="101"/>
      <c r="AJ1062" s="101"/>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238"/>
      <c r="BH1062" s="229"/>
      <c r="BI1062" s="229"/>
      <c r="BJ1062" s="229"/>
      <c r="BK1062" s="229"/>
      <c r="BL1062" s="229"/>
      <c r="BM1062" s="229"/>
      <c r="BN1062" s="101"/>
      <c r="BO1062" s="101"/>
      <c r="BP1062" s="101"/>
      <c r="BQ1062" s="101"/>
      <c r="BR1062" s="101"/>
      <c r="BS1062" s="101"/>
      <c r="BT1062" s="101"/>
      <c r="BU1062" s="229"/>
      <c r="BV1062" s="101"/>
      <c r="BW1062" s="101"/>
      <c r="BX1062" s="101"/>
      <c r="BY1062" s="229"/>
      <c r="BZ1062" s="229"/>
      <c r="CA1062" s="229"/>
      <c r="CB1062" s="239"/>
      <c r="CC1062" s="101"/>
      <c r="CD1062" s="101"/>
      <c r="CE1062" s="101"/>
      <c r="CF1062" s="101"/>
      <c r="CG1062" s="101"/>
      <c r="CH1062" s="101"/>
      <c r="CI1062" s="101"/>
      <c r="CJ1062" s="101"/>
      <c r="CK1062" s="101"/>
      <c r="CL1062" s="101"/>
      <c r="CM1062" s="101"/>
      <c r="CN1062" s="101"/>
      <c r="CO1062" s="101"/>
      <c r="CP1062" s="101"/>
      <c r="CQ1062" s="101"/>
      <c r="CR1062" s="101"/>
    </row>
    <row r="1063" spans="1:96" ht="39.75" customHeight="1">
      <c r="A1063" s="101"/>
      <c r="B1063" s="101"/>
      <c r="C1063" s="101"/>
      <c r="D1063" s="101"/>
      <c r="E1063" s="101"/>
      <c r="F1063" s="101"/>
      <c r="G1063" s="101"/>
      <c r="H1063" s="101"/>
      <c r="I1063" s="101"/>
      <c r="J1063" s="101"/>
      <c r="K1063" s="101"/>
      <c r="L1063" s="101"/>
      <c r="M1063" s="101"/>
      <c r="N1063" s="101"/>
      <c r="O1063" s="101"/>
      <c r="P1063" s="237"/>
      <c r="Q1063" s="237"/>
      <c r="R1063" s="101"/>
      <c r="S1063" s="237"/>
      <c r="T1063" s="237"/>
      <c r="U1063" s="101"/>
      <c r="V1063" s="101"/>
      <c r="W1063" s="101"/>
      <c r="X1063" s="101"/>
      <c r="Y1063" s="101"/>
      <c r="Z1063" s="101"/>
      <c r="AA1063" s="101"/>
      <c r="AB1063" s="101"/>
      <c r="AC1063" s="101"/>
      <c r="AD1063" s="101"/>
      <c r="AE1063" s="101"/>
      <c r="AF1063" s="101"/>
      <c r="AG1063" s="101"/>
      <c r="AH1063" s="101"/>
      <c r="AI1063" s="101"/>
      <c r="AJ1063" s="101"/>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238"/>
      <c r="BH1063" s="229"/>
      <c r="BI1063" s="229"/>
      <c r="BJ1063" s="229"/>
      <c r="BK1063" s="229"/>
      <c r="BL1063" s="229"/>
      <c r="BM1063" s="229"/>
      <c r="BN1063" s="101"/>
      <c r="BO1063" s="101"/>
      <c r="BP1063" s="101"/>
      <c r="BQ1063" s="101"/>
      <c r="BR1063" s="101"/>
      <c r="BS1063" s="101"/>
      <c r="BT1063" s="101"/>
      <c r="BU1063" s="229"/>
      <c r="BV1063" s="101"/>
      <c r="BW1063" s="101"/>
      <c r="BX1063" s="101"/>
      <c r="BY1063" s="229"/>
      <c r="BZ1063" s="229"/>
      <c r="CA1063" s="229"/>
      <c r="CB1063" s="239"/>
      <c r="CC1063" s="101"/>
      <c r="CD1063" s="101"/>
      <c r="CE1063" s="101"/>
      <c r="CF1063" s="101"/>
      <c r="CG1063" s="101"/>
      <c r="CH1063" s="101"/>
      <c r="CI1063" s="101"/>
      <c r="CJ1063" s="101"/>
      <c r="CK1063" s="101"/>
      <c r="CL1063" s="101"/>
      <c r="CM1063" s="101"/>
      <c r="CN1063" s="101"/>
      <c r="CO1063" s="101"/>
      <c r="CP1063" s="101"/>
      <c r="CQ1063" s="101"/>
      <c r="CR1063" s="101"/>
    </row>
    <row r="1064" spans="1:96" ht="39.75" customHeight="1">
      <c r="A1064" s="101"/>
      <c r="B1064" s="101"/>
      <c r="C1064" s="101"/>
      <c r="D1064" s="101"/>
      <c r="E1064" s="101"/>
      <c r="F1064" s="101"/>
      <c r="G1064" s="101"/>
      <c r="H1064" s="101"/>
      <c r="I1064" s="101"/>
      <c r="J1064" s="101"/>
      <c r="K1064" s="101"/>
      <c r="L1064" s="101"/>
      <c r="M1064" s="101"/>
      <c r="N1064" s="101"/>
      <c r="O1064" s="101"/>
      <c r="P1064" s="237"/>
      <c r="Q1064" s="237"/>
      <c r="R1064" s="101"/>
      <c r="S1064" s="237"/>
      <c r="T1064" s="237"/>
      <c r="U1064" s="101"/>
      <c r="V1064" s="101"/>
      <c r="W1064" s="101"/>
      <c r="X1064" s="101"/>
      <c r="Y1064" s="101"/>
      <c r="Z1064" s="101"/>
      <c r="AA1064" s="101"/>
      <c r="AB1064" s="101"/>
      <c r="AC1064" s="101"/>
      <c r="AD1064" s="101"/>
      <c r="AE1064" s="101"/>
      <c r="AF1064" s="101"/>
      <c r="AG1064" s="101"/>
      <c r="AH1064" s="101"/>
      <c r="AI1064" s="101"/>
      <c r="AJ1064" s="101"/>
      <c r="AK1064" s="101"/>
      <c r="AL1064" s="101"/>
      <c r="AM1064" s="101"/>
      <c r="AN1064" s="101"/>
      <c r="AO1064" s="101"/>
      <c r="AP1064" s="101"/>
      <c r="AQ1064" s="101"/>
      <c r="AR1064" s="101"/>
      <c r="AS1064" s="101"/>
      <c r="AT1064" s="101"/>
      <c r="AU1064" s="101"/>
      <c r="AV1064" s="101"/>
      <c r="AW1064" s="101"/>
      <c r="AX1064" s="101"/>
      <c r="AY1064" s="101"/>
      <c r="AZ1064" s="101"/>
      <c r="BA1064" s="101"/>
      <c r="BB1064" s="101"/>
      <c r="BC1064" s="101"/>
      <c r="BD1064" s="101"/>
      <c r="BE1064" s="101"/>
      <c r="BF1064" s="101"/>
      <c r="BG1064" s="238"/>
      <c r="BH1064" s="229"/>
      <c r="BI1064" s="229"/>
      <c r="BJ1064" s="229"/>
      <c r="BK1064" s="229"/>
      <c r="BL1064" s="229"/>
      <c r="BM1064" s="229"/>
      <c r="BN1064" s="101"/>
      <c r="BO1064" s="101"/>
      <c r="BP1064" s="101"/>
      <c r="BQ1064" s="101"/>
      <c r="BR1064" s="101"/>
      <c r="BS1064" s="101"/>
      <c r="BT1064" s="101"/>
      <c r="BU1064" s="229"/>
      <c r="BV1064" s="101"/>
      <c r="BW1064" s="101"/>
      <c r="BX1064" s="101"/>
      <c r="BY1064" s="229"/>
      <c r="BZ1064" s="229"/>
      <c r="CA1064" s="229"/>
      <c r="CB1064" s="239"/>
      <c r="CC1064" s="101"/>
      <c r="CD1064" s="101"/>
      <c r="CE1064" s="101"/>
      <c r="CF1064" s="101"/>
      <c r="CG1064" s="101"/>
      <c r="CH1064" s="101"/>
      <c r="CI1064" s="101"/>
      <c r="CJ1064" s="101"/>
      <c r="CK1064" s="101"/>
      <c r="CL1064" s="101"/>
      <c r="CM1064" s="101"/>
      <c r="CN1064" s="101"/>
      <c r="CO1064" s="101"/>
      <c r="CP1064" s="101"/>
      <c r="CQ1064" s="101"/>
      <c r="CR1064" s="101"/>
    </row>
    <row r="1065" spans="1:96" ht="39.75" customHeight="1">
      <c r="A1065" s="101"/>
      <c r="B1065" s="101"/>
      <c r="C1065" s="101"/>
      <c r="D1065" s="101"/>
      <c r="E1065" s="101"/>
      <c r="F1065" s="101"/>
      <c r="G1065" s="101"/>
      <c r="H1065" s="101"/>
      <c r="I1065" s="101"/>
      <c r="J1065" s="101"/>
      <c r="K1065" s="101"/>
      <c r="L1065" s="101"/>
      <c r="M1065" s="101"/>
      <c r="N1065" s="101"/>
      <c r="O1065" s="101"/>
      <c r="P1065" s="237"/>
      <c r="Q1065" s="237"/>
      <c r="R1065" s="101"/>
      <c r="S1065" s="237"/>
      <c r="T1065" s="237"/>
      <c r="U1065" s="101"/>
      <c r="V1065" s="101"/>
      <c r="W1065" s="101"/>
      <c r="X1065" s="101"/>
      <c r="Y1065" s="101"/>
      <c r="Z1065" s="101"/>
      <c r="AA1065" s="101"/>
      <c r="AB1065" s="101"/>
      <c r="AC1065" s="101"/>
      <c r="AD1065" s="101"/>
      <c r="AE1065" s="101"/>
      <c r="AF1065" s="101"/>
      <c r="AG1065" s="101"/>
      <c r="AH1065" s="101"/>
      <c r="AI1065" s="101"/>
      <c r="AJ1065" s="101"/>
      <c r="AK1065" s="101"/>
      <c r="AL1065" s="101"/>
      <c r="AM1065" s="101"/>
      <c r="AN1065" s="101"/>
      <c r="AO1065" s="101"/>
      <c r="AP1065" s="101"/>
      <c r="AQ1065" s="101"/>
      <c r="AR1065" s="101"/>
      <c r="AS1065" s="101"/>
      <c r="AT1065" s="101"/>
      <c r="AU1065" s="101"/>
      <c r="AV1065" s="101"/>
      <c r="AW1065" s="101"/>
      <c r="AX1065" s="101"/>
      <c r="AY1065" s="101"/>
      <c r="AZ1065" s="101"/>
      <c r="BA1065" s="101"/>
      <c r="BB1065" s="101"/>
      <c r="BC1065" s="101"/>
      <c r="BD1065" s="101"/>
      <c r="BE1065" s="101"/>
      <c r="BF1065" s="101"/>
      <c r="BG1065" s="238"/>
      <c r="BH1065" s="229"/>
      <c r="BI1065" s="229"/>
      <c r="BJ1065" s="229"/>
      <c r="BK1065" s="229"/>
      <c r="BL1065" s="229"/>
      <c r="BM1065" s="229"/>
      <c r="BN1065" s="101"/>
      <c r="BO1065" s="101"/>
      <c r="BP1065" s="101"/>
      <c r="BQ1065" s="101"/>
      <c r="BR1065" s="101"/>
      <c r="BS1065" s="101"/>
      <c r="BT1065" s="101"/>
      <c r="BU1065" s="229"/>
      <c r="BV1065" s="101"/>
      <c r="BW1065" s="101"/>
      <c r="BX1065" s="101"/>
      <c r="BY1065" s="229"/>
      <c r="BZ1065" s="229"/>
      <c r="CA1065" s="229"/>
      <c r="CB1065" s="239"/>
      <c r="CC1065" s="101"/>
      <c r="CD1065" s="101"/>
      <c r="CE1065" s="101"/>
      <c r="CF1065" s="101"/>
      <c r="CG1065" s="101"/>
      <c r="CH1065" s="101"/>
      <c r="CI1065" s="101"/>
      <c r="CJ1065" s="101"/>
      <c r="CK1065" s="101"/>
      <c r="CL1065" s="101"/>
      <c r="CM1065" s="101"/>
      <c r="CN1065" s="101"/>
      <c r="CO1065" s="101"/>
      <c r="CP1065" s="101"/>
      <c r="CQ1065" s="101"/>
      <c r="CR1065" s="101"/>
    </row>
    <row r="1066" spans="1:96" ht="39.75" customHeight="1">
      <c r="A1066" s="101"/>
      <c r="B1066" s="101"/>
      <c r="C1066" s="101"/>
      <c r="D1066" s="101"/>
      <c r="E1066" s="101"/>
      <c r="F1066" s="101"/>
      <c r="G1066" s="101"/>
      <c r="H1066" s="101"/>
      <c r="I1066" s="101"/>
      <c r="J1066" s="101"/>
      <c r="K1066" s="101"/>
      <c r="L1066" s="101"/>
      <c r="M1066" s="101"/>
      <c r="N1066" s="101"/>
      <c r="O1066" s="101"/>
      <c r="P1066" s="237"/>
      <c r="Q1066" s="237"/>
      <c r="R1066" s="101"/>
      <c r="S1066" s="237"/>
      <c r="T1066" s="237"/>
      <c r="U1066" s="101"/>
      <c r="V1066" s="101"/>
      <c r="W1066" s="101"/>
      <c r="X1066" s="101"/>
      <c r="Y1066" s="101"/>
      <c r="Z1066" s="101"/>
      <c r="AA1066" s="101"/>
      <c r="AB1066" s="101"/>
      <c r="AC1066" s="101"/>
      <c r="AD1066" s="101"/>
      <c r="AE1066" s="101"/>
      <c r="AF1066" s="101"/>
      <c r="AG1066" s="101"/>
      <c r="AH1066" s="101"/>
      <c r="AI1066" s="101"/>
      <c r="AJ1066" s="101"/>
      <c r="AK1066" s="101"/>
      <c r="AL1066" s="101"/>
      <c r="AM1066" s="101"/>
      <c r="AN1066" s="101"/>
      <c r="AO1066" s="101"/>
      <c r="AP1066" s="101"/>
      <c r="AQ1066" s="101"/>
      <c r="AR1066" s="101"/>
      <c r="AS1066" s="101"/>
      <c r="AT1066" s="101"/>
      <c r="AU1066" s="101"/>
      <c r="AV1066" s="101"/>
      <c r="AW1066" s="101"/>
      <c r="AX1066" s="101"/>
      <c r="AY1066" s="101"/>
      <c r="AZ1066" s="101"/>
      <c r="BA1066" s="101"/>
      <c r="BB1066" s="101"/>
      <c r="BC1066" s="101"/>
      <c r="BD1066" s="101"/>
      <c r="BE1066" s="101"/>
      <c r="BF1066" s="101"/>
      <c r="BG1066" s="238"/>
      <c r="BH1066" s="229"/>
      <c r="BI1066" s="229"/>
      <c r="BJ1066" s="229"/>
      <c r="BK1066" s="229"/>
      <c r="BL1066" s="229"/>
      <c r="BM1066" s="229"/>
      <c r="BN1066" s="101"/>
      <c r="BO1066" s="101"/>
      <c r="BP1066" s="101"/>
      <c r="BQ1066" s="101"/>
      <c r="BR1066" s="101"/>
      <c r="BS1066" s="101"/>
      <c r="BT1066" s="101"/>
      <c r="BU1066" s="229"/>
      <c r="BV1066" s="101"/>
      <c r="BW1066" s="101"/>
      <c r="BX1066" s="101"/>
      <c r="BY1066" s="229"/>
      <c r="BZ1066" s="229"/>
      <c r="CA1066" s="229"/>
      <c r="CB1066" s="239"/>
      <c r="CC1066" s="101"/>
      <c r="CD1066" s="101"/>
      <c r="CE1066" s="101"/>
      <c r="CF1066" s="101"/>
      <c r="CG1066" s="101"/>
      <c r="CH1066" s="101"/>
      <c r="CI1066" s="101"/>
      <c r="CJ1066" s="101"/>
      <c r="CK1066" s="101"/>
      <c r="CL1066" s="101"/>
      <c r="CM1066" s="101"/>
      <c r="CN1066" s="101"/>
      <c r="CO1066" s="101"/>
      <c r="CP1066" s="101"/>
      <c r="CQ1066" s="101"/>
      <c r="CR1066" s="101"/>
    </row>
    <row r="1067" spans="1:96" ht="39.75" customHeight="1">
      <c r="A1067" s="101"/>
      <c r="B1067" s="101"/>
      <c r="C1067" s="101"/>
      <c r="D1067" s="101"/>
      <c r="E1067" s="101"/>
      <c r="F1067" s="101"/>
      <c r="G1067" s="101"/>
      <c r="H1067" s="101"/>
      <c r="I1067" s="101"/>
      <c r="J1067" s="101"/>
      <c r="K1067" s="101"/>
      <c r="L1067" s="101"/>
      <c r="M1067" s="101"/>
      <c r="N1067" s="101"/>
      <c r="O1067" s="101"/>
      <c r="P1067" s="237"/>
      <c r="Q1067" s="237"/>
      <c r="R1067" s="101"/>
      <c r="S1067" s="237"/>
      <c r="T1067" s="237"/>
      <c r="U1067" s="101"/>
      <c r="V1067" s="101"/>
      <c r="W1067" s="101"/>
      <c r="X1067" s="101"/>
      <c r="Y1067" s="101"/>
      <c r="Z1067" s="101"/>
      <c r="AA1067" s="101"/>
      <c r="AB1067" s="101"/>
      <c r="AC1067" s="101"/>
      <c r="AD1067" s="101"/>
      <c r="AE1067" s="101"/>
      <c r="AF1067" s="101"/>
      <c r="AG1067" s="101"/>
      <c r="AH1067" s="101"/>
      <c r="AI1067" s="101"/>
      <c r="AJ1067" s="101"/>
      <c r="AK1067" s="101"/>
      <c r="AL1067" s="101"/>
      <c r="AM1067" s="101"/>
      <c r="AN1067" s="101"/>
      <c r="AO1067" s="101"/>
      <c r="AP1067" s="101"/>
      <c r="AQ1067" s="101"/>
      <c r="AR1067" s="101"/>
      <c r="AS1067" s="101"/>
      <c r="AT1067" s="101"/>
      <c r="AU1067" s="101"/>
      <c r="AV1067" s="101"/>
      <c r="AW1067" s="101"/>
      <c r="AX1067" s="101"/>
      <c r="AY1067" s="101"/>
      <c r="AZ1067" s="101"/>
      <c r="BA1067" s="101"/>
      <c r="BB1067" s="101"/>
      <c r="BC1067" s="101"/>
      <c r="BD1067" s="101"/>
      <c r="BE1067" s="101"/>
      <c r="BF1067" s="101"/>
      <c r="BG1067" s="238"/>
      <c r="BH1067" s="229"/>
      <c r="BI1067" s="229"/>
      <c r="BJ1067" s="229"/>
      <c r="BK1067" s="229"/>
      <c r="BL1067" s="229"/>
      <c r="BM1067" s="229"/>
      <c r="BN1067" s="101"/>
      <c r="BO1067" s="101"/>
      <c r="BP1067" s="101"/>
      <c r="BQ1067" s="101"/>
      <c r="BR1067" s="101"/>
      <c r="BS1067" s="101"/>
      <c r="BT1067" s="101"/>
      <c r="BU1067" s="229"/>
      <c r="BV1067" s="101"/>
      <c r="BW1067" s="101"/>
      <c r="BX1067" s="101"/>
      <c r="BY1067" s="229"/>
      <c r="BZ1067" s="229"/>
      <c r="CA1067" s="229"/>
      <c r="CB1067" s="239"/>
      <c r="CC1067" s="101"/>
      <c r="CD1067" s="101"/>
      <c r="CE1067" s="101"/>
      <c r="CF1067" s="101"/>
      <c r="CG1067" s="101"/>
      <c r="CH1067" s="101"/>
      <c r="CI1067" s="101"/>
      <c r="CJ1067" s="101"/>
      <c r="CK1067" s="101"/>
      <c r="CL1067" s="101"/>
      <c r="CM1067" s="101"/>
      <c r="CN1067" s="101"/>
      <c r="CO1067" s="101"/>
      <c r="CP1067" s="101"/>
      <c r="CQ1067" s="101"/>
      <c r="CR1067" s="101"/>
    </row>
    <row r="1068" spans="1:96" ht="39.75" customHeight="1">
      <c r="A1068" s="101"/>
      <c r="B1068" s="101"/>
      <c r="C1068" s="101"/>
      <c r="D1068" s="101"/>
      <c r="E1068" s="101"/>
      <c r="F1068" s="101"/>
      <c r="G1068" s="101"/>
      <c r="H1068" s="101"/>
      <c r="I1068" s="101"/>
      <c r="J1068" s="101"/>
      <c r="K1068" s="101"/>
      <c r="L1068" s="101"/>
      <c r="M1068" s="101"/>
      <c r="N1068" s="101"/>
      <c r="O1068" s="101"/>
      <c r="P1068" s="237"/>
      <c r="Q1068" s="237"/>
      <c r="R1068" s="101"/>
      <c r="S1068" s="237"/>
      <c r="T1068" s="237"/>
      <c r="U1068" s="101"/>
      <c r="V1068" s="101"/>
      <c r="W1068" s="101"/>
      <c r="X1068" s="101"/>
      <c r="Y1068" s="101"/>
      <c r="Z1068" s="101"/>
      <c r="AA1068" s="101"/>
      <c r="AB1068" s="101"/>
      <c r="AC1068" s="101"/>
      <c r="AD1068" s="101"/>
      <c r="AE1068" s="101"/>
      <c r="AF1068" s="101"/>
      <c r="AG1068" s="101"/>
      <c r="AH1068" s="101"/>
      <c r="AI1068" s="101"/>
      <c r="AJ1068" s="101"/>
      <c r="AK1068" s="101"/>
      <c r="AL1068" s="101"/>
      <c r="AM1068" s="101"/>
      <c r="AN1068" s="101"/>
      <c r="AO1068" s="101"/>
      <c r="AP1068" s="101"/>
      <c r="AQ1068" s="101"/>
      <c r="AR1068" s="101"/>
      <c r="AS1068" s="101"/>
      <c r="AT1068" s="101"/>
      <c r="AU1068" s="101"/>
      <c r="AV1068" s="101"/>
      <c r="AW1068" s="101"/>
      <c r="AX1068" s="101"/>
      <c r="AY1068" s="101"/>
      <c r="AZ1068" s="101"/>
      <c r="BA1068" s="101"/>
      <c r="BB1068" s="101"/>
      <c r="BC1068" s="101"/>
      <c r="BD1068" s="101"/>
      <c r="BE1068" s="101"/>
      <c r="BF1068" s="101"/>
      <c r="BG1068" s="238"/>
      <c r="BH1068" s="229"/>
      <c r="BI1068" s="229"/>
      <c r="BJ1068" s="229"/>
      <c r="BK1068" s="229"/>
      <c r="BL1068" s="229"/>
      <c r="BM1068" s="229"/>
      <c r="BN1068" s="101"/>
      <c r="BO1068" s="101"/>
      <c r="BP1068" s="101"/>
      <c r="BQ1068" s="101"/>
      <c r="BR1068" s="101"/>
      <c r="BS1068" s="101"/>
      <c r="BT1068" s="101"/>
      <c r="BU1068" s="229"/>
      <c r="BV1068" s="101"/>
      <c r="BW1068" s="101"/>
      <c r="BX1068" s="101"/>
      <c r="BY1068" s="229"/>
      <c r="BZ1068" s="229"/>
      <c r="CA1068" s="229"/>
      <c r="CB1068" s="239"/>
      <c r="CC1068" s="101"/>
      <c r="CD1068" s="101"/>
      <c r="CE1068" s="101"/>
      <c r="CF1068" s="101"/>
      <c r="CG1068" s="101"/>
      <c r="CH1068" s="101"/>
      <c r="CI1068" s="101"/>
      <c r="CJ1068" s="101"/>
      <c r="CK1068" s="101"/>
      <c r="CL1068" s="101"/>
      <c r="CM1068" s="101"/>
      <c r="CN1068" s="101"/>
      <c r="CO1068" s="101"/>
      <c r="CP1068" s="101"/>
      <c r="CQ1068" s="101"/>
      <c r="CR1068" s="101"/>
    </row>
    <row r="1069" spans="1:96" ht="39.75" customHeight="1">
      <c r="A1069" s="101"/>
      <c r="B1069" s="101"/>
      <c r="C1069" s="101"/>
      <c r="D1069" s="101"/>
      <c r="E1069" s="101"/>
      <c r="F1069" s="101"/>
      <c r="G1069" s="101"/>
      <c r="H1069" s="101"/>
      <c r="I1069" s="101"/>
      <c r="J1069" s="101"/>
      <c r="K1069" s="101"/>
      <c r="L1069" s="101"/>
      <c r="M1069" s="101"/>
      <c r="N1069" s="101"/>
      <c r="O1069" s="101"/>
      <c r="P1069" s="237"/>
      <c r="Q1069" s="237"/>
      <c r="R1069" s="101"/>
      <c r="S1069" s="237"/>
      <c r="T1069" s="237"/>
      <c r="U1069" s="101"/>
      <c r="V1069" s="101"/>
      <c r="W1069" s="101"/>
      <c r="X1069" s="101"/>
      <c r="Y1069" s="101"/>
      <c r="Z1069" s="101"/>
      <c r="AA1069" s="101"/>
      <c r="AB1069" s="101"/>
      <c r="AC1069" s="101"/>
      <c r="AD1069" s="101"/>
      <c r="AE1069" s="101"/>
      <c r="AF1069" s="101"/>
      <c r="AG1069" s="101"/>
      <c r="AH1069" s="101"/>
      <c r="AI1069" s="101"/>
      <c r="AJ1069" s="101"/>
      <c r="AK1069" s="101"/>
      <c r="AL1069" s="101"/>
      <c r="AM1069" s="101"/>
      <c r="AN1069" s="101"/>
      <c r="AO1069" s="101"/>
      <c r="AP1069" s="101"/>
      <c r="AQ1069" s="101"/>
      <c r="AR1069" s="101"/>
      <c r="AS1069" s="101"/>
      <c r="AT1069" s="101"/>
      <c r="AU1069" s="101"/>
      <c r="AV1069" s="101"/>
      <c r="AW1069" s="101"/>
      <c r="AX1069" s="101"/>
      <c r="AY1069" s="101"/>
      <c r="AZ1069" s="101"/>
      <c r="BA1069" s="101"/>
      <c r="BB1069" s="101"/>
      <c r="BC1069" s="101"/>
      <c r="BD1069" s="101"/>
      <c r="BE1069" s="101"/>
      <c r="BF1069" s="101"/>
      <c r="BG1069" s="238"/>
      <c r="BH1069" s="229"/>
      <c r="BI1069" s="229"/>
      <c r="BJ1069" s="229"/>
      <c r="BK1069" s="229"/>
      <c r="BL1069" s="229"/>
      <c r="BM1069" s="229"/>
      <c r="BN1069" s="101"/>
      <c r="BO1069" s="101"/>
      <c r="BP1069" s="101"/>
      <c r="BQ1069" s="101"/>
      <c r="BR1069" s="101"/>
      <c r="BS1069" s="101"/>
      <c r="BT1069" s="101"/>
      <c r="BU1069" s="229"/>
      <c r="BV1069" s="101"/>
      <c r="BW1069" s="101"/>
      <c r="BX1069" s="101"/>
      <c r="BY1069" s="229"/>
      <c r="BZ1069" s="229"/>
      <c r="CA1069" s="229"/>
      <c r="CB1069" s="239"/>
      <c r="CC1069" s="101"/>
      <c r="CD1069" s="101"/>
      <c r="CE1069" s="101"/>
      <c r="CF1069" s="101"/>
      <c r="CG1069" s="101"/>
      <c r="CH1069" s="101"/>
      <c r="CI1069" s="101"/>
      <c r="CJ1069" s="101"/>
      <c r="CK1069" s="101"/>
      <c r="CL1069" s="101"/>
      <c r="CM1069" s="101"/>
      <c r="CN1069" s="101"/>
      <c r="CO1069" s="101"/>
      <c r="CP1069" s="101"/>
      <c r="CQ1069" s="101"/>
      <c r="CR1069" s="101"/>
    </row>
    <row r="1070" spans="1:96" ht="39.75" customHeight="1">
      <c r="A1070" s="101"/>
      <c r="B1070" s="101"/>
      <c r="C1070" s="101"/>
      <c r="D1070" s="101"/>
      <c r="E1070" s="101"/>
      <c r="F1070" s="101"/>
      <c r="G1070" s="101"/>
      <c r="H1070" s="101"/>
      <c r="I1070" s="101"/>
      <c r="J1070" s="101"/>
      <c r="K1070" s="101"/>
      <c r="L1070" s="101"/>
      <c r="M1070" s="101"/>
      <c r="N1070" s="101"/>
      <c r="O1070" s="101"/>
      <c r="P1070" s="237"/>
      <c r="Q1070" s="237"/>
      <c r="R1070" s="101"/>
      <c r="S1070" s="237"/>
      <c r="T1070" s="237"/>
      <c r="U1070" s="101"/>
      <c r="V1070" s="101"/>
      <c r="W1070" s="101"/>
      <c r="X1070" s="101"/>
      <c r="Y1070" s="101"/>
      <c r="Z1070" s="101"/>
      <c r="AA1070" s="101"/>
      <c r="AB1070" s="101"/>
      <c r="AC1070" s="101"/>
      <c r="AD1070" s="101"/>
      <c r="AE1070" s="101"/>
      <c r="AF1070" s="101"/>
      <c r="AG1070" s="101"/>
      <c r="AH1070" s="101"/>
      <c r="AI1070" s="101"/>
      <c r="AJ1070" s="101"/>
      <c r="AK1070" s="101"/>
      <c r="AL1070" s="101"/>
      <c r="AM1070" s="101"/>
      <c r="AN1070" s="101"/>
      <c r="AO1070" s="101"/>
      <c r="AP1070" s="101"/>
      <c r="AQ1070" s="101"/>
      <c r="AR1070" s="101"/>
      <c r="AS1070" s="101"/>
      <c r="AT1070" s="101"/>
      <c r="AU1070" s="101"/>
      <c r="AV1070" s="101"/>
      <c r="AW1070" s="101"/>
      <c r="AX1070" s="101"/>
      <c r="AY1070" s="101"/>
      <c r="AZ1070" s="101"/>
      <c r="BA1070" s="101"/>
      <c r="BB1070" s="101"/>
      <c r="BC1070" s="101"/>
      <c r="BD1070" s="101"/>
      <c r="BE1070" s="101"/>
      <c r="BF1070" s="101"/>
      <c r="BG1070" s="238"/>
      <c r="BH1070" s="229"/>
      <c r="BI1070" s="229"/>
      <c r="BJ1070" s="229"/>
      <c r="BK1070" s="229"/>
      <c r="BL1070" s="229"/>
      <c r="BM1070" s="229"/>
      <c r="BN1070" s="101"/>
      <c r="BO1070" s="101"/>
      <c r="BP1070" s="101"/>
      <c r="BQ1070" s="101"/>
      <c r="BR1070" s="101"/>
      <c r="BS1070" s="101"/>
      <c r="BT1070" s="101"/>
      <c r="BU1070" s="229"/>
      <c r="BV1070" s="101"/>
      <c r="BW1070" s="101"/>
      <c r="BX1070" s="101"/>
      <c r="BY1070" s="229"/>
      <c r="BZ1070" s="229"/>
      <c r="CA1070" s="229"/>
      <c r="CB1070" s="239"/>
      <c r="CC1070" s="101"/>
      <c r="CD1070" s="101"/>
      <c r="CE1070" s="101"/>
      <c r="CF1070" s="101"/>
      <c r="CG1070" s="101"/>
      <c r="CH1070" s="101"/>
      <c r="CI1070" s="101"/>
      <c r="CJ1070" s="101"/>
      <c r="CK1070" s="101"/>
      <c r="CL1070" s="101"/>
      <c r="CM1070" s="101"/>
      <c r="CN1070" s="101"/>
      <c r="CO1070" s="101"/>
      <c r="CP1070" s="101"/>
      <c r="CQ1070" s="101"/>
      <c r="CR1070" s="101"/>
    </row>
    <row r="1071" spans="1:96" ht="39.75" customHeight="1">
      <c r="A1071" s="101"/>
      <c r="B1071" s="101"/>
      <c r="C1071" s="101"/>
      <c r="D1071" s="101"/>
      <c r="E1071" s="101"/>
      <c r="F1071" s="101"/>
      <c r="G1071" s="101"/>
      <c r="H1071" s="101"/>
      <c r="I1071" s="101"/>
      <c r="J1071" s="101"/>
      <c r="K1071" s="101"/>
      <c r="L1071" s="101"/>
      <c r="M1071" s="101"/>
      <c r="N1071" s="101"/>
      <c r="O1071" s="101"/>
      <c r="P1071" s="237"/>
      <c r="Q1071" s="237"/>
      <c r="R1071" s="101"/>
      <c r="S1071" s="237"/>
      <c r="T1071" s="237"/>
      <c r="U1071" s="101"/>
      <c r="V1071" s="101"/>
      <c r="W1071" s="101"/>
      <c r="X1071" s="101"/>
      <c r="Y1071" s="101"/>
      <c r="Z1071" s="101"/>
      <c r="AA1071" s="101"/>
      <c r="AB1071" s="101"/>
      <c r="AC1071" s="101"/>
      <c r="AD1071" s="101"/>
      <c r="AE1071" s="101"/>
      <c r="AF1071" s="101"/>
      <c r="AG1071" s="101"/>
      <c r="AH1071" s="101"/>
      <c r="AI1071" s="101"/>
      <c r="AJ1071" s="101"/>
      <c r="AK1071" s="101"/>
      <c r="AL1071" s="101"/>
      <c r="AM1071" s="101"/>
      <c r="AN1071" s="101"/>
      <c r="AO1071" s="101"/>
      <c r="AP1071" s="101"/>
      <c r="AQ1071" s="101"/>
      <c r="AR1071" s="101"/>
      <c r="AS1071" s="101"/>
      <c r="AT1071" s="101"/>
      <c r="AU1071" s="101"/>
      <c r="AV1071" s="101"/>
      <c r="AW1071" s="101"/>
      <c r="AX1071" s="101"/>
      <c r="AY1071" s="101"/>
      <c r="AZ1071" s="101"/>
      <c r="BA1071" s="101"/>
      <c r="BB1071" s="101"/>
      <c r="BC1071" s="101"/>
      <c r="BD1071" s="101"/>
      <c r="BE1071" s="101"/>
      <c r="BF1071" s="101"/>
      <c r="BG1071" s="238"/>
      <c r="BH1071" s="229"/>
      <c r="BI1071" s="229"/>
      <c r="BJ1071" s="229"/>
      <c r="BK1071" s="229"/>
      <c r="BL1071" s="229"/>
      <c r="BM1071" s="229"/>
      <c r="BN1071" s="101"/>
      <c r="BO1071" s="101"/>
      <c r="BP1071" s="101"/>
      <c r="BQ1071" s="101"/>
      <c r="BR1071" s="101"/>
      <c r="BS1071" s="101"/>
      <c r="BT1071" s="101"/>
      <c r="BU1071" s="229"/>
      <c r="BV1071" s="101"/>
      <c r="BW1071" s="101"/>
      <c r="BX1071" s="101"/>
      <c r="BY1071" s="229"/>
      <c r="BZ1071" s="229"/>
      <c r="CA1071" s="229"/>
      <c r="CB1071" s="239"/>
      <c r="CC1071" s="101"/>
      <c r="CD1071" s="101"/>
      <c r="CE1071" s="101"/>
      <c r="CF1071" s="101"/>
      <c r="CG1071" s="101"/>
      <c r="CH1071" s="101"/>
      <c r="CI1071" s="101"/>
      <c r="CJ1071" s="101"/>
      <c r="CK1071" s="101"/>
      <c r="CL1071" s="101"/>
      <c r="CM1071" s="101"/>
      <c r="CN1071" s="101"/>
      <c r="CO1071" s="101"/>
      <c r="CP1071" s="101"/>
      <c r="CQ1071" s="101"/>
      <c r="CR1071" s="101"/>
    </row>
    <row r="1072" spans="1:96" ht="39.75" customHeight="1">
      <c r="A1072" s="101"/>
      <c r="B1072" s="101"/>
      <c r="C1072" s="101"/>
      <c r="D1072" s="101"/>
      <c r="E1072" s="101"/>
      <c r="F1072" s="101"/>
      <c r="G1072" s="101"/>
      <c r="H1072" s="101"/>
      <c r="I1072" s="101"/>
      <c r="J1072" s="101"/>
      <c r="K1072" s="101"/>
      <c r="L1072" s="101"/>
      <c r="M1072" s="101"/>
      <c r="N1072" s="101"/>
      <c r="O1072" s="101"/>
      <c r="P1072" s="237"/>
      <c r="Q1072" s="237"/>
      <c r="R1072" s="101"/>
      <c r="S1072" s="237"/>
      <c r="T1072" s="237"/>
      <c r="U1072" s="101"/>
      <c r="V1072" s="101"/>
      <c r="W1072" s="101"/>
      <c r="X1072" s="101"/>
      <c r="Y1072" s="101"/>
      <c r="Z1072" s="101"/>
      <c r="AA1072" s="101"/>
      <c r="AB1072" s="101"/>
      <c r="AC1072" s="101"/>
      <c r="AD1072" s="101"/>
      <c r="AE1072" s="101"/>
      <c r="AF1072" s="101"/>
      <c r="AG1072" s="101"/>
      <c r="AH1072" s="101"/>
      <c r="AI1072" s="101"/>
      <c r="AJ1072" s="101"/>
      <c r="AK1072" s="101"/>
      <c r="AL1072" s="101"/>
      <c r="AM1072" s="101"/>
      <c r="AN1072" s="101"/>
      <c r="AO1072" s="101"/>
      <c r="AP1072" s="101"/>
      <c r="AQ1072" s="101"/>
      <c r="AR1072" s="101"/>
      <c r="AS1072" s="101"/>
      <c r="AT1072" s="101"/>
      <c r="AU1072" s="101"/>
      <c r="AV1072" s="101"/>
      <c r="AW1072" s="101"/>
      <c r="AX1072" s="101"/>
      <c r="AY1072" s="101"/>
      <c r="AZ1072" s="101"/>
      <c r="BA1072" s="101"/>
      <c r="BB1072" s="101"/>
      <c r="BC1072" s="101"/>
      <c r="BD1072" s="101"/>
      <c r="BE1072" s="101"/>
      <c r="BF1072" s="101"/>
      <c r="BG1072" s="238"/>
      <c r="BH1072" s="229"/>
      <c r="BI1072" s="229"/>
      <c r="BJ1072" s="229"/>
      <c r="BK1072" s="229"/>
      <c r="BL1072" s="229"/>
      <c r="BM1072" s="229"/>
      <c r="BN1072" s="101"/>
      <c r="BO1072" s="101"/>
      <c r="BP1072" s="101"/>
      <c r="BQ1072" s="101"/>
      <c r="BR1072" s="101"/>
      <c r="BS1072" s="101"/>
      <c r="BT1072" s="101"/>
      <c r="BU1072" s="229"/>
      <c r="BV1072" s="101"/>
      <c r="BW1072" s="101"/>
      <c r="BX1072" s="101"/>
      <c r="BY1072" s="229"/>
      <c r="BZ1072" s="229"/>
      <c r="CA1072" s="229"/>
      <c r="CB1072" s="239"/>
      <c r="CC1072" s="101"/>
      <c r="CD1072" s="101"/>
      <c r="CE1072" s="101"/>
      <c r="CF1072" s="101"/>
      <c r="CG1072" s="101"/>
      <c r="CH1072" s="101"/>
      <c r="CI1072" s="101"/>
      <c r="CJ1072" s="101"/>
      <c r="CK1072" s="101"/>
      <c r="CL1072" s="101"/>
      <c r="CM1072" s="101"/>
      <c r="CN1072" s="101"/>
      <c r="CO1072" s="101"/>
      <c r="CP1072" s="101"/>
      <c r="CQ1072" s="101"/>
      <c r="CR1072" s="101"/>
    </row>
    <row r="1073" spans="1:96" ht="39.75" customHeight="1">
      <c r="A1073" s="101"/>
      <c r="B1073" s="101"/>
      <c r="C1073" s="101"/>
      <c r="D1073" s="101"/>
      <c r="E1073" s="101"/>
      <c r="F1073" s="101"/>
      <c r="G1073" s="101"/>
      <c r="H1073" s="101"/>
      <c r="I1073" s="101"/>
      <c r="J1073" s="101"/>
      <c r="K1073" s="101"/>
      <c r="L1073" s="101"/>
      <c r="M1073" s="101"/>
      <c r="N1073" s="101"/>
      <c r="O1073" s="101"/>
      <c r="P1073" s="237"/>
      <c r="Q1073" s="237"/>
      <c r="R1073" s="101"/>
      <c r="S1073" s="237"/>
      <c r="T1073" s="237"/>
      <c r="U1073" s="101"/>
      <c r="V1073" s="101"/>
      <c r="W1073" s="101"/>
      <c r="X1073" s="101"/>
      <c r="Y1073" s="101"/>
      <c r="Z1073" s="101"/>
      <c r="AA1073" s="101"/>
      <c r="AB1073" s="101"/>
      <c r="AC1073" s="101"/>
      <c r="AD1073" s="101"/>
      <c r="AE1073" s="101"/>
      <c r="AF1073" s="101"/>
      <c r="AG1073" s="101"/>
      <c r="AH1073" s="101"/>
      <c r="AI1073" s="101"/>
      <c r="AJ1073" s="101"/>
      <c r="AK1073" s="101"/>
      <c r="AL1073" s="101"/>
      <c r="AM1073" s="101"/>
      <c r="AN1073" s="101"/>
      <c r="AO1073" s="101"/>
      <c r="AP1073" s="101"/>
      <c r="AQ1073" s="101"/>
      <c r="AR1073" s="101"/>
      <c r="AS1073" s="101"/>
      <c r="AT1073" s="101"/>
      <c r="AU1073" s="101"/>
      <c r="AV1073" s="101"/>
      <c r="AW1073" s="101"/>
      <c r="AX1073" s="101"/>
      <c r="AY1073" s="101"/>
      <c r="AZ1073" s="101"/>
      <c r="BA1073" s="101"/>
      <c r="BB1073" s="101"/>
      <c r="BC1073" s="101"/>
      <c r="BD1073" s="101"/>
      <c r="BE1073" s="101"/>
      <c r="BF1073" s="101"/>
      <c r="BG1073" s="238"/>
      <c r="BH1073" s="229"/>
      <c r="BI1073" s="229"/>
      <c r="BJ1073" s="229"/>
      <c r="BK1073" s="229"/>
      <c r="BL1073" s="229"/>
      <c r="BM1073" s="229"/>
      <c r="BN1073" s="101"/>
      <c r="BO1073" s="101"/>
      <c r="BP1073" s="101"/>
      <c r="BQ1073" s="101"/>
      <c r="BR1073" s="101"/>
      <c r="BS1073" s="101"/>
      <c r="BT1073" s="101"/>
      <c r="BU1073" s="229"/>
      <c r="BV1073" s="101"/>
      <c r="BW1073" s="101"/>
      <c r="BX1073" s="101"/>
      <c r="BY1073" s="229"/>
      <c r="BZ1073" s="229"/>
      <c r="CA1073" s="229"/>
      <c r="CB1073" s="239"/>
      <c r="CC1073" s="101"/>
      <c r="CD1073" s="101"/>
      <c r="CE1073" s="101"/>
      <c r="CF1073" s="101"/>
      <c r="CG1073" s="101"/>
      <c r="CH1073" s="101"/>
      <c r="CI1073" s="101"/>
      <c r="CJ1073" s="101"/>
      <c r="CK1073" s="101"/>
      <c r="CL1073" s="101"/>
      <c r="CM1073" s="101"/>
      <c r="CN1073" s="101"/>
      <c r="CO1073" s="101"/>
      <c r="CP1073" s="101"/>
      <c r="CQ1073" s="101"/>
      <c r="CR1073" s="101"/>
    </row>
    <row r="1074" spans="1:96" ht="39.75" customHeight="1">
      <c r="A1074" s="101"/>
      <c r="B1074" s="101"/>
      <c r="C1074" s="101"/>
      <c r="D1074" s="101"/>
      <c r="E1074" s="101"/>
      <c r="F1074" s="101"/>
      <c r="G1074" s="101"/>
      <c r="H1074" s="101"/>
      <c r="I1074" s="101"/>
      <c r="J1074" s="101"/>
      <c r="K1074" s="101"/>
      <c r="L1074" s="101"/>
      <c r="M1074" s="101"/>
      <c r="N1074" s="101"/>
      <c r="O1074" s="101"/>
      <c r="P1074" s="237"/>
      <c r="Q1074" s="237"/>
      <c r="R1074" s="101"/>
      <c r="S1074" s="237"/>
      <c r="T1074" s="237"/>
      <c r="U1074" s="101"/>
      <c r="V1074" s="101"/>
      <c r="W1074" s="101"/>
      <c r="X1074" s="101"/>
      <c r="Y1074" s="101"/>
      <c r="Z1074" s="101"/>
      <c r="AA1074" s="101"/>
      <c r="AB1074" s="101"/>
      <c r="AC1074" s="101"/>
      <c r="AD1074" s="101"/>
      <c r="AE1074" s="101"/>
      <c r="AF1074" s="101"/>
      <c r="AG1074" s="101"/>
      <c r="AH1074" s="101"/>
      <c r="AI1074" s="101"/>
      <c r="AJ1074" s="101"/>
      <c r="AK1074" s="101"/>
      <c r="AL1074" s="101"/>
      <c r="AM1074" s="101"/>
      <c r="AN1074" s="101"/>
      <c r="AO1074" s="101"/>
      <c r="AP1074" s="101"/>
      <c r="AQ1074" s="101"/>
      <c r="AR1074" s="101"/>
      <c r="AS1074" s="101"/>
      <c r="AT1074" s="101"/>
      <c r="AU1074" s="101"/>
      <c r="AV1074" s="101"/>
      <c r="AW1074" s="101"/>
      <c r="AX1074" s="101"/>
      <c r="AY1074" s="101"/>
      <c r="AZ1074" s="101"/>
      <c r="BA1074" s="101"/>
      <c r="BB1074" s="101"/>
      <c r="BC1074" s="101"/>
      <c r="BD1074" s="101"/>
      <c r="BE1074" s="101"/>
      <c r="BF1074" s="101"/>
      <c r="BG1074" s="238"/>
      <c r="BH1074" s="229"/>
      <c r="BI1074" s="229"/>
      <c r="BJ1074" s="229"/>
      <c r="BK1074" s="229"/>
      <c r="BL1074" s="229"/>
      <c r="BM1074" s="229"/>
      <c r="BN1074" s="101"/>
      <c r="BO1074" s="101"/>
      <c r="BP1074" s="101"/>
      <c r="BQ1074" s="101"/>
      <c r="BR1074" s="101"/>
      <c r="BS1074" s="101"/>
      <c r="BT1074" s="101"/>
      <c r="BU1074" s="229"/>
      <c r="BV1074" s="101"/>
      <c r="BW1074" s="101"/>
      <c r="BX1074" s="101"/>
      <c r="BY1074" s="229"/>
      <c r="BZ1074" s="229"/>
      <c r="CA1074" s="229"/>
      <c r="CB1074" s="239"/>
      <c r="CC1074" s="101"/>
      <c r="CD1074" s="101"/>
      <c r="CE1074" s="101"/>
      <c r="CF1074" s="101"/>
      <c r="CG1074" s="101"/>
      <c r="CH1074" s="101"/>
      <c r="CI1074" s="101"/>
      <c r="CJ1074" s="101"/>
      <c r="CK1074" s="101"/>
      <c r="CL1074" s="101"/>
      <c r="CM1074" s="101"/>
      <c r="CN1074" s="101"/>
      <c r="CO1074" s="101"/>
      <c r="CP1074" s="101"/>
      <c r="CQ1074" s="101"/>
      <c r="CR1074" s="101"/>
    </row>
    <row r="1075" spans="1:96" ht="39.75" customHeight="1">
      <c r="A1075" s="101"/>
      <c r="B1075" s="101"/>
      <c r="C1075" s="101"/>
      <c r="D1075" s="101"/>
      <c r="E1075" s="101"/>
      <c r="F1075" s="101"/>
      <c r="G1075" s="101"/>
      <c r="H1075" s="101"/>
      <c r="I1075" s="101"/>
      <c r="J1075" s="101"/>
      <c r="K1075" s="101"/>
      <c r="L1075" s="101"/>
      <c r="M1075" s="101"/>
      <c r="N1075" s="101"/>
      <c r="O1075" s="101"/>
      <c r="P1075" s="237"/>
      <c r="Q1075" s="237"/>
      <c r="R1075" s="101"/>
      <c r="S1075" s="237"/>
      <c r="T1075" s="237"/>
      <c r="U1075" s="101"/>
      <c r="V1075" s="101"/>
      <c r="W1075" s="101"/>
      <c r="X1075" s="101"/>
      <c r="Y1075" s="101"/>
      <c r="Z1075" s="101"/>
      <c r="AA1075" s="101"/>
      <c r="AB1075" s="101"/>
      <c r="AC1075" s="101"/>
      <c r="AD1075" s="101"/>
      <c r="AE1075" s="101"/>
      <c r="AF1075" s="101"/>
      <c r="AG1075" s="101"/>
      <c r="AH1075" s="101"/>
      <c r="AI1075" s="101"/>
      <c r="AJ1075" s="101"/>
      <c r="AK1075" s="101"/>
      <c r="AL1075" s="101"/>
      <c r="AM1075" s="101"/>
      <c r="AN1075" s="101"/>
      <c r="AO1075" s="101"/>
      <c r="AP1075" s="101"/>
      <c r="AQ1075" s="101"/>
      <c r="AR1075" s="101"/>
      <c r="AS1075" s="101"/>
      <c r="AT1075" s="101"/>
      <c r="AU1075" s="101"/>
      <c r="AV1075" s="101"/>
      <c r="AW1075" s="101"/>
      <c r="AX1075" s="101"/>
      <c r="AY1075" s="101"/>
      <c r="AZ1075" s="101"/>
      <c r="BA1075" s="101"/>
      <c r="BB1075" s="101"/>
      <c r="BC1075" s="101"/>
      <c r="BD1075" s="101"/>
      <c r="BE1075" s="101"/>
      <c r="BF1075" s="101"/>
      <c r="BG1075" s="238"/>
      <c r="BH1075" s="229"/>
      <c r="BI1075" s="229"/>
      <c r="BJ1075" s="229"/>
      <c r="BK1075" s="229"/>
      <c r="BL1075" s="229"/>
      <c r="BM1075" s="229"/>
      <c r="BN1075" s="101"/>
      <c r="BO1075" s="101"/>
      <c r="BP1075" s="101"/>
      <c r="BQ1075" s="101"/>
      <c r="BR1075" s="101"/>
      <c r="BS1075" s="101"/>
      <c r="BT1075" s="101"/>
      <c r="BU1075" s="229"/>
      <c r="BV1075" s="101"/>
      <c r="BW1075" s="101"/>
      <c r="BX1075" s="101"/>
      <c r="BY1075" s="229"/>
      <c r="BZ1075" s="229"/>
      <c r="CA1075" s="229"/>
      <c r="CB1075" s="239"/>
      <c r="CC1075" s="101"/>
      <c r="CD1075" s="101"/>
      <c r="CE1075" s="101"/>
      <c r="CF1075" s="101"/>
      <c r="CG1075" s="101"/>
      <c r="CH1075" s="101"/>
      <c r="CI1075" s="101"/>
      <c r="CJ1075" s="101"/>
      <c r="CK1075" s="101"/>
      <c r="CL1075" s="101"/>
      <c r="CM1075" s="101"/>
      <c r="CN1075" s="101"/>
      <c r="CO1075" s="101"/>
      <c r="CP1075" s="101"/>
      <c r="CQ1075" s="101"/>
      <c r="CR1075" s="101"/>
    </row>
    <row r="1076" spans="1:96" ht="39.75" customHeight="1">
      <c r="A1076" s="101"/>
      <c r="B1076" s="101"/>
      <c r="C1076" s="101"/>
      <c r="D1076" s="101"/>
      <c r="E1076" s="101"/>
      <c r="F1076" s="101"/>
      <c r="G1076" s="101"/>
      <c r="H1076" s="101"/>
      <c r="I1076" s="101"/>
      <c r="J1076" s="101"/>
      <c r="K1076" s="101"/>
      <c r="L1076" s="101"/>
      <c r="M1076" s="101"/>
      <c r="N1076" s="101"/>
      <c r="O1076" s="101"/>
      <c r="P1076" s="237"/>
      <c r="Q1076" s="237"/>
      <c r="R1076" s="101"/>
      <c r="S1076" s="237"/>
      <c r="T1076" s="237"/>
      <c r="U1076" s="101"/>
      <c r="V1076" s="101"/>
      <c r="W1076" s="101"/>
      <c r="X1076" s="101"/>
      <c r="Y1076" s="101"/>
      <c r="Z1076" s="101"/>
      <c r="AA1076" s="101"/>
      <c r="AB1076" s="101"/>
      <c r="AC1076" s="101"/>
      <c r="AD1076" s="101"/>
      <c r="AE1076" s="101"/>
      <c r="AF1076" s="101"/>
      <c r="AG1076" s="101"/>
      <c r="AH1076" s="101"/>
      <c r="AI1076" s="101"/>
      <c r="AJ1076" s="101"/>
      <c r="AK1076" s="101"/>
      <c r="AL1076" s="101"/>
      <c r="AM1076" s="101"/>
      <c r="AN1076" s="101"/>
      <c r="AO1076" s="101"/>
      <c r="AP1076" s="101"/>
      <c r="AQ1076" s="101"/>
      <c r="AR1076" s="101"/>
      <c r="AS1076" s="101"/>
      <c r="AT1076" s="101"/>
      <c r="AU1076" s="101"/>
      <c r="AV1076" s="101"/>
      <c r="AW1076" s="101"/>
      <c r="AX1076" s="101"/>
      <c r="AY1076" s="101"/>
      <c r="AZ1076" s="101"/>
      <c r="BA1076" s="101"/>
      <c r="BB1076" s="101"/>
      <c r="BC1076" s="101"/>
      <c r="BD1076" s="101"/>
      <c r="BE1076" s="101"/>
      <c r="BF1076" s="101"/>
      <c r="BG1076" s="238"/>
      <c r="BH1076" s="229"/>
      <c r="BI1076" s="229"/>
      <c r="BJ1076" s="229"/>
      <c r="BK1076" s="229"/>
      <c r="BL1076" s="229"/>
      <c r="BM1076" s="229"/>
      <c r="BN1076" s="101"/>
      <c r="BO1076" s="101"/>
      <c r="BP1076" s="101"/>
      <c r="BQ1076" s="101"/>
      <c r="BR1076" s="101"/>
      <c r="BS1076" s="101"/>
      <c r="BT1076" s="101"/>
      <c r="BU1076" s="229"/>
      <c r="BV1076" s="101"/>
      <c r="BW1076" s="101"/>
      <c r="BX1076" s="101"/>
      <c r="BY1076" s="229"/>
      <c r="BZ1076" s="229"/>
      <c r="CA1076" s="229"/>
      <c r="CB1076" s="239"/>
      <c r="CC1076" s="101"/>
      <c r="CD1076" s="101"/>
      <c r="CE1076" s="101"/>
      <c r="CF1076" s="101"/>
      <c r="CG1076" s="101"/>
      <c r="CH1076" s="101"/>
      <c r="CI1076" s="101"/>
      <c r="CJ1076" s="101"/>
      <c r="CK1076" s="101"/>
      <c r="CL1076" s="101"/>
      <c r="CM1076" s="101"/>
      <c r="CN1076" s="101"/>
      <c r="CO1076" s="101"/>
      <c r="CP1076" s="101"/>
      <c r="CQ1076" s="101"/>
      <c r="CR1076" s="101"/>
    </row>
    <row r="1077" spans="1:96" ht="39.75" customHeight="1">
      <c r="A1077" s="101"/>
      <c r="B1077" s="101"/>
      <c r="C1077" s="101"/>
      <c r="D1077" s="101"/>
      <c r="E1077" s="101"/>
      <c r="F1077" s="101"/>
      <c r="G1077" s="101"/>
      <c r="H1077" s="101"/>
      <c r="I1077" s="101"/>
      <c r="J1077" s="101"/>
      <c r="K1077" s="101"/>
      <c r="L1077" s="101"/>
      <c r="M1077" s="101"/>
      <c r="N1077" s="101"/>
      <c r="O1077" s="101"/>
      <c r="P1077" s="237"/>
      <c r="Q1077" s="237"/>
      <c r="R1077" s="101"/>
      <c r="S1077" s="237"/>
      <c r="T1077" s="237"/>
      <c r="U1077" s="101"/>
      <c r="V1077" s="101"/>
      <c r="W1077" s="101"/>
      <c r="X1077" s="101"/>
      <c r="Y1077" s="101"/>
      <c r="Z1077" s="101"/>
      <c r="AA1077" s="101"/>
      <c r="AB1077" s="101"/>
      <c r="AC1077" s="101"/>
      <c r="AD1077" s="101"/>
      <c r="AE1077" s="101"/>
      <c r="AF1077" s="101"/>
      <c r="AG1077" s="101"/>
      <c r="AH1077" s="101"/>
      <c r="AI1077" s="101"/>
      <c r="AJ1077" s="101"/>
      <c r="AK1077" s="101"/>
      <c r="AL1077" s="101"/>
      <c r="AM1077" s="101"/>
      <c r="AN1077" s="101"/>
      <c r="AO1077" s="101"/>
      <c r="AP1077" s="101"/>
      <c r="AQ1077" s="101"/>
      <c r="AR1077" s="101"/>
      <c r="AS1077" s="101"/>
      <c r="AT1077" s="101"/>
      <c r="AU1077" s="101"/>
      <c r="AV1077" s="101"/>
      <c r="AW1077" s="101"/>
      <c r="AX1077" s="101"/>
      <c r="AY1077" s="101"/>
      <c r="AZ1077" s="101"/>
      <c r="BA1077" s="101"/>
      <c r="BB1077" s="101"/>
      <c r="BC1077" s="101"/>
      <c r="BD1077" s="101"/>
      <c r="BE1077" s="101"/>
      <c r="BF1077" s="101"/>
      <c r="BG1077" s="238"/>
      <c r="BH1077" s="229"/>
      <c r="BI1077" s="229"/>
      <c r="BJ1077" s="229"/>
      <c r="BK1077" s="229"/>
      <c r="BL1077" s="229"/>
      <c r="BM1077" s="229"/>
      <c r="BN1077" s="101"/>
      <c r="BO1077" s="101"/>
      <c r="BP1077" s="101"/>
      <c r="BQ1077" s="101"/>
      <c r="BR1077" s="101"/>
      <c r="BS1077" s="101"/>
      <c r="BT1077" s="101"/>
      <c r="BU1077" s="229"/>
      <c r="BV1077" s="101"/>
      <c r="BW1077" s="101"/>
      <c r="BX1077" s="101"/>
      <c r="BY1077" s="229"/>
      <c r="BZ1077" s="229"/>
      <c r="CA1077" s="229"/>
      <c r="CB1077" s="239"/>
      <c r="CC1077" s="101"/>
      <c r="CD1077" s="101"/>
      <c r="CE1077" s="101"/>
      <c r="CF1077" s="101"/>
      <c r="CG1077" s="101"/>
      <c r="CH1077" s="101"/>
      <c r="CI1077" s="101"/>
      <c r="CJ1077" s="101"/>
      <c r="CK1077" s="101"/>
      <c r="CL1077" s="101"/>
      <c r="CM1077" s="101"/>
      <c r="CN1077" s="101"/>
      <c r="CO1077" s="101"/>
      <c r="CP1077" s="101"/>
      <c r="CQ1077" s="101"/>
      <c r="CR1077" s="101"/>
    </row>
    <row r="1078" spans="1:96" ht="39.75" customHeight="1">
      <c r="A1078" s="101"/>
      <c r="B1078" s="101"/>
      <c r="C1078" s="101"/>
      <c r="D1078" s="101"/>
      <c r="E1078" s="101"/>
      <c r="F1078" s="101"/>
      <c r="G1078" s="101"/>
      <c r="H1078" s="101"/>
      <c r="I1078" s="101"/>
      <c r="J1078" s="101"/>
      <c r="K1078" s="101"/>
      <c r="L1078" s="101"/>
      <c r="M1078" s="101"/>
      <c r="N1078" s="101"/>
      <c r="O1078" s="101"/>
      <c r="P1078" s="237"/>
      <c r="Q1078" s="237"/>
      <c r="R1078" s="101"/>
      <c r="S1078" s="237"/>
      <c r="T1078" s="237"/>
      <c r="U1078" s="101"/>
      <c r="V1078" s="101"/>
      <c r="W1078" s="101"/>
      <c r="X1078" s="101"/>
      <c r="Y1078" s="101"/>
      <c r="Z1078" s="101"/>
      <c r="AA1078" s="101"/>
      <c r="AB1078" s="101"/>
      <c r="AC1078" s="101"/>
      <c r="AD1078" s="101"/>
      <c r="AE1078" s="101"/>
      <c r="AF1078" s="101"/>
      <c r="AG1078" s="101"/>
      <c r="AH1078" s="101"/>
      <c r="AI1078" s="101"/>
      <c r="AJ1078" s="101"/>
      <c r="AK1078" s="101"/>
      <c r="AL1078" s="101"/>
      <c r="AM1078" s="101"/>
      <c r="AN1078" s="101"/>
      <c r="AO1078" s="101"/>
      <c r="AP1078" s="101"/>
      <c r="AQ1078" s="101"/>
      <c r="AR1078" s="101"/>
      <c r="AS1078" s="101"/>
      <c r="AT1078" s="101"/>
      <c r="AU1078" s="101"/>
      <c r="AV1078" s="101"/>
      <c r="AW1078" s="101"/>
      <c r="AX1078" s="101"/>
      <c r="AY1078" s="101"/>
      <c r="AZ1078" s="101"/>
      <c r="BA1078" s="101"/>
      <c r="BB1078" s="101"/>
      <c r="BC1078" s="101"/>
      <c r="BD1078" s="101"/>
      <c r="BE1078" s="101"/>
      <c r="BF1078" s="101"/>
      <c r="BG1078" s="238"/>
      <c r="BH1078" s="229"/>
      <c r="BI1078" s="229"/>
      <c r="BJ1078" s="229"/>
      <c r="BK1078" s="229"/>
      <c r="BL1078" s="229"/>
      <c r="BM1078" s="229"/>
      <c r="BN1078" s="101"/>
      <c r="BO1078" s="101"/>
      <c r="BP1078" s="101"/>
      <c r="BQ1078" s="101"/>
      <c r="BR1078" s="101"/>
      <c r="BS1078" s="101"/>
      <c r="BT1078" s="101"/>
      <c r="BU1078" s="229"/>
      <c r="BV1078" s="101"/>
      <c r="BW1078" s="101"/>
      <c r="BX1078" s="101"/>
      <c r="BY1078" s="229"/>
      <c r="BZ1078" s="229"/>
      <c r="CA1078" s="229"/>
      <c r="CB1078" s="239"/>
      <c r="CC1078" s="101"/>
      <c r="CD1078" s="101"/>
      <c r="CE1078" s="101"/>
      <c r="CF1078" s="101"/>
      <c r="CG1078" s="101"/>
      <c r="CH1078" s="101"/>
      <c r="CI1078" s="101"/>
      <c r="CJ1078" s="101"/>
      <c r="CK1078" s="101"/>
      <c r="CL1078" s="101"/>
      <c r="CM1078" s="101"/>
      <c r="CN1078" s="101"/>
      <c r="CO1078" s="101"/>
      <c r="CP1078" s="101"/>
      <c r="CQ1078" s="101"/>
      <c r="CR1078" s="101"/>
    </row>
    <row r="1079" spans="1:96" ht="39.75" customHeight="1">
      <c r="A1079" s="101"/>
      <c r="B1079" s="101"/>
      <c r="C1079" s="101"/>
      <c r="D1079" s="101"/>
      <c r="E1079" s="101"/>
      <c r="F1079" s="101"/>
      <c r="G1079" s="101"/>
      <c r="H1079" s="101"/>
      <c r="I1079" s="101"/>
      <c r="J1079" s="101"/>
      <c r="K1079" s="101"/>
      <c r="L1079" s="101"/>
      <c r="M1079" s="101"/>
      <c r="N1079" s="101"/>
      <c r="O1079" s="101"/>
      <c r="P1079" s="237"/>
      <c r="Q1079" s="237"/>
      <c r="R1079" s="101"/>
      <c r="S1079" s="237"/>
      <c r="T1079" s="237"/>
      <c r="U1079" s="101"/>
      <c r="V1079" s="101"/>
      <c r="W1079" s="101"/>
      <c r="X1079" s="101"/>
      <c r="Y1079" s="101"/>
      <c r="Z1079" s="101"/>
      <c r="AA1079" s="101"/>
      <c r="AB1079" s="101"/>
      <c r="AC1079" s="101"/>
      <c r="AD1079" s="101"/>
      <c r="AE1079" s="101"/>
      <c r="AF1079" s="101"/>
      <c r="AG1079" s="101"/>
      <c r="AH1079" s="101"/>
      <c r="AI1079" s="101"/>
      <c r="AJ1079" s="101"/>
      <c r="AK1079" s="101"/>
      <c r="AL1079" s="101"/>
      <c r="AM1079" s="101"/>
      <c r="AN1079" s="101"/>
      <c r="AO1079" s="101"/>
      <c r="AP1079" s="101"/>
      <c r="AQ1079" s="101"/>
      <c r="AR1079" s="101"/>
      <c r="AS1079" s="101"/>
      <c r="AT1079" s="101"/>
      <c r="AU1079" s="101"/>
      <c r="AV1079" s="101"/>
      <c r="AW1079" s="101"/>
      <c r="AX1079" s="101"/>
      <c r="AY1079" s="101"/>
      <c r="AZ1079" s="101"/>
      <c r="BA1079" s="101"/>
      <c r="BB1079" s="101"/>
      <c r="BC1079" s="101"/>
      <c r="BD1079" s="101"/>
      <c r="BE1079" s="101"/>
      <c r="BF1079" s="101"/>
      <c r="BG1079" s="238"/>
      <c r="BH1079" s="229"/>
      <c r="BI1079" s="229"/>
      <c r="BJ1079" s="229"/>
      <c r="BK1079" s="229"/>
      <c r="BL1079" s="229"/>
      <c r="BM1079" s="229"/>
      <c r="BN1079" s="101"/>
      <c r="BO1079" s="101"/>
      <c r="BP1079" s="101"/>
      <c r="BQ1079" s="101"/>
      <c r="BR1079" s="101"/>
      <c r="BS1079" s="101"/>
      <c r="BT1079" s="101"/>
      <c r="BU1079" s="229"/>
      <c r="BV1079" s="101"/>
      <c r="BW1079" s="101"/>
      <c r="BX1079" s="101"/>
      <c r="BY1079" s="229"/>
      <c r="BZ1079" s="229"/>
      <c r="CA1079" s="229"/>
      <c r="CB1079" s="239"/>
      <c r="CC1079" s="101"/>
      <c r="CD1079" s="101"/>
      <c r="CE1079" s="101"/>
      <c r="CF1079" s="101"/>
      <c r="CG1079" s="101"/>
      <c r="CH1079" s="101"/>
      <c r="CI1079" s="101"/>
      <c r="CJ1079" s="101"/>
      <c r="CK1079" s="101"/>
      <c r="CL1079" s="101"/>
      <c r="CM1079" s="101"/>
      <c r="CN1079" s="101"/>
      <c r="CO1079" s="101"/>
      <c r="CP1079" s="101"/>
      <c r="CQ1079" s="101"/>
      <c r="CR1079" s="101"/>
    </row>
    <row r="1080" spans="1:96" ht="39.75" customHeight="1">
      <c r="A1080" s="101"/>
      <c r="B1080" s="101"/>
      <c r="C1080" s="101"/>
      <c r="D1080" s="101"/>
      <c r="E1080" s="101"/>
      <c r="F1080" s="101"/>
      <c r="G1080" s="101"/>
      <c r="H1080" s="101"/>
      <c r="I1080" s="101"/>
      <c r="J1080" s="101"/>
      <c r="K1080" s="101"/>
      <c r="L1080" s="101"/>
      <c r="M1080" s="101"/>
      <c r="N1080" s="101"/>
      <c r="O1080" s="101"/>
      <c r="P1080" s="237"/>
      <c r="Q1080" s="237"/>
      <c r="R1080" s="101"/>
      <c r="S1080" s="237"/>
      <c r="T1080" s="237"/>
      <c r="U1080" s="101"/>
      <c r="V1080" s="101"/>
      <c r="W1080" s="101"/>
      <c r="X1080" s="101"/>
      <c r="Y1080" s="101"/>
      <c r="Z1080" s="101"/>
      <c r="AA1080" s="101"/>
      <c r="AB1080" s="101"/>
      <c r="AC1080" s="101"/>
      <c r="AD1080" s="101"/>
      <c r="AE1080" s="101"/>
      <c r="AF1080" s="101"/>
      <c r="AG1080" s="101"/>
      <c r="AH1080" s="101"/>
      <c r="AI1080" s="101"/>
      <c r="AJ1080" s="101"/>
      <c r="AK1080" s="101"/>
      <c r="AL1080" s="101"/>
      <c r="AM1080" s="101"/>
      <c r="AN1080" s="101"/>
      <c r="AO1080" s="101"/>
      <c r="AP1080" s="101"/>
      <c r="AQ1080" s="101"/>
      <c r="AR1080" s="101"/>
      <c r="AS1080" s="101"/>
      <c r="AT1080" s="101"/>
      <c r="AU1080" s="101"/>
      <c r="AV1080" s="101"/>
      <c r="AW1080" s="101"/>
      <c r="AX1080" s="101"/>
      <c r="AY1080" s="101"/>
      <c r="AZ1080" s="101"/>
      <c r="BA1080" s="101"/>
      <c r="BB1080" s="101"/>
      <c r="BC1080" s="101"/>
      <c r="BD1080" s="101"/>
      <c r="BE1080" s="101"/>
      <c r="BF1080" s="101"/>
      <c r="BG1080" s="238"/>
      <c r="BH1080" s="229"/>
      <c r="BI1080" s="229"/>
      <c r="BJ1080" s="229"/>
      <c r="BK1080" s="229"/>
      <c r="BL1080" s="229"/>
      <c r="BM1080" s="229"/>
      <c r="BN1080" s="101"/>
      <c r="BO1080" s="101"/>
      <c r="BP1080" s="101"/>
      <c r="BQ1080" s="101"/>
      <c r="BR1080" s="101"/>
      <c r="BS1080" s="101"/>
      <c r="BT1080" s="101"/>
      <c r="BU1080" s="229"/>
      <c r="BV1080" s="101"/>
      <c r="BW1080" s="101"/>
      <c r="BX1080" s="101"/>
      <c r="BY1080" s="229"/>
      <c r="BZ1080" s="229"/>
      <c r="CA1080" s="229"/>
      <c r="CB1080" s="239"/>
      <c r="CC1080" s="101"/>
      <c r="CD1080" s="101"/>
      <c r="CE1080" s="101"/>
      <c r="CF1080" s="101"/>
      <c r="CG1080" s="101"/>
      <c r="CH1080" s="101"/>
      <c r="CI1080" s="101"/>
      <c r="CJ1080" s="101"/>
      <c r="CK1080" s="101"/>
      <c r="CL1080" s="101"/>
      <c r="CM1080" s="101"/>
      <c r="CN1080" s="101"/>
      <c r="CO1080" s="101"/>
      <c r="CP1080" s="101"/>
      <c r="CQ1080" s="101"/>
      <c r="CR1080" s="101"/>
    </row>
    <row r="1081" spans="1:96" ht="39.75" customHeight="1">
      <c r="A1081" s="101"/>
      <c r="B1081" s="101"/>
      <c r="C1081" s="101"/>
      <c r="D1081" s="101"/>
      <c r="E1081" s="101"/>
      <c r="F1081" s="101"/>
      <c r="G1081" s="101"/>
      <c r="H1081" s="101"/>
      <c r="I1081" s="101"/>
      <c r="J1081" s="101"/>
      <c r="K1081" s="101"/>
      <c r="L1081" s="101"/>
      <c r="M1081" s="101"/>
      <c r="N1081" s="101"/>
      <c r="O1081" s="101"/>
      <c r="P1081" s="237"/>
      <c r="Q1081" s="237"/>
      <c r="R1081" s="101"/>
      <c r="S1081" s="237"/>
      <c r="T1081" s="237"/>
      <c r="U1081" s="101"/>
      <c r="V1081" s="101"/>
      <c r="W1081" s="101"/>
      <c r="X1081" s="101"/>
      <c r="Y1081" s="101"/>
      <c r="Z1081" s="101"/>
      <c r="AA1081" s="101"/>
      <c r="AB1081" s="101"/>
      <c r="AC1081" s="101"/>
      <c r="AD1081" s="101"/>
      <c r="AE1081" s="101"/>
      <c r="AF1081" s="101"/>
      <c r="AG1081" s="101"/>
      <c r="AH1081" s="101"/>
      <c r="AI1081" s="101"/>
      <c r="AJ1081" s="101"/>
      <c r="AK1081" s="101"/>
      <c r="AL1081" s="101"/>
      <c r="AM1081" s="101"/>
      <c r="AN1081" s="101"/>
      <c r="AO1081" s="101"/>
      <c r="AP1081" s="101"/>
      <c r="AQ1081" s="101"/>
      <c r="AR1081" s="101"/>
      <c r="AS1081" s="101"/>
      <c r="AT1081" s="101"/>
      <c r="AU1081" s="101"/>
      <c r="AV1081" s="101"/>
      <c r="AW1081" s="101"/>
      <c r="AX1081" s="101"/>
      <c r="AY1081" s="101"/>
      <c r="AZ1081" s="101"/>
      <c r="BA1081" s="101"/>
      <c r="BB1081" s="101"/>
      <c r="BC1081" s="101"/>
      <c r="BD1081" s="101"/>
      <c r="BE1081" s="101"/>
      <c r="BF1081" s="101"/>
      <c r="BG1081" s="238"/>
      <c r="BH1081" s="229"/>
      <c r="BI1081" s="229"/>
      <c r="BJ1081" s="229"/>
      <c r="BK1081" s="229"/>
      <c r="BL1081" s="229"/>
      <c r="BM1081" s="229"/>
      <c r="BN1081" s="101"/>
      <c r="BO1081" s="101"/>
      <c r="BP1081" s="101"/>
      <c r="BQ1081" s="101"/>
      <c r="BR1081" s="101"/>
      <c r="BS1081" s="101"/>
      <c r="BT1081" s="101"/>
      <c r="BU1081" s="229"/>
      <c r="BV1081" s="101"/>
      <c r="BW1081" s="101"/>
      <c r="BX1081" s="101"/>
      <c r="BY1081" s="229"/>
      <c r="BZ1081" s="229"/>
      <c r="CA1081" s="229"/>
      <c r="CB1081" s="239"/>
      <c r="CC1081" s="101"/>
      <c r="CD1081" s="101"/>
      <c r="CE1081" s="101"/>
      <c r="CF1081" s="101"/>
      <c r="CG1081" s="101"/>
      <c r="CH1081" s="101"/>
      <c r="CI1081" s="101"/>
      <c r="CJ1081" s="101"/>
      <c r="CK1081" s="101"/>
      <c r="CL1081" s="101"/>
      <c r="CM1081" s="101"/>
      <c r="CN1081" s="101"/>
      <c r="CO1081" s="101"/>
      <c r="CP1081" s="101"/>
      <c r="CQ1081" s="101"/>
      <c r="CR1081" s="101"/>
    </row>
    <row r="1082" spans="1:96" ht="39.75" customHeight="1">
      <c r="A1082" s="101"/>
      <c r="B1082" s="101"/>
      <c r="C1082" s="101"/>
      <c r="D1082" s="101"/>
      <c r="E1082" s="101"/>
      <c r="F1082" s="101"/>
      <c r="G1082" s="101"/>
      <c r="H1082" s="101"/>
      <c r="I1082" s="101"/>
      <c r="J1082" s="101"/>
      <c r="K1082" s="101"/>
      <c r="L1082" s="101"/>
      <c r="M1082" s="101"/>
      <c r="N1082" s="101"/>
      <c r="O1082" s="101"/>
      <c r="P1082" s="237"/>
      <c r="Q1082" s="237"/>
      <c r="R1082" s="101"/>
      <c r="S1082" s="237"/>
      <c r="T1082" s="237"/>
      <c r="U1082" s="101"/>
      <c r="V1082" s="101"/>
      <c r="W1082" s="101"/>
      <c r="X1082" s="101"/>
      <c r="Y1082" s="101"/>
      <c r="Z1082" s="101"/>
      <c r="AA1082" s="101"/>
      <c r="AB1082" s="101"/>
      <c r="AC1082" s="101"/>
      <c r="AD1082" s="101"/>
      <c r="AE1082" s="101"/>
      <c r="AF1082" s="101"/>
      <c r="AG1082" s="101"/>
      <c r="AH1082" s="101"/>
      <c r="AI1082" s="101"/>
      <c r="AJ1082" s="101"/>
      <c r="AK1082" s="101"/>
      <c r="AL1082" s="101"/>
      <c r="AM1082" s="101"/>
      <c r="AN1082" s="101"/>
      <c r="AO1082" s="101"/>
      <c r="AP1082" s="101"/>
      <c r="AQ1082" s="101"/>
      <c r="AR1082" s="101"/>
      <c r="AS1082" s="101"/>
      <c r="AT1082" s="101"/>
      <c r="AU1082" s="101"/>
      <c r="AV1082" s="101"/>
      <c r="AW1082" s="101"/>
      <c r="AX1082" s="101"/>
      <c r="AY1082" s="101"/>
      <c r="AZ1082" s="101"/>
      <c r="BA1082" s="101"/>
      <c r="BB1082" s="101"/>
      <c r="BC1082" s="101"/>
      <c r="BD1082" s="101"/>
      <c r="BE1082" s="101"/>
      <c r="BF1082" s="101"/>
      <c r="BG1082" s="238"/>
      <c r="BH1082" s="229"/>
      <c r="BI1082" s="229"/>
      <c r="BJ1082" s="229"/>
      <c r="BK1082" s="229"/>
      <c r="BL1082" s="229"/>
      <c r="BM1082" s="229"/>
      <c r="BN1082" s="101"/>
      <c r="BO1082" s="101"/>
      <c r="BP1082" s="101"/>
      <c r="BQ1082" s="101"/>
      <c r="BR1082" s="101"/>
      <c r="BS1082" s="101"/>
      <c r="BT1082" s="101"/>
      <c r="BU1082" s="229"/>
      <c r="BV1082" s="101"/>
      <c r="BW1082" s="101"/>
      <c r="BX1082" s="101"/>
      <c r="BY1082" s="229"/>
      <c r="BZ1082" s="229"/>
      <c r="CA1082" s="229"/>
      <c r="CB1082" s="239"/>
      <c r="CC1082" s="101"/>
      <c r="CD1082" s="101"/>
      <c r="CE1082" s="101"/>
      <c r="CF1082" s="101"/>
      <c r="CG1082" s="101"/>
      <c r="CH1082" s="101"/>
      <c r="CI1082" s="101"/>
      <c r="CJ1082" s="101"/>
      <c r="CK1082" s="101"/>
      <c r="CL1082" s="101"/>
      <c r="CM1082" s="101"/>
      <c r="CN1082" s="101"/>
      <c r="CO1082" s="101"/>
      <c r="CP1082" s="101"/>
      <c r="CQ1082" s="101"/>
      <c r="CR1082" s="101"/>
    </row>
    <row r="1083" spans="1:96" ht="39.75" customHeight="1">
      <c r="A1083" s="101"/>
      <c r="B1083" s="101"/>
      <c r="C1083" s="101"/>
      <c r="D1083" s="101"/>
      <c r="E1083" s="101"/>
      <c r="F1083" s="101"/>
      <c r="G1083" s="101"/>
      <c r="H1083" s="101"/>
      <c r="I1083" s="101"/>
      <c r="J1083" s="101"/>
      <c r="K1083" s="101"/>
      <c r="L1083" s="101"/>
      <c r="M1083" s="101"/>
      <c r="N1083" s="101"/>
      <c r="O1083" s="101"/>
      <c r="P1083" s="237"/>
      <c r="Q1083" s="237"/>
      <c r="R1083" s="101"/>
      <c r="S1083" s="237"/>
      <c r="T1083" s="237"/>
      <c r="U1083" s="101"/>
      <c r="V1083" s="101"/>
      <c r="W1083" s="101"/>
      <c r="X1083" s="101"/>
      <c r="Y1083" s="101"/>
      <c r="Z1083" s="101"/>
      <c r="AA1083" s="101"/>
      <c r="AB1083" s="101"/>
      <c r="AC1083" s="101"/>
      <c r="AD1083" s="101"/>
      <c r="AE1083" s="101"/>
      <c r="AF1083" s="101"/>
      <c r="AG1083" s="101"/>
      <c r="AH1083" s="101"/>
      <c r="AI1083" s="101"/>
      <c r="AJ1083" s="101"/>
      <c r="AK1083" s="101"/>
      <c r="AL1083" s="101"/>
      <c r="AM1083" s="101"/>
      <c r="AN1083" s="101"/>
      <c r="AO1083" s="101"/>
      <c r="AP1083" s="101"/>
      <c r="AQ1083" s="101"/>
      <c r="AR1083" s="101"/>
      <c r="AS1083" s="101"/>
      <c r="AT1083" s="101"/>
      <c r="AU1083" s="101"/>
      <c r="AV1083" s="101"/>
      <c r="AW1083" s="101"/>
      <c r="AX1083" s="101"/>
      <c r="AY1083" s="101"/>
      <c r="AZ1083" s="101"/>
      <c r="BA1083" s="101"/>
      <c r="BB1083" s="101"/>
      <c r="BC1083" s="101"/>
      <c r="BD1083" s="101"/>
      <c r="BE1083" s="101"/>
      <c r="BF1083" s="101"/>
      <c r="BG1083" s="238"/>
      <c r="BH1083" s="229"/>
      <c r="BI1083" s="229"/>
      <c r="BJ1083" s="229"/>
      <c r="BK1083" s="229"/>
      <c r="BL1083" s="229"/>
      <c r="BM1083" s="229"/>
      <c r="BN1083" s="101"/>
      <c r="BO1083" s="101"/>
      <c r="BP1083" s="101"/>
      <c r="BQ1083" s="101"/>
      <c r="BR1083" s="101"/>
      <c r="BS1083" s="101"/>
      <c r="BT1083" s="101"/>
      <c r="BU1083" s="229"/>
      <c r="BV1083" s="101"/>
      <c r="BW1083" s="101"/>
      <c r="BX1083" s="101"/>
      <c r="BY1083" s="229"/>
      <c r="BZ1083" s="229"/>
      <c r="CA1083" s="229"/>
      <c r="CB1083" s="239"/>
      <c r="CC1083" s="101"/>
      <c r="CD1083" s="101"/>
      <c r="CE1083" s="101"/>
      <c r="CF1083" s="101"/>
      <c r="CG1083" s="101"/>
      <c r="CH1083" s="101"/>
      <c r="CI1083" s="101"/>
      <c r="CJ1083" s="101"/>
      <c r="CK1083" s="101"/>
      <c r="CL1083" s="101"/>
      <c r="CM1083" s="101"/>
      <c r="CN1083" s="101"/>
      <c r="CO1083" s="101"/>
      <c r="CP1083" s="101"/>
      <c r="CQ1083" s="101"/>
      <c r="CR1083" s="101"/>
    </row>
    <row r="1084" spans="1:96" ht="39.75" customHeight="1">
      <c r="A1084" s="101"/>
      <c r="B1084" s="101"/>
      <c r="C1084" s="101"/>
      <c r="D1084" s="101"/>
      <c r="E1084" s="101"/>
      <c r="F1084" s="101"/>
      <c r="G1084" s="101"/>
      <c r="H1084" s="101"/>
      <c r="I1084" s="101"/>
      <c r="J1084" s="101"/>
      <c r="K1084" s="101"/>
      <c r="L1084" s="101"/>
      <c r="M1084" s="101"/>
      <c r="N1084" s="101"/>
      <c r="O1084" s="101"/>
      <c r="P1084" s="237"/>
      <c r="Q1084" s="237"/>
      <c r="R1084" s="101"/>
      <c r="S1084" s="237"/>
      <c r="T1084" s="237"/>
      <c r="U1084" s="101"/>
      <c r="V1084" s="101"/>
      <c r="W1084" s="101"/>
      <c r="X1084" s="101"/>
      <c r="Y1084" s="101"/>
      <c r="Z1084" s="101"/>
      <c r="AA1084" s="101"/>
      <c r="AB1084" s="101"/>
      <c r="AC1084" s="101"/>
      <c r="AD1084" s="101"/>
      <c r="AE1084" s="101"/>
      <c r="AF1084" s="101"/>
      <c r="AG1084" s="101"/>
      <c r="AH1084" s="101"/>
      <c r="AI1084" s="101"/>
      <c r="AJ1084" s="101"/>
      <c r="AK1084" s="101"/>
      <c r="AL1084" s="101"/>
      <c r="AM1084" s="101"/>
      <c r="AN1084" s="101"/>
      <c r="AO1084" s="101"/>
      <c r="AP1084" s="101"/>
      <c r="AQ1084" s="101"/>
      <c r="AR1084" s="101"/>
      <c r="AS1084" s="101"/>
      <c r="AT1084" s="101"/>
      <c r="AU1084" s="101"/>
      <c r="AV1084" s="101"/>
      <c r="AW1084" s="101"/>
      <c r="AX1084" s="101"/>
      <c r="AY1084" s="101"/>
      <c r="AZ1084" s="101"/>
      <c r="BA1084" s="101"/>
      <c r="BB1084" s="101"/>
      <c r="BC1084" s="101"/>
      <c r="BD1084" s="101"/>
      <c r="BE1084" s="101"/>
      <c r="BF1084" s="101"/>
      <c r="BG1084" s="238"/>
      <c r="BH1084" s="229"/>
      <c r="BI1084" s="229"/>
      <c r="BJ1084" s="229"/>
      <c r="BK1084" s="229"/>
      <c r="BL1084" s="229"/>
      <c r="BM1084" s="229"/>
      <c r="BN1084" s="101"/>
      <c r="BO1084" s="101"/>
      <c r="BP1084" s="101"/>
      <c r="BQ1084" s="101"/>
      <c r="BR1084" s="101"/>
      <c r="BS1084" s="101"/>
      <c r="BT1084" s="101"/>
      <c r="BU1084" s="229"/>
      <c r="BV1084" s="101"/>
      <c r="BW1084" s="101"/>
      <c r="BX1084" s="101"/>
      <c r="BY1084" s="229"/>
      <c r="BZ1084" s="229"/>
      <c r="CA1084" s="229"/>
      <c r="CB1084" s="239"/>
      <c r="CC1084" s="101"/>
      <c r="CD1084" s="101"/>
      <c r="CE1084" s="101"/>
      <c r="CF1084" s="101"/>
      <c r="CG1084" s="101"/>
      <c r="CH1084" s="101"/>
      <c r="CI1084" s="101"/>
      <c r="CJ1084" s="101"/>
      <c r="CK1084" s="101"/>
      <c r="CL1084" s="101"/>
      <c r="CM1084" s="101"/>
      <c r="CN1084" s="101"/>
      <c r="CO1084" s="101"/>
      <c r="CP1084" s="101"/>
      <c r="CQ1084" s="101"/>
      <c r="CR1084" s="101"/>
    </row>
    <row r="1085" spans="1:96" ht="39.75" customHeight="1">
      <c r="A1085" s="101"/>
      <c r="B1085" s="101"/>
      <c r="C1085" s="101"/>
      <c r="D1085" s="101"/>
      <c r="E1085" s="101"/>
      <c r="F1085" s="101"/>
      <c r="G1085" s="101"/>
      <c r="H1085" s="101"/>
      <c r="I1085" s="101"/>
      <c r="J1085" s="101"/>
      <c r="K1085" s="101"/>
      <c r="L1085" s="101"/>
      <c r="M1085" s="101"/>
      <c r="N1085" s="101"/>
      <c r="O1085" s="101"/>
      <c r="P1085" s="237"/>
      <c r="Q1085" s="237"/>
      <c r="R1085" s="101"/>
      <c r="S1085" s="237"/>
      <c r="T1085" s="237"/>
      <c r="U1085" s="101"/>
      <c r="V1085" s="101"/>
      <c r="W1085" s="101"/>
      <c r="X1085" s="101"/>
      <c r="Y1085" s="101"/>
      <c r="Z1085" s="101"/>
      <c r="AA1085" s="101"/>
      <c r="AB1085" s="101"/>
      <c r="AC1085" s="101"/>
      <c r="AD1085" s="101"/>
      <c r="AE1085" s="101"/>
      <c r="AF1085" s="101"/>
      <c r="AG1085" s="101"/>
      <c r="AH1085" s="101"/>
      <c r="AI1085" s="101"/>
      <c r="AJ1085" s="101"/>
      <c r="AK1085" s="101"/>
      <c r="AL1085" s="101"/>
      <c r="AM1085" s="101"/>
      <c r="AN1085" s="101"/>
      <c r="AO1085" s="101"/>
      <c r="AP1085" s="101"/>
      <c r="AQ1085" s="101"/>
      <c r="AR1085" s="101"/>
      <c r="AS1085" s="101"/>
      <c r="AT1085" s="101"/>
      <c r="AU1085" s="101"/>
      <c r="AV1085" s="101"/>
      <c r="AW1085" s="101"/>
      <c r="AX1085" s="101"/>
      <c r="AY1085" s="101"/>
      <c r="AZ1085" s="101"/>
      <c r="BA1085" s="101"/>
      <c r="BB1085" s="101"/>
      <c r="BC1085" s="101"/>
      <c r="BD1085" s="101"/>
      <c r="BE1085" s="101"/>
      <c r="BF1085" s="101"/>
      <c r="BG1085" s="238"/>
      <c r="BH1085" s="229"/>
      <c r="BI1085" s="229"/>
      <c r="BJ1085" s="229"/>
      <c r="BK1085" s="229"/>
      <c r="BL1085" s="229"/>
      <c r="BM1085" s="229"/>
      <c r="BN1085" s="101"/>
      <c r="BO1085" s="101"/>
      <c r="BP1085" s="101"/>
      <c r="BQ1085" s="101"/>
      <c r="BR1085" s="101"/>
      <c r="BS1085" s="101"/>
      <c r="BT1085" s="101"/>
      <c r="BU1085" s="229"/>
      <c r="BV1085" s="101"/>
      <c r="BW1085" s="101"/>
      <c r="BX1085" s="101"/>
      <c r="BY1085" s="229"/>
      <c r="BZ1085" s="229"/>
      <c r="CA1085" s="229"/>
      <c r="CB1085" s="239"/>
      <c r="CC1085" s="101"/>
      <c r="CD1085" s="101"/>
      <c r="CE1085" s="101"/>
      <c r="CF1085" s="101"/>
      <c r="CG1085" s="101"/>
      <c r="CH1085" s="101"/>
      <c r="CI1085" s="101"/>
      <c r="CJ1085" s="101"/>
      <c r="CK1085" s="101"/>
      <c r="CL1085" s="101"/>
      <c r="CM1085" s="101"/>
      <c r="CN1085" s="101"/>
      <c r="CO1085" s="101"/>
      <c r="CP1085" s="101"/>
      <c r="CQ1085" s="101"/>
      <c r="CR1085" s="101"/>
    </row>
    <row r="1086" spans="1:96" ht="39.75" customHeight="1">
      <c r="A1086" s="101"/>
      <c r="B1086" s="101"/>
      <c r="C1086" s="101"/>
      <c r="D1086" s="101"/>
      <c r="E1086" s="101"/>
      <c r="F1086" s="101"/>
      <c r="G1086" s="101"/>
      <c r="H1086" s="101"/>
      <c r="I1086" s="101"/>
      <c r="J1086" s="101"/>
      <c r="K1086" s="101"/>
      <c r="L1086" s="101"/>
      <c r="M1086" s="101"/>
      <c r="N1086" s="101"/>
      <c r="O1086" s="101"/>
      <c r="P1086" s="237"/>
      <c r="Q1086" s="237"/>
      <c r="R1086" s="101"/>
      <c r="S1086" s="237"/>
      <c r="T1086" s="237"/>
      <c r="U1086" s="101"/>
      <c r="V1086" s="101"/>
      <c r="W1086" s="101"/>
      <c r="X1086" s="101"/>
      <c r="Y1086" s="101"/>
      <c r="Z1086" s="101"/>
      <c r="AA1086" s="101"/>
      <c r="AB1086" s="101"/>
      <c r="AC1086" s="101"/>
      <c r="AD1086" s="101"/>
      <c r="AE1086" s="101"/>
      <c r="AF1086" s="101"/>
      <c r="AG1086" s="101"/>
      <c r="AH1086" s="101"/>
      <c r="AI1086" s="101"/>
      <c r="AJ1086" s="101"/>
      <c r="AK1086" s="101"/>
      <c r="AL1086" s="101"/>
      <c r="AM1086" s="101"/>
      <c r="AN1086" s="101"/>
      <c r="AO1086" s="101"/>
      <c r="AP1086" s="101"/>
      <c r="AQ1086" s="101"/>
      <c r="AR1086" s="101"/>
      <c r="AS1086" s="101"/>
      <c r="AT1086" s="101"/>
      <c r="AU1086" s="101"/>
      <c r="AV1086" s="101"/>
      <c r="AW1086" s="101"/>
      <c r="AX1086" s="101"/>
      <c r="AY1086" s="101"/>
      <c r="AZ1086" s="101"/>
      <c r="BA1086" s="101"/>
      <c r="BB1086" s="101"/>
      <c r="BC1086" s="101"/>
      <c r="BD1086" s="101"/>
      <c r="BE1086" s="101"/>
      <c r="BF1086" s="101"/>
      <c r="BG1086" s="238"/>
      <c r="BH1086" s="229"/>
      <c r="BI1086" s="229"/>
      <c r="BJ1086" s="229"/>
      <c r="BK1086" s="229"/>
      <c r="BL1086" s="229"/>
      <c r="BM1086" s="229"/>
      <c r="BN1086" s="101"/>
      <c r="BO1086" s="101"/>
      <c r="BP1086" s="101"/>
      <c r="BQ1086" s="101"/>
      <c r="BR1086" s="101"/>
      <c r="BS1086" s="101"/>
      <c r="BT1086" s="101"/>
      <c r="BU1086" s="229"/>
      <c r="BV1086" s="101"/>
      <c r="BW1086" s="101"/>
      <c r="BX1086" s="101"/>
      <c r="BY1086" s="229"/>
      <c r="BZ1086" s="229"/>
      <c r="CA1086" s="229"/>
      <c r="CB1086" s="239"/>
      <c r="CC1086" s="101"/>
      <c r="CD1086" s="101"/>
      <c r="CE1086" s="101"/>
      <c r="CF1086" s="101"/>
      <c r="CG1086" s="101"/>
      <c r="CH1086" s="101"/>
      <c r="CI1086" s="101"/>
      <c r="CJ1086" s="101"/>
      <c r="CK1086" s="101"/>
      <c r="CL1086" s="101"/>
      <c r="CM1086" s="101"/>
      <c r="CN1086" s="101"/>
      <c r="CO1086" s="101"/>
      <c r="CP1086" s="101"/>
      <c r="CQ1086" s="101"/>
      <c r="CR1086" s="101"/>
    </row>
    <row r="1087" spans="1:96" ht="39.75" customHeight="1">
      <c r="A1087" s="101"/>
      <c r="B1087" s="101"/>
      <c r="C1087" s="101"/>
      <c r="D1087" s="101"/>
      <c r="E1087" s="101"/>
      <c r="F1087" s="101"/>
      <c r="G1087" s="101"/>
      <c r="H1087" s="101"/>
      <c r="I1087" s="101"/>
      <c r="J1087" s="101"/>
      <c r="K1087" s="101"/>
      <c r="L1087" s="101"/>
      <c r="M1087" s="101"/>
      <c r="N1087" s="101"/>
      <c r="O1087" s="101"/>
      <c r="P1087" s="237"/>
      <c r="Q1087" s="237"/>
      <c r="R1087" s="101"/>
      <c r="S1087" s="237"/>
      <c r="T1087" s="237"/>
      <c r="U1087" s="101"/>
      <c r="V1087" s="101"/>
      <c r="W1087" s="101"/>
      <c r="X1087" s="101"/>
      <c r="Y1087" s="101"/>
      <c r="Z1087" s="101"/>
      <c r="AA1087" s="101"/>
      <c r="AB1087" s="101"/>
      <c r="AC1087" s="101"/>
      <c r="AD1087" s="101"/>
      <c r="AE1087" s="101"/>
      <c r="AF1087" s="101"/>
      <c r="AG1087" s="101"/>
      <c r="AH1087" s="101"/>
      <c r="AI1087" s="101"/>
      <c r="AJ1087" s="101"/>
      <c r="AK1087" s="101"/>
      <c r="AL1087" s="101"/>
      <c r="AM1087" s="101"/>
      <c r="AN1087" s="101"/>
      <c r="AO1087" s="101"/>
      <c r="AP1087" s="101"/>
      <c r="AQ1087" s="101"/>
      <c r="AR1087" s="101"/>
      <c r="AS1087" s="101"/>
      <c r="AT1087" s="101"/>
      <c r="AU1087" s="101"/>
      <c r="AV1087" s="101"/>
      <c r="AW1087" s="101"/>
      <c r="AX1087" s="101"/>
      <c r="AY1087" s="101"/>
      <c r="AZ1087" s="101"/>
      <c r="BA1087" s="101"/>
      <c r="BB1087" s="101"/>
      <c r="BC1087" s="101"/>
      <c r="BD1087" s="101"/>
      <c r="BE1087" s="101"/>
      <c r="BF1087" s="101"/>
      <c r="BG1087" s="238"/>
      <c r="BH1087" s="229"/>
      <c r="BI1087" s="229"/>
      <c r="BJ1087" s="229"/>
      <c r="BK1087" s="229"/>
      <c r="BL1087" s="229"/>
      <c r="BM1087" s="229"/>
      <c r="BN1087" s="101"/>
      <c r="BO1087" s="101"/>
      <c r="BP1087" s="101"/>
      <c r="BQ1087" s="101"/>
      <c r="BR1087" s="101"/>
      <c r="BS1087" s="101"/>
      <c r="BT1087" s="101"/>
      <c r="BU1087" s="229"/>
      <c r="BV1087" s="101"/>
      <c r="BW1087" s="101"/>
      <c r="BX1087" s="101"/>
      <c r="BY1087" s="229"/>
      <c r="BZ1087" s="229"/>
      <c r="CA1087" s="229"/>
      <c r="CB1087" s="239"/>
      <c r="CC1087" s="101"/>
      <c r="CD1087" s="101"/>
      <c r="CE1087" s="101"/>
      <c r="CF1087" s="101"/>
      <c r="CG1087" s="101"/>
      <c r="CH1087" s="101"/>
      <c r="CI1087" s="101"/>
      <c r="CJ1087" s="101"/>
      <c r="CK1087" s="101"/>
      <c r="CL1087" s="101"/>
      <c r="CM1087" s="101"/>
      <c r="CN1087" s="101"/>
      <c r="CO1087" s="101"/>
      <c r="CP1087" s="101"/>
      <c r="CQ1087" s="101"/>
      <c r="CR1087" s="101"/>
    </row>
    <row r="1088" spans="1:96" ht="39.75" customHeight="1">
      <c r="A1088" s="101"/>
      <c r="B1088" s="101"/>
      <c r="C1088" s="101"/>
      <c r="D1088" s="101"/>
      <c r="E1088" s="101"/>
      <c r="F1088" s="101"/>
      <c r="G1088" s="101"/>
      <c r="H1088" s="101"/>
      <c r="I1088" s="101"/>
      <c r="J1088" s="101"/>
      <c r="K1088" s="101"/>
      <c r="L1088" s="101"/>
      <c r="M1088" s="101"/>
      <c r="N1088" s="101"/>
      <c r="O1088" s="101"/>
      <c r="P1088" s="237"/>
      <c r="Q1088" s="237"/>
      <c r="R1088" s="101"/>
      <c r="S1088" s="237"/>
      <c r="T1088" s="237"/>
      <c r="U1088" s="101"/>
      <c r="V1088" s="101"/>
      <c r="W1088" s="101"/>
      <c r="X1088" s="101"/>
      <c r="Y1088" s="101"/>
      <c r="Z1088" s="101"/>
      <c r="AA1088" s="101"/>
      <c r="AB1088" s="101"/>
      <c r="AC1088" s="101"/>
      <c r="AD1088" s="101"/>
      <c r="AE1088" s="101"/>
      <c r="AF1088" s="101"/>
      <c r="AG1088" s="101"/>
      <c r="AH1088" s="101"/>
      <c r="AI1088" s="101"/>
      <c r="AJ1088" s="101"/>
      <c r="AK1088" s="101"/>
      <c r="AL1088" s="101"/>
      <c r="AM1088" s="101"/>
      <c r="AN1088" s="101"/>
      <c r="AO1088" s="101"/>
      <c r="AP1088" s="101"/>
      <c r="AQ1088" s="101"/>
      <c r="AR1088" s="101"/>
      <c r="AS1088" s="101"/>
      <c r="AT1088" s="101"/>
      <c r="AU1088" s="101"/>
      <c r="AV1088" s="101"/>
      <c r="AW1088" s="101"/>
      <c r="AX1088" s="101"/>
      <c r="AY1088" s="101"/>
      <c r="AZ1088" s="101"/>
      <c r="BA1088" s="101"/>
      <c r="BB1088" s="101"/>
      <c r="BC1088" s="101"/>
      <c r="BD1088" s="101"/>
      <c r="BE1088" s="101"/>
      <c r="BF1088" s="101"/>
      <c r="BG1088" s="238"/>
      <c r="BH1088" s="229"/>
      <c r="BI1088" s="229"/>
      <c r="BJ1088" s="229"/>
      <c r="BK1088" s="229"/>
      <c r="BL1088" s="229"/>
      <c r="BM1088" s="229"/>
      <c r="BN1088" s="101"/>
      <c r="BO1088" s="101"/>
      <c r="BP1088" s="101"/>
      <c r="BQ1088" s="101"/>
      <c r="BR1088" s="101"/>
      <c r="BS1088" s="101"/>
      <c r="BT1088" s="101"/>
      <c r="BU1088" s="229"/>
      <c r="BV1088" s="101"/>
      <c r="BW1088" s="101"/>
      <c r="BX1088" s="101"/>
      <c r="BY1088" s="229"/>
      <c r="BZ1088" s="229"/>
      <c r="CA1088" s="229"/>
      <c r="CB1088" s="239"/>
      <c r="CC1088" s="101"/>
      <c r="CD1088" s="101"/>
      <c r="CE1088" s="101"/>
      <c r="CF1088" s="101"/>
      <c r="CG1088" s="101"/>
      <c r="CH1088" s="101"/>
      <c r="CI1088" s="101"/>
      <c r="CJ1088" s="101"/>
      <c r="CK1088" s="101"/>
      <c r="CL1088" s="101"/>
      <c r="CM1088" s="101"/>
      <c r="CN1088" s="101"/>
      <c r="CO1088" s="101"/>
      <c r="CP1088" s="101"/>
      <c r="CQ1088" s="101"/>
      <c r="CR1088" s="101"/>
    </row>
    <row r="1089" spans="1:96" ht="39.75" customHeight="1">
      <c r="A1089" s="101"/>
      <c r="B1089" s="101"/>
      <c r="C1089" s="101"/>
      <c r="D1089" s="101"/>
      <c r="E1089" s="101"/>
      <c r="F1089" s="101"/>
      <c r="G1089" s="101"/>
      <c r="H1089" s="101"/>
      <c r="I1089" s="101"/>
      <c r="J1089" s="101"/>
      <c r="K1089" s="101"/>
      <c r="L1089" s="101"/>
      <c r="M1089" s="101"/>
      <c r="N1089" s="101"/>
      <c r="O1089" s="101"/>
      <c r="P1089" s="237"/>
      <c r="Q1089" s="237"/>
      <c r="R1089" s="101"/>
      <c r="S1089" s="237"/>
      <c r="T1089" s="237"/>
      <c r="U1089" s="101"/>
      <c r="V1089" s="101"/>
      <c r="W1089" s="101"/>
      <c r="X1089" s="101"/>
      <c r="Y1089" s="101"/>
      <c r="Z1089" s="101"/>
      <c r="AA1089" s="101"/>
      <c r="AB1089" s="101"/>
      <c r="AC1089" s="101"/>
      <c r="AD1089" s="101"/>
      <c r="AE1089" s="101"/>
      <c r="AF1089" s="101"/>
      <c r="AG1089" s="101"/>
      <c r="AH1089" s="101"/>
      <c r="AI1089" s="101"/>
      <c r="AJ1089" s="101"/>
      <c r="AK1089" s="101"/>
      <c r="AL1089" s="101"/>
      <c r="AM1089" s="101"/>
      <c r="AN1089" s="101"/>
      <c r="AO1089" s="101"/>
      <c r="AP1089" s="101"/>
      <c r="AQ1089" s="101"/>
      <c r="AR1089" s="101"/>
      <c r="AS1089" s="101"/>
      <c r="AT1089" s="101"/>
      <c r="AU1089" s="101"/>
      <c r="AV1089" s="101"/>
      <c r="AW1089" s="101"/>
      <c r="AX1089" s="101"/>
      <c r="AY1089" s="101"/>
      <c r="AZ1089" s="101"/>
      <c r="BA1089" s="101"/>
      <c r="BB1089" s="101"/>
      <c r="BC1089" s="101"/>
      <c r="BD1089" s="101"/>
      <c r="BE1089" s="101"/>
      <c r="BF1089" s="101"/>
      <c r="BG1089" s="238"/>
      <c r="BH1089" s="229"/>
      <c r="BI1089" s="229"/>
      <c r="BJ1089" s="229"/>
      <c r="BK1089" s="229"/>
      <c r="BL1089" s="229"/>
      <c r="BM1089" s="229"/>
      <c r="BN1089" s="101"/>
      <c r="BO1089" s="101"/>
      <c r="BP1089" s="101"/>
      <c r="BQ1089" s="101"/>
      <c r="BR1089" s="101"/>
      <c r="BS1089" s="101"/>
      <c r="BT1089" s="101"/>
      <c r="BU1089" s="229"/>
      <c r="BV1089" s="101"/>
      <c r="BW1089" s="101"/>
      <c r="BX1089" s="101"/>
      <c r="BY1089" s="229"/>
      <c r="BZ1089" s="229"/>
      <c r="CA1089" s="229"/>
      <c r="CB1089" s="239"/>
      <c r="CC1089" s="101"/>
      <c r="CD1089" s="101"/>
      <c r="CE1089" s="101"/>
      <c r="CF1089" s="101"/>
      <c r="CG1089" s="101"/>
      <c r="CH1089" s="101"/>
      <c r="CI1089" s="101"/>
      <c r="CJ1089" s="101"/>
      <c r="CK1089" s="101"/>
      <c r="CL1089" s="101"/>
      <c r="CM1089" s="101"/>
      <c r="CN1089" s="101"/>
      <c r="CO1089" s="101"/>
      <c r="CP1089" s="101"/>
      <c r="CQ1089" s="101"/>
      <c r="CR1089" s="101"/>
    </row>
    <row r="1090" spans="1:96" ht="39.75" customHeight="1">
      <c r="A1090" s="101"/>
      <c r="B1090" s="101"/>
      <c r="C1090" s="101"/>
      <c r="D1090" s="101"/>
      <c r="E1090" s="101"/>
      <c r="F1090" s="101"/>
      <c r="G1090" s="101"/>
      <c r="H1090" s="101"/>
      <c r="I1090" s="101"/>
      <c r="J1090" s="101"/>
      <c r="K1090" s="101"/>
      <c r="L1090" s="101"/>
      <c r="M1090" s="101"/>
      <c r="N1090" s="101"/>
      <c r="O1090" s="101"/>
      <c r="P1090" s="237"/>
      <c r="Q1090" s="237"/>
      <c r="R1090" s="101"/>
      <c r="S1090" s="237"/>
      <c r="T1090" s="237"/>
      <c r="U1090" s="101"/>
      <c r="V1090" s="101"/>
      <c r="W1090" s="101"/>
      <c r="X1090" s="101"/>
      <c r="Y1090" s="101"/>
      <c r="Z1090" s="101"/>
      <c r="AA1090" s="101"/>
      <c r="AB1090" s="101"/>
      <c r="AC1090" s="101"/>
      <c r="AD1090" s="101"/>
      <c r="AE1090" s="101"/>
      <c r="AF1090" s="101"/>
      <c r="AG1090" s="101"/>
      <c r="AH1090" s="101"/>
      <c r="AI1090" s="101"/>
      <c r="AJ1090" s="101"/>
      <c r="AK1090" s="101"/>
      <c r="AL1090" s="101"/>
      <c r="AM1090" s="101"/>
      <c r="AN1090" s="101"/>
      <c r="AO1090" s="101"/>
      <c r="AP1090" s="101"/>
      <c r="AQ1090" s="101"/>
      <c r="AR1090" s="101"/>
      <c r="AS1090" s="101"/>
      <c r="AT1090" s="101"/>
      <c r="AU1090" s="101"/>
      <c r="AV1090" s="101"/>
      <c r="AW1090" s="101"/>
      <c r="AX1090" s="101"/>
      <c r="AY1090" s="101"/>
      <c r="AZ1090" s="101"/>
      <c r="BA1090" s="101"/>
      <c r="BB1090" s="101"/>
      <c r="BC1090" s="101"/>
      <c r="BD1090" s="101"/>
      <c r="BE1090" s="101"/>
      <c r="BF1090" s="101"/>
      <c r="BG1090" s="238"/>
      <c r="BH1090" s="229"/>
      <c r="BI1090" s="229"/>
      <c r="BJ1090" s="229"/>
      <c r="BK1090" s="229"/>
      <c r="BL1090" s="229"/>
      <c r="BM1090" s="229"/>
      <c r="BN1090" s="101"/>
      <c r="BO1090" s="101"/>
      <c r="BP1090" s="101"/>
      <c r="BQ1090" s="101"/>
      <c r="BR1090" s="101"/>
      <c r="BS1090" s="101"/>
      <c r="BT1090" s="101"/>
      <c r="BU1090" s="229"/>
      <c r="BV1090" s="101"/>
      <c r="BW1090" s="101"/>
      <c r="BX1090" s="101"/>
      <c r="BY1090" s="229"/>
      <c r="BZ1090" s="229"/>
      <c r="CA1090" s="229"/>
      <c r="CB1090" s="239"/>
      <c r="CC1090" s="101"/>
      <c r="CD1090" s="101"/>
      <c r="CE1090" s="101"/>
      <c r="CF1090" s="101"/>
      <c r="CG1090" s="101"/>
      <c r="CH1090" s="101"/>
      <c r="CI1090" s="101"/>
      <c r="CJ1090" s="101"/>
      <c r="CK1090" s="101"/>
      <c r="CL1090" s="101"/>
      <c r="CM1090" s="101"/>
      <c r="CN1090" s="101"/>
      <c r="CO1090" s="101"/>
      <c r="CP1090" s="101"/>
      <c r="CQ1090" s="101"/>
      <c r="CR1090" s="101"/>
    </row>
    <row r="1091" spans="1:96" ht="39.75" customHeight="1">
      <c r="A1091" s="101"/>
      <c r="B1091" s="101"/>
      <c r="C1091" s="101"/>
      <c r="D1091" s="101"/>
      <c r="E1091" s="101"/>
      <c r="F1091" s="101"/>
      <c r="G1091" s="101"/>
      <c r="H1091" s="101"/>
      <c r="I1091" s="101"/>
      <c r="J1091" s="101"/>
      <c r="K1091" s="101"/>
      <c r="L1091" s="101"/>
      <c r="M1091" s="101"/>
      <c r="N1091" s="101"/>
      <c r="O1091" s="101"/>
      <c r="P1091" s="237"/>
      <c r="Q1091" s="237"/>
      <c r="R1091" s="101"/>
      <c r="S1091" s="237"/>
      <c r="T1091" s="237"/>
      <c r="U1091" s="101"/>
      <c r="V1091" s="101"/>
      <c r="W1091" s="101"/>
      <c r="X1091" s="101"/>
      <c r="Y1091" s="101"/>
      <c r="Z1091" s="101"/>
      <c r="AA1091" s="101"/>
      <c r="AB1091" s="101"/>
      <c r="AC1091" s="101"/>
      <c r="AD1091" s="101"/>
      <c r="AE1091" s="101"/>
      <c r="AF1091" s="101"/>
      <c r="AG1091" s="101"/>
      <c r="AH1091" s="101"/>
      <c r="AI1091" s="101"/>
      <c r="AJ1091" s="101"/>
      <c r="AK1091" s="101"/>
      <c r="AL1091" s="101"/>
      <c r="AM1091" s="101"/>
      <c r="AN1091" s="101"/>
      <c r="AO1091" s="101"/>
      <c r="AP1091" s="101"/>
      <c r="AQ1091" s="101"/>
      <c r="AR1091" s="101"/>
      <c r="AS1091" s="101"/>
      <c r="AT1091" s="101"/>
      <c r="AU1091" s="101"/>
      <c r="AV1091" s="101"/>
      <c r="AW1091" s="101"/>
      <c r="AX1091" s="101"/>
      <c r="AY1091" s="101"/>
      <c r="AZ1091" s="101"/>
      <c r="BA1091" s="101"/>
      <c r="BB1091" s="101"/>
      <c r="BC1091" s="101"/>
      <c r="BD1091" s="101"/>
      <c r="BE1091" s="101"/>
      <c r="BF1091" s="101"/>
      <c r="BG1091" s="238"/>
      <c r="BH1091" s="229"/>
      <c r="BI1091" s="229"/>
      <c r="BJ1091" s="229"/>
      <c r="BK1091" s="229"/>
      <c r="BL1091" s="229"/>
      <c r="BM1091" s="229"/>
      <c r="BN1091" s="101"/>
      <c r="BO1091" s="101"/>
      <c r="BP1091" s="101"/>
      <c r="BQ1091" s="101"/>
      <c r="BR1091" s="101"/>
      <c r="BS1091" s="101"/>
      <c r="BT1091" s="101"/>
      <c r="BU1091" s="229"/>
      <c r="BV1091" s="101"/>
      <c r="BW1091" s="101"/>
      <c r="BX1091" s="101"/>
      <c r="BY1091" s="229"/>
      <c r="BZ1091" s="229"/>
      <c r="CA1091" s="229"/>
      <c r="CB1091" s="239"/>
      <c r="CC1091" s="101"/>
      <c r="CD1091" s="101"/>
      <c r="CE1091" s="101"/>
      <c r="CF1091" s="101"/>
      <c r="CG1091" s="101"/>
      <c r="CH1091" s="101"/>
      <c r="CI1091" s="101"/>
      <c r="CJ1091" s="101"/>
      <c r="CK1091" s="101"/>
      <c r="CL1091" s="101"/>
      <c r="CM1091" s="101"/>
      <c r="CN1091" s="101"/>
      <c r="CO1091" s="101"/>
      <c r="CP1091" s="101"/>
      <c r="CQ1091" s="101"/>
      <c r="CR1091" s="101"/>
    </row>
    <row r="1092" spans="1:96" ht="39.75" customHeight="1">
      <c r="A1092" s="101"/>
      <c r="B1092" s="101"/>
      <c r="C1092" s="101"/>
      <c r="D1092" s="101"/>
      <c r="E1092" s="101"/>
      <c r="F1092" s="101"/>
      <c r="G1092" s="101"/>
      <c r="H1092" s="101"/>
      <c r="I1092" s="101"/>
      <c r="J1092" s="101"/>
      <c r="K1092" s="101"/>
      <c r="L1092" s="101"/>
      <c r="M1092" s="101"/>
      <c r="N1092" s="101"/>
      <c r="O1092" s="101"/>
      <c r="P1092" s="237"/>
      <c r="Q1092" s="237"/>
      <c r="R1092" s="101"/>
      <c r="S1092" s="237"/>
      <c r="T1092" s="237"/>
      <c r="U1092" s="101"/>
      <c r="V1092" s="101"/>
      <c r="W1092" s="101"/>
      <c r="X1092" s="101"/>
      <c r="Y1092" s="101"/>
      <c r="Z1092" s="101"/>
      <c r="AA1092" s="101"/>
      <c r="AB1092" s="101"/>
      <c r="AC1092" s="101"/>
      <c r="AD1092" s="101"/>
      <c r="AE1092" s="101"/>
      <c r="AF1092" s="101"/>
      <c r="AG1092" s="101"/>
      <c r="AH1092" s="101"/>
      <c r="AI1092" s="101"/>
      <c r="AJ1092" s="101"/>
      <c r="AK1092" s="101"/>
      <c r="AL1092" s="101"/>
      <c r="AM1092" s="101"/>
      <c r="AN1092" s="101"/>
      <c r="AO1092" s="101"/>
      <c r="AP1092" s="101"/>
      <c r="AQ1092" s="101"/>
      <c r="AR1092" s="101"/>
      <c r="AS1092" s="101"/>
      <c r="AT1092" s="101"/>
      <c r="AU1092" s="101"/>
      <c r="AV1092" s="101"/>
      <c r="AW1092" s="101"/>
      <c r="AX1092" s="101"/>
      <c r="AY1092" s="101"/>
      <c r="AZ1092" s="101"/>
      <c r="BA1092" s="101"/>
      <c r="BB1092" s="101"/>
      <c r="BC1092" s="101"/>
      <c r="BD1092" s="101"/>
      <c r="BE1092" s="101"/>
      <c r="BF1092" s="101"/>
      <c r="BG1092" s="238"/>
      <c r="BH1092" s="229"/>
      <c r="BI1092" s="229"/>
      <c r="BJ1092" s="229"/>
      <c r="BK1092" s="229"/>
      <c r="BL1092" s="229"/>
      <c r="BM1092" s="229"/>
      <c r="BN1092" s="101"/>
      <c r="BO1092" s="101"/>
      <c r="BP1092" s="101"/>
      <c r="BQ1092" s="101"/>
      <c r="BR1092" s="101"/>
      <c r="BS1092" s="101"/>
      <c r="BT1092" s="101"/>
      <c r="BU1092" s="229"/>
      <c r="BV1092" s="101"/>
      <c r="BW1092" s="101"/>
      <c r="BX1092" s="101"/>
      <c r="BY1092" s="229"/>
      <c r="BZ1092" s="229"/>
      <c r="CA1092" s="229"/>
      <c r="CB1092" s="239"/>
      <c r="CC1092" s="101"/>
      <c r="CD1092" s="101"/>
      <c r="CE1092" s="101"/>
      <c r="CF1092" s="101"/>
      <c r="CG1092" s="101"/>
      <c r="CH1092" s="101"/>
      <c r="CI1092" s="101"/>
      <c r="CJ1092" s="101"/>
      <c r="CK1092" s="101"/>
      <c r="CL1092" s="101"/>
      <c r="CM1092" s="101"/>
      <c r="CN1092" s="101"/>
      <c r="CO1092" s="101"/>
      <c r="CP1092" s="101"/>
      <c r="CQ1092" s="101"/>
      <c r="CR1092" s="101"/>
    </row>
    <row r="1093" spans="1:96" ht="39.75" customHeight="1">
      <c r="A1093" s="101"/>
      <c r="B1093" s="101"/>
      <c r="C1093" s="101"/>
      <c r="D1093" s="101"/>
      <c r="E1093" s="101"/>
      <c r="F1093" s="101"/>
      <c r="G1093" s="101"/>
      <c r="H1093" s="101"/>
      <c r="I1093" s="101"/>
      <c r="J1093" s="101"/>
      <c r="K1093" s="101"/>
      <c r="L1093" s="101"/>
      <c r="M1093" s="101"/>
      <c r="N1093" s="101"/>
      <c r="O1093" s="101"/>
      <c r="P1093" s="237"/>
      <c r="Q1093" s="237"/>
      <c r="R1093" s="101"/>
      <c r="S1093" s="237"/>
      <c r="T1093" s="237"/>
      <c r="U1093" s="101"/>
      <c r="V1093" s="101"/>
      <c r="W1093" s="101"/>
      <c r="X1093" s="101"/>
      <c r="Y1093" s="101"/>
      <c r="Z1093" s="101"/>
      <c r="AA1093" s="101"/>
      <c r="AB1093" s="101"/>
      <c r="AC1093" s="101"/>
      <c r="AD1093" s="101"/>
      <c r="AE1093" s="101"/>
      <c r="AF1093" s="101"/>
      <c r="AG1093" s="101"/>
      <c r="AH1093" s="101"/>
      <c r="AI1093" s="101"/>
      <c r="AJ1093" s="101"/>
      <c r="AK1093" s="101"/>
      <c r="AL1093" s="101"/>
      <c r="AM1093" s="101"/>
      <c r="AN1093" s="101"/>
      <c r="AO1093" s="101"/>
      <c r="AP1093" s="101"/>
      <c r="AQ1093" s="101"/>
      <c r="AR1093" s="101"/>
      <c r="AS1093" s="101"/>
      <c r="AT1093" s="101"/>
      <c r="AU1093" s="101"/>
      <c r="AV1093" s="101"/>
      <c r="AW1093" s="101"/>
      <c r="AX1093" s="101"/>
      <c r="AY1093" s="101"/>
      <c r="AZ1093" s="101"/>
      <c r="BA1093" s="101"/>
      <c r="BB1093" s="101"/>
      <c r="BC1093" s="101"/>
      <c r="BD1093" s="101"/>
      <c r="BE1093" s="101"/>
      <c r="BF1093" s="101"/>
      <c r="BG1093" s="238"/>
      <c r="BH1093" s="229"/>
      <c r="BI1093" s="229"/>
      <c r="BJ1093" s="229"/>
      <c r="BK1093" s="229"/>
      <c r="BL1093" s="229"/>
      <c r="BM1093" s="229"/>
      <c r="BN1093" s="101"/>
      <c r="BO1093" s="101"/>
      <c r="BP1093" s="101"/>
      <c r="BQ1093" s="101"/>
      <c r="BR1093" s="101"/>
      <c r="BS1093" s="101"/>
      <c r="BT1093" s="101"/>
      <c r="BU1093" s="229"/>
      <c r="BV1093" s="101"/>
      <c r="BW1093" s="101"/>
      <c r="BX1093" s="101"/>
      <c r="BY1093" s="229"/>
      <c r="BZ1093" s="229"/>
      <c r="CA1093" s="229"/>
      <c r="CB1093" s="239"/>
      <c r="CC1093" s="101"/>
      <c r="CD1093" s="101"/>
      <c r="CE1093" s="101"/>
      <c r="CF1093" s="101"/>
      <c r="CG1093" s="101"/>
      <c r="CH1093" s="101"/>
      <c r="CI1093" s="101"/>
      <c r="CJ1093" s="101"/>
      <c r="CK1093" s="101"/>
      <c r="CL1093" s="101"/>
      <c r="CM1093" s="101"/>
      <c r="CN1093" s="101"/>
      <c r="CO1093" s="101"/>
      <c r="CP1093" s="101"/>
      <c r="CQ1093" s="101"/>
      <c r="CR1093" s="101"/>
    </row>
    <row r="1094" spans="1:96" ht="39.75" customHeight="1">
      <c r="A1094" s="101"/>
      <c r="B1094" s="101"/>
      <c r="C1094" s="101"/>
      <c r="D1094" s="101"/>
      <c r="E1094" s="101"/>
      <c r="F1094" s="101"/>
      <c r="G1094" s="101"/>
      <c r="H1094" s="101"/>
      <c r="I1094" s="101"/>
      <c r="J1094" s="101"/>
      <c r="K1094" s="101"/>
      <c r="L1094" s="101"/>
      <c r="M1094" s="101"/>
      <c r="N1094" s="101"/>
      <c r="O1094" s="101"/>
      <c r="P1094" s="237"/>
      <c r="Q1094" s="237"/>
      <c r="R1094" s="101"/>
      <c r="S1094" s="237"/>
      <c r="T1094" s="237"/>
      <c r="U1094" s="101"/>
      <c r="V1094" s="101"/>
      <c r="W1094" s="101"/>
      <c r="X1094" s="101"/>
      <c r="Y1094" s="101"/>
      <c r="Z1094" s="101"/>
      <c r="AA1094" s="101"/>
      <c r="AB1094" s="101"/>
      <c r="AC1094" s="101"/>
      <c r="AD1094" s="101"/>
      <c r="AE1094" s="101"/>
      <c r="AF1094" s="101"/>
      <c r="AG1094" s="101"/>
      <c r="AH1094" s="101"/>
      <c r="AI1094" s="101"/>
      <c r="AJ1094" s="101"/>
      <c r="AK1094" s="101"/>
      <c r="AL1094" s="101"/>
      <c r="AM1094" s="101"/>
      <c r="AN1094" s="101"/>
      <c r="AO1094" s="101"/>
      <c r="AP1094" s="101"/>
      <c r="AQ1094" s="101"/>
      <c r="AR1094" s="101"/>
      <c r="AS1094" s="101"/>
      <c r="AT1094" s="101"/>
      <c r="AU1094" s="101"/>
      <c r="AV1094" s="101"/>
      <c r="AW1094" s="101"/>
      <c r="AX1094" s="101"/>
      <c r="AY1094" s="101"/>
      <c r="AZ1094" s="101"/>
      <c r="BA1094" s="101"/>
      <c r="BB1094" s="101"/>
      <c r="BC1094" s="101"/>
      <c r="BD1094" s="101"/>
      <c r="BE1094" s="101"/>
      <c r="BF1094" s="101"/>
      <c r="BG1094" s="238"/>
      <c r="BH1094" s="229"/>
      <c r="BI1094" s="229"/>
      <c r="BJ1094" s="229"/>
      <c r="BK1094" s="229"/>
      <c r="BL1094" s="229"/>
      <c r="BM1094" s="229"/>
      <c r="BN1094" s="101"/>
      <c r="BO1094" s="101"/>
      <c r="BP1094" s="101"/>
      <c r="BQ1094" s="101"/>
      <c r="BR1094" s="101"/>
      <c r="BS1094" s="101"/>
      <c r="BT1094" s="101"/>
      <c r="BU1094" s="229"/>
      <c r="BV1094" s="101"/>
      <c r="BW1094" s="101"/>
      <c r="BX1094" s="101"/>
      <c r="BY1094" s="229"/>
      <c r="BZ1094" s="229"/>
      <c r="CA1094" s="229"/>
      <c r="CB1094" s="239"/>
      <c r="CC1094" s="101"/>
      <c r="CD1094" s="101"/>
      <c r="CE1094" s="101"/>
      <c r="CF1094" s="101"/>
      <c r="CG1094" s="101"/>
      <c r="CH1094" s="101"/>
      <c r="CI1094" s="101"/>
      <c r="CJ1094" s="101"/>
      <c r="CK1094" s="101"/>
      <c r="CL1094" s="101"/>
      <c r="CM1094" s="101"/>
      <c r="CN1094" s="101"/>
      <c r="CO1094" s="101"/>
      <c r="CP1094" s="101"/>
      <c r="CQ1094" s="101"/>
      <c r="CR1094" s="101"/>
    </row>
    <row r="1095" spans="1:96" ht="39.75" customHeight="1">
      <c r="A1095" s="101"/>
      <c r="B1095" s="101"/>
      <c r="C1095" s="101"/>
      <c r="D1095" s="101"/>
      <c r="E1095" s="101"/>
      <c r="F1095" s="101"/>
      <c r="G1095" s="101"/>
      <c r="H1095" s="101"/>
      <c r="I1095" s="101"/>
      <c r="J1095" s="101"/>
      <c r="K1095" s="101"/>
      <c r="L1095" s="101"/>
      <c r="M1095" s="101"/>
      <c r="N1095" s="101"/>
      <c r="O1095" s="101"/>
      <c r="P1095" s="237"/>
      <c r="Q1095" s="237"/>
      <c r="R1095" s="101"/>
      <c r="S1095" s="237"/>
      <c r="T1095" s="237"/>
      <c r="U1095" s="101"/>
      <c r="V1095" s="101"/>
      <c r="W1095" s="101"/>
      <c r="X1095" s="101"/>
      <c r="Y1095" s="101"/>
      <c r="Z1095" s="101"/>
      <c r="AA1095" s="101"/>
      <c r="AB1095" s="101"/>
      <c r="AC1095" s="101"/>
      <c r="AD1095" s="101"/>
      <c r="AE1095" s="101"/>
      <c r="AF1095" s="101"/>
      <c r="AG1095" s="101"/>
      <c r="AH1095" s="101"/>
      <c r="AI1095" s="101"/>
      <c r="AJ1095" s="101"/>
      <c r="AK1095" s="101"/>
      <c r="AL1095" s="101"/>
      <c r="AM1095" s="101"/>
      <c r="AN1095" s="101"/>
      <c r="AO1095" s="101"/>
      <c r="AP1095" s="101"/>
      <c r="AQ1095" s="101"/>
      <c r="AR1095" s="101"/>
      <c r="AS1095" s="101"/>
      <c r="AT1095" s="101"/>
      <c r="AU1095" s="101"/>
      <c r="AV1095" s="101"/>
      <c r="AW1095" s="101"/>
      <c r="AX1095" s="101"/>
      <c r="AY1095" s="101"/>
      <c r="AZ1095" s="101"/>
      <c r="BA1095" s="101"/>
      <c r="BB1095" s="101"/>
      <c r="BC1095" s="101"/>
      <c r="BD1095" s="101"/>
      <c r="BE1095" s="101"/>
      <c r="BF1095" s="101"/>
      <c r="BG1095" s="238"/>
      <c r="BH1095" s="229"/>
      <c r="BI1095" s="229"/>
      <c r="BJ1095" s="229"/>
      <c r="BK1095" s="229"/>
      <c r="BL1095" s="229"/>
      <c r="BM1095" s="229"/>
      <c r="BN1095" s="101"/>
      <c r="BO1095" s="101"/>
      <c r="BP1095" s="101"/>
      <c r="BQ1095" s="101"/>
      <c r="BR1095" s="101"/>
      <c r="BS1095" s="101"/>
      <c r="BT1095" s="101"/>
      <c r="BU1095" s="229"/>
      <c r="BV1095" s="101"/>
      <c r="BW1095" s="101"/>
      <c r="BX1095" s="101"/>
      <c r="BY1095" s="229"/>
      <c r="BZ1095" s="229"/>
      <c r="CA1095" s="229"/>
      <c r="CB1095" s="239"/>
      <c r="CC1095" s="101"/>
      <c r="CD1095" s="101"/>
      <c r="CE1095" s="101"/>
      <c r="CF1095" s="101"/>
      <c r="CG1095" s="101"/>
      <c r="CH1095" s="101"/>
      <c r="CI1095" s="101"/>
      <c r="CJ1095" s="101"/>
      <c r="CK1095" s="101"/>
      <c r="CL1095" s="101"/>
      <c r="CM1095" s="101"/>
      <c r="CN1095" s="101"/>
      <c r="CO1095" s="101"/>
      <c r="CP1095" s="101"/>
      <c r="CQ1095" s="101"/>
      <c r="CR1095" s="101"/>
    </row>
    <row r="1096" spans="1:96" ht="39.75" customHeight="1">
      <c r="A1096" s="101"/>
      <c r="B1096" s="101"/>
      <c r="C1096" s="101"/>
      <c r="D1096" s="101"/>
      <c r="E1096" s="101"/>
      <c r="F1096" s="101"/>
      <c r="G1096" s="101"/>
      <c r="H1096" s="101"/>
      <c r="I1096" s="101"/>
      <c r="J1096" s="101"/>
      <c r="K1096" s="101"/>
      <c r="L1096" s="101"/>
      <c r="M1096" s="101"/>
      <c r="N1096" s="101"/>
      <c r="O1096" s="101"/>
      <c r="P1096" s="237"/>
      <c r="Q1096" s="237"/>
      <c r="R1096" s="101"/>
      <c r="S1096" s="237"/>
      <c r="T1096" s="237"/>
      <c r="U1096" s="101"/>
      <c r="V1096" s="101"/>
      <c r="W1096" s="101"/>
      <c r="X1096" s="101"/>
      <c r="Y1096" s="101"/>
      <c r="Z1096" s="101"/>
      <c r="AA1096" s="101"/>
      <c r="AB1096" s="101"/>
      <c r="AC1096" s="101"/>
      <c r="AD1096" s="101"/>
      <c r="AE1096" s="101"/>
      <c r="AF1096" s="101"/>
      <c r="AG1096" s="101"/>
      <c r="AH1096" s="101"/>
      <c r="AI1096" s="101"/>
      <c r="AJ1096" s="101"/>
      <c r="AK1096" s="101"/>
      <c r="AL1096" s="101"/>
      <c r="AM1096" s="101"/>
      <c r="AN1096" s="101"/>
      <c r="AO1096" s="101"/>
      <c r="AP1096" s="101"/>
      <c r="AQ1096" s="101"/>
      <c r="AR1096" s="101"/>
      <c r="AS1096" s="101"/>
      <c r="AT1096" s="101"/>
      <c r="AU1096" s="101"/>
      <c r="AV1096" s="101"/>
      <c r="AW1096" s="101"/>
      <c r="AX1096" s="101"/>
      <c r="AY1096" s="101"/>
      <c r="AZ1096" s="101"/>
      <c r="BA1096" s="101"/>
      <c r="BB1096" s="101"/>
      <c r="BC1096" s="101"/>
      <c r="BD1096" s="101"/>
      <c r="BE1096" s="101"/>
      <c r="BF1096" s="101"/>
      <c r="BG1096" s="238"/>
      <c r="BH1096" s="229"/>
      <c r="BI1096" s="229"/>
      <c r="BJ1096" s="229"/>
      <c r="BK1096" s="229"/>
      <c r="BL1096" s="229"/>
      <c r="BM1096" s="229"/>
      <c r="BN1096" s="101"/>
      <c r="BO1096" s="101"/>
      <c r="BP1096" s="101"/>
      <c r="BQ1096" s="101"/>
      <c r="BR1096" s="101"/>
      <c r="BS1096" s="101"/>
      <c r="BT1096" s="101"/>
      <c r="BU1096" s="229"/>
      <c r="BV1096" s="101"/>
      <c r="BW1096" s="101"/>
      <c r="BX1096" s="101"/>
      <c r="BY1096" s="229"/>
      <c r="BZ1096" s="229"/>
      <c r="CA1096" s="229"/>
      <c r="CB1096" s="239"/>
      <c r="CC1096" s="101"/>
      <c r="CD1096" s="101"/>
      <c r="CE1096" s="101"/>
      <c r="CF1096" s="101"/>
      <c r="CG1096" s="101"/>
      <c r="CH1096" s="101"/>
      <c r="CI1096" s="101"/>
      <c r="CJ1096" s="101"/>
      <c r="CK1096" s="101"/>
      <c r="CL1096" s="101"/>
      <c r="CM1096" s="101"/>
      <c r="CN1096" s="101"/>
      <c r="CO1096" s="101"/>
      <c r="CP1096" s="101"/>
      <c r="CQ1096" s="101"/>
      <c r="CR1096" s="101"/>
    </row>
  </sheetData>
  <customSheetViews>
    <customSheetView guid="{CDD1F355-3B85-4BB5-9F3B-6595AB46A73A}" filter="1" showAutoFilter="1">
      <pageMargins left="0" right="0" top="0" bottom="0" header="0" footer="0"/>
      <autoFilter ref="D1:D1092" xr:uid="{FDCF4037-D320-45F3-8CFB-F34E59D76C9B}">
        <filterColumn colId="0">
          <filters>
            <filter val="4x4"/>
            <filter val="Breakfast"/>
            <filter val="Handcrafted Crust product cutting Routine"/>
            <filter val="Melts"/>
            <filter val="Pest Walk Extra"/>
            <filter val="Preventive maintenance"/>
            <filter val="Setup"/>
            <filter val="Thin Crust Pizza product cutting Routine"/>
          </filters>
        </filterColumn>
      </autoFilter>
    </customSheetView>
    <customSheetView guid="{8C496F88-F6F0-4FA9-99BD-83C17A0C59D1}" filter="1" showAutoFilter="1">
      <pageMargins left="0" right="0" top="0" bottom="0" header="0" footer="0"/>
      <autoFilter ref="A1:AO438" xr:uid="{F34977C4-E7B6-4A80-B82A-BDA6E5E658FE}">
        <filterColumn colId="2">
          <filters blank="1">
            <filter val="NA"/>
            <filter val="Ready"/>
          </filters>
        </filterColumn>
      </autoFilter>
    </customSheetView>
  </customSheetViews>
  <mergeCells count="6">
    <mergeCell ref="G280:H280"/>
    <mergeCell ref="P280:Q280"/>
    <mergeCell ref="I282:J282"/>
    <mergeCell ref="I283:J283"/>
    <mergeCell ref="I284:J284"/>
    <mergeCell ref="O284:P284"/>
  </mergeCells>
  <conditionalFormatting sqref="O75:O77">
    <cfRule type="duplicateValues" dxfId="2" priority="2"/>
  </conditionalFormatting>
  <conditionalFormatting sqref="P75:P77">
    <cfRule type="duplicateValues" dxfId="1" priority="3"/>
  </conditionalFormatting>
  <conditionalFormatting sqref="R75:R77">
    <cfRule type="duplicateValues" dxfId="0" priority="1"/>
  </conditionalFormatting>
  <dataValidations count="2">
    <dataValidation type="decimal" allowBlank="1" showDropDown="1" sqref="B2:B6 B10:B38 B40:B45 B293:B1096 B121:B128 B130:B138 B140:B147 B150 B156:B188 B190:B195 B197:B216 B218:B221 B223:B225 B228:B248 B251:B253 B258:B272 B274:B291 B56:B115" xr:uid="{00000000-0002-0000-0000-00000A000000}">
      <formula1>0</formula1>
      <formula2>99999</formula2>
    </dataValidation>
    <dataValidation type="decimal" allowBlank="1" showDropDown="1" sqref="B7:B9 B39 B46:B55 B116:B120 B129 B139 B148:B149 B151:B155 B189 B196 B217 B222 B226:B227 B249:B250 B254:B257 B273 B292" xr:uid="{00000000-0002-0000-0000-000012000000}">
      <formula1>1</formula1>
      <formula2>999</formula2>
    </dataValidation>
  </dataValidations>
  <hyperlinks>
    <hyperlink ref="Q270" r:id="rId1" xr:uid="{00000000-0004-0000-0000-000000000000}"/>
    <hyperlink ref="Q271" r:id="rId2" xr:uid="{00000000-0004-0000-0000-000001000000}"/>
    <hyperlink ref="Q272" r:id="rId3" xr:uid="{00000000-0004-0000-0000-000002000000}"/>
    <hyperlink ref="Q273" r:id="rId4" xr:uid="{00000000-0004-0000-0000-000003000000}"/>
    <hyperlink ref="Q274" r:id="rId5" xr:uid="{00000000-0004-0000-0000-000004000000}"/>
    <hyperlink ref="Q275" r:id="rId6" xr:uid="{00000000-0004-0000-0000-000005000000}"/>
    <hyperlink ref="Q276" r:id="rId7" xr:uid="{00000000-0004-0000-0000-000006000000}"/>
    <hyperlink ref="Q277" r:id="rId8" xr:uid="{00000000-0004-0000-0000-000007000000}"/>
    <hyperlink ref="Q278" r:id="rId9" xr:uid="{00000000-0004-0000-0000-000008000000}"/>
    <hyperlink ref="Q343" r:id="rId10" xr:uid="{00000000-0004-0000-0000-000009000000}"/>
    <hyperlink ref="Q358" r:id="rId11" xr:uid="{00000000-0004-0000-0000-00000A000000}"/>
    <hyperlink ref="Q362" r:id="rId12" xr:uid="{00000000-0004-0000-0000-00000B000000}"/>
  </hyperlinks>
  <pageMargins left="0.7" right="0.7" top="0.75" bottom="0.75" header="0" footer="0"/>
  <pageSetup orientation="portrait"/>
  <legacyDrawing r:id="rId13"/>
  <extLst>
    <ext xmlns:x14="http://schemas.microsoft.com/office/spreadsheetml/2009/9/main" uri="{CCE6A557-97BC-4b89-ADB6-D9C93CAAB3DF}">
      <x14:dataValidations xmlns:xm="http://schemas.microsoft.com/office/excel/2006/main" count="21">
        <x14:dataValidation type="list" allowBlank="1" xr:uid="{00000000-0002-0000-0000-000000000000}">
          <x14:formula1>
            <xm:f>DEFINITIONS!$I$2:$I$8</xm:f>
          </x14:formula1>
          <xm:sqref>AO80:AO102 AO331:AO334 AO276:AO278 AO264 AO262 AO172:AO174 AO163 AO161 AO145 AO143 AO110 AO106:AO107 AO104</xm:sqref>
        </x14:dataValidation>
        <x14:dataValidation type="list" allowBlank="1" xr:uid="{00000000-0002-0000-0000-000001000000}">
          <x14:formula1>
            <xm:f>DEFINITIONS!$J$2:$J$11</xm:f>
          </x14:formula1>
          <xm:sqref>Y623:Y1096 Y581:Y582 Y596:Y597 Y2:Y73 Y78:Y569</xm:sqref>
        </x14:dataValidation>
        <x14:dataValidation type="list" allowBlank="1" xr:uid="{00000000-0002-0000-0000-000002000000}">
          <x14:formula1>
            <xm:f>DEFINITIONS!$B$2:$B$11</xm:f>
          </x14:formula1>
          <xm:sqref>A2:A73 A78:A1096</xm:sqref>
        </x14:dataValidation>
        <x14:dataValidation type="list" allowBlank="1" xr:uid="{00000000-0002-0000-0000-000003000000}">
          <x14:formula1>
            <xm:f>DEFINITIONS!$U$2:$U$11</xm:f>
          </x14:formula1>
          <xm:sqref>AF128:AF1096 AF2:AF73 AF78:AF123</xm:sqref>
        </x14:dataValidation>
        <x14:dataValidation type="list" allowBlank="1" xr:uid="{00000000-0002-0000-0000-000004000000}">
          <x14:formula1>
            <xm:f>DEFINITIONS!$K$2:$K$11</xm:f>
          </x14:formula1>
          <xm:sqref>Z623:Z1096 Z475:AA479 Z480 Z481:AA489 Z490 Z491:AA498 Z499 Z500:AA505 Z506 Z507:AA512 Z513 Z514:AA516 Z517 Z518:AA525 Z526:Z527 Z528:AA540 Z541 Z542:AA547 Z548 Z549:AA552 Z553 Z554:AA569 Y570:AA580 Z581:AA582 Y583:AA595 Z596:AA597 Y598:AA622 Z2:Z73 Z78:Z474</xm:sqref>
        </x14:dataValidation>
        <x14:dataValidation type="list" allowBlank="1" xr:uid="{00000000-0002-0000-0000-000005000000}">
          <x14:formula1>
            <xm:f>DEFINITIONS!$L$2:$L$11</xm:f>
          </x14:formula1>
          <xm:sqref>AA623:AA1096 AA480 AA490 AA499 AA506 AA513 AA517 AA526:AA527 AA541 AA548 AA553 AA2:AA73 AA78:AA474</xm:sqref>
        </x14:dataValidation>
        <x14:dataValidation type="list" allowBlank="1" xr:uid="{00000000-0002-0000-0000-000006000000}">
          <x14:formula1>
            <xm:f>DEFINITIONS!$H$2:$H$11</xm:f>
          </x14:formula1>
          <xm:sqref>X2:X73 X78:X1096</xm:sqref>
        </x14:dataValidation>
        <x14:dataValidation type="list" allowBlank="1" xr:uid="{00000000-0002-0000-0000-000007000000}">
          <x14:formula1>
            <xm:f>DEFINITIONS!$C$2:$C$11</xm:f>
          </x14:formula1>
          <xm:sqref>C2:C73 C78:C1096</xm:sqref>
        </x14:dataValidation>
        <x14:dataValidation type="list" allowBlank="1" xr:uid="{00000000-0002-0000-0000-000008000000}">
          <x14:formula1>
            <xm:f>DEFINITIONS!$M$2:$M$11</xm:f>
          </x14:formula1>
          <xm:sqref>AB2:AB73 AB78:AB1096</xm:sqref>
        </x14:dataValidation>
        <x14:dataValidation type="list" allowBlank="1" xr:uid="{00000000-0002-0000-0000-000009000000}">
          <x14:formula1>
            <xm:f>DEFINITIONS!$N$2:$N$11</xm:f>
          </x14:formula1>
          <xm:sqref>AC2:AC73 AC78:AC1096</xm:sqref>
        </x14:dataValidation>
        <x14:dataValidation type="list" allowBlank="1" xr:uid="{00000000-0002-0000-0000-00000B000000}">
          <x14:formula1>
            <xm:f>DEFINITIONS!$G$2:$G$11</xm:f>
          </x14:formula1>
          <xm:sqref>W2:W73 W78:W1096</xm:sqref>
        </x14:dataValidation>
        <x14:dataValidation type="list" allowBlank="1" xr:uid="{00000000-0002-0000-0000-00000C000000}">
          <x14:formula1>
            <xm:f>DEFINITIONS!$O$2:$O$11</xm:f>
          </x14:formula1>
          <xm:sqref>AG128:AJ1096 AE124:AJ127 AG2:AJ73 AG78:AJ123</xm:sqref>
        </x14:dataValidation>
        <x14:dataValidation type="list" allowBlank="1" xr:uid="{00000000-0002-0000-0000-00000D000000}">
          <x14:formula1>
            <xm:f>DEFINITIONS!$E$2:$E$11</xm:f>
          </x14:formula1>
          <xm:sqref>U624:U1096</xm:sqref>
        </x14:dataValidation>
        <x14:dataValidation type="list" allowBlank="1" xr:uid="{00000000-0002-0000-0000-00000E000000}">
          <x14:formula1>
            <xm:f>DEFINITIONS!$P$2:$P$11</xm:f>
          </x14:formula1>
          <xm:sqref>AO349 AK2:AK73 AK78:AK1096</xm:sqref>
        </x14:dataValidation>
        <x14:dataValidation type="list" allowBlank="1" xr:uid="{00000000-0002-0000-0000-00000F000000}">
          <x14:formula1>
            <xm:f>DEFINITIONS!$R$2:$R$31</xm:f>
          </x14:formula1>
          <xm:sqref>AM350:AO1096 AM80:AN102 AM103:AO103 AM104:AN104 AM105:AO105 AM106:AN107 AM108:AO109 AM110:AN110 AM111:AO142 AM143:AN143 AM144:AO144 AM145:AN145 AM146:AO160 AM161:AN161 AM162:AO162 AM163:AN163 AM164:AO171 AM172:AN174 AM175:AO261 AM262:AN262 AM263:AO263 AM264:AN264 AM265:AO275 AM276:AN278 AM279:AO330 AM331:AN334 AM335:AO348 AM349:AN349 AM2:AO73 AM78:AO79</xm:sqref>
        </x14:dataValidation>
        <x14:dataValidation type="list" allowBlank="1" xr:uid="{00000000-0002-0000-0000-000010000000}">
          <x14:formula1>
            <xm:f>DEFINITIONS!$F$2:$F$11</xm:f>
          </x14:formula1>
          <xm:sqref>V2:V73 V78:V1096</xm:sqref>
        </x14:dataValidation>
        <x14:dataValidation type="list" allowBlank="1" xr:uid="{00000000-0002-0000-0000-000011000000}">
          <x14:formula1>
            <xm:f>DEFINITIONS!$S$2:$S$11</xm:f>
          </x14:formula1>
          <xm:sqref>AD2:AD73 AD78:AD1096</xm:sqref>
        </x14:dataValidation>
        <x14:dataValidation type="list" allowBlank="1" xr:uid="{00000000-0002-0000-0000-000013000000}">
          <x14:formula1>
            <xm:f>DEFINITIONS!$A$2:$A$21</xm:f>
          </x14:formula1>
          <xm:sqref>H285:J1096 G280 I280:J280 H281:J281 H282:I284 H2:J73 H78:J279</xm:sqref>
        </x14:dataValidation>
        <x14:dataValidation type="list" allowBlank="1" xr:uid="{00000000-0002-0000-0000-000014000000}">
          <x14:formula1>
            <xm:f>DEFINITIONS!$Q$2:$Q$11</xm:f>
          </x14:formula1>
          <xm:sqref>AL568:AL1096 AL541 AL548 AL553 AL2:AL73 AL75:AL527</xm:sqref>
        </x14:dataValidation>
        <x14:dataValidation type="list" allowBlank="1" xr:uid="{00000000-0002-0000-0000-000015000000}">
          <x14:formula1>
            <xm:f>DEFINITIONS!$T$2:$T$11</xm:f>
          </x14:formula1>
          <xm:sqref>AE128:AE1096 AE2:AE73 AE78:AE123</xm:sqref>
        </x14:dataValidation>
        <x14:dataValidation type="list" allowBlank="1" xr:uid="{970E7248-063D-4958-ADF7-A08FBA0F0E55}">
          <x14:formula1>
            <xm:f>DEFINITIONS!$F$2:$F$4</xm:f>
          </x14:formula1>
          <xm:sqref>U2:U623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125"/>
  <sheetViews>
    <sheetView workbookViewId="0"/>
  </sheetViews>
  <sheetFormatPr defaultColWidth="14.42578125" defaultRowHeight="15" customHeight="1"/>
  <cols>
    <col min="2" max="2" width="62.140625" customWidth="1"/>
    <col min="3" max="3" width="73" customWidth="1"/>
    <col min="4" max="4" width="89.42578125" customWidth="1"/>
  </cols>
  <sheetData>
    <row r="2" spans="2:3">
      <c r="B2" s="241" t="s">
        <v>1699</v>
      </c>
      <c r="C2" s="261" t="s">
        <v>1697</v>
      </c>
    </row>
    <row r="3" spans="2:3">
      <c r="B3" s="241" t="s">
        <v>1700</v>
      </c>
      <c r="C3" s="261" t="s">
        <v>1698</v>
      </c>
    </row>
    <row r="4" spans="2:3">
      <c r="B4" s="261" t="s">
        <v>1702</v>
      </c>
      <c r="C4" s="261" t="s">
        <v>1701</v>
      </c>
    </row>
    <row r="5" spans="2:3">
      <c r="B5" s="241" t="s">
        <v>1705</v>
      </c>
      <c r="C5" s="241" t="s">
        <v>1704</v>
      </c>
    </row>
    <row r="6" spans="2:3">
      <c r="B6" s="241" t="s">
        <v>1709</v>
      </c>
      <c r="C6" s="241" t="s">
        <v>1708</v>
      </c>
    </row>
    <row r="7" spans="2:3">
      <c r="B7" s="241" t="s">
        <v>1712</v>
      </c>
      <c r="C7" s="241" t="s">
        <v>1711</v>
      </c>
    </row>
    <row r="8" spans="2:3">
      <c r="B8" s="241" t="s">
        <v>1716</v>
      </c>
      <c r="C8" s="241" t="s">
        <v>1715</v>
      </c>
    </row>
    <row r="9" spans="2:3">
      <c r="B9" s="241" t="s">
        <v>1719</v>
      </c>
      <c r="C9" s="241" t="s">
        <v>1718</v>
      </c>
    </row>
    <row r="10" spans="2:3">
      <c r="B10" s="242" t="s">
        <v>1707</v>
      </c>
      <c r="C10" s="242" t="s">
        <v>1706</v>
      </c>
    </row>
    <row r="11" spans="2:3">
      <c r="B11" s="242" t="s">
        <v>1714</v>
      </c>
      <c r="C11" s="242" t="s">
        <v>1713</v>
      </c>
    </row>
    <row r="12" spans="2:3">
      <c r="B12" s="242" t="s">
        <v>1721</v>
      </c>
      <c r="C12" s="242" t="s">
        <v>1720</v>
      </c>
    </row>
    <row r="13" spans="2:3">
      <c r="B13" s="241" t="s">
        <v>1724</v>
      </c>
      <c r="C13" s="241" t="s">
        <v>1722</v>
      </c>
    </row>
    <row r="14" spans="2:3">
      <c r="B14" s="241" t="s">
        <v>1725</v>
      </c>
      <c r="C14" s="241" t="s">
        <v>1723</v>
      </c>
    </row>
    <row r="15" spans="2:3">
      <c r="B15" s="241" t="s">
        <v>1727</v>
      </c>
      <c r="C15" s="241" t="s">
        <v>1726</v>
      </c>
    </row>
    <row r="16" spans="2:3">
      <c r="B16" s="241" t="s">
        <v>1731</v>
      </c>
      <c r="C16" s="241" t="s">
        <v>1730</v>
      </c>
    </row>
    <row r="17" spans="2:3">
      <c r="B17" s="241" t="s">
        <v>1734</v>
      </c>
      <c r="C17" s="241" t="s">
        <v>1733</v>
      </c>
    </row>
    <row r="18" spans="2:3">
      <c r="B18" s="241" t="s">
        <v>1738</v>
      </c>
      <c r="C18" s="241" t="s">
        <v>1737</v>
      </c>
    </row>
    <row r="19" spans="2:3">
      <c r="B19" s="241" t="s">
        <v>1741</v>
      </c>
      <c r="C19" s="241" t="s">
        <v>1740</v>
      </c>
    </row>
    <row r="20" spans="2:3">
      <c r="B20" s="241" t="s">
        <v>1744</v>
      </c>
      <c r="C20" s="241" t="s">
        <v>1743</v>
      </c>
    </row>
    <row r="21" spans="2:3">
      <c r="B21" s="241" t="s">
        <v>1748</v>
      </c>
      <c r="C21" s="241" t="s">
        <v>2063</v>
      </c>
    </row>
    <row r="22" spans="2:3">
      <c r="B22" s="242" t="s">
        <v>1751</v>
      </c>
      <c r="C22" s="242" t="s">
        <v>1750</v>
      </c>
    </row>
    <row r="23" spans="2:3">
      <c r="B23" s="242" t="s">
        <v>1755</v>
      </c>
      <c r="C23" s="242" t="s">
        <v>1754</v>
      </c>
    </row>
    <row r="24" spans="2:3">
      <c r="B24" s="242" t="s">
        <v>1729</v>
      </c>
      <c r="C24" s="243" t="s">
        <v>2064</v>
      </c>
    </row>
    <row r="25" spans="2:3">
      <c r="B25" s="242" t="s">
        <v>1736</v>
      </c>
      <c r="C25" s="243" t="s">
        <v>1735</v>
      </c>
    </row>
    <row r="26" spans="2:3">
      <c r="B26" s="242" t="s">
        <v>1742</v>
      </c>
      <c r="C26" s="243" t="s">
        <v>1720</v>
      </c>
    </row>
    <row r="27" spans="2:3">
      <c r="B27" s="242" t="s">
        <v>1746</v>
      </c>
      <c r="C27" s="243" t="s">
        <v>1745</v>
      </c>
    </row>
    <row r="28" spans="2:3">
      <c r="B28" s="242" t="s">
        <v>1749</v>
      </c>
      <c r="C28" s="243" t="s">
        <v>1720</v>
      </c>
    </row>
    <row r="29" spans="2:3">
      <c r="B29" s="242" t="s">
        <v>1753</v>
      </c>
      <c r="C29" s="244" t="s">
        <v>1752</v>
      </c>
    </row>
    <row r="30" spans="2:3">
      <c r="B30" s="241" t="s">
        <v>1759</v>
      </c>
      <c r="C30" s="241" t="s">
        <v>1757</v>
      </c>
    </row>
    <row r="31" spans="2:3">
      <c r="B31" s="241" t="s">
        <v>1760</v>
      </c>
      <c r="C31" s="241" t="s">
        <v>1758</v>
      </c>
    </row>
    <row r="32" spans="2:3">
      <c r="B32" s="241" t="s">
        <v>1762</v>
      </c>
      <c r="C32" s="242" t="s">
        <v>1761</v>
      </c>
    </row>
    <row r="33" spans="2:4">
      <c r="B33" s="242" t="s">
        <v>1766</v>
      </c>
      <c r="C33" s="242" t="s">
        <v>1765</v>
      </c>
      <c r="D33" s="242"/>
    </row>
    <row r="34" spans="2:4">
      <c r="B34" s="241" t="s">
        <v>1769</v>
      </c>
      <c r="C34" s="242" t="s">
        <v>1768</v>
      </c>
      <c r="D34" s="242"/>
    </row>
    <row r="35" spans="2:4">
      <c r="B35" s="242" t="s">
        <v>1773</v>
      </c>
      <c r="C35" s="242" t="s">
        <v>1772</v>
      </c>
      <c r="D35" s="242"/>
    </row>
    <row r="36" spans="2:4">
      <c r="B36" s="241" t="s">
        <v>1776</v>
      </c>
      <c r="C36" s="241" t="s">
        <v>1775</v>
      </c>
      <c r="D36" s="243"/>
    </row>
    <row r="37" spans="2:4">
      <c r="B37" s="241" t="s">
        <v>1778</v>
      </c>
      <c r="C37" s="241" t="s">
        <v>1777</v>
      </c>
      <c r="D37" s="243"/>
    </row>
    <row r="38" spans="2:4">
      <c r="B38" s="241" t="s">
        <v>1782</v>
      </c>
      <c r="C38" s="241" t="s">
        <v>1781</v>
      </c>
      <c r="D38" s="243"/>
    </row>
    <row r="39" spans="2:4">
      <c r="B39" s="241" t="s">
        <v>1785</v>
      </c>
      <c r="C39" s="241" t="s">
        <v>1784</v>
      </c>
      <c r="D39" s="243"/>
    </row>
    <row r="40" spans="2:4">
      <c r="B40" s="242" t="s">
        <v>1764</v>
      </c>
      <c r="C40" s="243" t="s">
        <v>1763</v>
      </c>
      <c r="D40" s="243"/>
    </row>
    <row r="41" spans="2:4">
      <c r="B41" s="242" t="s">
        <v>1771</v>
      </c>
      <c r="C41" s="243" t="s">
        <v>1770</v>
      </c>
      <c r="D41" s="243"/>
    </row>
    <row r="42" spans="2:4">
      <c r="B42" s="242" t="s">
        <v>1780</v>
      </c>
      <c r="C42" s="243" t="s">
        <v>1779</v>
      </c>
    </row>
    <row r="43" spans="2:4">
      <c r="B43" s="242" t="s">
        <v>1783</v>
      </c>
      <c r="C43" s="243" t="s">
        <v>1779</v>
      </c>
    </row>
    <row r="44" spans="2:4">
      <c r="B44" s="242" t="s">
        <v>1786</v>
      </c>
      <c r="C44" s="243" t="s">
        <v>1779</v>
      </c>
    </row>
    <row r="45" spans="2:4">
      <c r="B45" s="241" t="s">
        <v>1789</v>
      </c>
      <c r="C45" s="241" t="s">
        <v>1787</v>
      </c>
    </row>
    <row r="46" spans="2:4">
      <c r="B46" s="241" t="s">
        <v>1790</v>
      </c>
      <c r="C46" s="241" t="s">
        <v>1788</v>
      </c>
    </row>
    <row r="47" spans="2:4">
      <c r="B47" s="241" t="s">
        <v>1792</v>
      </c>
      <c r="C47" s="242" t="s">
        <v>1791</v>
      </c>
    </row>
    <row r="48" spans="2:4">
      <c r="B48" s="241" t="s">
        <v>1796</v>
      </c>
      <c r="C48" s="242" t="s">
        <v>1795</v>
      </c>
    </row>
    <row r="49" spans="2:3">
      <c r="B49" s="241" t="s">
        <v>1800</v>
      </c>
      <c r="C49" s="242" t="s">
        <v>1799</v>
      </c>
    </row>
    <row r="50" spans="2:3">
      <c r="B50" s="242" t="s">
        <v>1804</v>
      </c>
      <c r="C50" s="242" t="s">
        <v>1803</v>
      </c>
    </row>
    <row r="51" spans="2:3">
      <c r="B51" s="241" t="s">
        <v>1807</v>
      </c>
      <c r="C51" s="241" t="s">
        <v>1806</v>
      </c>
    </row>
    <row r="52" spans="2:3">
      <c r="B52" s="241" t="s">
        <v>1809</v>
      </c>
      <c r="C52" s="241" t="s">
        <v>1808</v>
      </c>
    </row>
    <row r="53" spans="2:3">
      <c r="B53" s="242" t="s">
        <v>1794</v>
      </c>
      <c r="C53" s="243" t="s">
        <v>1793</v>
      </c>
    </row>
    <row r="54" spans="2:3">
      <c r="B54" s="242" t="s">
        <v>1798</v>
      </c>
      <c r="C54" s="243" t="s">
        <v>1797</v>
      </c>
    </row>
    <row r="55" spans="2:3">
      <c r="B55" s="242" t="s">
        <v>1802</v>
      </c>
      <c r="C55" s="243" t="s">
        <v>1801</v>
      </c>
    </row>
    <row r="56" spans="2:3">
      <c r="B56" s="241" t="s">
        <v>1812</v>
      </c>
      <c r="C56" s="261" t="s">
        <v>1810</v>
      </c>
    </row>
    <row r="57" spans="2:3">
      <c r="B57" s="241" t="s">
        <v>1813</v>
      </c>
      <c r="C57" s="261" t="s">
        <v>1811</v>
      </c>
    </row>
    <row r="58" spans="2:3">
      <c r="B58" s="241" t="s">
        <v>1815</v>
      </c>
      <c r="C58" s="241" t="s">
        <v>1814</v>
      </c>
    </row>
    <row r="59" spans="2:3">
      <c r="B59" s="241" t="s">
        <v>1817</v>
      </c>
      <c r="C59" s="241" t="s">
        <v>1816</v>
      </c>
    </row>
    <row r="60" spans="2:3">
      <c r="B60" s="241" t="s">
        <v>1824</v>
      </c>
      <c r="C60" s="241" t="s">
        <v>1823</v>
      </c>
    </row>
    <row r="61" spans="2:3">
      <c r="B61" s="241" t="s">
        <v>1826</v>
      </c>
      <c r="C61" s="241" t="s">
        <v>1825</v>
      </c>
    </row>
    <row r="62" spans="2:3">
      <c r="B62" s="241" t="s">
        <v>1828</v>
      </c>
      <c r="C62" s="241" t="s">
        <v>1827</v>
      </c>
    </row>
    <row r="63" spans="2:3">
      <c r="B63" s="241" t="s">
        <v>1819</v>
      </c>
      <c r="C63" s="241" t="s">
        <v>1818</v>
      </c>
    </row>
    <row r="64" spans="2:3">
      <c r="B64" s="241" t="s">
        <v>1830</v>
      </c>
      <c r="C64" s="261" t="s">
        <v>1829</v>
      </c>
    </row>
    <row r="65" spans="2:3">
      <c r="B65" s="241" t="s">
        <v>1831</v>
      </c>
      <c r="C65" s="261" t="s">
        <v>1723</v>
      </c>
    </row>
    <row r="66" spans="2:3">
      <c r="B66" s="241" t="s">
        <v>1833</v>
      </c>
      <c r="C66" s="241" t="s">
        <v>1832</v>
      </c>
    </row>
    <row r="67" spans="2:3">
      <c r="B67" s="241" t="s">
        <v>1835</v>
      </c>
      <c r="C67" s="241" t="s">
        <v>1834</v>
      </c>
    </row>
    <row r="68" spans="2:3">
      <c r="B68" s="241" t="s">
        <v>1837</v>
      </c>
      <c r="C68" s="241" t="s">
        <v>1836</v>
      </c>
    </row>
    <row r="69" spans="2:3">
      <c r="B69" s="241" t="s">
        <v>1840</v>
      </c>
      <c r="C69" s="241" t="s">
        <v>1838</v>
      </c>
    </row>
    <row r="70" spans="2:3">
      <c r="B70" s="241" t="s">
        <v>1841</v>
      </c>
      <c r="C70" s="245" t="s">
        <v>1839</v>
      </c>
    </row>
    <row r="71" spans="2:3">
      <c r="B71" s="241" t="s">
        <v>1843</v>
      </c>
      <c r="C71" s="241" t="s">
        <v>2065</v>
      </c>
    </row>
    <row r="72" spans="2:3">
      <c r="B72" s="241" t="s">
        <v>1845</v>
      </c>
      <c r="C72" s="241" t="s">
        <v>1844</v>
      </c>
    </row>
    <row r="73" spans="2:3">
      <c r="B73" s="242" t="s">
        <v>1847</v>
      </c>
      <c r="C73" s="242" t="s">
        <v>1846</v>
      </c>
    </row>
    <row r="74" spans="2:3">
      <c r="B74" s="242" t="s">
        <v>1851</v>
      </c>
      <c r="C74" s="242" t="s">
        <v>1850</v>
      </c>
    </row>
    <row r="75" spans="2:3">
      <c r="B75" s="242" t="s">
        <v>1854</v>
      </c>
      <c r="C75" s="246" t="s">
        <v>1853</v>
      </c>
    </row>
    <row r="76" spans="2:3">
      <c r="B76" s="242" t="s">
        <v>1858</v>
      </c>
      <c r="C76" s="242" t="s">
        <v>1857</v>
      </c>
    </row>
    <row r="77" spans="2:3">
      <c r="B77" s="241" t="s">
        <v>1861</v>
      </c>
      <c r="C77" s="241" t="s">
        <v>1860</v>
      </c>
    </row>
    <row r="78" spans="2:3">
      <c r="B78" s="241" t="s">
        <v>1863</v>
      </c>
      <c r="C78" s="241" t="s">
        <v>1862</v>
      </c>
    </row>
    <row r="79" spans="2:3">
      <c r="B79" s="242" t="s">
        <v>1849</v>
      </c>
      <c r="C79" s="243" t="s">
        <v>1848</v>
      </c>
    </row>
    <row r="80" spans="2:3">
      <c r="B80" s="242" t="s">
        <v>1856</v>
      </c>
      <c r="C80" s="243" t="s">
        <v>1855</v>
      </c>
    </row>
    <row r="81" spans="1:25">
      <c r="A81" s="262"/>
      <c r="B81" s="262"/>
      <c r="C81" s="262"/>
      <c r="D81" s="262"/>
      <c r="E81" s="262"/>
      <c r="F81" s="262"/>
      <c r="G81" s="262"/>
      <c r="H81" s="262"/>
      <c r="I81" s="262"/>
      <c r="J81" s="262"/>
      <c r="K81" s="262"/>
      <c r="L81" s="262"/>
      <c r="M81" s="262"/>
      <c r="N81" s="262"/>
      <c r="O81" s="262"/>
      <c r="P81" s="262"/>
      <c r="Q81" s="262"/>
      <c r="R81" s="262"/>
      <c r="S81" s="262"/>
      <c r="T81" s="262"/>
      <c r="U81" s="262"/>
      <c r="V81" s="262"/>
      <c r="W81" s="262"/>
      <c r="X81" s="262"/>
      <c r="Y81" s="262"/>
    </row>
    <row r="82" spans="1:25">
      <c r="B82" s="247" t="s">
        <v>1866</v>
      </c>
      <c r="C82" s="247" t="s">
        <v>1864</v>
      </c>
    </row>
    <row r="83" spans="1:25">
      <c r="B83" s="247" t="s">
        <v>1867</v>
      </c>
      <c r="C83" s="247" t="s">
        <v>1865</v>
      </c>
    </row>
    <row r="84" spans="1:25">
      <c r="B84" s="261" t="s">
        <v>1869</v>
      </c>
      <c r="C84" s="261" t="s">
        <v>1868</v>
      </c>
    </row>
    <row r="85" spans="1:25">
      <c r="B85" s="241" t="s">
        <v>1871</v>
      </c>
      <c r="C85" s="248" t="s">
        <v>1870</v>
      </c>
    </row>
    <row r="86" spans="1:25">
      <c r="B86" s="241" t="s">
        <v>1873</v>
      </c>
      <c r="C86" s="248" t="s">
        <v>1872</v>
      </c>
    </row>
    <row r="87" spans="1:25">
      <c r="B87" s="241" t="s">
        <v>1875</v>
      </c>
      <c r="C87" s="248" t="s">
        <v>1874</v>
      </c>
    </row>
    <row r="88" spans="1:25">
      <c r="B88" s="241" t="s">
        <v>1877</v>
      </c>
      <c r="C88" s="248" t="s">
        <v>1876</v>
      </c>
    </row>
    <row r="89" spans="1:25">
      <c r="B89" s="241" t="s">
        <v>1879</v>
      </c>
      <c r="C89" s="248" t="s">
        <v>1878</v>
      </c>
    </row>
    <row r="90" spans="1:25">
      <c r="B90" s="241" t="s">
        <v>1881</v>
      </c>
      <c r="C90" s="248" t="s">
        <v>1880</v>
      </c>
    </row>
    <row r="91" spans="1:25">
      <c r="B91" s="241" t="s">
        <v>1883</v>
      </c>
      <c r="C91" s="248" t="s">
        <v>1882</v>
      </c>
    </row>
    <row r="92" spans="1:25">
      <c r="B92" s="241" t="s">
        <v>1885</v>
      </c>
      <c r="C92" s="248" t="s">
        <v>1884</v>
      </c>
    </row>
    <row r="93" spans="1:25">
      <c r="B93" s="241" t="s">
        <v>1887</v>
      </c>
      <c r="C93" s="248" t="s">
        <v>1886</v>
      </c>
    </row>
    <row r="94" spans="1:25">
      <c r="B94" s="241" t="s">
        <v>1889</v>
      </c>
      <c r="C94" s="248" t="s">
        <v>1888</v>
      </c>
    </row>
    <row r="95" spans="1:25">
      <c r="B95" s="241" t="s">
        <v>1891</v>
      </c>
      <c r="C95" s="248" t="s">
        <v>1890</v>
      </c>
    </row>
    <row r="96" spans="1:25">
      <c r="B96" s="241" t="s">
        <v>1893</v>
      </c>
      <c r="C96" s="248" t="s">
        <v>1892</v>
      </c>
    </row>
    <row r="97" spans="2:4">
      <c r="B97" s="241" t="s">
        <v>1895</v>
      </c>
      <c r="C97" s="248" t="s">
        <v>1894</v>
      </c>
    </row>
    <row r="98" spans="2:4">
      <c r="B98" s="241" t="s">
        <v>1897</v>
      </c>
      <c r="C98" s="241" t="s">
        <v>1896</v>
      </c>
      <c r="D98" s="241"/>
    </row>
    <row r="99" spans="2:4">
      <c r="B99" s="241" t="s">
        <v>1899</v>
      </c>
      <c r="C99" s="248" t="s">
        <v>1898</v>
      </c>
      <c r="D99" s="241"/>
    </row>
    <row r="100" spans="2:4">
      <c r="B100" s="241" t="s">
        <v>1901</v>
      </c>
      <c r="C100" s="248" t="s">
        <v>1900</v>
      </c>
      <c r="D100" s="241"/>
    </row>
    <row r="101" spans="2:4">
      <c r="B101" s="241" t="s">
        <v>1903</v>
      </c>
      <c r="C101" s="248" t="s">
        <v>1902</v>
      </c>
      <c r="D101" s="241"/>
    </row>
    <row r="102" spans="2:4">
      <c r="B102" s="241" t="s">
        <v>1905</v>
      </c>
      <c r="C102" s="248" t="s">
        <v>1904</v>
      </c>
      <c r="D102" s="241"/>
    </row>
    <row r="103" spans="2:4">
      <c r="B103" s="241" t="s">
        <v>1907</v>
      </c>
      <c r="C103" s="248" t="s">
        <v>1906</v>
      </c>
      <c r="D103" s="241"/>
    </row>
    <row r="104" spans="2:4">
      <c r="B104" s="241" t="s">
        <v>1909</v>
      </c>
      <c r="C104" s="248" t="s">
        <v>1908</v>
      </c>
      <c r="D104" s="241"/>
    </row>
    <row r="105" spans="2:4">
      <c r="B105" s="241" t="s">
        <v>1911</v>
      </c>
      <c r="C105" s="241" t="s">
        <v>1910</v>
      </c>
      <c r="D105" s="241"/>
    </row>
    <row r="106" spans="2:4">
      <c r="B106" s="241" t="s">
        <v>1913</v>
      </c>
      <c r="C106" s="248" t="s">
        <v>1912</v>
      </c>
    </row>
    <row r="107" spans="2:4">
      <c r="B107" s="241" t="s">
        <v>1915</v>
      </c>
      <c r="C107" s="248" t="s">
        <v>1914</v>
      </c>
    </row>
    <row r="108" spans="2:4">
      <c r="B108" s="241" t="s">
        <v>1917</v>
      </c>
      <c r="C108" s="248" t="s">
        <v>1916</v>
      </c>
    </row>
    <row r="109" spans="2:4">
      <c r="B109" s="241" t="s">
        <v>1919</v>
      </c>
      <c r="C109" s="248" t="s">
        <v>1918</v>
      </c>
    </row>
    <row r="110" spans="2:4">
      <c r="B110" s="241" t="s">
        <v>1921</v>
      </c>
      <c r="C110" s="241" t="s">
        <v>1920</v>
      </c>
      <c r="D110" s="241"/>
    </row>
    <row r="111" spans="2:4">
      <c r="B111" s="241" t="s">
        <v>1923</v>
      </c>
      <c r="C111" s="241" t="s">
        <v>1922</v>
      </c>
      <c r="D111" s="241"/>
    </row>
    <row r="112" spans="2:4">
      <c r="B112" s="241" t="s">
        <v>1925</v>
      </c>
      <c r="C112" s="241" t="s">
        <v>1924</v>
      </c>
      <c r="D112" s="241"/>
    </row>
    <row r="113" spans="2:4">
      <c r="B113" s="241" t="s">
        <v>1927</v>
      </c>
      <c r="C113" s="248" t="s">
        <v>1926</v>
      </c>
      <c r="D113" s="241"/>
    </row>
    <row r="114" spans="2:4">
      <c r="B114" s="241" t="s">
        <v>1929</v>
      </c>
      <c r="C114" s="248" t="s">
        <v>1928</v>
      </c>
      <c r="D114" s="241"/>
    </row>
    <row r="115" spans="2:4">
      <c r="B115" s="241" t="s">
        <v>1931</v>
      </c>
      <c r="C115" s="248" t="s">
        <v>1930</v>
      </c>
      <c r="D115" s="241"/>
    </row>
    <row r="116" spans="2:4">
      <c r="B116" s="241" t="s">
        <v>1933</v>
      </c>
      <c r="C116" s="248" t="s">
        <v>1932</v>
      </c>
      <c r="D116" s="241"/>
    </row>
    <row r="117" spans="2:4">
      <c r="B117" s="241" t="s">
        <v>1935</v>
      </c>
      <c r="C117" s="248" t="s">
        <v>1934</v>
      </c>
      <c r="D117" s="241"/>
    </row>
    <row r="118" spans="2:4">
      <c r="B118" s="241" t="s">
        <v>1936</v>
      </c>
      <c r="C118" s="248" t="s">
        <v>1912</v>
      </c>
      <c r="D118" s="241"/>
    </row>
    <row r="119" spans="2:4">
      <c r="B119" s="241" t="s">
        <v>1938</v>
      </c>
      <c r="C119" s="248" t="s">
        <v>1937</v>
      </c>
      <c r="D119" s="241"/>
    </row>
    <row r="120" spans="2:4">
      <c r="B120" s="241" t="s">
        <v>1940</v>
      </c>
      <c r="C120" s="248" t="s">
        <v>1939</v>
      </c>
      <c r="D120" s="241"/>
    </row>
    <row r="121" spans="2:4">
      <c r="B121" s="241" t="s">
        <v>1942</v>
      </c>
      <c r="C121" s="248" t="s">
        <v>1941</v>
      </c>
      <c r="D121" s="241"/>
    </row>
    <row r="122" spans="2:4">
      <c r="B122" s="241" t="s">
        <v>1944</v>
      </c>
      <c r="C122" s="248" t="s">
        <v>1943</v>
      </c>
      <c r="D122" s="241"/>
    </row>
    <row r="123" spans="2:4">
      <c r="B123" s="241" t="s">
        <v>1946</v>
      </c>
      <c r="C123" s="248" t="s">
        <v>1945</v>
      </c>
      <c r="D123" s="241"/>
    </row>
    <row r="124" spans="2:4">
      <c r="B124" s="241" t="s">
        <v>1948</v>
      </c>
      <c r="C124" s="248" t="s">
        <v>1947</v>
      </c>
      <c r="D124" s="241"/>
    </row>
    <row r="125" spans="2:4">
      <c r="D125" s="241"/>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tabSelected="1" workbookViewId="0">
      <selection activeCell="E2" sqref="E2"/>
    </sheetView>
  </sheetViews>
  <sheetFormatPr defaultColWidth="14.42578125" defaultRowHeight="15" customHeight="1"/>
  <cols>
    <col min="1" max="1" width="28.7109375" customWidth="1"/>
    <col min="2" max="21" width="11.42578125" customWidth="1"/>
  </cols>
  <sheetData>
    <row r="1" spans="1:21" ht="30.75">
      <c r="A1" s="249" t="s">
        <v>7</v>
      </c>
      <c r="B1" s="249" t="s">
        <v>2066</v>
      </c>
      <c r="C1" s="249" t="s">
        <v>2</v>
      </c>
      <c r="D1" s="249" t="s">
        <v>2067</v>
      </c>
      <c r="E1" s="249" t="s">
        <v>2068</v>
      </c>
      <c r="F1" s="249" t="s">
        <v>20</v>
      </c>
      <c r="G1" s="249" t="s">
        <v>21</v>
      </c>
      <c r="H1" s="249" t="s">
        <v>22</v>
      </c>
      <c r="I1" s="249" t="s">
        <v>38</v>
      </c>
      <c r="J1" s="249" t="s">
        <v>23</v>
      </c>
      <c r="K1" s="249" t="s">
        <v>24</v>
      </c>
      <c r="L1" s="249" t="s">
        <v>25</v>
      </c>
      <c r="M1" s="249" t="s">
        <v>26</v>
      </c>
      <c r="N1" s="249" t="s">
        <v>27</v>
      </c>
      <c r="O1" s="249" t="s">
        <v>2069</v>
      </c>
      <c r="P1" s="249" t="s">
        <v>35</v>
      </c>
      <c r="Q1" s="249" t="s">
        <v>36</v>
      </c>
      <c r="R1" s="249" t="s">
        <v>37</v>
      </c>
      <c r="S1" s="249" t="s">
        <v>28</v>
      </c>
      <c r="T1" s="249" t="s">
        <v>29</v>
      </c>
      <c r="U1" s="249" t="s">
        <v>30</v>
      </c>
    </row>
    <row r="2" spans="1:21">
      <c r="A2" s="247" t="s">
        <v>109</v>
      </c>
      <c r="B2" s="250" t="s">
        <v>54</v>
      </c>
      <c r="C2" s="261" t="s">
        <v>994</v>
      </c>
      <c r="D2" s="247" t="s">
        <v>2070</v>
      </c>
      <c r="E2" s="244" t="s">
        <v>79</v>
      </c>
      <c r="F2" s="244" t="s">
        <v>91</v>
      </c>
      <c r="G2" s="244" t="s">
        <v>112</v>
      </c>
      <c r="H2" s="251" t="s">
        <v>92</v>
      </c>
      <c r="I2" s="247" t="s">
        <v>2071</v>
      </c>
      <c r="J2" s="244" t="s">
        <v>93</v>
      </c>
      <c r="K2" s="244" t="s">
        <v>712</v>
      </c>
      <c r="L2" s="244" t="s">
        <v>2072</v>
      </c>
      <c r="M2" s="244" t="s">
        <v>209</v>
      </c>
      <c r="N2" s="244" t="s">
        <v>2073</v>
      </c>
      <c r="O2" s="244" t="s">
        <v>79</v>
      </c>
      <c r="P2" s="244" t="s">
        <v>79</v>
      </c>
      <c r="Q2" s="244" t="s">
        <v>76</v>
      </c>
      <c r="R2" s="244" t="s">
        <v>76</v>
      </c>
      <c r="S2" s="244" t="s">
        <v>95</v>
      </c>
      <c r="T2" s="244" t="s">
        <v>706</v>
      </c>
      <c r="U2" s="244" t="s">
        <v>836</v>
      </c>
    </row>
    <row r="3" spans="1:21" ht="30.75">
      <c r="A3" s="250" t="s">
        <v>381</v>
      </c>
      <c r="B3" s="250" t="s">
        <v>52</v>
      </c>
      <c r="C3" s="261" t="s">
        <v>28</v>
      </c>
      <c r="D3" s="247" t="s">
        <v>2074</v>
      </c>
      <c r="E3" s="247" t="s">
        <v>94</v>
      </c>
      <c r="F3" s="247" t="s">
        <v>94</v>
      </c>
      <c r="G3" s="247" t="s">
        <v>94</v>
      </c>
      <c r="H3" s="247" t="s">
        <v>94</v>
      </c>
      <c r="I3" s="247" t="s">
        <v>465</v>
      </c>
      <c r="J3" s="247" t="s">
        <v>94</v>
      </c>
      <c r="K3" s="244" t="s">
        <v>94</v>
      </c>
      <c r="L3" s="247" t="s">
        <v>94</v>
      </c>
      <c r="M3" s="247" t="s">
        <v>94</v>
      </c>
      <c r="N3" s="247" t="s">
        <v>94</v>
      </c>
      <c r="O3" s="247" t="s">
        <v>94</v>
      </c>
      <c r="P3" s="247" t="s">
        <v>94</v>
      </c>
      <c r="Q3" s="244" t="s">
        <v>1453</v>
      </c>
      <c r="R3" s="247" t="s">
        <v>533</v>
      </c>
      <c r="S3" s="247" t="s">
        <v>94</v>
      </c>
      <c r="T3" s="247" t="s">
        <v>94</v>
      </c>
      <c r="U3" s="247" t="s">
        <v>94</v>
      </c>
    </row>
    <row r="4" spans="1:21">
      <c r="A4" s="247" t="s">
        <v>158</v>
      </c>
      <c r="B4" s="261" t="s">
        <v>84</v>
      </c>
      <c r="C4" s="261" t="s">
        <v>30</v>
      </c>
      <c r="D4" s="247"/>
      <c r="E4" s="244" t="s">
        <v>76</v>
      </c>
      <c r="F4" s="247" t="s">
        <v>76</v>
      </c>
      <c r="G4" s="247" t="s">
        <v>76</v>
      </c>
      <c r="H4" s="247" t="s">
        <v>76</v>
      </c>
      <c r="I4" s="247" t="s">
        <v>399</v>
      </c>
      <c r="J4" s="247"/>
      <c r="K4" s="247"/>
      <c r="L4" s="247"/>
      <c r="M4" s="247"/>
      <c r="N4" s="247"/>
      <c r="O4" s="244"/>
      <c r="P4" s="244" t="s">
        <v>76</v>
      </c>
      <c r="Q4" s="247" t="s">
        <v>331</v>
      </c>
      <c r="R4" s="247" t="s">
        <v>635</v>
      </c>
      <c r="S4" s="247"/>
      <c r="T4" s="247"/>
      <c r="U4" s="247"/>
    </row>
    <row r="5" spans="1:21">
      <c r="A5" s="243" t="s">
        <v>86</v>
      </c>
      <c r="B5" s="261" t="s">
        <v>389</v>
      </c>
      <c r="C5" s="261" t="s">
        <v>29</v>
      </c>
      <c r="D5" s="247"/>
      <c r="E5" s="247"/>
      <c r="F5" s="247"/>
      <c r="G5" s="247"/>
      <c r="H5" s="247"/>
      <c r="I5" s="247" t="s">
        <v>458</v>
      </c>
      <c r="J5" s="247"/>
      <c r="K5" s="247"/>
      <c r="L5" s="247"/>
      <c r="M5" s="247"/>
      <c r="N5" s="247"/>
      <c r="O5" s="247"/>
      <c r="P5" s="247"/>
      <c r="Q5" s="244" t="s">
        <v>931</v>
      </c>
      <c r="R5" s="247" t="s">
        <v>917</v>
      </c>
      <c r="S5" s="247"/>
      <c r="T5" s="247"/>
      <c r="U5" s="247"/>
    </row>
    <row r="6" spans="1:21">
      <c r="A6" s="252" t="s">
        <v>172</v>
      </c>
      <c r="C6" s="261" t="s">
        <v>995</v>
      </c>
      <c r="R6" s="247" t="s">
        <v>351</v>
      </c>
    </row>
    <row r="7" spans="1:21">
      <c r="A7" s="247"/>
      <c r="R7" s="253" t="s">
        <v>345</v>
      </c>
    </row>
    <row r="8" spans="1:21">
      <c r="A8" s="247"/>
      <c r="R8" s="247" t="s">
        <v>402</v>
      </c>
    </row>
    <row r="9" spans="1:21">
      <c r="A9" s="247"/>
      <c r="R9" s="247" t="s">
        <v>394</v>
      </c>
    </row>
    <row r="10" spans="1:21">
      <c r="A10" s="247"/>
      <c r="C10" s="250"/>
      <c r="R10" s="247" t="s">
        <v>884</v>
      </c>
    </row>
    <row r="11" spans="1:21">
      <c r="A11" s="247"/>
      <c r="R11" s="247" t="s">
        <v>412</v>
      </c>
    </row>
    <row r="12" spans="1:21">
      <c r="A12" s="247"/>
      <c r="R12" s="247" t="s">
        <v>327</v>
      </c>
    </row>
    <row r="13" spans="1:21">
      <c r="A13" s="247"/>
      <c r="R13" s="247" t="s">
        <v>299</v>
      </c>
    </row>
    <row r="14" spans="1:21">
      <c r="A14" s="247"/>
      <c r="R14" s="247" t="s">
        <v>2075</v>
      </c>
    </row>
    <row r="15" spans="1:21">
      <c r="A15" s="250"/>
      <c r="R15" s="247" t="s">
        <v>457</v>
      </c>
    </row>
    <row r="16" spans="1:21">
      <c r="R16" s="247" t="s">
        <v>716</v>
      </c>
    </row>
    <row r="17" spans="1:18">
      <c r="R17" s="247" t="s">
        <v>2076</v>
      </c>
    </row>
    <row r="18" spans="1:18">
      <c r="A18" s="254"/>
      <c r="R18" s="247" t="s">
        <v>546</v>
      </c>
    </row>
    <row r="19" spans="1:18">
      <c r="R19" s="247" t="s">
        <v>407</v>
      </c>
    </row>
    <row r="20" spans="1:18">
      <c r="R20" s="247" t="s">
        <v>2077</v>
      </c>
    </row>
    <row r="21" spans="1:18" ht="15.75" customHeight="1">
      <c r="R21" s="247" t="s">
        <v>417</v>
      </c>
    </row>
    <row r="22" spans="1:18" ht="15.75" customHeight="1">
      <c r="R22" s="247" t="s">
        <v>729</v>
      </c>
    </row>
    <row r="23" spans="1:18" ht="15.75" customHeight="1">
      <c r="R23" s="247" t="s">
        <v>431</v>
      </c>
    </row>
    <row r="24" spans="1:18" ht="15.75" customHeight="1">
      <c r="R24" s="255" t="s">
        <v>425</v>
      </c>
    </row>
    <row r="25" spans="1:18" ht="15.75" customHeight="1">
      <c r="R25" s="261" t="s">
        <v>177</v>
      </c>
    </row>
    <row r="26" spans="1:18" ht="15.75" customHeight="1">
      <c r="R26" s="261" t="s">
        <v>2078</v>
      </c>
    </row>
    <row r="27" spans="1:18" ht="15.75" customHeight="1">
      <c r="R27" s="261" t="s">
        <v>197</v>
      </c>
    </row>
    <row r="28" spans="1:18" ht="15.75" customHeight="1">
      <c r="E28" s="256" t="s">
        <v>832</v>
      </c>
      <c r="R28" s="257" t="s">
        <v>490</v>
      </c>
    </row>
    <row r="29" spans="1:18" ht="15.75" customHeight="1">
      <c r="R29" s="261" t="s">
        <v>142</v>
      </c>
    </row>
    <row r="30" spans="1:18" ht="15.75" customHeight="1">
      <c r="R30" s="261" t="s">
        <v>520</v>
      </c>
    </row>
    <row r="31" spans="1:18" ht="15.75" customHeight="1"/>
    <row r="32" spans="1: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cols>
    <col min="1" max="1" width="18.140625" customWidth="1"/>
    <col min="2" max="2" width="19.28515625" customWidth="1"/>
    <col min="3" max="3" width="24.42578125" customWidth="1"/>
    <col min="4" max="4" width="157" customWidth="1"/>
    <col min="5" max="5" width="20.7109375" customWidth="1"/>
    <col min="6" max="6" width="6.42578125" customWidth="1"/>
    <col min="7" max="26" width="11.42578125" customWidth="1"/>
  </cols>
  <sheetData>
    <row r="1" spans="1:26">
      <c r="B1" s="258" t="s">
        <v>2079</v>
      </c>
    </row>
    <row r="3" spans="1:26">
      <c r="A3" s="261" t="s">
        <v>1</v>
      </c>
      <c r="B3" s="261" t="s">
        <v>3</v>
      </c>
      <c r="C3" s="261" t="s">
        <v>4</v>
      </c>
      <c r="D3" s="261" t="s">
        <v>6</v>
      </c>
      <c r="E3" s="259" t="s">
        <v>2080</v>
      </c>
      <c r="F3" s="259"/>
      <c r="G3" s="259"/>
      <c r="H3" s="259"/>
      <c r="I3" s="259"/>
      <c r="J3" s="259"/>
      <c r="K3" s="259"/>
      <c r="L3" s="259"/>
      <c r="M3" s="259"/>
      <c r="N3" s="259"/>
      <c r="O3" s="259"/>
      <c r="P3" s="259"/>
      <c r="Q3" s="259"/>
      <c r="R3" s="259"/>
      <c r="S3" s="259"/>
      <c r="T3" s="259"/>
      <c r="U3" s="259"/>
      <c r="V3" s="259"/>
      <c r="W3" s="259"/>
      <c r="X3" s="259"/>
      <c r="Y3" s="259"/>
      <c r="Z3" s="259"/>
    </row>
    <row r="4" spans="1:26">
      <c r="A4" s="261"/>
      <c r="B4" s="261"/>
      <c r="C4" s="261"/>
      <c r="D4" s="261"/>
      <c r="E4" s="261">
        <v>0</v>
      </c>
    </row>
    <row r="5" spans="1:26">
      <c r="A5" s="261">
        <v>1</v>
      </c>
      <c r="B5" s="261" t="s">
        <v>71</v>
      </c>
      <c r="C5" s="261"/>
      <c r="D5" s="261" t="s">
        <v>72</v>
      </c>
      <c r="E5" s="261">
        <v>0</v>
      </c>
    </row>
    <row r="6" spans="1:26">
      <c r="A6" s="261"/>
      <c r="B6" s="261"/>
      <c r="C6" s="261" t="s">
        <v>80</v>
      </c>
      <c r="D6" s="261" t="s">
        <v>85</v>
      </c>
      <c r="E6" s="261">
        <v>0</v>
      </c>
    </row>
    <row r="7" spans="1:26">
      <c r="A7" s="261"/>
      <c r="B7" s="261"/>
      <c r="C7" s="261"/>
      <c r="D7" s="261" t="s">
        <v>81</v>
      </c>
      <c r="E7" s="261">
        <v>0</v>
      </c>
    </row>
    <row r="8" spans="1:26">
      <c r="A8" s="261">
        <v>2</v>
      </c>
      <c r="B8" s="261" t="s">
        <v>693</v>
      </c>
      <c r="C8" s="261" t="s">
        <v>697</v>
      </c>
      <c r="D8" s="261" t="s">
        <v>718</v>
      </c>
      <c r="E8" s="261">
        <v>0</v>
      </c>
    </row>
    <row r="9" spans="1:26">
      <c r="A9" s="261"/>
      <c r="B9" s="261"/>
      <c r="C9" s="261"/>
      <c r="D9" s="261" t="s">
        <v>723</v>
      </c>
      <c r="E9" s="261">
        <v>0</v>
      </c>
    </row>
    <row r="10" spans="1:26">
      <c r="A10" s="261"/>
      <c r="B10" s="261" t="s">
        <v>97</v>
      </c>
      <c r="C10" s="261"/>
      <c r="D10" s="261" t="s">
        <v>98</v>
      </c>
      <c r="E10" s="261">
        <v>0</v>
      </c>
    </row>
    <row r="11" spans="1:26">
      <c r="A11" s="261"/>
      <c r="B11" s="261"/>
      <c r="C11" s="261" t="s">
        <v>102</v>
      </c>
      <c r="D11" s="261" t="s">
        <v>128</v>
      </c>
      <c r="E11" s="261">
        <v>0</v>
      </c>
    </row>
    <row r="12" spans="1:26">
      <c r="A12" s="261"/>
      <c r="B12" s="261"/>
      <c r="C12" s="261"/>
      <c r="D12" s="261" t="s">
        <v>103</v>
      </c>
      <c r="E12" s="261">
        <v>0</v>
      </c>
    </row>
    <row r="13" spans="1:26">
      <c r="A13" s="261"/>
      <c r="B13" s="261"/>
      <c r="C13" s="261"/>
      <c r="D13" s="261" t="s">
        <v>113</v>
      </c>
      <c r="E13" s="261">
        <v>0</v>
      </c>
    </row>
    <row r="14" spans="1:26">
      <c r="A14" s="261"/>
      <c r="B14" s="261"/>
      <c r="C14" s="261"/>
      <c r="D14" s="261" t="s">
        <v>108</v>
      </c>
      <c r="E14" s="261">
        <v>0</v>
      </c>
    </row>
    <row r="15" spans="1:26">
      <c r="A15" s="261"/>
      <c r="B15" s="261"/>
      <c r="C15" s="261"/>
      <c r="D15" s="261" t="s">
        <v>145</v>
      </c>
      <c r="E15" s="261">
        <v>0</v>
      </c>
    </row>
    <row r="16" spans="1:26">
      <c r="A16" s="261"/>
      <c r="B16" s="261"/>
      <c r="C16" s="261"/>
      <c r="D16" s="261" t="s">
        <v>118</v>
      </c>
      <c r="E16" s="261">
        <v>0</v>
      </c>
    </row>
    <row r="17" spans="1:5">
      <c r="A17" s="261"/>
      <c r="B17" s="261"/>
      <c r="C17" s="261"/>
      <c r="D17" s="261" t="s">
        <v>115</v>
      </c>
      <c r="E17" s="261">
        <v>0</v>
      </c>
    </row>
    <row r="18" spans="1:5">
      <c r="A18" s="261"/>
      <c r="B18" s="261"/>
      <c r="C18" s="261"/>
      <c r="D18" s="261" t="s">
        <v>143</v>
      </c>
      <c r="E18" s="261">
        <v>0</v>
      </c>
    </row>
    <row r="19" spans="1:5">
      <c r="A19" s="261"/>
      <c r="B19" s="261"/>
      <c r="C19" s="261"/>
      <c r="D19" s="261" t="s">
        <v>139</v>
      </c>
      <c r="E19" s="261">
        <v>0</v>
      </c>
    </row>
    <row r="20" spans="1:5">
      <c r="A20" s="261"/>
      <c r="B20" s="261"/>
      <c r="C20" s="261"/>
      <c r="D20" s="261" t="s">
        <v>124</v>
      </c>
      <c r="E20" s="261">
        <v>0</v>
      </c>
    </row>
    <row r="21" spans="1:5" ht="15.75" customHeight="1">
      <c r="A21" s="261"/>
      <c r="B21" s="261"/>
      <c r="C21" s="261"/>
      <c r="D21" s="261" t="s">
        <v>122</v>
      </c>
      <c r="E21" s="261">
        <v>0</v>
      </c>
    </row>
    <row r="22" spans="1:5" ht="15.75" customHeight="1">
      <c r="A22" s="261"/>
      <c r="B22" s="261"/>
      <c r="C22" s="261"/>
      <c r="D22" s="261" t="s">
        <v>134</v>
      </c>
      <c r="E22" s="261">
        <v>0</v>
      </c>
    </row>
    <row r="23" spans="1:5" ht="15.75" customHeight="1">
      <c r="A23" s="261"/>
      <c r="B23" s="261"/>
      <c r="C23" s="261" t="s">
        <v>260</v>
      </c>
      <c r="D23" s="261" t="s">
        <v>279</v>
      </c>
      <c r="E23" s="261">
        <v>0</v>
      </c>
    </row>
    <row r="24" spans="1:5" ht="15.75" customHeight="1">
      <c r="A24" s="261"/>
      <c r="B24" s="261"/>
      <c r="C24" s="261"/>
      <c r="D24" s="261" t="s">
        <v>317</v>
      </c>
      <c r="E24" s="261">
        <v>0</v>
      </c>
    </row>
    <row r="25" spans="1:5" ht="15.75" customHeight="1">
      <c r="A25" s="261"/>
      <c r="B25" s="261"/>
      <c r="C25" s="261"/>
      <c r="D25" s="261" t="s">
        <v>359</v>
      </c>
      <c r="E25" s="261">
        <v>0</v>
      </c>
    </row>
    <row r="26" spans="1:5" ht="15.75" customHeight="1">
      <c r="A26" s="261"/>
      <c r="B26" s="261"/>
      <c r="C26" s="261"/>
      <c r="D26" s="261" t="s">
        <v>293</v>
      </c>
      <c r="E26" s="261">
        <v>0</v>
      </c>
    </row>
    <row r="27" spans="1:5" ht="15.75" customHeight="1">
      <c r="A27" s="261"/>
      <c r="B27" s="261"/>
      <c r="C27" s="261"/>
      <c r="D27" s="261" t="s">
        <v>273</v>
      </c>
      <c r="E27" s="261">
        <v>0</v>
      </c>
    </row>
    <row r="28" spans="1:5" ht="15.75" customHeight="1">
      <c r="A28" s="261"/>
      <c r="B28" s="261"/>
      <c r="C28" s="261"/>
      <c r="D28" s="261" t="s">
        <v>276</v>
      </c>
      <c r="E28" s="261">
        <v>0</v>
      </c>
    </row>
    <row r="29" spans="1:5" ht="15.75" customHeight="1">
      <c r="A29" s="261"/>
      <c r="B29" s="261"/>
      <c r="C29" s="261"/>
      <c r="D29" s="261" t="s">
        <v>304</v>
      </c>
      <c r="E29" s="261">
        <v>0</v>
      </c>
    </row>
    <row r="30" spans="1:5" ht="15.75" customHeight="1">
      <c r="A30" s="261"/>
      <c r="B30" s="261"/>
      <c r="C30" s="261"/>
      <c r="D30" s="261" t="s">
        <v>354</v>
      </c>
      <c r="E30" s="261">
        <v>0</v>
      </c>
    </row>
    <row r="31" spans="1:5" ht="15.75" customHeight="1">
      <c r="A31" s="261"/>
      <c r="B31" s="261"/>
      <c r="C31" s="261"/>
      <c r="D31" s="261" t="s">
        <v>308</v>
      </c>
      <c r="E31" s="261">
        <v>0</v>
      </c>
    </row>
    <row r="32" spans="1:5" ht="15.75" customHeight="1">
      <c r="A32" s="261"/>
      <c r="B32" s="261"/>
      <c r="C32" s="261"/>
      <c r="D32" s="261" t="s">
        <v>311</v>
      </c>
      <c r="E32" s="261">
        <v>0</v>
      </c>
    </row>
    <row r="33" spans="1:5" ht="15.75" customHeight="1">
      <c r="A33" s="261"/>
      <c r="B33" s="261"/>
      <c r="C33" s="261"/>
      <c r="D33" s="261" t="s">
        <v>338</v>
      </c>
      <c r="E33" s="261">
        <v>0</v>
      </c>
    </row>
    <row r="34" spans="1:5" ht="15.75" customHeight="1">
      <c r="A34" s="261"/>
      <c r="B34" s="261"/>
      <c r="C34" s="261"/>
      <c r="D34" s="261" t="s">
        <v>334</v>
      </c>
      <c r="E34" s="261">
        <v>0</v>
      </c>
    </row>
    <row r="35" spans="1:5" ht="15.75" customHeight="1">
      <c r="A35" s="261"/>
      <c r="B35" s="261"/>
      <c r="C35" s="261"/>
      <c r="D35" s="261" t="s">
        <v>285</v>
      </c>
      <c r="E35" s="261">
        <v>0</v>
      </c>
    </row>
    <row r="36" spans="1:5" ht="15.75" customHeight="1">
      <c r="A36" s="261"/>
      <c r="B36" s="261"/>
      <c r="C36" s="261"/>
      <c r="D36" s="261" t="s">
        <v>270</v>
      </c>
      <c r="E36" s="261">
        <v>0</v>
      </c>
    </row>
    <row r="37" spans="1:5" ht="15.75" customHeight="1">
      <c r="A37" s="261"/>
      <c r="B37" s="261"/>
      <c r="C37" s="261"/>
      <c r="D37" s="261" t="s">
        <v>300</v>
      </c>
      <c r="E37" s="261">
        <v>0</v>
      </c>
    </row>
    <row r="38" spans="1:5" ht="15.75" customHeight="1">
      <c r="A38" s="261"/>
      <c r="B38" s="261"/>
      <c r="C38" s="261"/>
      <c r="D38" s="261" t="s">
        <v>267</v>
      </c>
      <c r="E38" s="261">
        <v>0</v>
      </c>
    </row>
    <row r="39" spans="1:5" ht="15.75" customHeight="1">
      <c r="A39" s="261"/>
      <c r="B39" s="261"/>
      <c r="C39" s="261"/>
      <c r="D39" s="261" t="s">
        <v>314</v>
      </c>
      <c r="E39" s="261">
        <v>0</v>
      </c>
    </row>
    <row r="40" spans="1:5" ht="15.75" customHeight="1">
      <c r="A40" s="261"/>
      <c r="B40" s="261"/>
      <c r="C40" s="261"/>
      <c r="D40" s="261" t="s">
        <v>332</v>
      </c>
      <c r="E40" s="261">
        <v>0</v>
      </c>
    </row>
    <row r="41" spans="1:5" ht="15.75" customHeight="1">
      <c r="A41" s="261"/>
      <c r="B41" s="261"/>
      <c r="C41" s="261"/>
      <c r="D41" s="261" t="s">
        <v>328</v>
      </c>
      <c r="E41" s="261">
        <v>0</v>
      </c>
    </row>
    <row r="42" spans="1:5" ht="15.75" customHeight="1">
      <c r="A42" s="261"/>
      <c r="B42" s="261"/>
      <c r="C42" s="261"/>
      <c r="D42" s="261" t="s">
        <v>320</v>
      </c>
      <c r="E42" s="261">
        <v>0</v>
      </c>
    </row>
    <row r="43" spans="1:5" ht="15.75" customHeight="1">
      <c r="A43" s="261"/>
      <c r="B43" s="261"/>
      <c r="C43" s="261"/>
      <c r="D43" s="261" t="s">
        <v>323</v>
      </c>
      <c r="E43" s="261">
        <v>0</v>
      </c>
    </row>
    <row r="44" spans="1:5" ht="15.75" customHeight="1">
      <c r="A44" s="261"/>
      <c r="B44" s="261"/>
      <c r="C44" s="261"/>
      <c r="D44" s="261" t="s">
        <v>282</v>
      </c>
      <c r="E44" s="261">
        <v>0</v>
      </c>
    </row>
    <row r="45" spans="1:5" ht="15.75" customHeight="1">
      <c r="A45" s="261"/>
      <c r="B45" s="261"/>
      <c r="C45" s="261"/>
      <c r="D45" s="261" t="s">
        <v>288</v>
      </c>
      <c r="E45" s="261">
        <v>0</v>
      </c>
    </row>
    <row r="46" spans="1:5" ht="15.75" customHeight="1">
      <c r="A46" s="261"/>
      <c r="B46" s="261"/>
      <c r="C46" s="261"/>
      <c r="D46" s="261" t="s">
        <v>296</v>
      </c>
      <c r="E46" s="261">
        <v>0</v>
      </c>
    </row>
    <row r="47" spans="1:5" ht="15.75" customHeight="1">
      <c r="A47" s="261"/>
      <c r="B47" s="261"/>
      <c r="C47" s="261"/>
      <c r="D47" s="261" t="s">
        <v>264</v>
      </c>
      <c r="E47" s="261">
        <v>0</v>
      </c>
    </row>
    <row r="48" spans="1:5" ht="15.75" customHeight="1">
      <c r="A48" s="261"/>
      <c r="B48" s="261"/>
      <c r="C48" s="261"/>
      <c r="D48" s="261" t="s">
        <v>346</v>
      </c>
      <c r="E48" s="261">
        <v>0</v>
      </c>
    </row>
    <row r="49" spans="1:5" ht="15.75" customHeight="1">
      <c r="A49" s="261"/>
      <c r="B49" s="261"/>
      <c r="C49" s="261"/>
      <c r="D49" s="261" t="s">
        <v>352</v>
      </c>
      <c r="E49" s="261">
        <v>0</v>
      </c>
    </row>
    <row r="50" spans="1:5" ht="15.75" customHeight="1">
      <c r="A50" s="261"/>
      <c r="B50" s="261"/>
      <c r="C50" s="261"/>
      <c r="D50" s="261" t="s">
        <v>340</v>
      </c>
      <c r="E50" s="261">
        <v>0</v>
      </c>
    </row>
    <row r="51" spans="1:5" ht="15.75" customHeight="1">
      <c r="A51" s="261"/>
      <c r="B51" s="261"/>
      <c r="C51" s="261"/>
      <c r="D51" s="261" t="s">
        <v>261</v>
      </c>
      <c r="E51" s="261">
        <v>0</v>
      </c>
    </row>
    <row r="52" spans="1:5" ht="15.75" customHeight="1">
      <c r="A52" s="261"/>
      <c r="B52" s="261"/>
      <c r="C52" s="261" t="s">
        <v>147</v>
      </c>
      <c r="D52" s="261" t="s">
        <v>162</v>
      </c>
      <c r="E52" s="261">
        <v>0</v>
      </c>
    </row>
    <row r="53" spans="1:5" ht="15.75" customHeight="1">
      <c r="A53" s="261"/>
      <c r="B53" s="261"/>
      <c r="C53" s="261"/>
      <c r="D53" s="261" t="s">
        <v>224</v>
      </c>
      <c r="E53" s="261">
        <v>0</v>
      </c>
    </row>
    <row r="54" spans="1:5" ht="15.75" customHeight="1">
      <c r="A54" s="261"/>
      <c r="B54" s="261"/>
      <c r="C54" s="261"/>
      <c r="D54" s="261" t="s">
        <v>230</v>
      </c>
      <c r="E54" s="261">
        <v>0</v>
      </c>
    </row>
    <row r="55" spans="1:5" ht="15.75" customHeight="1">
      <c r="A55" s="261"/>
      <c r="B55" s="261"/>
      <c r="C55" s="261"/>
      <c r="D55" s="261" t="s">
        <v>254</v>
      </c>
      <c r="E55" s="261">
        <v>0</v>
      </c>
    </row>
    <row r="56" spans="1:5" ht="15.75" customHeight="1">
      <c r="A56" s="261"/>
      <c r="B56" s="261"/>
      <c r="C56" s="261"/>
      <c r="D56" s="261" t="s">
        <v>241</v>
      </c>
      <c r="E56" s="261">
        <v>0</v>
      </c>
    </row>
    <row r="57" spans="1:5" ht="15.75" customHeight="1">
      <c r="A57" s="261"/>
      <c r="B57" s="261"/>
      <c r="C57" s="261"/>
      <c r="D57" s="261" t="s">
        <v>237</v>
      </c>
      <c r="E57" s="261">
        <v>0</v>
      </c>
    </row>
    <row r="58" spans="1:5" ht="15.75" customHeight="1">
      <c r="A58" s="261"/>
      <c r="B58" s="261"/>
      <c r="C58" s="261"/>
      <c r="D58" s="261" t="s">
        <v>234</v>
      </c>
      <c r="E58" s="261">
        <v>0</v>
      </c>
    </row>
    <row r="59" spans="1:5" ht="15.75" customHeight="1">
      <c r="A59" s="261"/>
      <c r="B59" s="261"/>
      <c r="C59" s="261"/>
      <c r="D59" s="261" t="s">
        <v>168</v>
      </c>
      <c r="E59" s="261">
        <v>0</v>
      </c>
    </row>
    <row r="60" spans="1:5" ht="15.75" customHeight="1">
      <c r="A60" s="261"/>
      <c r="B60" s="261"/>
      <c r="C60" s="261"/>
      <c r="D60" s="261" t="s">
        <v>198</v>
      </c>
      <c r="E60" s="261">
        <v>0</v>
      </c>
    </row>
    <row r="61" spans="1:5" ht="15.75" customHeight="1">
      <c r="A61" s="261"/>
      <c r="B61" s="261"/>
      <c r="C61" s="261"/>
      <c r="D61" s="261" t="s">
        <v>205</v>
      </c>
      <c r="E61" s="261">
        <v>0</v>
      </c>
    </row>
    <row r="62" spans="1:5" ht="15.75" customHeight="1">
      <c r="A62" s="261"/>
      <c r="B62" s="261"/>
      <c r="C62" s="261"/>
      <c r="D62" s="261" t="s">
        <v>210</v>
      </c>
      <c r="E62" s="261">
        <v>0</v>
      </c>
    </row>
    <row r="63" spans="1:5" ht="15.75" customHeight="1">
      <c r="A63" s="261"/>
      <c r="B63" s="261"/>
      <c r="C63" s="261"/>
      <c r="D63" s="261" t="s">
        <v>188</v>
      </c>
      <c r="E63" s="261">
        <v>0</v>
      </c>
    </row>
    <row r="64" spans="1:5" ht="15.75" customHeight="1">
      <c r="A64" s="261"/>
      <c r="B64" s="261"/>
      <c r="C64" s="261"/>
      <c r="D64" s="261" t="s">
        <v>182</v>
      </c>
      <c r="E64" s="261">
        <v>0</v>
      </c>
    </row>
    <row r="65" spans="1:5" ht="15.75" customHeight="1">
      <c r="A65" s="261"/>
      <c r="B65" s="261"/>
      <c r="C65" s="261"/>
      <c r="D65" s="261" t="s">
        <v>185</v>
      </c>
      <c r="E65" s="261">
        <v>0</v>
      </c>
    </row>
    <row r="66" spans="1:5" ht="15.75" customHeight="1">
      <c r="A66" s="261"/>
      <c r="B66" s="261"/>
      <c r="C66" s="261"/>
      <c r="D66" s="261" t="s">
        <v>178</v>
      </c>
      <c r="E66" s="261">
        <v>0</v>
      </c>
    </row>
    <row r="67" spans="1:5" ht="15.75" customHeight="1">
      <c r="A67" s="261"/>
      <c r="B67" s="261"/>
      <c r="C67" s="261"/>
      <c r="D67" s="261" t="s">
        <v>219</v>
      </c>
      <c r="E67" s="261">
        <v>0</v>
      </c>
    </row>
    <row r="68" spans="1:5" ht="15.75" customHeight="1">
      <c r="A68" s="261"/>
      <c r="B68" s="261"/>
      <c r="C68" s="261"/>
      <c r="D68" s="261" t="s">
        <v>227</v>
      </c>
      <c r="E68" s="261">
        <v>0</v>
      </c>
    </row>
    <row r="69" spans="1:5" ht="15.75" customHeight="1">
      <c r="A69" s="261"/>
      <c r="B69" s="261"/>
      <c r="C69" s="261"/>
      <c r="D69" s="261" t="s">
        <v>148</v>
      </c>
      <c r="E69" s="261">
        <v>0</v>
      </c>
    </row>
    <row r="70" spans="1:5" ht="15.75" customHeight="1">
      <c r="A70" s="261"/>
      <c r="B70" s="261"/>
      <c r="C70" s="261"/>
      <c r="D70" s="261" t="s">
        <v>171</v>
      </c>
      <c r="E70" s="261">
        <v>0</v>
      </c>
    </row>
    <row r="71" spans="1:5" ht="15.75" customHeight="1">
      <c r="A71" s="261"/>
      <c r="B71" s="261"/>
      <c r="C71" s="261"/>
      <c r="D71" s="261" t="s">
        <v>151</v>
      </c>
      <c r="E71" s="261">
        <v>0</v>
      </c>
    </row>
    <row r="72" spans="1:5" ht="15.75" customHeight="1">
      <c r="A72" s="261"/>
      <c r="B72" s="261"/>
      <c r="C72" s="261"/>
      <c r="D72" s="261" t="s">
        <v>157</v>
      </c>
      <c r="E72" s="261">
        <v>0</v>
      </c>
    </row>
    <row r="73" spans="1:5" ht="15.75" customHeight="1">
      <c r="A73" s="261"/>
      <c r="B73" s="261"/>
      <c r="C73" s="261"/>
      <c r="D73" s="261" t="s">
        <v>245</v>
      </c>
      <c r="E73" s="261">
        <v>0</v>
      </c>
    </row>
    <row r="74" spans="1:5" ht="15.75" customHeight="1">
      <c r="A74" s="261"/>
      <c r="B74" s="261"/>
      <c r="C74" s="261"/>
      <c r="D74" s="261" t="s">
        <v>249</v>
      </c>
      <c r="E74" s="261">
        <v>0</v>
      </c>
    </row>
    <row r="75" spans="1:5" ht="15.75" customHeight="1">
      <c r="A75" s="261"/>
      <c r="B75" s="261"/>
      <c r="C75" s="261"/>
      <c r="D75" s="261" t="s">
        <v>214</v>
      </c>
      <c r="E75" s="261">
        <v>0</v>
      </c>
    </row>
    <row r="76" spans="1:5" ht="15.75" customHeight="1">
      <c r="A76" s="261"/>
      <c r="B76" s="261"/>
      <c r="C76" s="261"/>
      <c r="D76" s="261" t="s">
        <v>257</v>
      </c>
      <c r="E76" s="261">
        <v>0</v>
      </c>
    </row>
    <row r="77" spans="1:5" ht="15.75" customHeight="1">
      <c r="A77" s="261"/>
      <c r="B77" s="261"/>
      <c r="C77" s="261"/>
      <c r="D77" s="261" t="s">
        <v>165</v>
      </c>
      <c r="E77" s="261">
        <v>0</v>
      </c>
    </row>
    <row r="78" spans="1:5" ht="15.75" customHeight="1">
      <c r="A78" s="261"/>
      <c r="B78" s="261"/>
      <c r="C78" s="261"/>
      <c r="D78" s="261" t="s">
        <v>192</v>
      </c>
      <c r="E78" s="261">
        <v>0</v>
      </c>
    </row>
    <row r="79" spans="1:5" ht="15.75" customHeight="1">
      <c r="A79" s="261"/>
      <c r="B79" s="261"/>
      <c r="C79" s="261" t="s">
        <v>961</v>
      </c>
      <c r="D79" s="261" t="s">
        <v>970</v>
      </c>
      <c r="E79" s="261">
        <v>0</v>
      </c>
    </row>
    <row r="80" spans="1:5" ht="15.75" customHeight="1">
      <c r="A80" s="261">
        <v>3</v>
      </c>
      <c r="B80" s="261" t="s">
        <v>377</v>
      </c>
      <c r="C80" s="261"/>
      <c r="D80" s="261" t="s">
        <v>378</v>
      </c>
      <c r="E80" s="261">
        <v>0</v>
      </c>
    </row>
    <row r="81" spans="1:5" ht="15.75" customHeight="1">
      <c r="A81" s="261"/>
      <c r="B81" s="261"/>
      <c r="C81" s="261" t="s">
        <v>536</v>
      </c>
      <c r="D81" s="261" t="s">
        <v>537</v>
      </c>
      <c r="E81" s="261">
        <v>0</v>
      </c>
    </row>
    <row r="82" spans="1:5" ht="15.75" customHeight="1">
      <c r="A82" s="261"/>
      <c r="B82" s="261"/>
      <c r="C82" s="261"/>
      <c r="D82" s="261" t="s">
        <v>562</v>
      </c>
      <c r="E82" s="261">
        <v>1</v>
      </c>
    </row>
    <row r="83" spans="1:5" ht="15.75" customHeight="1">
      <c r="A83" s="261"/>
      <c r="B83" s="261"/>
      <c r="C83" s="261"/>
      <c r="D83" s="261" t="s">
        <v>555</v>
      </c>
      <c r="E83" s="261">
        <v>0</v>
      </c>
    </row>
    <row r="84" spans="1:5" ht="15.75" customHeight="1">
      <c r="A84" s="261"/>
      <c r="B84" s="261"/>
      <c r="C84" s="261"/>
      <c r="D84" s="261" t="s">
        <v>541</v>
      </c>
      <c r="E84" s="261">
        <v>0</v>
      </c>
    </row>
    <row r="85" spans="1:5" ht="15.75" customHeight="1">
      <c r="A85" s="261"/>
      <c r="B85" s="261"/>
      <c r="C85" s="261"/>
      <c r="D85" s="261" t="s">
        <v>548</v>
      </c>
      <c r="E85" s="261">
        <v>0</v>
      </c>
    </row>
    <row r="86" spans="1:5" ht="15.75" customHeight="1">
      <c r="A86" s="261"/>
      <c r="B86" s="261"/>
      <c r="C86" s="261"/>
      <c r="D86" s="261" t="s">
        <v>551</v>
      </c>
      <c r="E86" s="261">
        <v>0</v>
      </c>
    </row>
    <row r="87" spans="1:5" ht="15.75" customHeight="1">
      <c r="A87" s="261"/>
      <c r="B87" s="261"/>
      <c r="C87" s="261" t="s">
        <v>640</v>
      </c>
      <c r="D87" s="261" t="s">
        <v>681</v>
      </c>
      <c r="E87" s="261">
        <v>0</v>
      </c>
    </row>
    <row r="88" spans="1:5" ht="15.75" customHeight="1">
      <c r="A88" s="261"/>
      <c r="B88" s="261"/>
      <c r="C88" s="261"/>
      <c r="D88" s="261" t="s">
        <v>663</v>
      </c>
      <c r="E88" s="261">
        <v>0</v>
      </c>
    </row>
    <row r="89" spans="1:5" ht="15.75" customHeight="1">
      <c r="A89" s="261"/>
      <c r="B89" s="261"/>
      <c r="C89" s="261"/>
      <c r="D89" s="261" t="s">
        <v>656</v>
      </c>
      <c r="E89" s="261">
        <v>0</v>
      </c>
    </row>
    <row r="90" spans="1:5" ht="15.75" customHeight="1">
      <c r="A90" s="261"/>
      <c r="B90" s="261"/>
      <c r="C90" s="261"/>
      <c r="D90" s="261" t="s">
        <v>669</v>
      </c>
      <c r="E90" s="261">
        <v>0</v>
      </c>
    </row>
    <row r="91" spans="1:5" ht="15.75" customHeight="1">
      <c r="A91" s="261"/>
      <c r="B91" s="261"/>
      <c r="C91" s="261"/>
      <c r="D91" s="261" t="s">
        <v>675</v>
      </c>
      <c r="E91" s="261">
        <v>0</v>
      </c>
    </row>
    <row r="92" spans="1:5" ht="15.75" customHeight="1">
      <c r="A92" s="261"/>
      <c r="B92" s="261"/>
      <c r="C92" s="261"/>
      <c r="D92" s="261" t="s">
        <v>686</v>
      </c>
      <c r="E92" s="261">
        <v>0</v>
      </c>
    </row>
    <row r="93" spans="1:5" ht="15.75" customHeight="1">
      <c r="A93" s="261"/>
      <c r="B93" s="261"/>
      <c r="C93" s="261"/>
      <c r="D93" s="261" t="s">
        <v>641</v>
      </c>
      <c r="E93" s="261">
        <v>0</v>
      </c>
    </row>
    <row r="94" spans="1:5" ht="15.75" customHeight="1">
      <c r="A94" s="261"/>
      <c r="B94" s="261"/>
      <c r="C94" s="261" t="s">
        <v>568</v>
      </c>
      <c r="D94" s="261" t="s">
        <v>596</v>
      </c>
      <c r="E94" s="261">
        <v>0</v>
      </c>
    </row>
    <row r="95" spans="1:5" ht="15.75" customHeight="1">
      <c r="A95" s="261"/>
      <c r="B95" s="261"/>
      <c r="C95" s="261"/>
      <c r="D95" s="261" t="s">
        <v>587</v>
      </c>
      <c r="E95" s="261">
        <v>0</v>
      </c>
    </row>
    <row r="96" spans="1:5" ht="15.75" customHeight="1">
      <c r="A96" s="261"/>
      <c r="B96" s="261"/>
      <c r="C96" s="261"/>
      <c r="D96" s="261" t="s">
        <v>591</v>
      </c>
      <c r="E96" s="261">
        <v>0</v>
      </c>
    </row>
    <row r="97" spans="1:5" ht="15.75" customHeight="1">
      <c r="A97" s="261"/>
      <c r="B97" s="261"/>
      <c r="C97" s="261"/>
      <c r="D97" s="261" t="s">
        <v>603</v>
      </c>
      <c r="E97" s="261">
        <v>0</v>
      </c>
    </row>
    <row r="98" spans="1:5" ht="15.75" customHeight="1">
      <c r="A98" s="261"/>
      <c r="B98" s="261"/>
      <c r="C98" s="261"/>
      <c r="D98" s="261" t="s">
        <v>612</v>
      </c>
      <c r="E98" s="261">
        <v>0</v>
      </c>
    </row>
    <row r="99" spans="1:5" ht="15.75" customHeight="1">
      <c r="A99" s="261"/>
      <c r="B99" s="261"/>
      <c r="C99" s="261"/>
      <c r="D99" s="261" t="s">
        <v>600</v>
      </c>
      <c r="E99" s="261">
        <v>0</v>
      </c>
    </row>
    <row r="100" spans="1:5" ht="15.75" customHeight="1">
      <c r="A100" s="261"/>
      <c r="B100" s="261"/>
      <c r="C100" s="261"/>
      <c r="D100" s="261" t="s">
        <v>569</v>
      </c>
      <c r="E100" s="261">
        <v>0</v>
      </c>
    </row>
    <row r="101" spans="1:5" ht="15.75" customHeight="1">
      <c r="A101" s="261"/>
      <c r="B101" s="261"/>
      <c r="C101" s="261"/>
      <c r="D101" s="261" t="s">
        <v>572</v>
      </c>
      <c r="E101" s="261">
        <v>0</v>
      </c>
    </row>
    <row r="102" spans="1:5" ht="15.75" customHeight="1">
      <c r="A102" s="261"/>
      <c r="B102" s="261"/>
      <c r="C102" s="261"/>
      <c r="D102" s="261" t="s">
        <v>608</v>
      </c>
      <c r="E102" s="261">
        <v>0</v>
      </c>
    </row>
    <row r="103" spans="1:5" ht="15.75" customHeight="1">
      <c r="A103" s="261"/>
      <c r="B103" s="261"/>
      <c r="C103" s="261"/>
      <c r="D103" s="261" t="s">
        <v>630</v>
      </c>
      <c r="E103" s="261">
        <v>0</v>
      </c>
    </row>
    <row r="104" spans="1:5" ht="15.75" customHeight="1">
      <c r="A104" s="261"/>
      <c r="B104" s="261"/>
      <c r="C104" s="261"/>
      <c r="D104" s="261" t="s">
        <v>626</v>
      </c>
      <c r="E104" s="261">
        <v>0</v>
      </c>
    </row>
    <row r="105" spans="1:5" ht="15.75" customHeight="1">
      <c r="A105" s="261"/>
      <c r="B105" s="261"/>
      <c r="C105" s="261"/>
      <c r="D105" s="261" t="s">
        <v>616</v>
      </c>
      <c r="E105" s="261">
        <v>0</v>
      </c>
    </row>
    <row r="106" spans="1:5" ht="15.75" customHeight="1">
      <c r="A106" s="261"/>
      <c r="B106" s="261"/>
      <c r="C106" s="261"/>
      <c r="D106" s="261" t="s">
        <v>623</v>
      </c>
      <c r="E106" s="261">
        <v>0</v>
      </c>
    </row>
    <row r="107" spans="1:5" ht="15.75" customHeight="1">
      <c r="A107" s="261"/>
      <c r="B107" s="261"/>
      <c r="C107" s="261"/>
      <c r="D107" s="261" t="s">
        <v>637</v>
      </c>
      <c r="E107" s="261">
        <v>0</v>
      </c>
    </row>
    <row r="108" spans="1:5" ht="15.75" customHeight="1">
      <c r="A108" s="261"/>
      <c r="B108" s="261"/>
      <c r="C108" s="261"/>
      <c r="D108" s="261" t="s">
        <v>580</v>
      </c>
      <c r="E108" s="261">
        <v>1</v>
      </c>
    </row>
    <row r="109" spans="1:5" ht="15.75" customHeight="1">
      <c r="A109" s="261"/>
      <c r="B109" s="261"/>
      <c r="C109" s="261" t="s">
        <v>381</v>
      </c>
      <c r="D109" s="261" t="s">
        <v>442</v>
      </c>
      <c r="E109" s="261">
        <v>1</v>
      </c>
    </row>
    <row r="110" spans="1:5" ht="15.75" customHeight="1">
      <c r="A110" s="261"/>
      <c r="B110" s="261"/>
      <c r="C110" s="261"/>
      <c r="D110" s="261" t="s">
        <v>527</v>
      </c>
      <c r="E110" s="261">
        <v>1</v>
      </c>
    </row>
    <row r="111" spans="1:5" ht="15.75" customHeight="1">
      <c r="A111" s="261"/>
      <c r="B111" s="261"/>
      <c r="C111" s="261"/>
      <c r="D111" s="261" t="s">
        <v>521</v>
      </c>
      <c r="E111" s="261">
        <v>1</v>
      </c>
    </row>
    <row r="112" spans="1:5" ht="15.75" customHeight="1">
      <c r="A112" s="261"/>
      <c r="B112" s="261"/>
      <c r="C112" s="261"/>
      <c r="D112" s="261" t="s">
        <v>513</v>
      </c>
      <c r="E112" s="261">
        <v>1</v>
      </c>
    </row>
    <row r="113" spans="1:5" ht="15.75" customHeight="1">
      <c r="A113" s="261"/>
      <c r="B113" s="261"/>
      <c r="C113" s="261"/>
      <c r="D113" s="261" t="s">
        <v>509</v>
      </c>
      <c r="E113" s="261">
        <v>0</v>
      </c>
    </row>
    <row r="114" spans="1:5" ht="15.75" customHeight="1">
      <c r="A114" s="261"/>
      <c r="B114" s="261"/>
      <c r="C114" s="261"/>
      <c r="D114" s="261" t="s">
        <v>501</v>
      </c>
      <c r="E114" s="261">
        <v>1</v>
      </c>
    </row>
    <row r="115" spans="1:5" ht="15.75" customHeight="1">
      <c r="A115" s="261"/>
      <c r="B115" s="261"/>
      <c r="C115" s="261"/>
      <c r="D115" s="261" t="s">
        <v>497</v>
      </c>
      <c r="E115" s="261">
        <v>1</v>
      </c>
    </row>
    <row r="116" spans="1:5" ht="15.75" customHeight="1">
      <c r="A116" s="261"/>
      <c r="B116" s="261"/>
      <c r="C116" s="261"/>
      <c r="D116" s="261" t="s">
        <v>494</v>
      </c>
      <c r="E116" s="261">
        <v>1</v>
      </c>
    </row>
    <row r="117" spans="1:5" ht="15.75" customHeight="1">
      <c r="A117" s="261"/>
      <c r="B117" s="261"/>
      <c r="C117" s="261"/>
      <c r="D117" s="261" t="s">
        <v>471</v>
      </c>
      <c r="E117" s="261">
        <v>1</v>
      </c>
    </row>
    <row r="118" spans="1:5" ht="15.75" customHeight="1">
      <c r="A118" s="261"/>
      <c r="B118" s="261"/>
      <c r="C118" s="261"/>
      <c r="D118" s="261" t="s">
        <v>505</v>
      </c>
      <c r="E118" s="261">
        <v>1</v>
      </c>
    </row>
    <row r="119" spans="1:5" ht="15.75" customHeight="1">
      <c r="A119" s="261"/>
      <c r="B119" s="261"/>
      <c r="C119" s="261"/>
      <c r="D119" s="261" t="s">
        <v>476</v>
      </c>
      <c r="E119" s="261">
        <v>1</v>
      </c>
    </row>
    <row r="120" spans="1:5" ht="15.75" customHeight="1">
      <c r="A120" s="261"/>
      <c r="B120" s="261"/>
      <c r="C120" s="261"/>
      <c r="D120" s="261" t="s">
        <v>466</v>
      </c>
      <c r="E120" s="261">
        <v>1</v>
      </c>
    </row>
    <row r="121" spans="1:5" ht="15.75" customHeight="1">
      <c r="A121" s="261"/>
      <c r="B121" s="261"/>
      <c r="C121" s="261"/>
      <c r="D121" s="261" t="s">
        <v>459</v>
      </c>
      <c r="E121" s="261">
        <v>1</v>
      </c>
    </row>
    <row r="122" spans="1:5" ht="15.75" customHeight="1">
      <c r="A122" s="261"/>
      <c r="B122" s="261"/>
      <c r="C122" s="261"/>
      <c r="D122" s="261" t="s">
        <v>491</v>
      </c>
      <c r="E122" s="261">
        <v>1</v>
      </c>
    </row>
    <row r="123" spans="1:5" ht="15.75" customHeight="1">
      <c r="A123" s="261"/>
      <c r="B123" s="261"/>
      <c r="C123" s="261"/>
      <c r="D123" s="261" t="s">
        <v>416</v>
      </c>
      <c r="E123" s="261">
        <v>0</v>
      </c>
    </row>
    <row r="124" spans="1:5" ht="15.75" customHeight="1">
      <c r="A124" s="261"/>
      <c r="B124" s="261"/>
      <c r="C124" s="261"/>
      <c r="D124" s="261" t="s">
        <v>391</v>
      </c>
      <c r="E124" s="261">
        <v>0</v>
      </c>
    </row>
    <row r="125" spans="1:5" ht="15.75" customHeight="1">
      <c r="A125" s="261"/>
      <c r="B125" s="261"/>
      <c r="C125" s="261"/>
      <c r="D125" s="261" t="s">
        <v>449</v>
      </c>
      <c r="E125" s="261">
        <v>0</v>
      </c>
    </row>
    <row r="126" spans="1:5" ht="15.75" customHeight="1">
      <c r="A126" s="261"/>
      <c r="B126" s="261"/>
      <c r="C126" s="261"/>
      <c r="D126" s="261" t="s">
        <v>484</v>
      </c>
      <c r="E126" s="261">
        <v>0</v>
      </c>
    </row>
    <row r="127" spans="1:5" ht="15.75" customHeight="1">
      <c r="A127" s="261"/>
      <c r="B127" s="261"/>
      <c r="C127" s="261"/>
      <c r="D127" s="261" t="s">
        <v>401</v>
      </c>
      <c r="E127" s="261">
        <v>1</v>
      </c>
    </row>
    <row r="128" spans="1:5" ht="15.75" customHeight="1">
      <c r="A128" s="261"/>
      <c r="B128" s="261"/>
      <c r="C128" s="261"/>
      <c r="D128" s="261" t="s">
        <v>393</v>
      </c>
      <c r="E128" s="261">
        <v>1</v>
      </c>
    </row>
    <row r="129" spans="1:5" ht="15.75" customHeight="1">
      <c r="A129" s="261"/>
      <c r="B129" s="261"/>
      <c r="C129" s="261"/>
      <c r="D129" s="261" t="s">
        <v>411</v>
      </c>
      <c r="E129" s="261">
        <v>1</v>
      </c>
    </row>
    <row r="130" spans="1:5" ht="15.75" customHeight="1">
      <c r="A130" s="261"/>
      <c r="B130" s="261"/>
      <c r="C130" s="261"/>
      <c r="D130" s="261" t="s">
        <v>436</v>
      </c>
      <c r="E130" s="261">
        <v>0</v>
      </c>
    </row>
    <row r="131" spans="1:5" ht="15.75" customHeight="1">
      <c r="A131" s="261"/>
      <c r="B131" s="261"/>
      <c r="C131" s="261"/>
      <c r="D131" s="261" t="s">
        <v>451</v>
      </c>
      <c r="E131" s="261">
        <v>1</v>
      </c>
    </row>
    <row r="132" spans="1:5" ht="15.75" customHeight="1">
      <c r="A132" s="261"/>
      <c r="B132" s="261"/>
      <c r="C132" s="261"/>
      <c r="D132" s="261" t="s">
        <v>486</v>
      </c>
      <c r="E132" s="261">
        <v>1</v>
      </c>
    </row>
    <row r="133" spans="1:5" ht="15.75" customHeight="1">
      <c r="A133" s="261"/>
      <c r="B133" s="261"/>
      <c r="C133" s="261"/>
      <c r="D133" s="261" t="s">
        <v>406</v>
      </c>
      <c r="E133" s="261">
        <v>1</v>
      </c>
    </row>
    <row r="134" spans="1:5" ht="15.75" customHeight="1">
      <c r="A134" s="261"/>
      <c r="B134" s="261"/>
      <c r="C134" s="261"/>
      <c r="D134" s="261" t="s">
        <v>430</v>
      </c>
      <c r="E134" s="261">
        <v>1</v>
      </c>
    </row>
    <row r="135" spans="1:5" ht="15.75" customHeight="1">
      <c r="A135" s="261"/>
      <c r="B135" s="261"/>
      <c r="C135" s="261"/>
      <c r="D135" s="261" t="s">
        <v>424</v>
      </c>
      <c r="E135" s="261">
        <v>1</v>
      </c>
    </row>
    <row r="136" spans="1:5" ht="15.75" customHeight="1">
      <c r="A136" s="261"/>
      <c r="B136" s="261"/>
      <c r="C136" s="261"/>
      <c r="D136" s="261" t="s">
        <v>382</v>
      </c>
      <c r="E136" s="261">
        <v>0</v>
      </c>
    </row>
    <row r="137" spans="1:5" ht="15.75" customHeight="1">
      <c r="A137" s="261"/>
      <c r="B137" s="261" t="s">
        <v>30</v>
      </c>
      <c r="C137" s="261" t="s">
        <v>640</v>
      </c>
      <c r="D137" s="261" t="s">
        <v>650</v>
      </c>
      <c r="E137" s="261">
        <v>0</v>
      </c>
    </row>
    <row r="138" spans="1:5" ht="15.75" customHeight="1">
      <c r="A138" s="261"/>
      <c r="B138" s="261"/>
      <c r="C138" s="261"/>
      <c r="D138" s="261" t="s">
        <v>653</v>
      </c>
      <c r="E138" s="261">
        <v>0</v>
      </c>
    </row>
    <row r="139" spans="1:5" ht="15.75" customHeight="1">
      <c r="A139" s="261"/>
      <c r="B139" s="261" t="s">
        <v>97</v>
      </c>
      <c r="C139" s="261" t="s">
        <v>640</v>
      </c>
      <c r="D139" s="261" t="s">
        <v>647</v>
      </c>
      <c r="E139" s="261">
        <v>0</v>
      </c>
    </row>
    <row r="140" spans="1:5" ht="15.75" customHeight="1">
      <c r="A140" s="261"/>
      <c r="B140" s="261"/>
      <c r="C140" s="261"/>
      <c r="D140" s="261" t="s">
        <v>644</v>
      </c>
      <c r="E140" s="261">
        <v>0</v>
      </c>
    </row>
    <row r="141" spans="1:5" ht="15.75" customHeight="1">
      <c r="A141" s="261">
        <v>4</v>
      </c>
      <c r="B141" s="261" t="s">
        <v>693</v>
      </c>
      <c r="C141" s="261"/>
      <c r="D141" s="261" t="s">
        <v>694</v>
      </c>
      <c r="E141" s="261">
        <v>0</v>
      </c>
    </row>
    <row r="142" spans="1:5" ht="15.75" customHeight="1">
      <c r="A142" s="261"/>
      <c r="B142" s="261"/>
      <c r="C142" s="261" t="s">
        <v>260</v>
      </c>
      <c r="D142" s="261" t="s">
        <v>821</v>
      </c>
      <c r="E142" s="261">
        <v>0</v>
      </c>
    </row>
    <row r="143" spans="1:5" ht="15.75" customHeight="1">
      <c r="A143" s="261"/>
      <c r="B143" s="261"/>
      <c r="C143" s="261"/>
      <c r="D143" s="261" t="s">
        <v>314</v>
      </c>
      <c r="E143" s="261">
        <v>0</v>
      </c>
    </row>
    <row r="144" spans="1:5" ht="15.75" customHeight="1">
      <c r="A144" s="261"/>
      <c r="B144" s="261"/>
      <c r="C144" s="261"/>
      <c r="D144" s="261" t="s">
        <v>816</v>
      </c>
      <c r="E144" s="261">
        <v>0</v>
      </c>
    </row>
    <row r="145" spans="1:5" ht="15.75" customHeight="1">
      <c r="A145" s="261"/>
      <c r="B145" s="261"/>
      <c r="C145" s="261" t="s">
        <v>697</v>
      </c>
      <c r="D145" s="261" t="s">
        <v>709</v>
      </c>
      <c r="E145" s="261">
        <v>0</v>
      </c>
    </row>
    <row r="146" spans="1:5" ht="15.75" customHeight="1">
      <c r="A146" s="261"/>
      <c r="B146" s="261"/>
      <c r="C146" s="261"/>
      <c r="D146" s="261" t="s">
        <v>726</v>
      </c>
      <c r="E146" s="261">
        <v>0</v>
      </c>
    </row>
    <row r="147" spans="1:5" ht="15.75" customHeight="1">
      <c r="A147" s="261"/>
      <c r="B147" s="261"/>
      <c r="C147" s="261"/>
      <c r="D147" s="261" t="s">
        <v>731</v>
      </c>
      <c r="E147" s="261">
        <v>0</v>
      </c>
    </row>
    <row r="148" spans="1:5" ht="15.75" customHeight="1">
      <c r="A148" s="261"/>
      <c r="B148" s="261"/>
      <c r="C148" s="261"/>
      <c r="D148" s="261" t="s">
        <v>735</v>
      </c>
      <c r="E148" s="261">
        <v>1</v>
      </c>
    </row>
    <row r="149" spans="1:5" ht="15.75" customHeight="1">
      <c r="A149" s="261"/>
      <c r="B149" s="261"/>
      <c r="C149" s="261"/>
      <c r="D149" s="261" t="s">
        <v>741</v>
      </c>
      <c r="E149" s="261">
        <v>0</v>
      </c>
    </row>
    <row r="150" spans="1:5" ht="15.75" customHeight="1">
      <c r="A150" s="261"/>
      <c r="B150" s="261"/>
      <c r="C150" s="261"/>
      <c r="D150" s="261" t="s">
        <v>745</v>
      </c>
      <c r="E150" s="261">
        <v>0</v>
      </c>
    </row>
    <row r="151" spans="1:5" ht="15.75" customHeight="1">
      <c r="A151" s="261"/>
      <c r="B151" s="261"/>
      <c r="C151" s="261"/>
      <c r="D151" s="261" t="s">
        <v>713</v>
      </c>
      <c r="E151" s="261">
        <v>0</v>
      </c>
    </row>
    <row r="152" spans="1:5" ht="15.75" customHeight="1">
      <c r="A152" s="261"/>
      <c r="B152" s="261"/>
      <c r="C152" s="261"/>
      <c r="D152" s="261" t="s">
        <v>701</v>
      </c>
      <c r="E152" s="261">
        <v>0</v>
      </c>
    </row>
    <row r="153" spans="1:5" ht="15.75" customHeight="1">
      <c r="A153" s="261"/>
      <c r="B153" s="261"/>
      <c r="C153" s="261"/>
      <c r="D153" s="261" t="s">
        <v>698</v>
      </c>
      <c r="E153" s="261">
        <v>0</v>
      </c>
    </row>
    <row r="154" spans="1:5" ht="15.75" customHeight="1">
      <c r="A154" s="261"/>
      <c r="B154" s="261"/>
      <c r="C154" s="261" t="s">
        <v>568</v>
      </c>
      <c r="D154" s="261" t="s">
        <v>800</v>
      </c>
      <c r="E154" s="261">
        <v>0</v>
      </c>
    </row>
    <row r="155" spans="1:5" ht="15.75" customHeight="1">
      <c r="A155" s="261"/>
      <c r="B155" s="261"/>
      <c r="C155" s="261"/>
      <c r="D155" s="261" t="s">
        <v>795</v>
      </c>
      <c r="E155" s="261">
        <v>0</v>
      </c>
    </row>
    <row r="156" spans="1:5" ht="15.75" customHeight="1">
      <c r="A156" s="261"/>
      <c r="B156" s="261"/>
      <c r="C156" s="261"/>
      <c r="D156" s="261" t="s">
        <v>789</v>
      </c>
      <c r="E156" s="261">
        <v>0</v>
      </c>
    </row>
    <row r="157" spans="1:5" ht="15.75" customHeight="1">
      <c r="A157" s="261"/>
      <c r="B157" s="261"/>
      <c r="C157" s="261"/>
      <c r="D157" s="261" t="s">
        <v>784</v>
      </c>
      <c r="E157" s="261">
        <v>0</v>
      </c>
    </row>
    <row r="158" spans="1:5" ht="15.75" customHeight="1">
      <c r="A158" s="261"/>
      <c r="B158" s="261"/>
      <c r="C158" s="261"/>
      <c r="D158" s="261" t="s">
        <v>527</v>
      </c>
      <c r="E158" s="261">
        <v>1</v>
      </c>
    </row>
    <row r="159" spans="1:5" ht="15.75" customHeight="1">
      <c r="A159" s="261"/>
      <c r="B159" s="261"/>
      <c r="C159" s="261"/>
      <c r="D159" s="261" t="s">
        <v>781</v>
      </c>
      <c r="E159" s="261">
        <v>0</v>
      </c>
    </row>
    <row r="160" spans="1:5" ht="15.75" customHeight="1">
      <c r="A160" s="261"/>
      <c r="B160" s="261"/>
      <c r="C160" s="261"/>
      <c r="D160" s="261" t="s">
        <v>805</v>
      </c>
      <c r="E160" s="261">
        <v>1</v>
      </c>
    </row>
    <row r="161" spans="1:5" ht="15.75" customHeight="1">
      <c r="A161" s="261"/>
      <c r="B161" s="261"/>
      <c r="C161" s="261"/>
      <c r="D161" s="261" t="s">
        <v>810</v>
      </c>
      <c r="E161" s="261">
        <v>0</v>
      </c>
    </row>
    <row r="162" spans="1:5" ht="15.75" customHeight="1">
      <c r="A162" s="261"/>
      <c r="B162" s="261"/>
      <c r="C162" s="261" t="s">
        <v>748</v>
      </c>
      <c r="D162" s="261" t="s">
        <v>761</v>
      </c>
      <c r="E162" s="261">
        <v>0</v>
      </c>
    </row>
    <row r="163" spans="1:5" ht="15.75" customHeight="1">
      <c r="A163" s="261"/>
      <c r="B163" s="261"/>
      <c r="C163" s="261"/>
      <c r="D163" s="261" t="s">
        <v>756</v>
      </c>
      <c r="E163" s="261">
        <v>0</v>
      </c>
    </row>
    <row r="164" spans="1:5" ht="15.75" customHeight="1">
      <c r="A164" s="261"/>
      <c r="B164" s="261"/>
      <c r="C164" s="261"/>
      <c r="D164" s="261" t="s">
        <v>765</v>
      </c>
      <c r="E164" s="261">
        <v>0</v>
      </c>
    </row>
    <row r="165" spans="1:5" ht="15.75" customHeight="1">
      <c r="A165" s="261"/>
      <c r="B165" s="261"/>
      <c r="C165" s="261"/>
      <c r="D165" s="261" t="s">
        <v>774</v>
      </c>
      <c r="E165" s="261">
        <v>0</v>
      </c>
    </row>
    <row r="166" spans="1:5" ht="15.75" customHeight="1">
      <c r="A166" s="261"/>
      <c r="B166" s="261"/>
      <c r="C166" s="261"/>
      <c r="D166" s="261" t="s">
        <v>752</v>
      </c>
      <c r="E166" s="261">
        <v>0</v>
      </c>
    </row>
    <row r="167" spans="1:5" ht="15.75" customHeight="1">
      <c r="A167" s="261"/>
      <c r="B167" s="261"/>
      <c r="C167" s="261"/>
      <c r="D167" s="261" t="s">
        <v>772</v>
      </c>
      <c r="E167" s="261">
        <v>0</v>
      </c>
    </row>
    <row r="168" spans="1:5" ht="15.75" customHeight="1">
      <c r="A168" s="261"/>
      <c r="B168" s="261"/>
      <c r="C168" s="261"/>
      <c r="D168" s="261" t="s">
        <v>779</v>
      </c>
      <c r="E168" s="261">
        <v>0</v>
      </c>
    </row>
    <row r="169" spans="1:5" ht="15.75" customHeight="1">
      <c r="A169" s="261"/>
      <c r="B169" s="261"/>
      <c r="C169" s="261"/>
      <c r="D169" s="261" t="s">
        <v>777</v>
      </c>
      <c r="E169" s="261">
        <v>0</v>
      </c>
    </row>
    <row r="170" spans="1:5" ht="15.75" customHeight="1">
      <c r="A170" s="261"/>
      <c r="B170" s="261"/>
      <c r="C170" s="261"/>
      <c r="D170" s="261" t="s">
        <v>749</v>
      </c>
      <c r="E170" s="261">
        <v>0</v>
      </c>
    </row>
    <row r="171" spans="1:5" ht="15.75" customHeight="1">
      <c r="A171" s="261"/>
      <c r="B171" s="261"/>
      <c r="C171" s="261"/>
      <c r="D171" s="261" t="s">
        <v>768</v>
      </c>
      <c r="E171" s="261">
        <v>0</v>
      </c>
    </row>
    <row r="172" spans="1:5" ht="15.75" customHeight="1">
      <c r="A172" s="261">
        <v>5</v>
      </c>
      <c r="B172" s="261" t="s">
        <v>30</v>
      </c>
      <c r="C172" s="261"/>
      <c r="D172" s="261" t="s">
        <v>825</v>
      </c>
      <c r="E172" s="261">
        <v>0</v>
      </c>
    </row>
    <row r="173" spans="1:5" ht="15.75" customHeight="1">
      <c r="A173" s="261"/>
      <c r="B173" s="261"/>
      <c r="C173" s="261" t="s">
        <v>858</v>
      </c>
      <c r="D173" s="261" t="s">
        <v>888</v>
      </c>
      <c r="E173" s="261">
        <v>0</v>
      </c>
    </row>
    <row r="174" spans="1:5" ht="15.75" customHeight="1">
      <c r="A174" s="261"/>
      <c r="B174" s="261"/>
      <c r="C174" s="261"/>
      <c r="D174" s="261" t="s">
        <v>911</v>
      </c>
      <c r="E174" s="261">
        <v>0</v>
      </c>
    </row>
    <row r="175" spans="1:5" ht="15.75" customHeight="1">
      <c r="A175" s="261"/>
      <c r="B175" s="261"/>
      <c r="C175" s="261"/>
      <c r="D175" s="261" t="s">
        <v>909</v>
      </c>
      <c r="E175" s="261">
        <v>0</v>
      </c>
    </row>
    <row r="176" spans="1:5" ht="15.75" customHeight="1">
      <c r="A176" s="261"/>
      <c r="B176" s="261"/>
      <c r="C176" s="261"/>
      <c r="D176" s="261" t="s">
        <v>899</v>
      </c>
      <c r="E176" s="261">
        <v>0</v>
      </c>
    </row>
    <row r="177" spans="1:5" ht="15.75" customHeight="1">
      <c r="A177" s="261"/>
      <c r="B177" s="261"/>
      <c r="C177" s="261"/>
      <c r="D177" s="261" t="s">
        <v>914</v>
      </c>
      <c r="E177" s="261">
        <v>0</v>
      </c>
    </row>
    <row r="178" spans="1:5" ht="15.75" customHeight="1">
      <c r="A178" s="261"/>
      <c r="B178" s="261"/>
      <c r="C178" s="261"/>
      <c r="D178" s="261" t="s">
        <v>859</v>
      </c>
      <c r="E178" s="261">
        <v>0</v>
      </c>
    </row>
    <row r="179" spans="1:5" ht="15.75" customHeight="1">
      <c r="A179" s="261"/>
      <c r="B179" s="261"/>
      <c r="C179" s="261"/>
      <c r="D179" s="261" t="s">
        <v>872</v>
      </c>
      <c r="E179" s="261">
        <v>0</v>
      </c>
    </row>
    <row r="180" spans="1:5" ht="15.75" customHeight="1">
      <c r="A180" s="261"/>
      <c r="B180" s="261"/>
      <c r="C180" s="261"/>
      <c r="D180" s="261" t="s">
        <v>885</v>
      </c>
      <c r="E180" s="261">
        <v>0</v>
      </c>
    </row>
    <row r="181" spans="1:5" ht="15.75" customHeight="1">
      <c r="A181" s="261"/>
      <c r="B181" s="261"/>
      <c r="C181" s="261"/>
      <c r="D181" s="261" t="s">
        <v>896</v>
      </c>
      <c r="E181" s="261">
        <v>0</v>
      </c>
    </row>
    <row r="182" spans="1:5" ht="15.75" customHeight="1">
      <c r="A182" s="261"/>
      <c r="B182" s="261"/>
      <c r="C182" s="261"/>
      <c r="D182" s="261" t="s">
        <v>875</v>
      </c>
      <c r="E182" s="261">
        <v>0</v>
      </c>
    </row>
    <row r="183" spans="1:5" ht="15.75" customHeight="1">
      <c r="A183" s="261"/>
      <c r="B183" s="261"/>
      <c r="C183" s="261"/>
      <c r="D183" s="261" t="s">
        <v>878</v>
      </c>
      <c r="E183" s="261">
        <v>0</v>
      </c>
    </row>
    <row r="184" spans="1:5" ht="15.75" customHeight="1">
      <c r="A184" s="261"/>
      <c r="B184" s="261"/>
      <c r="C184" s="261"/>
      <c r="D184" s="261" t="s">
        <v>868</v>
      </c>
      <c r="E184" s="261">
        <v>0</v>
      </c>
    </row>
    <row r="185" spans="1:5" ht="15.75" customHeight="1">
      <c r="A185" s="261"/>
      <c r="B185" s="261"/>
      <c r="C185" s="261"/>
      <c r="D185" s="261" t="s">
        <v>862</v>
      </c>
      <c r="E185" s="261">
        <v>0</v>
      </c>
    </row>
    <row r="186" spans="1:5" ht="15.75" customHeight="1">
      <c r="A186" s="261"/>
      <c r="B186" s="261"/>
      <c r="C186" s="261"/>
      <c r="D186" s="261" t="s">
        <v>881</v>
      </c>
      <c r="E186" s="261">
        <v>0</v>
      </c>
    </row>
    <row r="187" spans="1:5" ht="15.75" customHeight="1">
      <c r="A187" s="261"/>
      <c r="B187" s="261"/>
      <c r="C187" s="261"/>
      <c r="D187" s="261" t="s">
        <v>891</v>
      </c>
      <c r="E187" s="261">
        <v>0</v>
      </c>
    </row>
    <row r="188" spans="1:5" ht="15.75" customHeight="1">
      <c r="A188" s="261"/>
      <c r="B188" s="261"/>
      <c r="C188" s="261"/>
      <c r="D188" s="261" t="s">
        <v>904</v>
      </c>
      <c r="E188" s="261">
        <v>0</v>
      </c>
    </row>
    <row r="189" spans="1:5" ht="15.75" customHeight="1">
      <c r="A189" s="261"/>
      <c r="B189" s="261"/>
      <c r="C189" s="261" t="s">
        <v>918</v>
      </c>
      <c r="D189" s="261" t="s">
        <v>935</v>
      </c>
      <c r="E189" s="261">
        <v>0</v>
      </c>
    </row>
    <row r="190" spans="1:5" ht="15.75" customHeight="1">
      <c r="A190" s="261"/>
      <c r="B190" s="261"/>
      <c r="C190" s="261"/>
      <c r="D190" s="261" t="s">
        <v>922</v>
      </c>
      <c r="E190" s="261">
        <v>0</v>
      </c>
    </row>
    <row r="191" spans="1:5" ht="15.75" customHeight="1">
      <c r="A191" s="261"/>
      <c r="B191" s="261"/>
      <c r="C191" s="261"/>
      <c r="D191" s="261" t="s">
        <v>821</v>
      </c>
      <c r="E191" s="261">
        <v>0</v>
      </c>
    </row>
    <row r="192" spans="1:5" ht="15.75" customHeight="1">
      <c r="A192" s="261"/>
      <c r="B192" s="261"/>
      <c r="C192" s="261"/>
      <c r="D192" s="261" t="s">
        <v>932</v>
      </c>
      <c r="E192" s="261">
        <v>0</v>
      </c>
    </row>
    <row r="193" spans="1:5" ht="15.75" customHeight="1">
      <c r="A193" s="261"/>
      <c r="B193" s="261"/>
      <c r="C193" s="261"/>
      <c r="D193" s="261" t="s">
        <v>955</v>
      </c>
      <c r="E193" s="261">
        <v>0</v>
      </c>
    </row>
    <row r="194" spans="1:5" ht="15.75" customHeight="1">
      <c r="A194" s="261"/>
      <c r="B194" s="261"/>
      <c r="C194" s="261"/>
      <c r="D194" s="261" t="s">
        <v>944</v>
      </c>
      <c r="E194" s="261">
        <v>0</v>
      </c>
    </row>
    <row r="195" spans="1:5" ht="15.75" customHeight="1">
      <c r="A195" s="261"/>
      <c r="B195" s="261"/>
      <c r="C195" s="261"/>
      <c r="D195" s="261" t="s">
        <v>941</v>
      </c>
      <c r="E195" s="261">
        <v>0</v>
      </c>
    </row>
    <row r="196" spans="1:5" ht="15.75" customHeight="1">
      <c r="A196" s="261"/>
      <c r="B196" s="261"/>
      <c r="C196" s="261"/>
      <c r="D196" s="261" t="s">
        <v>953</v>
      </c>
      <c r="E196" s="261">
        <v>0</v>
      </c>
    </row>
    <row r="197" spans="1:5" ht="15.75" customHeight="1">
      <c r="A197" s="261"/>
      <c r="B197" s="261"/>
      <c r="C197" s="261"/>
      <c r="D197" s="261" t="s">
        <v>959</v>
      </c>
      <c r="E197" s="261">
        <v>0</v>
      </c>
    </row>
    <row r="198" spans="1:5" ht="15.75" customHeight="1">
      <c r="A198" s="261"/>
      <c r="B198" s="261"/>
      <c r="C198" s="261"/>
      <c r="D198" s="261" t="s">
        <v>951</v>
      </c>
      <c r="E198" s="261">
        <v>0</v>
      </c>
    </row>
    <row r="199" spans="1:5" ht="15.75" customHeight="1">
      <c r="A199" s="261"/>
      <c r="B199" s="261"/>
      <c r="C199" s="261"/>
      <c r="D199" s="261" t="s">
        <v>949</v>
      </c>
      <c r="E199" s="261">
        <v>0</v>
      </c>
    </row>
    <row r="200" spans="1:5" ht="15.75" customHeight="1">
      <c r="A200" s="261"/>
      <c r="B200" s="261"/>
      <c r="C200" s="261"/>
      <c r="D200" s="261" t="s">
        <v>957</v>
      </c>
      <c r="E200" s="261">
        <v>0</v>
      </c>
    </row>
    <row r="201" spans="1:5" ht="15.75" customHeight="1">
      <c r="A201" s="261"/>
      <c r="B201" s="261"/>
      <c r="C201" s="261"/>
      <c r="D201" s="261" t="s">
        <v>927</v>
      </c>
      <c r="E201" s="261">
        <v>0</v>
      </c>
    </row>
    <row r="202" spans="1:5" ht="15.75" customHeight="1">
      <c r="A202" s="261"/>
      <c r="B202" s="261"/>
      <c r="C202" s="261"/>
      <c r="D202" s="261" t="s">
        <v>938</v>
      </c>
      <c r="E202" s="261">
        <v>0</v>
      </c>
    </row>
    <row r="203" spans="1:5" ht="15.75" customHeight="1">
      <c r="A203" s="261"/>
      <c r="B203" s="261"/>
      <c r="C203" s="261"/>
      <c r="D203" s="261" t="s">
        <v>919</v>
      </c>
      <c r="E203" s="261">
        <v>0</v>
      </c>
    </row>
    <row r="204" spans="1:5" ht="15.75" customHeight="1">
      <c r="A204" s="261"/>
      <c r="B204" s="261"/>
      <c r="C204" s="261" t="s">
        <v>961</v>
      </c>
      <c r="D204" s="261" t="s">
        <v>962</v>
      </c>
      <c r="E204" s="261">
        <v>0</v>
      </c>
    </row>
    <row r="205" spans="1:5" ht="15.75" customHeight="1">
      <c r="A205" s="261"/>
      <c r="B205" s="261"/>
      <c r="C205" s="261"/>
      <c r="D205" s="261" t="s">
        <v>975</v>
      </c>
      <c r="E205" s="261">
        <v>0</v>
      </c>
    </row>
    <row r="206" spans="1:5" ht="15.75" customHeight="1">
      <c r="A206" s="261"/>
      <c r="B206" s="261"/>
      <c r="C206" s="261"/>
      <c r="D206" s="261" t="s">
        <v>972</v>
      </c>
      <c r="E206" s="261">
        <v>0</v>
      </c>
    </row>
    <row r="207" spans="1:5" ht="15.75" customHeight="1">
      <c r="A207" s="261"/>
      <c r="B207" s="261"/>
      <c r="C207" s="261"/>
      <c r="D207" s="261" t="s">
        <v>991</v>
      </c>
      <c r="E207" s="261">
        <v>0</v>
      </c>
    </row>
    <row r="208" spans="1:5" ht="15.75" customHeight="1">
      <c r="A208" s="261"/>
      <c r="B208" s="261"/>
      <c r="C208" s="261"/>
      <c r="D208" s="261" t="s">
        <v>980</v>
      </c>
      <c r="E208" s="261">
        <v>0</v>
      </c>
    </row>
    <row r="209" spans="1:5" ht="15.75" customHeight="1">
      <c r="A209" s="261"/>
      <c r="B209" s="261"/>
      <c r="C209" s="261"/>
      <c r="D209" s="261" t="s">
        <v>985</v>
      </c>
      <c r="E209" s="261">
        <v>0</v>
      </c>
    </row>
    <row r="210" spans="1:5" ht="15.75" customHeight="1">
      <c r="A210" s="261"/>
      <c r="B210" s="261"/>
      <c r="C210" s="261"/>
      <c r="D210" s="261" t="s">
        <v>988</v>
      </c>
      <c r="E210" s="261">
        <v>0</v>
      </c>
    </row>
    <row r="211" spans="1:5" ht="15.75" customHeight="1">
      <c r="A211" s="261"/>
      <c r="B211" s="261"/>
      <c r="C211" s="261"/>
      <c r="D211" s="261" t="s">
        <v>965</v>
      </c>
      <c r="E211" s="261">
        <v>0</v>
      </c>
    </row>
    <row r="212" spans="1:5" ht="15.75" customHeight="1">
      <c r="A212" s="261"/>
      <c r="B212" s="261"/>
      <c r="C212" s="261" t="s">
        <v>381</v>
      </c>
      <c r="D212" s="261" t="s">
        <v>471</v>
      </c>
      <c r="E212" s="261">
        <v>1</v>
      </c>
    </row>
    <row r="213" spans="1:5" ht="15.75" customHeight="1">
      <c r="A213" s="261"/>
      <c r="B213" s="261"/>
      <c r="C213" s="261"/>
      <c r="D213" s="261" t="s">
        <v>476</v>
      </c>
      <c r="E213" s="261">
        <v>1</v>
      </c>
    </row>
    <row r="214" spans="1:5" ht="15.75" customHeight="1">
      <c r="A214" s="261"/>
      <c r="B214" s="261"/>
      <c r="C214" s="261"/>
      <c r="D214" s="261" t="s">
        <v>466</v>
      </c>
      <c r="E214" s="261">
        <v>1</v>
      </c>
    </row>
    <row r="215" spans="1:5" ht="15.75" customHeight="1">
      <c r="A215" s="261"/>
      <c r="B215" s="261"/>
      <c r="C215" s="261"/>
      <c r="D215" s="261" t="s">
        <v>459</v>
      </c>
      <c r="E215" s="261">
        <v>1</v>
      </c>
    </row>
    <row r="216" spans="1:5" ht="15.75" customHeight="1">
      <c r="A216" s="261"/>
      <c r="B216" s="261"/>
      <c r="C216" s="261"/>
      <c r="D216" s="261" t="s">
        <v>837</v>
      </c>
      <c r="E216" s="261">
        <v>1</v>
      </c>
    </row>
    <row r="217" spans="1:5" ht="15.75" customHeight="1">
      <c r="A217" s="261"/>
      <c r="B217" s="261"/>
      <c r="C217" s="261"/>
      <c r="D217" s="261" t="s">
        <v>416</v>
      </c>
      <c r="E217" s="261">
        <v>0</v>
      </c>
    </row>
    <row r="218" spans="1:5" ht="15.75" customHeight="1">
      <c r="A218" s="261"/>
      <c r="B218" s="261"/>
      <c r="C218" s="261"/>
      <c r="D218" s="261" t="s">
        <v>828</v>
      </c>
      <c r="E218" s="261">
        <v>0</v>
      </c>
    </row>
    <row r="219" spans="1:5" ht="15.75" customHeight="1">
      <c r="A219" s="261"/>
      <c r="B219" s="261"/>
      <c r="C219" s="261"/>
      <c r="D219" s="261" t="s">
        <v>842</v>
      </c>
      <c r="E219" s="261">
        <v>0</v>
      </c>
    </row>
    <row r="220" spans="1:5" ht="15.75" customHeight="1">
      <c r="A220" s="261">
        <v>6</v>
      </c>
      <c r="B220" s="261" t="s">
        <v>995</v>
      </c>
      <c r="C220" s="261"/>
      <c r="D220" s="261" t="s">
        <v>996</v>
      </c>
      <c r="E220" s="261">
        <v>0</v>
      </c>
    </row>
    <row r="221" spans="1:5" ht="15.75" customHeight="1">
      <c r="A221" s="261"/>
      <c r="B221" s="261"/>
      <c r="C221" s="261" t="s">
        <v>37</v>
      </c>
      <c r="D221" s="261" t="s">
        <v>1093</v>
      </c>
      <c r="E221" s="261">
        <v>0</v>
      </c>
    </row>
    <row r="222" spans="1:5" ht="15.75" customHeight="1">
      <c r="A222" s="261"/>
      <c r="B222" s="261"/>
      <c r="C222" s="261"/>
      <c r="D222" s="261" t="s">
        <v>1088</v>
      </c>
      <c r="E222" s="261">
        <v>0</v>
      </c>
    </row>
    <row r="223" spans="1:5" ht="15.75" customHeight="1">
      <c r="A223" s="261"/>
      <c r="B223" s="261"/>
      <c r="C223" s="261"/>
      <c r="D223" s="261" t="s">
        <v>1082</v>
      </c>
      <c r="E223" s="261">
        <v>0</v>
      </c>
    </row>
    <row r="224" spans="1:5" ht="15.75" customHeight="1">
      <c r="A224" s="261"/>
      <c r="B224" s="261"/>
      <c r="C224" s="261"/>
      <c r="D224" s="261" t="s">
        <v>1104</v>
      </c>
      <c r="E224" s="261">
        <v>0</v>
      </c>
    </row>
    <row r="225" spans="1:5" ht="15.75" customHeight="1">
      <c r="A225" s="261"/>
      <c r="B225" s="261"/>
      <c r="C225" s="261"/>
      <c r="D225" s="261" t="s">
        <v>1112</v>
      </c>
      <c r="E225" s="261">
        <v>0</v>
      </c>
    </row>
    <row r="226" spans="1:5" ht="15.75" customHeight="1">
      <c r="A226" s="261"/>
      <c r="B226" s="261"/>
      <c r="C226" s="261"/>
      <c r="D226" s="261" t="s">
        <v>1107</v>
      </c>
      <c r="E226" s="261">
        <v>0</v>
      </c>
    </row>
    <row r="227" spans="1:5" ht="15.75" customHeight="1">
      <c r="A227" s="261"/>
      <c r="B227" s="261"/>
      <c r="C227" s="261"/>
      <c r="D227" s="261" t="s">
        <v>1085</v>
      </c>
      <c r="E227" s="261">
        <v>0</v>
      </c>
    </row>
    <row r="228" spans="1:5" ht="15.75" customHeight="1">
      <c r="A228" s="261"/>
      <c r="B228" s="261"/>
      <c r="C228" s="261"/>
      <c r="D228" s="261" t="s">
        <v>1096</v>
      </c>
      <c r="E228" s="261">
        <v>0</v>
      </c>
    </row>
    <row r="229" spans="1:5" ht="15.75" customHeight="1">
      <c r="A229" s="261"/>
      <c r="B229" s="261"/>
      <c r="C229" s="261"/>
      <c r="D229" s="261" t="s">
        <v>1098</v>
      </c>
      <c r="E229" s="261">
        <v>0</v>
      </c>
    </row>
    <row r="230" spans="1:5" ht="15.75" customHeight="1">
      <c r="A230" s="261"/>
      <c r="B230" s="261"/>
      <c r="C230" s="261"/>
      <c r="D230" s="261" t="s">
        <v>1101</v>
      </c>
      <c r="E230" s="261">
        <v>0</v>
      </c>
    </row>
    <row r="231" spans="1:5" ht="15.75" customHeight="1">
      <c r="A231" s="261"/>
      <c r="B231" s="261"/>
      <c r="C231" s="261"/>
      <c r="D231" s="261" t="s">
        <v>1079</v>
      </c>
      <c r="E231" s="261">
        <v>0</v>
      </c>
    </row>
    <row r="232" spans="1:5" ht="15.75" customHeight="1">
      <c r="A232" s="261"/>
      <c r="B232" s="261"/>
      <c r="C232" s="261" t="s">
        <v>260</v>
      </c>
      <c r="D232" s="261" t="s">
        <v>1152</v>
      </c>
      <c r="E232" s="261">
        <v>0</v>
      </c>
    </row>
    <row r="233" spans="1:5" ht="15.75" customHeight="1">
      <c r="A233" s="261"/>
      <c r="B233" s="261"/>
      <c r="C233" s="261"/>
      <c r="D233" s="261" t="s">
        <v>1128</v>
      </c>
      <c r="E233" s="261">
        <v>0</v>
      </c>
    </row>
    <row r="234" spans="1:5" ht="15.75" customHeight="1">
      <c r="A234" s="261"/>
      <c r="B234" s="261"/>
      <c r="C234" s="261"/>
      <c r="D234" s="261" t="s">
        <v>1123</v>
      </c>
      <c r="E234" s="261">
        <v>0</v>
      </c>
    </row>
    <row r="235" spans="1:5" ht="15.75" customHeight="1">
      <c r="A235" s="261"/>
      <c r="B235" s="261"/>
      <c r="C235" s="261"/>
      <c r="D235" s="261" t="s">
        <v>1131</v>
      </c>
      <c r="E235" s="261">
        <v>0</v>
      </c>
    </row>
    <row r="236" spans="1:5" ht="15.75" customHeight="1">
      <c r="A236" s="261"/>
      <c r="B236" s="261"/>
      <c r="C236" s="261"/>
      <c r="D236" s="261" t="s">
        <v>1118</v>
      </c>
      <c r="E236" s="261">
        <v>0</v>
      </c>
    </row>
    <row r="237" spans="1:5" ht="15.75" customHeight="1">
      <c r="A237" s="261"/>
      <c r="B237" s="261"/>
      <c r="C237" s="261"/>
      <c r="D237" s="261" t="s">
        <v>1136</v>
      </c>
      <c r="E237" s="261">
        <v>0</v>
      </c>
    </row>
    <row r="238" spans="1:5" ht="15.75" customHeight="1">
      <c r="A238" s="261"/>
      <c r="B238" s="261"/>
      <c r="C238" s="261"/>
      <c r="D238" s="261" t="s">
        <v>1147</v>
      </c>
      <c r="E238" s="261">
        <v>0</v>
      </c>
    </row>
    <row r="239" spans="1:5" ht="15.75" customHeight="1">
      <c r="A239" s="261"/>
      <c r="B239" s="261"/>
      <c r="C239" s="261"/>
      <c r="D239" s="261" t="s">
        <v>1125</v>
      </c>
      <c r="E239" s="261">
        <v>0</v>
      </c>
    </row>
    <row r="240" spans="1:5" ht="15.75" customHeight="1">
      <c r="A240" s="261"/>
      <c r="B240" s="261"/>
      <c r="C240" s="261"/>
      <c r="D240" s="261" t="s">
        <v>1141</v>
      </c>
      <c r="E240" s="261">
        <v>0</v>
      </c>
    </row>
    <row r="241" spans="1:5" ht="15.75" customHeight="1">
      <c r="A241" s="261"/>
      <c r="B241" s="261"/>
      <c r="C241" s="261"/>
      <c r="D241" s="261" t="s">
        <v>1150</v>
      </c>
      <c r="E241" s="261">
        <v>0</v>
      </c>
    </row>
    <row r="242" spans="1:5" ht="15.75" customHeight="1">
      <c r="A242" s="261"/>
      <c r="B242" s="261"/>
      <c r="C242" s="261"/>
      <c r="D242" s="261" t="s">
        <v>1154</v>
      </c>
      <c r="E242" s="261">
        <v>0</v>
      </c>
    </row>
    <row r="243" spans="1:5" ht="15.75" customHeight="1">
      <c r="A243" s="261"/>
      <c r="B243" s="261"/>
      <c r="C243" s="261"/>
      <c r="D243" s="261" t="s">
        <v>1144</v>
      </c>
      <c r="E243" s="261">
        <v>0</v>
      </c>
    </row>
    <row r="244" spans="1:5" ht="15.75" customHeight="1">
      <c r="A244" s="261"/>
      <c r="B244" s="261"/>
      <c r="C244" s="261"/>
      <c r="D244" s="261" t="s">
        <v>1115</v>
      </c>
      <c r="E244" s="261">
        <v>0</v>
      </c>
    </row>
    <row r="245" spans="1:5" ht="15.75" customHeight="1">
      <c r="A245" s="261"/>
      <c r="B245" s="261"/>
      <c r="C245" s="261" t="s">
        <v>999</v>
      </c>
      <c r="D245" s="261" t="s">
        <v>1026</v>
      </c>
      <c r="E245" s="261">
        <v>0</v>
      </c>
    </row>
    <row r="246" spans="1:5" ht="15.75" customHeight="1">
      <c r="A246" s="261"/>
      <c r="B246" s="261"/>
      <c r="C246" s="261"/>
      <c r="D246" s="261" t="s">
        <v>1009</v>
      </c>
      <c r="E246" s="261">
        <v>0</v>
      </c>
    </row>
    <row r="247" spans="1:5" ht="15.75" customHeight="1">
      <c r="A247" s="261"/>
      <c r="B247" s="261"/>
      <c r="C247" s="261"/>
      <c r="D247" s="261" t="s">
        <v>1003</v>
      </c>
      <c r="E247" s="261">
        <v>0</v>
      </c>
    </row>
    <row r="248" spans="1:5" ht="15.75" customHeight="1">
      <c r="A248" s="261"/>
      <c r="B248" s="261"/>
      <c r="C248" s="261"/>
      <c r="D248" s="261" t="s">
        <v>1029</v>
      </c>
      <c r="E248" s="261">
        <v>0</v>
      </c>
    </row>
    <row r="249" spans="1:5" ht="15.75" customHeight="1">
      <c r="A249" s="261"/>
      <c r="B249" s="261"/>
      <c r="C249" s="261"/>
      <c r="D249" s="261" t="s">
        <v>1032</v>
      </c>
      <c r="E249" s="261">
        <v>0</v>
      </c>
    </row>
    <row r="250" spans="1:5" ht="15.75" customHeight="1">
      <c r="A250" s="261"/>
      <c r="B250" s="261"/>
      <c r="C250" s="261"/>
      <c r="D250" s="261" t="s">
        <v>1023</v>
      </c>
      <c r="E250" s="261">
        <v>0</v>
      </c>
    </row>
    <row r="251" spans="1:5" ht="15.75" customHeight="1">
      <c r="A251" s="261"/>
      <c r="B251" s="261"/>
      <c r="C251" s="261"/>
      <c r="D251" s="261" t="s">
        <v>1014</v>
      </c>
      <c r="E251" s="261">
        <v>0</v>
      </c>
    </row>
    <row r="252" spans="1:5" ht="15.75" customHeight="1">
      <c r="A252" s="261"/>
      <c r="B252" s="261"/>
      <c r="C252" s="261"/>
      <c r="D252" s="261" t="s">
        <v>1018</v>
      </c>
      <c r="E252" s="261">
        <v>0</v>
      </c>
    </row>
    <row r="253" spans="1:5" ht="15.75" customHeight="1">
      <c r="A253" s="261"/>
      <c r="B253" s="261"/>
      <c r="C253" s="261"/>
      <c r="D253" s="261" t="s">
        <v>1000</v>
      </c>
      <c r="E253" s="261">
        <v>0</v>
      </c>
    </row>
    <row r="254" spans="1:5" ht="15.75" customHeight="1">
      <c r="A254" s="261"/>
      <c r="B254" s="261"/>
      <c r="C254" s="261" t="s">
        <v>1035</v>
      </c>
      <c r="D254" s="261" t="s">
        <v>1068</v>
      </c>
      <c r="E254" s="261">
        <v>0</v>
      </c>
    </row>
    <row r="255" spans="1:5" ht="15.75" customHeight="1">
      <c r="A255" s="261"/>
      <c r="B255" s="261"/>
      <c r="C255" s="261"/>
      <c r="D255" s="261" t="s">
        <v>1054</v>
      </c>
      <c r="E255" s="261">
        <v>0</v>
      </c>
    </row>
    <row r="256" spans="1:5" ht="15.75" customHeight="1">
      <c r="A256" s="261"/>
      <c r="B256" s="261"/>
      <c r="C256" s="261"/>
      <c r="D256" s="261" t="s">
        <v>1036</v>
      </c>
      <c r="E256" s="261">
        <v>0</v>
      </c>
    </row>
    <row r="257" spans="1:5" ht="15.75" customHeight="1">
      <c r="A257" s="261"/>
      <c r="B257" s="261"/>
      <c r="C257" s="261"/>
      <c r="D257" s="261" t="s">
        <v>1074</v>
      </c>
      <c r="E257" s="261">
        <v>0</v>
      </c>
    </row>
    <row r="258" spans="1:5" ht="15.75" customHeight="1">
      <c r="A258" s="261"/>
      <c r="B258" s="261"/>
      <c r="C258" s="261"/>
      <c r="D258" s="261" t="s">
        <v>1046</v>
      </c>
      <c r="E258" s="261">
        <v>0</v>
      </c>
    </row>
    <row r="259" spans="1:5" ht="15.75" customHeight="1">
      <c r="A259" s="261"/>
      <c r="B259" s="261"/>
      <c r="C259" s="261"/>
      <c r="D259" s="261" t="s">
        <v>1048</v>
      </c>
      <c r="E259" s="261">
        <v>0</v>
      </c>
    </row>
    <row r="260" spans="1:5" ht="15.75" customHeight="1">
      <c r="A260" s="261"/>
      <c r="B260" s="261"/>
      <c r="C260" s="261"/>
      <c r="D260" s="261" t="s">
        <v>1057</v>
      </c>
      <c r="E260" s="261">
        <v>0</v>
      </c>
    </row>
    <row r="261" spans="1:5" ht="15.75" customHeight="1">
      <c r="A261" s="261"/>
      <c r="B261" s="261"/>
      <c r="C261" s="261"/>
      <c r="D261" s="261" t="s">
        <v>1062</v>
      </c>
      <c r="E261" s="261">
        <v>0</v>
      </c>
    </row>
    <row r="262" spans="1:5" ht="15.75" customHeight="1">
      <c r="A262" s="261"/>
      <c r="B262" s="261"/>
      <c r="C262" s="261"/>
      <c r="D262" s="261" t="s">
        <v>1041</v>
      </c>
      <c r="E262" s="261">
        <v>0</v>
      </c>
    </row>
    <row r="263" spans="1:5" ht="15.75" customHeight="1">
      <c r="A263" s="261">
        <v>7</v>
      </c>
      <c r="B263" s="261" t="s">
        <v>1156</v>
      </c>
      <c r="C263" s="261"/>
      <c r="D263" s="261" t="s">
        <v>1157</v>
      </c>
      <c r="E263" s="261">
        <v>0</v>
      </c>
    </row>
    <row r="264" spans="1:5" ht="15.75" customHeight="1">
      <c r="A264" s="261"/>
      <c r="B264" s="261"/>
      <c r="C264" s="261" t="s">
        <v>1156</v>
      </c>
      <c r="D264" s="261" t="s">
        <v>1207</v>
      </c>
      <c r="E264" s="261">
        <v>0</v>
      </c>
    </row>
    <row r="265" spans="1:5" ht="15.75" customHeight="1">
      <c r="A265" s="261"/>
      <c r="B265" s="261"/>
      <c r="C265" s="261"/>
      <c r="D265" s="261" t="s">
        <v>1166</v>
      </c>
      <c r="E265" s="261">
        <v>0</v>
      </c>
    </row>
    <row r="266" spans="1:5" ht="15.75" customHeight="1">
      <c r="A266" s="261"/>
      <c r="B266" s="261"/>
      <c r="C266" s="261"/>
      <c r="D266" s="261" t="s">
        <v>1212</v>
      </c>
      <c r="E266" s="261">
        <v>0</v>
      </c>
    </row>
    <row r="267" spans="1:5" ht="15.75" customHeight="1">
      <c r="A267" s="261"/>
      <c r="B267" s="261"/>
      <c r="C267" s="261"/>
      <c r="D267" s="261" t="s">
        <v>1195</v>
      </c>
      <c r="E267" s="261">
        <v>0</v>
      </c>
    </row>
    <row r="268" spans="1:5" ht="15.75" customHeight="1">
      <c r="A268" s="261"/>
      <c r="B268" s="261"/>
      <c r="C268" s="261"/>
      <c r="D268" s="261" t="s">
        <v>1218</v>
      </c>
      <c r="E268" s="261">
        <v>0</v>
      </c>
    </row>
    <row r="269" spans="1:5" ht="15.75" customHeight="1">
      <c r="A269" s="261"/>
      <c r="B269" s="261"/>
      <c r="C269" s="261"/>
      <c r="D269" s="261" t="s">
        <v>1190</v>
      </c>
      <c r="E269" s="261">
        <v>0</v>
      </c>
    </row>
    <row r="270" spans="1:5" ht="15.75" customHeight="1">
      <c r="A270" s="261"/>
      <c r="B270" s="261"/>
      <c r="C270" s="261"/>
      <c r="D270" s="261" t="s">
        <v>1185</v>
      </c>
      <c r="E270" s="261">
        <v>0</v>
      </c>
    </row>
    <row r="271" spans="1:5" ht="15.75" customHeight="1">
      <c r="A271" s="261"/>
      <c r="B271" s="261"/>
      <c r="C271" s="261"/>
      <c r="D271" s="261" t="s">
        <v>1163</v>
      </c>
      <c r="E271" s="261">
        <v>0</v>
      </c>
    </row>
    <row r="272" spans="1:5" ht="15.75" customHeight="1">
      <c r="A272" s="261"/>
      <c r="B272" s="261"/>
      <c r="C272" s="261"/>
      <c r="D272" s="261" t="s">
        <v>1225</v>
      </c>
      <c r="E272" s="261">
        <v>0</v>
      </c>
    </row>
    <row r="273" spans="1:5" ht="15.75" customHeight="1">
      <c r="A273" s="261"/>
      <c r="B273" s="261"/>
      <c r="C273" s="261"/>
      <c r="D273" s="261" t="s">
        <v>1180</v>
      </c>
      <c r="E273" s="261">
        <v>0</v>
      </c>
    </row>
    <row r="274" spans="1:5" ht="15.75" customHeight="1">
      <c r="A274" s="261"/>
      <c r="B274" s="261"/>
      <c r="C274" s="261"/>
      <c r="D274" s="261" t="s">
        <v>1160</v>
      </c>
      <c r="E274" s="261">
        <v>0</v>
      </c>
    </row>
    <row r="275" spans="1:5" ht="15.75" customHeight="1">
      <c r="A275" s="261"/>
      <c r="B275" s="261"/>
      <c r="C275" s="261"/>
      <c r="D275" s="261" t="s">
        <v>1175</v>
      </c>
      <c r="E275" s="261">
        <v>0</v>
      </c>
    </row>
    <row r="276" spans="1:5" ht="15.75" customHeight="1">
      <c r="A276" s="261"/>
      <c r="B276" s="261"/>
      <c r="C276" s="261"/>
      <c r="D276" s="261" t="s">
        <v>541</v>
      </c>
      <c r="E276" s="261">
        <v>0</v>
      </c>
    </row>
    <row r="277" spans="1:5" ht="15.75" customHeight="1">
      <c r="A277" s="261"/>
      <c r="B277" s="261"/>
      <c r="C277" s="261"/>
      <c r="D277" s="261" t="s">
        <v>551</v>
      </c>
      <c r="E277" s="261">
        <v>0</v>
      </c>
    </row>
    <row r="278" spans="1:5" ht="15.75" customHeight="1">
      <c r="A278" s="261"/>
      <c r="B278" s="261"/>
      <c r="C278" s="261"/>
      <c r="D278" s="261" t="s">
        <v>1202</v>
      </c>
      <c r="E278" s="261">
        <v>0</v>
      </c>
    </row>
    <row r="279" spans="1:5" ht="15.75" customHeight="1">
      <c r="A279" s="261">
        <v>8</v>
      </c>
      <c r="B279" s="261" t="s">
        <v>1200</v>
      </c>
      <c r="C279" s="261"/>
      <c r="D279" s="261" t="s">
        <v>1201</v>
      </c>
      <c r="E279" s="261">
        <v>0</v>
      </c>
    </row>
    <row r="280" spans="1:5" ht="15.75" customHeight="1">
      <c r="A280" s="261"/>
      <c r="B280" s="261"/>
      <c r="C280" s="261" t="s">
        <v>1234</v>
      </c>
      <c r="D280" s="261" t="s">
        <v>1238</v>
      </c>
      <c r="E280" s="261">
        <v>0</v>
      </c>
    </row>
    <row r="281" spans="1:5" ht="15.75" customHeight="1">
      <c r="A281" s="261"/>
      <c r="B281" s="261"/>
      <c r="C281" s="261"/>
      <c r="D281" s="261" t="s">
        <v>1230</v>
      </c>
      <c r="E281" s="261">
        <v>0</v>
      </c>
    </row>
    <row r="282" spans="1:5" ht="15.75" customHeight="1">
      <c r="A282" s="261"/>
      <c r="B282" s="261"/>
      <c r="C282" s="261"/>
      <c r="D282" s="261" t="s">
        <v>1233</v>
      </c>
      <c r="E282" s="261">
        <v>0</v>
      </c>
    </row>
    <row r="283" spans="1:5" ht="15.75" customHeight="1">
      <c r="A283" s="261"/>
      <c r="B283" s="261"/>
      <c r="C283" s="261"/>
      <c r="D283" s="261" t="s">
        <v>1239</v>
      </c>
      <c r="E283" s="261">
        <v>0</v>
      </c>
    </row>
    <row r="284" spans="1:5" ht="15.75" customHeight="1">
      <c r="A284" s="261"/>
      <c r="B284" s="261"/>
      <c r="C284" s="261"/>
      <c r="D284" s="261" t="s">
        <v>1235</v>
      </c>
      <c r="E284" s="261">
        <v>0</v>
      </c>
    </row>
    <row r="285" spans="1:5" ht="15.75" customHeight="1">
      <c r="A285" s="261"/>
      <c r="B285" s="261"/>
      <c r="C285" s="261"/>
      <c r="D285" s="261" t="s">
        <v>1217</v>
      </c>
      <c r="E285" s="261">
        <v>1</v>
      </c>
    </row>
    <row r="286" spans="1:5" ht="15.75" customHeight="1">
      <c r="A286" s="261"/>
      <c r="B286" s="261"/>
      <c r="C286" s="261"/>
      <c r="D286" s="261" t="s">
        <v>1223</v>
      </c>
      <c r="E286" s="261">
        <v>1</v>
      </c>
    </row>
    <row r="287" spans="1:5" ht="15.75" customHeight="1">
      <c r="A287" s="261">
        <v>9</v>
      </c>
      <c r="B287" s="261" t="s">
        <v>1264</v>
      </c>
      <c r="C287" s="261"/>
      <c r="D287" s="261" t="s">
        <v>1265</v>
      </c>
      <c r="E287" s="261">
        <v>0</v>
      </c>
    </row>
    <row r="288" spans="1:5" ht="15.75" customHeight="1">
      <c r="A288" s="261"/>
      <c r="B288" s="261"/>
      <c r="C288" s="261" t="s">
        <v>999</v>
      </c>
      <c r="D288" s="261" t="s">
        <v>1274</v>
      </c>
      <c r="E288" s="261">
        <v>0</v>
      </c>
    </row>
    <row r="289" spans="1:5" ht="15.75" customHeight="1">
      <c r="A289" s="261"/>
      <c r="B289" s="261"/>
      <c r="C289" s="261"/>
      <c r="D289" s="261" t="s">
        <v>1271</v>
      </c>
      <c r="E289" s="261">
        <v>0</v>
      </c>
    </row>
    <row r="290" spans="1:5" ht="15.75" customHeight="1">
      <c r="A290" s="261"/>
      <c r="B290" s="261"/>
      <c r="C290" s="261"/>
      <c r="D290" s="261" t="s">
        <v>1276</v>
      </c>
      <c r="E290" s="261">
        <v>0</v>
      </c>
    </row>
    <row r="291" spans="1:5" ht="15.75" customHeight="1">
      <c r="A291" s="261"/>
      <c r="B291" s="261"/>
      <c r="C291" s="261"/>
      <c r="D291" s="261" t="s">
        <v>1280</v>
      </c>
      <c r="E291" s="261">
        <v>1</v>
      </c>
    </row>
    <row r="292" spans="1:5" ht="15.75" customHeight="1">
      <c r="A292" s="261"/>
      <c r="B292" s="261"/>
      <c r="C292" s="261"/>
      <c r="D292" s="261" t="s">
        <v>1268</v>
      </c>
      <c r="E292" s="261">
        <v>0</v>
      </c>
    </row>
    <row r="293" spans="1:5" ht="15.75" customHeight="1">
      <c r="A293" s="261"/>
      <c r="B293" s="261"/>
      <c r="C293" s="261"/>
      <c r="D293" s="261" t="s">
        <v>1278</v>
      </c>
      <c r="E293" s="261">
        <v>0</v>
      </c>
    </row>
    <row r="294" spans="1:5" ht="15.75" customHeight="1">
      <c r="A294" s="261">
        <v>10</v>
      </c>
      <c r="B294" s="261" t="s">
        <v>1284</v>
      </c>
      <c r="C294" s="261"/>
      <c r="D294" s="261" t="s">
        <v>1285</v>
      </c>
      <c r="E294" s="261">
        <v>0</v>
      </c>
    </row>
    <row r="295" spans="1:5" ht="15.75" customHeight="1">
      <c r="A295" s="261"/>
      <c r="B295" s="261"/>
      <c r="C295" s="261" t="s">
        <v>1289</v>
      </c>
      <c r="D295" s="261" t="s">
        <v>1290</v>
      </c>
      <c r="E295" s="261">
        <v>0</v>
      </c>
    </row>
    <row r="296" spans="1:5" ht="15.75" customHeight="1">
      <c r="A296" s="261"/>
      <c r="B296" s="261"/>
      <c r="C296" s="261"/>
      <c r="D296" s="261" t="s">
        <v>1293</v>
      </c>
      <c r="E296" s="261">
        <v>0</v>
      </c>
    </row>
    <row r="297" spans="1:5" ht="15.75" customHeight="1">
      <c r="A297" s="261">
        <v>11</v>
      </c>
      <c r="B297" s="261" t="s">
        <v>1298</v>
      </c>
      <c r="C297" s="261" t="s">
        <v>1299</v>
      </c>
      <c r="D297" s="261" t="s">
        <v>1307</v>
      </c>
      <c r="E297" s="261">
        <v>0</v>
      </c>
    </row>
    <row r="298" spans="1:5" ht="15.75" customHeight="1">
      <c r="A298" s="261"/>
      <c r="B298" s="261"/>
      <c r="C298" s="261"/>
      <c r="D298" s="261" t="s">
        <v>1310</v>
      </c>
      <c r="E298" s="261">
        <v>0</v>
      </c>
    </row>
    <row r="299" spans="1:5" ht="15.75" customHeight="1">
      <c r="A299" s="261"/>
      <c r="B299" s="261"/>
      <c r="C299" s="261"/>
      <c r="D299" s="261" t="s">
        <v>1313</v>
      </c>
      <c r="E299" s="261">
        <v>0</v>
      </c>
    </row>
    <row r="300" spans="1:5" ht="15.75" customHeight="1">
      <c r="A300" s="261"/>
      <c r="B300" s="261"/>
      <c r="C300" s="261"/>
      <c r="D300" s="261" t="s">
        <v>1316</v>
      </c>
      <c r="E300" s="261">
        <v>0</v>
      </c>
    </row>
    <row r="301" spans="1:5" ht="15.75" customHeight="1">
      <c r="A301" s="261"/>
      <c r="B301" s="261"/>
      <c r="C301" s="261"/>
      <c r="D301" s="261" t="s">
        <v>1319</v>
      </c>
      <c r="E301" s="261">
        <v>0</v>
      </c>
    </row>
    <row r="302" spans="1:5" ht="15.75" customHeight="1">
      <c r="A302" s="261"/>
      <c r="B302" s="261"/>
      <c r="C302" s="261"/>
      <c r="D302" s="261" t="s">
        <v>1304</v>
      </c>
      <c r="E302" s="261">
        <v>0</v>
      </c>
    </row>
    <row r="303" spans="1:5" ht="15.75" customHeight="1">
      <c r="A303" s="261"/>
      <c r="B303" s="261"/>
      <c r="C303" s="261"/>
      <c r="D303" s="261" t="s">
        <v>1300</v>
      </c>
      <c r="E303" s="261">
        <v>0</v>
      </c>
    </row>
    <row r="304" spans="1:5" ht="15.75" customHeight="1">
      <c r="A304" s="261">
        <v>12</v>
      </c>
      <c r="B304" s="261" t="s">
        <v>1322</v>
      </c>
      <c r="C304" s="261" t="s">
        <v>1323</v>
      </c>
      <c r="D304" s="261" t="s">
        <v>1341</v>
      </c>
      <c r="E304" s="261">
        <v>0</v>
      </c>
    </row>
    <row r="305" spans="1:5" ht="15.75" customHeight="1">
      <c r="A305" s="261"/>
      <c r="B305" s="261"/>
      <c r="C305" s="261"/>
      <c r="D305" s="261" t="s">
        <v>1344</v>
      </c>
      <c r="E305" s="261">
        <v>0</v>
      </c>
    </row>
    <row r="306" spans="1:5" ht="15.75" customHeight="1">
      <c r="A306" s="261"/>
      <c r="B306" s="261"/>
      <c r="C306" s="261"/>
      <c r="D306" s="261" t="s">
        <v>1335</v>
      </c>
      <c r="E306" s="261">
        <v>0</v>
      </c>
    </row>
    <row r="307" spans="1:5" ht="15.75" customHeight="1">
      <c r="A307" s="261"/>
      <c r="B307" s="261"/>
      <c r="C307" s="261"/>
      <c r="D307" s="261" t="s">
        <v>1338</v>
      </c>
      <c r="E307" s="261">
        <v>0</v>
      </c>
    </row>
    <row r="308" spans="1:5" ht="15.75" customHeight="1">
      <c r="A308" s="261"/>
      <c r="B308" s="261"/>
      <c r="C308" s="261"/>
      <c r="D308" s="261" t="s">
        <v>1332</v>
      </c>
      <c r="E308" s="261">
        <v>0</v>
      </c>
    </row>
    <row r="309" spans="1:5" ht="15.75" customHeight="1">
      <c r="A309" s="261"/>
      <c r="B309" s="261"/>
      <c r="C309" s="261"/>
      <c r="D309" s="261" t="s">
        <v>1347</v>
      </c>
      <c r="E309" s="261">
        <v>0</v>
      </c>
    </row>
    <row r="310" spans="1:5" ht="15.75" customHeight="1">
      <c r="A310" s="261"/>
      <c r="B310" s="261"/>
      <c r="C310" s="261"/>
      <c r="D310" s="261" t="s">
        <v>1350</v>
      </c>
      <c r="E310" s="261">
        <v>0</v>
      </c>
    </row>
    <row r="311" spans="1:5" ht="15.75" customHeight="1">
      <c r="A311" s="261"/>
      <c r="B311" s="261"/>
      <c r="C311" s="261"/>
      <c r="D311" s="261" t="s">
        <v>1329</v>
      </c>
      <c r="E311" s="261">
        <v>0</v>
      </c>
    </row>
    <row r="312" spans="1:5" ht="15.75" customHeight="1">
      <c r="A312" s="261"/>
      <c r="B312" s="261"/>
      <c r="C312" s="261"/>
      <c r="D312" s="261" t="s">
        <v>1324</v>
      </c>
      <c r="E312" s="261">
        <v>0</v>
      </c>
    </row>
    <row r="313" spans="1:5" ht="15.75" customHeight="1">
      <c r="A313" s="261"/>
      <c r="B313" s="261"/>
      <c r="C313" s="261" t="s">
        <v>1353</v>
      </c>
      <c r="D313" s="261" t="s">
        <v>1354</v>
      </c>
      <c r="E313" s="261">
        <v>0</v>
      </c>
    </row>
    <row r="314" spans="1:5" ht="15.75" customHeight="1">
      <c r="A314" s="261"/>
      <c r="B314" s="261"/>
      <c r="C314" s="261"/>
      <c r="D314" s="261" t="s">
        <v>1357</v>
      </c>
      <c r="E314" s="261">
        <v>0</v>
      </c>
    </row>
    <row r="315" spans="1:5" ht="15.75" customHeight="1">
      <c r="A315" s="261">
        <v>13</v>
      </c>
      <c r="B315" s="261" t="s">
        <v>1360</v>
      </c>
      <c r="C315" s="261"/>
      <c r="D315" s="261" t="s">
        <v>1361</v>
      </c>
      <c r="E315" s="261">
        <v>0</v>
      </c>
    </row>
    <row r="316" spans="1:5" ht="15.75" customHeight="1">
      <c r="A316" s="261"/>
      <c r="B316" s="261"/>
      <c r="C316" s="261" t="s">
        <v>1410</v>
      </c>
      <c r="D316" s="261"/>
      <c r="E316" s="261">
        <v>0</v>
      </c>
    </row>
    <row r="317" spans="1:5" ht="15.75" customHeight="1">
      <c r="A317" s="261"/>
      <c r="B317" s="261"/>
      <c r="C317" s="261"/>
      <c r="D317" s="261" t="s">
        <v>1412</v>
      </c>
      <c r="E317" s="261">
        <v>0</v>
      </c>
    </row>
    <row r="318" spans="1:5" ht="15.75" customHeight="1">
      <c r="A318" s="261"/>
      <c r="B318" s="261"/>
      <c r="C318" s="261" t="s">
        <v>1415</v>
      </c>
      <c r="D318" s="261"/>
      <c r="E318" s="261">
        <v>0</v>
      </c>
    </row>
    <row r="319" spans="1:5" ht="15.75" customHeight="1">
      <c r="A319" s="261"/>
      <c r="B319" s="261"/>
      <c r="C319" s="261"/>
      <c r="D319" s="261" t="s">
        <v>1417</v>
      </c>
      <c r="E319" s="261">
        <v>0</v>
      </c>
    </row>
    <row r="320" spans="1:5" ht="15.75" customHeight="1">
      <c r="A320" s="261"/>
      <c r="B320" s="261"/>
      <c r="C320" s="261"/>
      <c r="D320" s="261" t="s">
        <v>1420</v>
      </c>
      <c r="E320" s="261">
        <v>0</v>
      </c>
    </row>
    <row r="321" spans="1:5" ht="15.75" customHeight="1">
      <c r="A321" s="261"/>
      <c r="B321" s="261"/>
      <c r="C321" s="261" t="s">
        <v>1364</v>
      </c>
      <c r="D321" s="261"/>
      <c r="E321" s="261">
        <v>0</v>
      </c>
    </row>
    <row r="322" spans="1:5" ht="15.75" customHeight="1">
      <c r="A322" s="261"/>
      <c r="B322" s="261"/>
      <c r="C322" s="261"/>
      <c r="D322" s="261" t="s">
        <v>1378</v>
      </c>
      <c r="E322" s="261">
        <v>0</v>
      </c>
    </row>
    <row r="323" spans="1:5" ht="15.75" customHeight="1">
      <c r="A323" s="261"/>
      <c r="B323" s="261"/>
      <c r="C323" s="261"/>
      <c r="D323" s="261" t="s">
        <v>1374</v>
      </c>
      <c r="E323" s="261">
        <v>0</v>
      </c>
    </row>
    <row r="324" spans="1:5" ht="15.75" customHeight="1">
      <c r="A324" s="261"/>
      <c r="B324" s="261"/>
      <c r="C324" s="261"/>
      <c r="D324" s="261" t="s">
        <v>1371</v>
      </c>
      <c r="E324" s="261">
        <v>0</v>
      </c>
    </row>
    <row r="325" spans="1:5" ht="15.75" customHeight="1">
      <c r="A325" s="261"/>
      <c r="B325" s="261"/>
      <c r="C325" s="261"/>
      <c r="D325" s="261" t="s">
        <v>1366</v>
      </c>
      <c r="E325" s="261">
        <v>0</v>
      </c>
    </row>
    <row r="326" spans="1:5" ht="15.75" customHeight="1">
      <c r="A326" s="261"/>
      <c r="B326" s="261"/>
      <c r="C326" s="261"/>
      <c r="D326" s="261" t="s">
        <v>1385</v>
      </c>
      <c r="E326" s="261">
        <v>0</v>
      </c>
    </row>
    <row r="327" spans="1:5" ht="15.75" customHeight="1">
      <c r="A327" s="261"/>
      <c r="B327" s="261"/>
      <c r="C327" s="261"/>
      <c r="D327" s="261" t="s">
        <v>1381</v>
      </c>
      <c r="E327" s="261">
        <v>0</v>
      </c>
    </row>
    <row r="328" spans="1:5" ht="15.75" customHeight="1">
      <c r="A328" s="261"/>
      <c r="B328" s="261"/>
      <c r="C328" s="261" t="s">
        <v>1388</v>
      </c>
      <c r="D328" s="261"/>
      <c r="E328" s="261">
        <v>0</v>
      </c>
    </row>
    <row r="329" spans="1:5" ht="15.75" customHeight="1">
      <c r="A329" s="261"/>
      <c r="B329" s="261"/>
      <c r="C329" s="261"/>
      <c r="D329" s="261" t="s">
        <v>1401</v>
      </c>
      <c r="E329" s="261">
        <v>0</v>
      </c>
    </row>
    <row r="330" spans="1:5" ht="15.75" customHeight="1">
      <c r="A330" s="261"/>
      <c r="B330" s="261"/>
      <c r="C330" s="261"/>
      <c r="D330" s="261" t="s">
        <v>1404</v>
      </c>
      <c r="E330" s="261">
        <v>0</v>
      </c>
    </row>
    <row r="331" spans="1:5" ht="15.75" customHeight="1">
      <c r="A331" s="261"/>
      <c r="B331" s="261"/>
      <c r="C331" s="261"/>
      <c r="D331" s="261" t="s">
        <v>1407</v>
      </c>
      <c r="E331" s="261">
        <v>0</v>
      </c>
    </row>
    <row r="332" spans="1:5" ht="15.75" customHeight="1">
      <c r="A332" s="261"/>
      <c r="B332" s="261"/>
      <c r="C332" s="261"/>
      <c r="D332" s="261" t="s">
        <v>1390</v>
      </c>
      <c r="E332" s="261">
        <v>0</v>
      </c>
    </row>
    <row r="333" spans="1:5" ht="15.75" customHeight="1">
      <c r="A333" s="261"/>
      <c r="B333" s="261"/>
      <c r="C333" s="261"/>
      <c r="D333" s="261" t="s">
        <v>1398</v>
      </c>
      <c r="E333" s="261">
        <v>0</v>
      </c>
    </row>
    <row r="334" spans="1:5" ht="15.75" customHeight="1">
      <c r="A334" s="261"/>
      <c r="B334" s="261"/>
      <c r="C334" s="261"/>
      <c r="D334" s="261" t="s">
        <v>1395</v>
      </c>
      <c r="E334" s="261">
        <v>0</v>
      </c>
    </row>
    <row r="335" spans="1:5" ht="15.75" customHeight="1">
      <c r="A335" s="261">
        <v>14</v>
      </c>
      <c r="B335" s="261" t="s">
        <v>1423</v>
      </c>
      <c r="C335" s="261"/>
      <c r="D335" s="261"/>
      <c r="E335" s="261">
        <v>0</v>
      </c>
    </row>
    <row r="336" spans="1:5" ht="15.75" customHeight="1">
      <c r="A336" s="261"/>
      <c r="B336" s="261"/>
      <c r="C336" s="261" t="s">
        <v>1479</v>
      </c>
      <c r="D336" s="261"/>
      <c r="E336" s="261">
        <v>0</v>
      </c>
    </row>
    <row r="337" spans="1:5" ht="15.75" customHeight="1">
      <c r="A337" s="261"/>
      <c r="B337" s="261"/>
      <c r="C337" s="261"/>
      <c r="D337" s="261" t="s">
        <v>1486</v>
      </c>
      <c r="E337" s="261">
        <v>0</v>
      </c>
    </row>
    <row r="338" spans="1:5" ht="15.75" customHeight="1">
      <c r="A338" s="261"/>
      <c r="B338" s="261"/>
      <c r="C338" s="261"/>
      <c r="D338" s="261" t="s">
        <v>1481</v>
      </c>
      <c r="E338" s="261">
        <v>0</v>
      </c>
    </row>
    <row r="339" spans="1:5" ht="15.75" customHeight="1">
      <c r="A339" s="261"/>
      <c r="B339" s="261"/>
      <c r="C339" s="261"/>
      <c r="D339" s="261" t="s">
        <v>1484</v>
      </c>
      <c r="E339" s="261">
        <v>0</v>
      </c>
    </row>
    <row r="340" spans="1:5" ht="15.75" customHeight="1">
      <c r="A340" s="261"/>
      <c r="B340" s="261"/>
      <c r="C340" s="261"/>
      <c r="D340" s="261" t="s">
        <v>1488</v>
      </c>
      <c r="E340" s="261">
        <v>0</v>
      </c>
    </row>
    <row r="341" spans="1:5" ht="15.75" customHeight="1">
      <c r="A341" s="261"/>
      <c r="B341" s="261"/>
      <c r="C341" s="261" t="s">
        <v>1447</v>
      </c>
      <c r="D341" s="261"/>
      <c r="E341" s="261">
        <v>0</v>
      </c>
    </row>
    <row r="342" spans="1:5" ht="15.75" customHeight="1">
      <c r="A342" s="261"/>
      <c r="B342" s="261"/>
      <c r="C342" s="261"/>
      <c r="D342" s="261" t="s">
        <v>1466</v>
      </c>
      <c r="E342" s="261">
        <v>0</v>
      </c>
    </row>
    <row r="343" spans="1:5" ht="15.75" customHeight="1">
      <c r="A343" s="261"/>
      <c r="B343" s="261"/>
      <c r="C343" s="261"/>
      <c r="D343" s="261" t="s">
        <v>1464</v>
      </c>
      <c r="E343" s="261">
        <v>0</v>
      </c>
    </row>
    <row r="344" spans="1:5" ht="15.75" customHeight="1">
      <c r="A344" s="261"/>
      <c r="B344" s="261"/>
      <c r="C344" s="261"/>
      <c r="D344" s="261" t="s">
        <v>1460</v>
      </c>
      <c r="E344" s="261">
        <v>0</v>
      </c>
    </row>
    <row r="345" spans="1:5" ht="15.75" customHeight="1">
      <c r="A345" s="261"/>
      <c r="B345" s="261"/>
      <c r="C345" s="261"/>
      <c r="D345" s="261" t="s">
        <v>1468</v>
      </c>
      <c r="E345" s="261">
        <v>0</v>
      </c>
    </row>
    <row r="346" spans="1:5" ht="15.75" customHeight="1">
      <c r="A346" s="261"/>
      <c r="B346" s="261"/>
      <c r="C346" s="261"/>
      <c r="D346" s="261" t="s">
        <v>1455</v>
      </c>
      <c r="E346" s="261">
        <v>0</v>
      </c>
    </row>
    <row r="347" spans="1:5" ht="15.75" customHeight="1">
      <c r="A347" s="261"/>
      <c r="B347" s="261"/>
      <c r="C347" s="261"/>
      <c r="D347" s="261" t="s">
        <v>1451</v>
      </c>
      <c r="E347" s="261">
        <v>0</v>
      </c>
    </row>
    <row r="348" spans="1:5" ht="15.75" customHeight="1">
      <c r="A348" s="261"/>
      <c r="B348" s="261"/>
      <c r="C348" s="261"/>
      <c r="D348" s="261" t="s">
        <v>1458</v>
      </c>
      <c r="E348" s="261">
        <v>0</v>
      </c>
    </row>
    <row r="349" spans="1:5" ht="15.75" customHeight="1">
      <c r="A349" s="261"/>
      <c r="B349" s="261"/>
      <c r="C349" s="261"/>
      <c r="D349" s="261" t="s">
        <v>1462</v>
      </c>
      <c r="E349" s="261">
        <v>0</v>
      </c>
    </row>
    <row r="350" spans="1:5" ht="15.75" customHeight="1">
      <c r="A350" s="261"/>
      <c r="B350" s="261"/>
      <c r="C350" s="261"/>
      <c r="D350" s="261" t="s">
        <v>1449</v>
      </c>
      <c r="E350" s="261">
        <v>0</v>
      </c>
    </row>
    <row r="351" spans="1:5" ht="15.75" customHeight="1">
      <c r="A351" s="261"/>
      <c r="B351" s="261"/>
      <c r="C351" s="261" t="s">
        <v>1470</v>
      </c>
      <c r="D351" s="261"/>
      <c r="E351" s="261">
        <v>0</v>
      </c>
    </row>
    <row r="352" spans="1:5" ht="15.75" customHeight="1">
      <c r="A352" s="261"/>
      <c r="B352" s="261"/>
      <c r="C352" s="261"/>
      <c r="D352" s="261" t="s">
        <v>1472</v>
      </c>
      <c r="E352" s="261">
        <v>0</v>
      </c>
    </row>
    <row r="353" spans="1:5" ht="15.75" customHeight="1">
      <c r="A353" s="261"/>
      <c r="B353" s="261"/>
      <c r="C353" s="261"/>
      <c r="D353" s="261" t="s">
        <v>1475</v>
      </c>
      <c r="E353" s="261">
        <v>0</v>
      </c>
    </row>
    <row r="354" spans="1:5" ht="15.75" customHeight="1">
      <c r="A354" s="261"/>
      <c r="B354" s="261"/>
      <c r="C354" s="261"/>
      <c r="D354" s="261" t="s">
        <v>1477</v>
      </c>
      <c r="E354" s="261">
        <v>0</v>
      </c>
    </row>
    <row r="355" spans="1:5" ht="15.75" customHeight="1">
      <c r="A355" s="261"/>
      <c r="B355" s="261"/>
      <c r="C355" s="261" t="s">
        <v>1425</v>
      </c>
      <c r="D355" s="261"/>
      <c r="E355" s="261">
        <v>0</v>
      </c>
    </row>
    <row r="356" spans="1:5" ht="15.75" customHeight="1">
      <c r="A356" s="261"/>
      <c r="B356" s="261"/>
      <c r="C356" s="261"/>
      <c r="D356" s="261" t="s">
        <v>1427</v>
      </c>
      <c r="E356" s="261">
        <v>0</v>
      </c>
    </row>
    <row r="357" spans="1:5" ht="15.75" customHeight="1">
      <c r="A357" s="261"/>
      <c r="B357" s="261"/>
      <c r="C357" s="261"/>
      <c r="D357" s="261" t="s">
        <v>1431</v>
      </c>
      <c r="E357" s="261">
        <v>0</v>
      </c>
    </row>
    <row r="358" spans="1:5" ht="15.75" customHeight="1">
      <c r="A358" s="261"/>
      <c r="B358" s="261"/>
      <c r="C358" s="261"/>
      <c r="D358" s="261" t="s">
        <v>1429</v>
      </c>
      <c r="E358" s="261">
        <v>0</v>
      </c>
    </row>
    <row r="359" spans="1:5" ht="15.75" customHeight="1">
      <c r="A359" s="261"/>
      <c r="B359" s="261"/>
      <c r="C359" s="261"/>
      <c r="D359" s="261" t="s">
        <v>1433</v>
      </c>
      <c r="E359" s="261">
        <v>0</v>
      </c>
    </row>
    <row r="360" spans="1:5" ht="15.75" customHeight="1">
      <c r="A360" s="261"/>
      <c r="B360" s="261"/>
      <c r="C360" s="261" t="s">
        <v>1435</v>
      </c>
      <c r="D360" s="261"/>
      <c r="E360" s="261">
        <v>0</v>
      </c>
    </row>
    <row r="361" spans="1:5" ht="15.75" customHeight="1">
      <c r="A361" s="261"/>
      <c r="B361" s="261"/>
      <c r="C361" s="261"/>
      <c r="D361" s="261" t="s">
        <v>1443</v>
      </c>
      <c r="E361" s="261">
        <v>0</v>
      </c>
    </row>
    <row r="362" spans="1:5" ht="15.75" customHeight="1">
      <c r="A362" s="261"/>
      <c r="B362" s="261"/>
      <c r="C362" s="261"/>
      <c r="D362" s="261" t="s">
        <v>1445</v>
      </c>
      <c r="E362" s="261">
        <v>0</v>
      </c>
    </row>
    <row r="363" spans="1:5" ht="15.75" customHeight="1">
      <c r="A363" s="261"/>
      <c r="B363" s="261"/>
      <c r="C363" s="261"/>
      <c r="D363" s="261" t="s">
        <v>1441</v>
      </c>
      <c r="E363" s="261">
        <v>0</v>
      </c>
    </row>
    <row r="364" spans="1:5" ht="15.75" customHeight="1">
      <c r="A364" s="261"/>
      <c r="B364" s="261"/>
      <c r="C364" s="261"/>
      <c r="D364" s="261" t="s">
        <v>1437</v>
      </c>
      <c r="E364" s="261">
        <v>0</v>
      </c>
    </row>
    <row r="365" spans="1:5" ht="15.75" customHeight="1">
      <c r="A365" s="261">
        <v>15</v>
      </c>
      <c r="B365" s="261" t="s">
        <v>1490</v>
      </c>
      <c r="C365" s="261"/>
      <c r="D365" s="261" t="s">
        <v>1491</v>
      </c>
      <c r="E365" s="261">
        <v>0</v>
      </c>
    </row>
    <row r="366" spans="1:5" ht="15.75" customHeight="1">
      <c r="A366" s="261"/>
      <c r="B366" s="261"/>
      <c r="C366" s="261" t="s">
        <v>1689</v>
      </c>
      <c r="D366" s="261"/>
      <c r="E366" s="261">
        <v>0</v>
      </c>
    </row>
    <row r="367" spans="1:5" ht="15.75" customHeight="1">
      <c r="A367" s="261"/>
      <c r="B367" s="261"/>
      <c r="C367" s="261"/>
      <c r="D367" s="261" t="s">
        <v>1691</v>
      </c>
      <c r="E367" s="261">
        <v>0</v>
      </c>
    </row>
    <row r="368" spans="1:5" ht="15.75" customHeight="1">
      <c r="A368" s="261"/>
      <c r="B368" s="261"/>
      <c r="C368" s="261" t="s">
        <v>1539</v>
      </c>
      <c r="D368" s="261"/>
      <c r="E368" s="261">
        <v>0</v>
      </c>
    </row>
    <row r="369" spans="1:5" ht="15.75" customHeight="1">
      <c r="A369" s="261"/>
      <c r="B369" s="261"/>
      <c r="C369" s="261"/>
      <c r="D369" s="261" t="s">
        <v>1531</v>
      </c>
      <c r="E369" s="261">
        <v>0</v>
      </c>
    </row>
    <row r="370" spans="1:5" ht="15.75" customHeight="1">
      <c r="A370" s="261"/>
      <c r="B370" s="261"/>
      <c r="C370" s="261"/>
      <c r="D370" s="261" t="s">
        <v>1537</v>
      </c>
      <c r="E370" s="261">
        <v>0</v>
      </c>
    </row>
    <row r="371" spans="1:5" ht="15.75" customHeight="1">
      <c r="A371" s="261"/>
      <c r="B371" s="261"/>
      <c r="C371" s="261"/>
      <c r="D371" s="261" t="s">
        <v>1529</v>
      </c>
      <c r="E371" s="261">
        <v>0</v>
      </c>
    </row>
    <row r="372" spans="1:5" ht="15.75" customHeight="1">
      <c r="A372" s="261"/>
      <c r="B372" s="261"/>
      <c r="C372" s="261"/>
      <c r="D372" s="261" t="s">
        <v>1547</v>
      </c>
      <c r="E372" s="261">
        <v>0</v>
      </c>
    </row>
    <row r="373" spans="1:5" ht="15.75" customHeight="1">
      <c r="A373" s="261"/>
      <c r="B373" s="261"/>
      <c r="C373" s="261"/>
      <c r="D373" s="261" t="s">
        <v>1535</v>
      </c>
      <c r="E373" s="261">
        <v>0</v>
      </c>
    </row>
    <row r="374" spans="1:5" ht="15.75" customHeight="1">
      <c r="A374" s="261"/>
      <c r="B374" s="261"/>
      <c r="C374" s="261"/>
      <c r="D374" s="261" t="s">
        <v>1541</v>
      </c>
      <c r="E374" s="261">
        <v>0</v>
      </c>
    </row>
    <row r="375" spans="1:5" ht="15.75" customHeight="1">
      <c r="A375" s="261"/>
      <c r="B375" s="261"/>
      <c r="C375" s="261"/>
      <c r="D375" s="261" t="s">
        <v>1549</v>
      </c>
      <c r="E375" s="261">
        <v>0</v>
      </c>
    </row>
    <row r="376" spans="1:5" ht="15.75" customHeight="1">
      <c r="A376" s="261"/>
      <c r="B376" s="261"/>
      <c r="C376" s="261" t="s">
        <v>1551</v>
      </c>
      <c r="D376" s="261"/>
      <c r="E376" s="261">
        <v>0</v>
      </c>
    </row>
    <row r="377" spans="1:5" ht="15.75" customHeight="1">
      <c r="A377" s="261"/>
      <c r="B377" s="261"/>
      <c r="C377" s="261"/>
      <c r="D377" s="261" t="s">
        <v>1559</v>
      </c>
      <c r="E377" s="261">
        <v>0</v>
      </c>
    </row>
    <row r="378" spans="1:5" ht="15.75" customHeight="1">
      <c r="A378" s="261"/>
      <c r="B378" s="261"/>
      <c r="C378" s="261"/>
      <c r="D378" s="261" t="s">
        <v>1553</v>
      </c>
      <c r="E378" s="261">
        <v>0</v>
      </c>
    </row>
    <row r="379" spans="1:5" ht="15.75" customHeight="1">
      <c r="A379" s="261"/>
      <c r="B379" s="261"/>
      <c r="C379" s="261"/>
      <c r="D379" s="261" t="s">
        <v>1555</v>
      </c>
      <c r="E379" s="261">
        <v>0</v>
      </c>
    </row>
    <row r="380" spans="1:5" ht="15.75" customHeight="1">
      <c r="A380" s="261"/>
      <c r="B380" s="261"/>
      <c r="C380" s="261"/>
      <c r="D380" s="261" t="s">
        <v>1557</v>
      </c>
      <c r="E380" s="261">
        <v>1</v>
      </c>
    </row>
    <row r="381" spans="1:5" ht="15.75" customHeight="1">
      <c r="A381" s="261"/>
      <c r="B381" s="261"/>
      <c r="C381" s="261" t="s">
        <v>1617</v>
      </c>
      <c r="D381" s="261"/>
      <c r="E381" s="261">
        <v>0</v>
      </c>
    </row>
    <row r="382" spans="1:5" ht="15.75" customHeight="1">
      <c r="A382" s="261"/>
      <c r="B382" s="261"/>
      <c r="C382" s="261"/>
      <c r="D382" s="261" t="s">
        <v>1621</v>
      </c>
      <c r="E382" s="261">
        <v>0</v>
      </c>
    </row>
    <row r="383" spans="1:5" ht="15.75" customHeight="1">
      <c r="A383" s="261"/>
      <c r="B383" s="261"/>
      <c r="C383" s="261"/>
      <c r="D383" s="261" t="s">
        <v>1623</v>
      </c>
      <c r="E383" s="261">
        <v>0</v>
      </c>
    </row>
    <row r="384" spans="1:5" ht="15.75" customHeight="1">
      <c r="A384" s="261"/>
      <c r="B384" s="261"/>
      <c r="C384" s="261"/>
      <c r="D384" s="261" t="s">
        <v>1619</v>
      </c>
      <c r="E384" s="261">
        <v>0</v>
      </c>
    </row>
    <row r="385" spans="1:5" ht="15.75" customHeight="1">
      <c r="A385" s="261"/>
      <c r="B385" s="261"/>
      <c r="C385" s="261" t="s">
        <v>1653</v>
      </c>
      <c r="D385" s="261"/>
      <c r="E385" s="261">
        <v>0</v>
      </c>
    </row>
    <row r="386" spans="1:5" ht="15.75" customHeight="1">
      <c r="A386" s="261"/>
      <c r="B386" s="261"/>
      <c r="C386" s="261"/>
      <c r="D386" s="261" t="s">
        <v>1655</v>
      </c>
      <c r="E386" s="261">
        <v>0</v>
      </c>
    </row>
    <row r="387" spans="1:5" ht="15.75" customHeight="1">
      <c r="A387" s="261"/>
      <c r="B387" s="261"/>
      <c r="C387" s="261"/>
      <c r="D387" s="261" t="s">
        <v>1663</v>
      </c>
      <c r="E387" s="261">
        <v>0</v>
      </c>
    </row>
    <row r="388" spans="1:5" ht="15.75" customHeight="1">
      <c r="A388" s="261"/>
      <c r="B388" s="261"/>
      <c r="C388" s="261"/>
      <c r="D388" s="261" t="s">
        <v>1665</v>
      </c>
      <c r="E388" s="261">
        <v>0</v>
      </c>
    </row>
    <row r="389" spans="1:5" ht="15.75" customHeight="1">
      <c r="A389" s="261"/>
      <c r="B389" s="261"/>
      <c r="C389" s="261"/>
      <c r="D389" s="261" t="s">
        <v>1657</v>
      </c>
      <c r="E389" s="261">
        <v>0</v>
      </c>
    </row>
    <row r="390" spans="1:5" ht="15.75" customHeight="1">
      <c r="A390" s="261"/>
      <c r="B390" s="261"/>
      <c r="C390" s="261"/>
      <c r="D390" s="261" t="s">
        <v>1659</v>
      </c>
      <c r="E390" s="261">
        <v>0</v>
      </c>
    </row>
    <row r="391" spans="1:5" ht="15.75" customHeight="1">
      <c r="A391" s="261"/>
      <c r="B391" s="261"/>
      <c r="C391" s="261"/>
      <c r="D391" s="261" t="s">
        <v>1661</v>
      </c>
      <c r="E391" s="261">
        <v>0</v>
      </c>
    </row>
    <row r="392" spans="1:5" ht="15.75" customHeight="1">
      <c r="A392" s="261"/>
      <c r="B392" s="261"/>
      <c r="C392" s="261" t="s">
        <v>402</v>
      </c>
      <c r="D392" s="261"/>
      <c r="E392" s="261">
        <v>0</v>
      </c>
    </row>
    <row r="393" spans="1:5" ht="15.75" customHeight="1">
      <c r="A393" s="261"/>
      <c r="B393" s="261"/>
      <c r="C393" s="261"/>
      <c r="D393" s="261" t="s">
        <v>1598</v>
      </c>
      <c r="E393" s="261">
        <v>0</v>
      </c>
    </row>
    <row r="394" spans="1:5" ht="15.75" customHeight="1">
      <c r="A394" s="261"/>
      <c r="B394" s="261"/>
      <c r="C394" s="261"/>
      <c r="D394" s="261" t="s">
        <v>1600</v>
      </c>
      <c r="E394" s="261">
        <v>0</v>
      </c>
    </row>
    <row r="395" spans="1:5" ht="15.75" customHeight="1">
      <c r="A395" s="261"/>
      <c r="B395" s="261"/>
      <c r="C395" s="261"/>
      <c r="D395" s="261" t="s">
        <v>1602</v>
      </c>
      <c r="E395" s="261">
        <v>0</v>
      </c>
    </row>
    <row r="396" spans="1:5" ht="15.75" customHeight="1">
      <c r="A396" s="261"/>
      <c r="B396" s="261"/>
      <c r="C396" s="261"/>
      <c r="D396" s="261" t="s">
        <v>1596</v>
      </c>
      <c r="E396" s="261">
        <v>0</v>
      </c>
    </row>
    <row r="397" spans="1:5" ht="15.75" customHeight="1">
      <c r="A397" s="261"/>
      <c r="B397" s="261"/>
      <c r="C397" s="261"/>
      <c r="D397" s="261" t="s">
        <v>1604</v>
      </c>
      <c r="E397" s="261">
        <v>0</v>
      </c>
    </row>
    <row r="398" spans="1:5" ht="15.75" customHeight="1">
      <c r="A398" s="261"/>
      <c r="B398" s="261"/>
      <c r="C398" s="261"/>
      <c r="D398" s="261" t="s">
        <v>1594</v>
      </c>
      <c r="E398" s="261">
        <v>0</v>
      </c>
    </row>
    <row r="399" spans="1:5" ht="15.75" customHeight="1">
      <c r="A399" s="261"/>
      <c r="B399" s="261"/>
      <c r="C399" s="261"/>
      <c r="D399" s="261" t="s">
        <v>1606</v>
      </c>
      <c r="E399" s="261">
        <v>0</v>
      </c>
    </row>
    <row r="400" spans="1:5" ht="15.75" customHeight="1">
      <c r="A400" s="261"/>
      <c r="B400" s="261"/>
      <c r="C400" s="261" t="s">
        <v>1523</v>
      </c>
      <c r="D400" s="261"/>
      <c r="E400" s="261">
        <v>0</v>
      </c>
    </row>
    <row r="401" spans="1:5" ht="15.75" customHeight="1">
      <c r="A401" s="261"/>
      <c r="B401" s="261"/>
      <c r="C401" s="261"/>
      <c r="D401" s="261" t="s">
        <v>1531</v>
      </c>
      <c r="E401" s="261">
        <v>0</v>
      </c>
    </row>
    <row r="402" spans="1:5" ht="15.75" customHeight="1">
      <c r="A402" s="261"/>
      <c r="B402" s="261"/>
      <c r="C402" s="261"/>
      <c r="D402" s="261" t="s">
        <v>1537</v>
      </c>
      <c r="E402" s="261">
        <v>0</v>
      </c>
    </row>
    <row r="403" spans="1:5" ht="15.75" customHeight="1">
      <c r="A403" s="261"/>
      <c r="B403" s="261"/>
      <c r="C403" s="261"/>
      <c r="D403" s="261" t="s">
        <v>1529</v>
      </c>
      <c r="E403" s="261">
        <v>0</v>
      </c>
    </row>
    <row r="404" spans="1:5" ht="15.75" customHeight="1">
      <c r="A404" s="261"/>
      <c r="B404" s="261"/>
      <c r="C404" s="261"/>
      <c r="D404" s="261" t="s">
        <v>1535</v>
      </c>
      <c r="E404" s="261">
        <v>0</v>
      </c>
    </row>
    <row r="405" spans="1:5" ht="15.75" customHeight="1">
      <c r="A405" s="261"/>
      <c r="B405" s="261"/>
      <c r="C405" s="261"/>
      <c r="D405" s="261" t="s">
        <v>1525</v>
      </c>
      <c r="E405" s="261">
        <v>0</v>
      </c>
    </row>
    <row r="406" spans="1:5" ht="15.75" customHeight="1">
      <c r="A406" s="261"/>
      <c r="B406" s="261"/>
      <c r="C406" s="261"/>
      <c r="D406" s="261" t="s">
        <v>1527</v>
      </c>
      <c r="E406" s="261">
        <v>0</v>
      </c>
    </row>
    <row r="407" spans="1:5" ht="15.75" customHeight="1">
      <c r="A407" s="261"/>
      <c r="B407" s="261"/>
      <c r="C407" s="261"/>
      <c r="D407" s="261" t="s">
        <v>1533</v>
      </c>
      <c r="E407" s="261">
        <v>0</v>
      </c>
    </row>
    <row r="408" spans="1:5" ht="15.75" customHeight="1">
      <c r="A408" s="261"/>
      <c r="B408" s="261"/>
      <c r="C408" s="261" t="s">
        <v>1575</v>
      </c>
      <c r="D408" s="261"/>
      <c r="E408" s="261">
        <v>0</v>
      </c>
    </row>
    <row r="409" spans="1:5" ht="15.75" customHeight="1">
      <c r="A409" s="261"/>
      <c r="B409" s="261"/>
      <c r="C409" s="261"/>
      <c r="D409" s="261" t="s">
        <v>1581</v>
      </c>
      <c r="E409" s="261">
        <v>0</v>
      </c>
    </row>
    <row r="410" spans="1:5" ht="15.75" customHeight="1">
      <c r="A410" s="261"/>
      <c r="B410" s="261"/>
      <c r="C410" s="261"/>
      <c r="D410" s="261" t="s">
        <v>1579</v>
      </c>
      <c r="E410" s="261">
        <v>0</v>
      </c>
    </row>
    <row r="411" spans="1:5" ht="15.75" customHeight="1">
      <c r="A411" s="261"/>
      <c r="B411" s="261"/>
      <c r="C411" s="261"/>
      <c r="D411" s="261" t="s">
        <v>1577</v>
      </c>
      <c r="E411" s="261">
        <v>0</v>
      </c>
    </row>
    <row r="412" spans="1:5" ht="15.75" customHeight="1">
      <c r="A412" s="261"/>
      <c r="B412" s="261"/>
      <c r="C412" s="261" t="s">
        <v>1494</v>
      </c>
      <c r="D412" s="261"/>
      <c r="E412" s="261">
        <v>0</v>
      </c>
    </row>
    <row r="413" spans="1:5" ht="15.75" customHeight="1">
      <c r="A413" s="261"/>
      <c r="B413" s="261"/>
      <c r="C413" s="261"/>
      <c r="D413" s="261" t="s">
        <v>1507</v>
      </c>
      <c r="E413" s="261">
        <v>0</v>
      </c>
    </row>
    <row r="414" spans="1:5" ht="15.75" customHeight="1">
      <c r="A414" s="261"/>
      <c r="B414" s="261"/>
      <c r="C414" s="261"/>
      <c r="D414" s="261" t="s">
        <v>1509</v>
      </c>
      <c r="E414" s="261">
        <v>0</v>
      </c>
    </row>
    <row r="415" spans="1:5" ht="15.75" customHeight="1">
      <c r="A415" s="261"/>
      <c r="B415" s="261"/>
      <c r="C415" s="261"/>
      <c r="D415" s="261" t="s">
        <v>1511</v>
      </c>
      <c r="E415" s="261">
        <v>0</v>
      </c>
    </row>
    <row r="416" spans="1:5" ht="15.75" customHeight="1">
      <c r="A416" s="261"/>
      <c r="B416" s="261"/>
      <c r="C416" s="261"/>
      <c r="D416" s="261" t="s">
        <v>1505</v>
      </c>
      <c r="E416" s="261">
        <v>0</v>
      </c>
    </row>
    <row r="417" spans="1:5" ht="15.75" customHeight="1">
      <c r="A417" s="261"/>
      <c r="B417" s="261"/>
      <c r="C417" s="261"/>
      <c r="D417" s="261" t="s">
        <v>1496</v>
      </c>
      <c r="E417" s="261">
        <v>0</v>
      </c>
    </row>
    <row r="418" spans="1:5" ht="15.75" customHeight="1">
      <c r="A418" s="261"/>
      <c r="B418" s="261"/>
      <c r="C418" s="261"/>
      <c r="D418" s="261" t="s">
        <v>1515</v>
      </c>
      <c r="E418" s="261">
        <v>0</v>
      </c>
    </row>
    <row r="419" spans="1:5" ht="15.75" customHeight="1">
      <c r="A419" s="261"/>
      <c r="B419" s="261"/>
      <c r="C419" s="261"/>
      <c r="D419" s="261" t="s">
        <v>1513</v>
      </c>
      <c r="E419" s="261">
        <v>0</v>
      </c>
    </row>
    <row r="420" spans="1:5" ht="15.75" customHeight="1">
      <c r="A420" s="261"/>
      <c r="B420" s="261"/>
      <c r="C420" s="261"/>
      <c r="D420" s="261" t="s">
        <v>1503</v>
      </c>
      <c r="E420" s="261">
        <v>0</v>
      </c>
    </row>
    <row r="421" spans="1:5" ht="15.75" customHeight="1">
      <c r="A421" s="261"/>
      <c r="B421" s="261"/>
      <c r="C421" s="261"/>
      <c r="D421" s="261" t="s">
        <v>1501</v>
      </c>
      <c r="E421" s="261">
        <v>0</v>
      </c>
    </row>
    <row r="422" spans="1:5" ht="15.75" customHeight="1">
      <c r="A422" s="261"/>
      <c r="B422" s="261"/>
      <c r="C422" s="261" t="s">
        <v>1693</v>
      </c>
      <c r="D422" s="261"/>
      <c r="E422" s="261">
        <v>0</v>
      </c>
    </row>
    <row r="423" spans="1:5" ht="15.75" customHeight="1">
      <c r="A423" s="261"/>
      <c r="B423" s="261"/>
      <c r="C423" s="261"/>
      <c r="D423" s="261" t="s">
        <v>1695</v>
      </c>
      <c r="E423" s="261">
        <v>0</v>
      </c>
    </row>
    <row r="424" spans="1:5" ht="15.75" customHeight="1">
      <c r="A424" s="261"/>
      <c r="B424" s="261"/>
      <c r="C424" s="261" t="s">
        <v>452</v>
      </c>
      <c r="D424" s="261"/>
      <c r="E424" s="261">
        <v>0</v>
      </c>
    </row>
    <row r="425" spans="1:5" ht="15.75" customHeight="1">
      <c r="A425" s="261"/>
      <c r="B425" s="261"/>
      <c r="C425" s="261"/>
      <c r="D425" s="261" t="s">
        <v>1647</v>
      </c>
      <c r="E425" s="261">
        <v>0</v>
      </c>
    </row>
    <row r="426" spans="1:5" ht="15.75" customHeight="1">
      <c r="A426" s="261"/>
      <c r="B426" s="261"/>
      <c r="C426" s="261"/>
      <c r="D426" s="261" t="s">
        <v>1643</v>
      </c>
      <c r="E426" s="261">
        <v>0</v>
      </c>
    </row>
    <row r="427" spans="1:5" ht="15.75" customHeight="1">
      <c r="A427" s="261"/>
      <c r="B427" s="261"/>
      <c r="C427" s="261"/>
      <c r="D427" s="261" t="s">
        <v>1640</v>
      </c>
      <c r="E427" s="261">
        <v>0</v>
      </c>
    </row>
    <row r="428" spans="1:5" ht="15.75" customHeight="1">
      <c r="A428" s="261"/>
      <c r="B428" s="261"/>
      <c r="C428" s="261"/>
      <c r="D428" s="261" t="s">
        <v>1645</v>
      </c>
      <c r="E428" s="261">
        <v>0</v>
      </c>
    </row>
    <row r="429" spans="1:5" ht="15.75" customHeight="1">
      <c r="A429" s="261"/>
      <c r="B429" s="261"/>
      <c r="C429" s="261"/>
      <c r="D429" s="261" t="s">
        <v>1649</v>
      </c>
      <c r="E429" s="261">
        <v>0</v>
      </c>
    </row>
    <row r="430" spans="1:5" ht="15.75" customHeight="1">
      <c r="A430" s="261"/>
      <c r="B430" s="261"/>
      <c r="C430" s="261"/>
      <c r="D430" s="261" t="s">
        <v>1636</v>
      </c>
      <c r="E430" s="261">
        <v>0</v>
      </c>
    </row>
    <row r="431" spans="1:5" ht="15.75" customHeight="1">
      <c r="A431" s="261"/>
      <c r="B431" s="261"/>
      <c r="C431" s="261" t="s">
        <v>1633</v>
      </c>
      <c r="D431" s="261"/>
      <c r="E431" s="261">
        <v>0</v>
      </c>
    </row>
    <row r="432" spans="1:5" ht="15.75" customHeight="1">
      <c r="A432" s="261"/>
      <c r="B432" s="261"/>
      <c r="C432" s="261"/>
      <c r="D432" s="261" t="s">
        <v>1638</v>
      </c>
      <c r="E432" s="261">
        <v>0</v>
      </c>
    </row>
    <row r="433" spans="1:5" ht="15.75" customHeight="1">
      <c r="A433" s="261"/>
      <c r="B433" s="261"/>
      <c r="C433" s="261"/>
      <c r="D433" s="261" t="s">
        <v>1640</v>
      </c>
      <c r="E433" s="261">
        <v>0</v>
      </c>
    </row>
    <row r="434" spans="1:5" ht="15.75" customHeight="1">
      <c r="A434" s="261"/>
      <c r="B434" s="261"/>
      <c r="C434" s="261"/>
      <c r="D434" s="261" t="s">
        <v>1613</v>
      </c>
      <c r="E434" s="261">
        <v>0</v>
      </c>
    </row>
    <row r="435" spans="1:5" ht="15.75" customHeight="1">
      <c r="A435" s="261"/>
      <c r="B435" s="261"/>
      <c r="C435" s="261"/>
      <c r="D435" s="261" t="s">
        <v>1636</v>
      </c>
      <c r="E435" s="261">
        <v>0</v>
      </c>
    </row>
    <row r="436" spans="1:5" ht="15.75" customHeight="1">
      <c r="A436" s="261"/>
      <c r="B436" s="261"/>
      <c r="C436" s="261" t="s">
        <v>1625</v>
      </c>
      <c r="D436" s="261"/>
      <c r="E436" s="261">
        <v>0</v>
      </c>
    </row>
    <row r="437" spans="1:5" ht="15.75" customHeight="1">
      <c r="A437" s="261"/>
      <c r="B437" s="261"/>
      <c r="C437" s="261"/>
      <c r="D437" s="261" t="s">
        <v>1629</v>
      </c>
      <c r="E437" s="261">
        <v>0</v>
      </c>
    </row>
    <row r="438" spans="1:5" ht="15.75" customHeight="1">
      <c r="A438" s="261"/>
      <c r="B438" s="261"/>
      <c r="C438" s="261"/>
      <c r="D438" s="261" t="s">
        <v>1627</v>
      </c>
      <c r="E438" s="261">
        <v>0</v>
      </c>
    </row>
    <row r="439" spans="1:5" ht="15.75" customHeight="1">
      <c r="A439" s="261"/>
      <c r="B439" s="261"/>
      <c r="C439" s="261"/>
      <c r="D439" s="261" t="s">
        <v>1631</v>
      </c>
      <c r="E439" s="261">
        <v>0</v>
      </c>
    </row>
    <row r="440" spans="1:5" ht="15.75" customHeight="1">
      <c r="A440" s="261"/>
      <c r="B440" s="261"/>
      <c r="C440" s="261" t="s">
        <v>1517</v>
      </c>
      <c r="D440" s="261"/>
      <c r="E440" s="261">
        <v>0</v>
      </c>
    </row>
    <row r="441" spans="1:5" ht="15.75" customHeight="1">
      <c r="A441" s="261"/>
      <c r="B441" s="261"/>
      <c r="C441" s="261"/>
      <c r="D441" s="261" t="s">
        <v>1519</v>
      </c>
      <c r="E441" s="261">
        <v>0</v>
      </c>
    </row>
    <row r="442" spans="1:5" ht="15.75" customHeight="1">
      <c r="A442" s="261"/>
      <c r="B442" s="261"/>
      <c r="C442" s="261"/>
      <c r="D442" s="261" t="s">
        <v>1521</v>
      </c>
      <c r="E442" s="261">
        <v>0</v>
      </c>
    </row>
    <row r="443" spans="1:5" ht="15.75" customHeight="1">
      <c r="A443" s="261"/>
      <c r="B443" s="261"/>
      <c r="C443" s="261" t="s">
        <v>1583</v>
      </c>
      <c r="D443" s="261"/>
      <c r="E443" s="261">
        <v>0</v>
      </c>
    </row>
    <row r="444" spans="1:5" ht="15.75" customHeight="1">
      <c r="A444" s="261"/>
      <c r="B444" s="261"/>
      <c r="C444" s="261"/>
      <c r="D444" s="261" t="s">
        <v>1585</v>
      </c>
      <c r="E444" s="261">
        <v>0</v>
      </c>
    </row>
    <row r="445" spans="1:5" ht="15.75" customHeight="1">
      <c r="A445" s="261"/>
      <c r="B445" s="261"/>
      <c r="C445" s="261"/>
      <c r="D445" s="261" t="s">
        <v>1587</v>
      </c>
      <c r="E445" s="261">
        <v>0</v>
      </c>
    </row>
    <row r="446" spans="1:5" ht="15.75" customHeight="1">
      <c r="A446" s="261"/>
      <c r="B446" s="261"/>
      <c r="C446" s="261"/>
      <c r="D446" s="261" t="s">
        <v>1591</v>
      </c>
      <c r="E446" s="261">
        <v>0</v>
      </c>
    </row>
    <row r="447" spans="1:5" ht="15.75" customHeight="1">
      <c r="A447" s="261"/>
      <c r="B447" s="261"/>
      <c r="C447" s="261"/>
      <c r="D447" s="261" t="s">
        <v>1589</v>
      </c>
      <c r="E447" s="261">
        <v>0</v>
      </c>
    </row>
    <row r="448" spans="1:5" ht="15.75" customHeight="1">
      <c r="A448" s="261"/>
      <c r="B448" s="261"/>
      <c r="C448" s="261" t="s">
        <v>1561</v>
      </c>
      <c r="D448" s="261"/>
      <c r="E448" s="261">
        <v>0</v>
      </c>
    </row>
    <row r="449" spans="1:5" ht="15.75" customHeight="1">
      <c r="A449" s="261"/>
      <c r="B449" s="261"/>
      <c r="C449" s="261"/>
      <c r="D449" s="261" t="s">
        <v>1565</v>
      </c>
      <c r="E449" s="261">
        <v>0</v>
      </c>
    </row>
    <row r="450" spans="1:5" ht="15.75" customHeight="1">
      <c r="A450" s="261"/>
      <c r="B450" s="261"/>
      <c r="C450" s="261"/>
      <c r="D450" s="261" t="s">
        <v>1563</v>
      </c>
      <c r="E450" s="261">
        <v>0</v>
      </c>
    </row>
    <row r="451" spans="1:5" ht="15.75" customHeight="1">
      <c r="A451" s="261"/>
      <c r="B451" s="261"/>
      <c r="C451" s="261"/>
      <c r="D451" s="261" t="s">
        <v>1567</v>
      </c>
      <c r="E451" s="261">
        <v>0</v>
      </c>
    </row>
    <row r="452" spans="1:5" ht="15.75" customHeight="1">
      <c r="A452" s="261"/>
      <c r="B452" s="261"/>
      <c r="C452" s="261" t="s">
        <v>1608</v>
      </c>
      <c r="D452" s="261"/>
      <c r="E452" s="261">
        <v>0</v>
      </c>
    </row>
    <row r="453" spans="1:5" ht="15.75" customHeight="1">
      <c r="A453" s="261"/>
      <c r="B453" s="261"/>
      <c r="C453" s="261"/>
      <c r="D453" s="261" t="s">
        <v>1598</v>
      </c>
      <c r="E453" s="261">
        <v>0</v>
      </c>
    </row>
    <row r="454" spans="1:5" ht="15.75" customHeight="1">
      <c r="A454" s="261"/>
      <c r="B454" s="261"/>
      <c r="C454" s="261"/>
      <c r="D454" s="261" t="s">
        <v>1602</v>
      </c>
      <c r="E454" s="261">
        <v>0</v>
      </c>
    </row>
    <row r="455" spans="1:5" ht="15.75" customHeight="1">
      <c r="A455" s="261"/>
      <c r="B455" s="261"/>
      <c r="C455" s="261"/>
      <c r="D455" s="261" t="s">
        <v>1613</v>
      </c>
      <c r="E455" s="261">
        <v>0</v>
      </c>
    </row>
    <row r="456" spans="1:5" ht="15.75" customHeight="1">
      <c r="A456" s="261"/>
      <c r="B456" s="261"/>
      <c r="C456" s="261"/>
      <c r="D456" s="261" t="s">
        <v>1594</v>
      </c>
      <c r="E456" s="261">
        <v>0</v>
      </c>
    </row>
    <row r="457" spans="1:5" ht="15.75" customHeight="1">
      <c r="A457" s="261"/>
      <c r="B457" s="261"/>
      <c r="C457" s="261"/>
      <c r="D457" s="261" t="s">
        <v>1615</v>
      </c>
      <c r="E457" s="261">
        <v>0</v>
      </c>
    </row>
    <row r="458" spans="1:5" ht="15.75" customHeight="1">
      <c r="A458" s="261"/>
      <c r="B458" s="261"/>
      <c r="C458" s="261" t="s">
        <v>1569</v>
      </c>
      <c r="D458" s="261"/>
      <c r="E458" s="261">
        <v>0</v>
      </c>
    </row>
    <row r="459" spans="1:5" ht="15.75" customHeight="1">
      <c r="A459" s="261"/>
      <c r="B459" s="261"/>
      <c r="C459" s="261"/>
      <c r="D459" s="261" t="s">
        <v>1573</v>
      </c>
      <c r="E459" s="261">
        <v>0</v>
      </c>
    </row>
    <row r="460" spans="1:5" ht="15.75" customHeight="1">
      <c r="A460" s="261"/>
      <c r="B460" s="261"/>
      <c r="C460" s="261"/>
      <c r="D460" s="261" t="s">
        <v>1571</v>
      </c>
      <c r="E460" s="261">
        <v>0</v>
      </c>
    </row>
    <row r="461" spans="1:5" ht="15.75" customHeight="1">
      <c r="A461" s="261"/>
      <c r="B461" s="261"/>
      <c r="C461" s="261" t="s">
        <v>1667</v>
      </c>
      <c r="D461" s="261"/>
      <c r="E461" s="261">
        <v>0</v>
      </c>
    </row>
    <row r="462" spans="1:5" ht="15.75" customHeight="1">
      <c r="A462" s="261"/>
      <c r="B462" s="261"/>
      <c r="C462" s="261"/>
      <c r="D462" s="261" t="s">
        <v>1671</v>
      </c>
      <c r="E462" s="261">
        <v>0</v>
      </c>
    </row>
    <row r="463" spans="1:5" ht="15.75" customHeight="1">
      <c r="A463" s="261"/>
      <c r="B463" s="261"/>
      <c r="C463" s="261"/>
      <c r="D463" s="261" t="s">
        <v>1669</v>
      </c>
      <c r="E463" s="261">
        <v>0</v>
      </c>
    </row>
    <row r="464" spans="1:5" ht="15.75" customHeight="1">
      <c r="A464" s="261"/>
      <c r="B464" s="261"/>
      <c r="C464" s="261"/>
      <c r="D464" s="261" t="s">
        <v>1685</v>
      </c>
      <c r="E464" s="261">
        <v>0</v>
      </c>
    </row>
    <row r="465" spans="1:5" ht="15.75" customHeight="1">
      <c r="A465" s="261"/>
      <c r="B465" s="261"/>
      <c r="C465" s="261"/>
      <c r="D465" s="261" t="s">
        <v>1687</v>
      </c>
      <c r="E465" s="261">
        <v>0</v>
      </c>
    </row>
    <row r="466" spans="1:5" ht="15.75" customHeight="1">
      <c r="A466" s="261"/>
      <c r="B466" s="261"/>
      <c r="C466" s="261"/>
      <c r="D466" s="261" t="s">
        <v>1675</v>
      </c>
      <c r="E466" s="261">
        <v>0</v>
      </c>
    </row>
    <row r="467" spans="1:5" ht="15.75" customHeight="1">
      <c r="A467" s="261"/>
      <c r="B467" s="261"/>
      <c r="C467" s="261"/>
      <c r="D467" s="261" t="s">
        <v>1681</v>
      </c>
      <c r="E467" s="261">
        <v>0</v>
      </c>
    </row>
    <row r="468" spans="1:5" ht="15.75" customHeight="1">
      <c r="A468" s="261"/>
      <c r="B468" s="261"/>
      <c r="C468" s="261"/>
      <c r="D468" s="261" t="s">
        <v>1677</v>
      </c>
      <c r="E468" s="261">
        <v>0</v>
      </c>
    </row>
    <row r="469" spans="1:5" ht="15.75" customHeight="1">
      <c r="A469" s="261"/>
      <c r="B469" s="261"/>
      <c r="C469" s="261"/>
      <c r="D469" s="261" t="s">
        <v>1673</v>
      </c>
      <c r="E469" s="261">
        <v>0</v>
      </c>
    </row>
    <row r="470" spans="1:5" ht="15.75" customHeight="1">
      <c r="A470" s="261"/>
      <c r="B470" s="261"/>
      <c r="C470" s="261"/>
      <c r="D470" s="261" t="s">
        <v>1683</v>
      </c>
      <c r="E470" s="261">
        <v>0</v>
      </c>
    </row>
    <row r="471" spans="1:5" ht="15.75" customHeight="1">
      <c r="A471" s="261"/>
      <c r="B471" s="261"/>
      <c r="C471" s="261"/>
      <c r="D471" s="261" t="s">
        <v>1679</v>
      </c>
      <c r="E471" s="261">
        <v>0</v>
      </c>
    </row>
    <row r="472" spans="1:5" ht="15.75" customHeight="1">
      <c r="A472" s="261">
        <v>16</v>
      </c>
      <c r="B472" s="261" t="s">
        <v>1697</v>
      </c>
      <c r="C472" s="261"/>
      <c r="D472" s="261" t="s">
        <v>1698</v>
      </c>
      <c r="E472" s="261">
        <v>0</v>
      </c>
    </row>
    <row r="473" spans="1:5" ht="15.75" customHeight="1">
      <c r="A473" s="261"/>
      <c r="B473" s="261"/>
      <c r="C473" s="261" t="s">
        <v>1701</v>
      </c>
      <c r="D473" s="261" t="s">
        <v>1718</v>
      </c>
      <c r="E473" s="261">
        <v>0</v>
      </c>
    </row>
    <row r="474" spans="1:5" ht="15.75" customHeight="1">
      <c r="A474" s="261"/>
      <c r="B474" s="261"/>
      <c r="C474" s="261"/>
      <c r="D474" s="261" t="s">
        <v>1708</v>
      </c>
      <c r="E474" s="261">
        <v>0</v>
      </c>
    </row>
    <row r="475" spans="1:5" ht="15.75" customHeight="1">
      <c r="A475" s="261"/>
      <c r="B475" s="261"/>
      <c r="C475" s="261"/>
      <c r="D475" s="261" t="s">
        <v>1715</v>
      </c>
      <c r="E475" s="261">
        <v>0</v>
      </c>
    </row>
    <row r="476" spans="1:5" ht="15.75" customHeight="1">
      <c r="A476" s="261"/>
      <c r="B476" s="261"/>
      <c r="C476" s="261"/>
      <c r="D476" s="261" t="s">
        <v>81</v>
      </c>
      <c r="E476" s="261">
        <v>0</v>
      </c>
    </row>
    <row r="477" spans="1:5" ht="15.75" customHeight="1">
      <c r="A477" s="261"/>
      <c r="B477" s="261"/>
      <c r="C477" s="261"/>
      <c r="D477" s="261" t="s">
        <v>1704</v>
      </c>
      <c r="E477" s="261">
        <v>0</v>
      </c>
    </row>
    <row r="478" spans="1:5" ht="15.75" customHeight="1">
      <c r="A478" s="261"/>
      <c r="B478" s="261"/>
      <c r="C478" s="261"/>
      <c r="D478" s="261" t="s">
        <v>1711</v>
      </c>
      <c r="E478" s="261">
        <v>0</v>
      </c>
    </row>
    <row r="479" spans="1:5" ht="15.75" customHeight="1">
      <c r="A479" s="261"/>
      <c r="B479" s="261"/>
      <c r="C479" s="261" t="s">
        <v>1810</v>
      </c>
      <c r="D479" s="261" t="s">
        <v>1814</v>
      </c>
      <c r="E479" s="261">
        <v>0</v>
      </c>
    </row>
    <row r="480" spans="1:5" ht="15.75" customHeight="1">
      <c r="A480" s="261"/>
      <c r="B480" s="261"/>
      <c r="C480" s="261"/>
      <c r="D480" s="261" t="s">
        <v>1825</v>
      </c>
      <c r="E480" s="261">
        <v>0</v>
      </c>
    </row>
    <row r="481" spans="1:5" ht="15.75" customHeight="1">
      <c r="A481" s="261"/>
      <c r="B481" s="261"/>
      <c r="C481" s="261"/>
      <c r="D481" s="261" t="s">
        <v>1820</v>
      </c>
      <c r="E481" s="261">
        <v>0</v>
      </c>
    </row>
    <row r="482" spans="1:5" ht="15.75" customHeight="1">
      <c r="A482" s="261"/>
      <c r="B482" s="261"/>
      <c r="C482" s="261"/>
      <c r="D482" s="261" t="s">
        <v>1827</v>
      </c>
      <c r="E482" s="261">
        <v>0</v>
      </c>
    </row>
    <row r="483" spans="1:5" ht="15.75" customHeight="1">
      <c r="A483" s="261"/>
      <c r="B483" s="261"/>
      <c r="C483" s="261"/>
      <c r="D483" s="261" t="s">
        <v>1823</v>
      </c>
      <c r="E483" s="261">
        <v>0</v>
      </c>
    </row>
    <row r="484" spans="1:5" ht="15.75" customHeight="1">
      <c r="A484" s="261"/>
      <c r="B484" s="261"/>
      <c r="C484" s="261"/>
      <c r="D484" s="261" t="s">
        <v>1811</v>
      </c>
      <c r="E484" s="261">
        <v>0</v>
      </c>
    </row>
    <row r="485" spans="1:5" ht="15.75" customHeight="1">
      <c r="A485" s="261"/>
      <c r="B485" s="261"/>
      <c r="C485" s="261"/>
      <c r="D485" s="261" t="s">
        <v>1816</v>
      </c>
      <c r="E485" s="261">
        <v>0</v>
      </c>
    </row>
    <row r="486" spans="1:5" ht="15.75" customHeight="1">
      <c r="A486" s="261"/>
      <c r="B486" s="261"/>
      <c r="C486" s="261" t="s">
        <v>1787</v>
      </c>
      <c r="D486" s="261" t="s">
        <v>1791</v>
      </c>
      <c r="E486" s="261">
        <v>0</v>
      </c>
    </row>
    <row r="487" spans="1:5" ht="15.75" customHeight="1">
      <c r="A487" s="261"/>
      <c r="B487" s="261"/>
      <c r="C487" s="261"/>
      <c r="D487" s="261" t="s">
        <v>1808</v>
      </c>
      <c r="E487" s="261">
        <v>0</v>
      </c>
    </row>
    <row r="488" spans="1:5" ht="15.75" customHeight="1">
      <c r="A488" s="261"/>
      <c r="B488" s="261"/>
      <c r="C488" s="261"/>
      <c r="D488" s="261" t="s">
        <v>1803</v>
      </c>
      <c r="E488" s="261">
        <v>0</v>
      </c>
    </row>
    <row r="489" spans="1:5" ht="15.75" customHeight="1">
      <c r="A489" s="261"/>
      <c r="B489" s="261"/>
      <c r="C489" s="261"/>
      <c r="D489" s="261" t="s">
        <v>1795</v>
      </c>
      <c r="E489" s="261">
        <v>0</v>
      </c>
    </row>
    <row r="490" spans="1:5" ht="15.75" customHeight="1">
      <c r="A490" s="261"/>
      <c r="B490" s="261"/>
      <c r="C490" s="261"/>
      <c r="D490" s="261" t="s">
        <v>1806</v>
      </c>
      <c r="E490" s="261">
        <v>0</v>
      </c>
    </row>
    <row r="491" spans="1:5" ht="15.75" customHeight="1">
      <c r="A491" s="261"/>
      <c r="B491" s="261"/>
      <c r="C491" s="261"/>
      <c r="D491" s="261" t="s">
        <v>1788</v>
      </c>
      <c r="E491" s="261">
        <v>0</v>
      </c>
    </row>
    <row r="492" spans="1:5" ht="15.75" customHeight="1">
      <c r="A492" s="261"/>
      <c r="B492" s="261"/>
      <c r="C492" s="261"/>
      <c r="D492" s="261" t="s">
        <v>1799</v>
      </c>
      <c r="E492" s="261">
        <v>0</v>
      </c>
    </row>
    <row r="493" spans="1:5" ht="15.75" customHeight="1">
      <c r="A493" s="261"/>
      <c r="B493" s="261"/>
      <c r="C493" s="261" t="s">
        <v>1757</v>
      </c>
      <c r="D493" s="261" t="s">
        <v>1784</v>
      </c>
      <c r="E493" s="261">
        <v>0</v>
      </c>
    </row>
    <row r="494" spans="1:5" ht="15.75" customHeight="1">
      <c r="A494" s="261"/>
      <c r="B494" s="261"/>
      <c r="C494" s="261"/>
      <c r="D494" s="261" t="s">
        <v>1775</v>
      </c>
      <c r="E494" s="261">
        <v>0</v>
      </c>
    </row>
    <row r="495" spans="1:5" ht="15.75" customHeight="1">
      <c r="A495" s="261"/>
      <c r="B495" s="261"/>
      <c r="C495" s="261"/>
      <c r="D495" s="261" t="s">
        <v>1765</v>
      </c>
      <c r="E495" s="261">
        <v>0</v>
      </c>
    </row>
    <row r="496" spans="1:5" ht="15.75" customHeight="1">
      <c r="A496" s="261"/>
      <c r="B496" s="261"/>
      <c r="C496" s="261"/>
      <c r="D496" s="261" t="s">
        <v>1772</v>
      </c>
      <c r="E496" s="261">
        <v>0</v>
      </c>
    </row>
    <row r="497" spans="1:5" ht="15.75" customHeight="1">
      <c r="A497" s="261"/>
      <c r="B497" s="261"/>
      <c r="C497" s="261"/>
      <c r="D497" s="261" t="s">
        <v>1777</v>
      </c>
      <c r="E497" s="261">
        <v>0</v>
      </c>
    </row>
    <row r="498" spans="1:5" ht="15.75" customHeight="1">
      <c r="A498" s="261"/>
      <c r="B498" s="261"/>
      <c r="C498" s="261"/>
      <c r="D498" s="261" t="s">
        <v>1781</v>
      </c>
      <c r="E498" s="261">
        <v>0</v>
      </c>
    </row>
    <row r="499" spans="1:5" ht="15.75" customHeight="1">
      <c r="A499" s="261"/>
      <c r="B499" s="261"/>
      <c r="C499" s="261"/>
      <c r="D499" s="261" t="s">
        <v>1758</v>
      </c>
      <c r="E499" s="261">
        <v>0</v>
      </c>
    </row>
    <row r="500" spans="1:5" ht="15.75" customHeight="1">
      <c r="A500" s="261"/>
      <c r="B500" s="261"/>
      <c r="C500" s="261"/>
      <c r="D500" s="261" t="s">
        <v>1761</v>
      </c>
      <c r="E500" s="261">
        <v>0</v>
      </c>
    </row>
    <row r="501" spans="1:5" ht="15.75" customHeight="1">
      <c r="A501" s="261"/>
      <c r="B501" s="261"/>
      <c r="C501" s="261"/>
      <c r="D501" s="261" t="s">
        <v>1768</v>
      </c>
      <c r="E501" s="261">
        <v>0</v>
      </c>
    </row>
    <row r="502" spans="1:5" ht="15.75" customHeight="1">
      <c r="A502" s="261"/>
      <c r="B502" s="261"/>
      <c r="C502" s="261" t="s">
        <v>1722</v>
      </c>
      <c r="D502" s="261" t="s">
        <v>1747</v>
      </c>
      <c r="E502" s="261">
        <v>0</v>
      </c>
    </row>
    <row r="503" spans="1:5" ht="15.75" customHeight="1">
      <c r="A503" s="261"/>
      <c r="B503" s="261"/>
      <c r="C503" s="261"/>
      <c r="D503" s="261" t="s">
        <v>1754</v>
      </c>
      <c r="E503" s="261">
        <v>0</v>
      </c>
    </row>
    <row r="504" spans="1:5" ht="15.75" customHeight="1">
      <c r="A504" s="261"/>
      <c r="B504" s="261"/>
      <c r="C504" s="261"/>
      <c r="D504" s="261" t="s">
        <v>1730</v>
      </c>
      <c r="E504" s="261">
        <v>0</v>
      </c>
    </row>
    <row r="505" spans="1:5" ht="15.75" customHeight="1">
      <c r="A505" s="261"/>
      <c r="B505" s="261"/>
      <c r="C505" s="261"/>
      <c r="D505" s="261" t="s">
        <v>1737</v>
      </c>
      <c r="E505" s="261">
        <v>0</v>
      </c>
    </row>
    <row r="506" spans="1:5" ht="15.75" customHeight="1">
      <c r="A506" s="261"/>
      <c r="B506" s="261"/>
      <c r="C506" s="261"/>
      <c r="D506" s="261" t="s">
        <v>1740</v>
      </c>
      <c r="E506" s="261">
        <v>0</v>
      </c>
    </row>
    <row r="507" spans="1:5" ht="15.75" customHeight="1">
      <c r="A507" s="261"/>
      <c r="B507" s="261"/>
      <c r="C507" s="261"/>
      <c r="D507" s="261" t="s">
        <v>1723</v>
      </c>
      <c r="E507" s="261">
        <v>0</v>
      </c>
    </row>
    <row r="508" spans="1:5" ht="15.75" customHeight="1">
      <c r="A508" s="261"/>
      <c r="B508" s="261"/>
      <c r="C508" s="261"/>
      <c r="D508" s="261" t="s">
        <v>1750</v>
      </c>
      <c r="E508" s="261">
        <v>0</v>
      </c>
    </row>
    <row r="509" spans="1:5" ht="15.75" customHeight="1">
      <c r="A509" s="261"/>
      <c r="B509" s="261"/>
      <c r="C509" s="261"/>
      <c r="D509" s="261" t="s">
        <v>1726</v>
      </c>
      <c r="E509" s="261">
        <v>0</v>
      </c>
    </row>
    <row r="510" spans="1:5" ht="15.75" customHeight="1">
      <c r="A510" s="261"/>
      <c r="B510" s="261"/>
      <c r="C510" s="261"/>
      <c r="D510" s="261" t="s">
        <v>1733</v>
      </c>
      <c r="E510" s="261">
        <v>0</v>
      </c>
    </row>
    <row r="511" spans="1:5" ht="15.75" customHeight="1">
      <c r="A511" s="261"/>
      <c r="B511" s="261"/>
      <c r="C511" s="261"/>
      <c r="D511" s="261" t="s">
        <v>1743</v>
      </c>
      <c r="E511" s="261">
        <v>0</v>
      </c>
    </row>
    <row r="512" spans="1:5" ht="15.75" customHeight="1">
      <c r="A512" s="261"/>
      <c r="B512" s="261"/>
      <c r="C512" s="261" t="s">
        <v>1838</v>
      </c>
      <c r="D512" s="261" t="s">
        <v>1844</v>
      </c>
      <c r="E512" s="261">
        <v>0</v>
      </c>
    </row>
    <row r="513" spans="1:5" ht="15.75" customHeight="1">
      <c r="A513" s="261"/>
      <c r="B513" s="261"/>
      <c r="C513" s="261"/>
      <c r="D513" s="261" t="s">
        <v>1862</v>
      </c>
      <c r="E513" s="261">
        <v>0</v>
      </c>
    </row>
    <row r="514" spans="1:5" ht="15.75" customHeight="1">
      <c r="A514" s="261"/>
      <c r="B514" s="261"/>
      <c r="C514" s="261"/>
      <c r="D514" s="261" t="s">
        <v>1850</v>
      </c>
      <c r="E514" s="261">
        <v>0</v>
      </c>
    </row>
    <row r="515" spans="1:5" ht="15.75" customHeight="1">
      <c r="A515" s="261"/>
      <c r="B515" s="261"/>
      <c r="C515" s="261"/>
      <c r="D515" s="261" t="s">
        <v>1857</v>
      </c>
      <c r="E515" s="261">
        <v>0</v>
      </c>
    </row>
    <row r="516" spans="1:5" ht="15.75" customHeight="1">
      <c r="A516" s="261"/>
      <c r="B516" s="261"/>
      <c r="C516" s="261"/>
      <c r="D516" s="261" t="s">
        <v>1860</v>
      </c>
      <c r="E516" s="261">
        <v>0</v>
      </c>
    </row>
    <row r="517" spans="1:5" ht="15.75" customHeight="1">
      <c r="A517" s="261"/>
      <c r="B517" s="261"/>
      <c r="C517" s="261"/>
      <c r="D517" s="261" t="s">
        <v>1842</v>
      </c>
      <c r="E517" s="261">
        <v>0</v>
      </c>
    </row>
    <row r="518" spans="1:5" ht="15.75" customHeight="1">
      <c r="A518" s="261"/>
      <c r="B518" s="261"/>
      <c r="C518" s="261"/>
      <c r="D518" s="261" t="s">
        <v>1839</v>
      </c>
      <c r="E518" s="261">
        <v>0</v>
      </c>
    </row>
    <row r="519" spans="1:5" ht="15.75" customHeight="1">
      <c r="A519" s="261"/>
      <c r="B519" s="261"/>
      <c r="C519" s="261"/>
      <c r="D519" s="261" t="s">
        <v>1846</v>
      </c>
      <c r="E519" s="261">
        <v>0</v>
      </c>
    </row>
    <row r="520" spans="1:5" ht="15.75" customHeight="1">
      <c r="A520" s="261"/>
      <c r="B520" s="261"/>
      <c r="C520" s="261"/>
      <c r="D520" s="261" t="s">
        <v>1853</v>
      </c>
      <c r="E520" s="261">
        <v>0</v>
      </c>
    </row>
    <row r="521" spans="1:5" ht="15.75" customHeight="1">
      <c r="A521" s="261"/>
      <c r="B521" s="261"/>
      <c r="C521" s="261" t="s">
        <v>1829</v>
      </c>
      <c r="D521" s="261" t="s">
        <v>1836</v>
      </c>
      <c r="E521" s="261">
        <v>0</v>
      </c>
    </row>
    <row r="522" spans="1:5" ht="15.75" customHeight="1">
      <c r="A522" s="261"/>
      <c r="B522" s="261"/>
      <c r="C522" s="261"/>
      <c r="D522" s="261" t="s">
        <v>1834</v>
      </c>
      <c r="E522" s="261">
        <v>0</v>
      </c>
    </row>
    <row r="523" spans="1:5" ht="15.75" customHeight="1">
      <c r="A523" s="261"/>
      <c r="B523" s="261"/>
      <c r="C523" s="261"/>
      <c r="D523" s="261" t="s">
        <v>1832</v>
      </c>
      <c r="E523" s="261">
        <v>0</v>
      </c>
    </row>
    <row r="524" spans="1:5" ht="15.75" customHeight="1">
      <c r="A524" s="261"/>
      <c r="B524" s="261"/>
      <c r="C524" s="261"/>
      <c r="D524" s="261" t="s">
        <v>1723</v>
      </c>
      <c r="E524" s="261">
        <v>0</v>
      </c>
    </row>
    <row r="525" spans="1:5" ht="15.75" customHeight="1">
      <c r="A525" s="261">
        <v>17</v>
      </c>
      <c r="B525" s="261" t="s">
        <v>1864</v>
      </c>
      <c r="C525" s="261"/>
      <c r="D525" s="261" t="s">
        <v>1865</v>
      </c>
      <c r="E525" s="261">
        <v>0</v>
      </c>
    </row>
    <row r="526" spans="1:5" ht="15.75" customHeight="1">
      <c r="A526" s="261"/>
      <c r="B526" s="261"/>
      <c r="C526" s="261" t="s">
        <v>1920</v>
      </c>
      <c r="D526" s="261"/>
      <c r="E526" s="261">
        <v>0</v>
      </c>
    </row>
    <row r="527" spans="1:5" ht="15.75" customHeight="1">
      <c r="A527" s="261"/>
      <c r="B527" s="261"/>
      <c r="C527" s="261"/>
      <c r="D527" s="261" t="s">
        <v>1924</v>
      </c>
      <c r="E527" s="261">
        <v>0</v>
      </c>
    </row>
    <row r="528" spans="1:5" ht="15.75" customHeight="1">
      <c r="A528" s="261"/>
      <c r="B528" s="261"/>
      <c r="C528" s="261"/>
      <c r="D528" s="261" t="s">
        <v>1947</v>
      </c>
      <c r="E528" s="261">
        <v>0</v>
      </c>
    </row>
    <row r="529" spans="1:5" ht="15.75" customHeight="1">
      <c r="A529" s="261"/>
      <c r="B529" s="261"/>
      <c r="C529" s="261"/>
      <c r="D529" s="261" t="s">
        <v>1922</v>
      </c>
      <c r="E529" s="261">
        <v>0</v>
      </c>
    </row>
    <row r="530" spans="1:5" ht="15.75" customHeight="1">
      <c r="A530" s="261"/>
      <c r="B530" s="261"/>
      <c r="C530" s="261"/>
      <c r="D530" s="261" t="s">
        <v>1926</v>
      </c>
      <c r="E530" s="261">
        <v>0</v>
      </c>
    </row>
    <row r="531" spans="1:5" ht="15.75" customHeight="1">
      <c r="A531" s="261"/>
      <c r="B531" s="261"/>
      <c r="C531" s="261"/>
      <c r="D531" s="261" t="s">
        <v>1928</v>
      </c>
      <c r="E531" s="261">
        <v>0</v>
      </c>
    </row>
    <row r="532" spans="1:5" ht="15.75" customHeight="1">
      <c r="A532" s="261"/>
      <c r="B532" s="261"/>
      <c r="C532" s="261"/>
      <c r="D532" s="261" t="s">
        <v>1930</v>
      </c>
      <c r="E532" s="261">
        <v>0</v>
      </c>
    </row>
    <row r="533" spans="1:5" ht="15.75" customHeight="1">
      <c r="A533" s="261"/>
      <c r="B533" s="261"/>
      <c r="C533" s="261"/>
      <c r="D533" s="261" t="s">
        <v>1932</v>
      </c>
      <c r="E533" s="261">
        <v>0</v>
      </c>
    </row>
    <row r="534" spans="1:5" ht="15.75" customHeight="1">
      <c r="A534" s="261"/>
      <c r="B534" s="261"/>
      <c r="C534" s="261"/>
      <c r="D534" s="261" t="s">
        <v>1912</v>
      </c>
      <c r="E534" s="261">
        <v>0</v>
      </c>
    </row>
    <row r="535" spans="1:5" ht="15.75" customHeight="1">
      <c r="A535" s="261"/>
      <c r="B535" s="261"/>
      <c r="C535" s="261"/>
      <c r="D535" s="261" t="s">
        <v>1937</v>
      </c>
      <c r="E535" s="261">
        <v>0</v>
      </c>
    </row>
    <row r="536" spans="1:5" ht="15.75" customHeight="1">
      <c r="A536" s="261"/>
      <c r="B536" s="261"/>
      <c r="C536" s="261"/>
      <c r="D536" s="261" t="s">
        <v>1943</v>
      </c>
      <c r="E536" s="261">
        <v>0</v>
      </c>
    </row>
    <row r="537" spans="1:5" ht="15.75" customHeight="1">
      <c r="A537" s="261"/>
      <c r="B537" s="261"/>
      <c r="C537" s="261"/>
      <c r="D537" s="261" t="s">
        <v>1945</v>
      </c>
      <c r="E537" s="261">
        <v>0</v>
      </c>
    </row>
    <row r="538" spans="1:5" ht="15.75" customHeight="1">
      <c r="A538" s="261"/>
      <c r="B538" s="261"/>
      <c r="C538" s="261"/>
      <c r="D538" s="261" t="s">
        <v>1939</v>
      </c>
      <c r="E538" s="261">
        <v>0</v>
      </c>
    </row>
    <row r="539" spans="1:5" ht="15.75" customHeight="1">
      <c r="A539" s="261"/>
      <c r="B539" s="261"/>
      <c r="C539" s="261"/>
      <c r="D539" s="261" t="s">
        <v>1934</v>
      </c>
      <c r="E539" s="261">
        <v>0</v>
      </c>
    </row>
    <row r="540" spans="1:5" ht="15.75" customHeight="1">
      <c r="A540" s="261"/>
      <c r="B540" s="261"/>
      <c r="C540" s="261"/>
      <c r="D540" s="261" t="s">
        <v>1941</v>
      </c>
      <c r="E540" s="261">
        <v>0</v>
      </c>
    </row>
    <row r="541" spans="1:5" ht="15.75" customHeight="1">
      <c r="A541" s="261"/>
      <c r="B541" s="261"/>
      <c r="C541" s="261" t="s">
        <v>1868</v>
      </c>
      <c r="D541" s="261"/>
      <c r="E541" s="261">
        <v>0</v>
      </c>
    </row>
    <row r="542" spans="1:5" ht="15.75" customHeight="1">
      <c r="A542" s="261"/>
      <c r="B542" s="261"/>
      <c r="C542" s="261"/>
      <c r="D542" s="261" t="s">
        <v>1894</v>
      </c>
      <c r="E542" s="261">
        <v>0</v>
      </c>
    </row>
    <row r="543" spans="1:5" ht="15.75" customHeight="1">
      <c r="A543" s="261"/>
      <c r="B543" s="261"/>
      <c r="C543" s="261"/>
      <c r="D543" s="261" t="s">
        <v>1890</v>
      </c>
      <c r="E543" s="261">
        <v>0</v>
      </c>
    </row>
    <row r="544" spans="1:5" ht="15.75" customHeight="1">
      <c r="A544" s="261"/>
      <c r="B544" s="261"/>
      <c r="C544" s="261"/>
      <c r="D544" s="261" t="s">
        <v>1886</v>
      </c>
      <c r="E544" s="261">
        <v>0</v>
      </c>
    </row>
    <row r="545" spans="1:5" ht="15.75" customHeight="1">
      <c r="A545" s="261"/>
      <c r="B545" s="261"/>
      <c r="C545" s="261"/>
      <c r="D545" s="261" t="s">
        <v>1870</v>
      </c>
      <c r="E545" s="261">
        <v>0</v>
      </c>
    </row>
    <row r="546" spans="1:5" ht="15.75" customHeight="1">
      <c r="A546" s="261"/>
      <c r="B546" s="261"/>
      <c r="C546" s="261"/>
      <c r="D546" s="261" t="s">
        <v>1882</v>
      </c>
      <c r="E546" s="261">
        <v>0</v>
      </c>
    </row>
    <row r="547" spans="1:5" ht="15.75" customHeight="1">
      <c r="A547" s="261"/>
      <c r="B547" s="261"/>
      <c r="C547" s="261"/>
      <c r="D547" s="261" t="s">
        <v>1884</v>
      </c>
      <c r="E547" s="261">
        <v>0</v>
      </c>
    </row>
    <row r="548" spans="1:5" ht="15.75" customHeight="1">
      <c r="A548" s="261"/>
      <c r="B548" s="261"/>
      <c r="C548" s="261"/>
      <c r="D548" s="261" t="s">
        <v>1874</v>
      </c>
      <c r="E548" s="261">
        <v>0</v>
      </c>
    </row>
    <row r="549" spans="1:5" ht="15.75" customHeight="1">
      <c r="A549" s="261"/>
      <c r="B549" s="261"/>
      <c r="C549" s="261"/>
      <c r="D549" s="261" t="s">
        <v>1880</v>
      </c>
      <c r="E549" s="261">
        <v>0</v>
      </c>
    </row>
    <row r="550" spans="1:5" ht="15.75" customHeight="1">
      <c r="A550" s="261"/>
      <c r="B550" s="261"/>
      <c r="C550" s="261"/>
      <c r="D550" s="261" t="s">
        <v>1878</v>
      </c>
      <c r="E550" s="261">
        <v>0</v>
      </c>
    </row>
    <row r="551" spans="1:5" ht="15.75" customHeight="1">
      <c r="A551" s="261"/>
      <c r="B551" s="261"/>
      <c r="C551" s="261"/>
      <c r="D551" s="261" t="s">
        <v>1876</v>
      </c>
      <c r="E551" s="261">
        <v>0</v>
      </c>
    </row>
    <row r="552" spans="1:5" ht="15.75" customHeight="1">
      <c r="A552" s="261"/>
      <c r="B552" s="261"/>
      <c r="C552" s="261"/>
      <c r="D552" s="261" t="s">
        <v>1872</v>
      </c>
      <c r="E552" s="261">
        <v>0</v>
      </c>
    </row>
    <row r="553" spans="1:5" ht="15.75" customHeight="1">
      <c r="A553" s="261"/>
      <c r="B553" s="261"/>
      <c r="C553" s="261"/>
      <c r="D553" s="261" t="s">
        <v>1892</v>
      </c>
      <c r="E553" s="261">
        <v>0</v>
      </c>
    </row>
    <row r="554" spans="1:5" ht="15.75" customHeight="1">
      <c r="A554" s="261"/>
      <c r="B554" s="261"/>
      <c r="C554" s="261"/>
      <c r="D554" s="261" t="s">
        <v>1888</v>
      </c>
      <c r="E554" s="261">
        <v>0</v>
      </c>
    </row>
    <row r="555" spans="1:5" ht="15.75" customHeight="1">
      <c r="A555" s="261"/>
      <c r="B555" s="261"/>
      <c r="C555" s="261" t="s">
        <v>1910</v>
      </c>
      <c r="D555" s="261"/>
      <c r="E555" s="261">
        <v>0</v>
      </c>
    </row>
    <row r="556" spans="1:5" ht="15.75" customHeight="1">
      <c r="A556" s="261"/>
      <c r="B556" s="261"/>
      <c r="C556" s="261"/>
      <c r="D556" s="261" t="s">
        <v>1918</v>
      </c>
      <c r="E556" s="261">
        <v>0</v>
      </c>
    </row>
    <row r="557" spans="1:5" ht="15.75" customHeight="1">
      <c r="A557" s="261"/>
      <c r="B557" s="261"/>
      <c r="C557" s="261"/>
      <c r="D557" s="261" t="s">
        <v>1916</v>
      </c>
      <c r="E557" s="261">
        <v>0</v>
      </c>
    </row>
    <row r="558" spans="1:5" ht="15.75" customHeight="1">
      <c r="A558" s="261"/>
      <c r="B558" s="261"/>
      <c r="C558" s="261"/>
      <c r="D558" s="261" t="s">
        <v>1912</v>
      </c>
      <c r="E558" s="261">
        <v>0</v>
      </c>
    </row>
    <row r="559" spans="1:5" ht="15.75" customHeight="1">
      <c r="A559" s="261"/>
      <c r="B559" s="261"/>
      <c r="C559" s="261"/>
      <c r="D559" s="261" t="s">
        <v>1914</v>
      </c>
      <c r="E559" s="261">
        <v>0</v>
      </c>
    </row>
    <row r="560" spans="1:5" ht="15.75" customHeight="1">
      <c r="A560" s="261"/>
      <c r="B560" s="261"/>
      <c r="C560" s="261" t="s">
        <v>1896</v>
      </c>
      <c r="D560" s="261"/>
      <c r="E560" s="261">
        <v>0</v>
      </c>
    </row>
    <row r="561" spans="1:5" ht="15.75" customHeight="1">
      <c r="A561" s="261"/>
      <c r="B561" s="261"/>
      <c r="C561" s="261"/>
      <c r="D561" s="261" t="s">
        <v>1900</v>
      </c>
      <c r="E561" s="261">
        <v>0</v>
      </c>
    </row>
    <row r="562" spans="1:5" ht="15.75" customHeight="1">
      <c r="A562" s="261"/>
      <c r="B562" s="261"/>
      <c r="C562" s="261"/>
      <c r="D562" s="261" t="s">
        <v>1906</v>
      </c>
      <c r="E562" s="261">
        <v>0</v>
      </c>
    </row>
    <row r="563" spans="1:5" ht="15.75" customHeight="1">
      <c r="A563" s="261"/>
      <c r="B563" s="261"/>
      <c r="C563" s="261"/>
      <c r="D563" s="261" t="s">
        <v>1898</v>
      </c>
      <c r="E563" s="261">
        <v>0</v>
      </c>
    </row>
    <row r="564" spans="1:5" ht="15.75" customHeight="1">
      <c r="A564" s="261"/>
      <c r="B564" s="261"/>
      <c r="C564" s="261"/>
      <c r="D564" s="261" t="s">
        <v>1902</v>
      </c>
      <c r="E564" s="261">
        <v>0</v>
      </c>
    </row>
    <row r="565" spans="1:5" ht="15.75" customHeight="1">
      <c r="A565" s="261"/>
      <c r="B565" s="261"/>
      <c r="C565" s="261"/>
      <c r="D565" s="261" t="s">
        <v>1908</v>
      </c>
      <c r="E565" s="261">
        <v>0</v>
      </c>
    </row>
    <row r="566" spans="1:5" ht="15.75" customHeight="1">
      <c r="A566" s="261"/>
      <c r="B566" s="261"/>
      <c r="C566" s="261"/>
      <c r="D566" s="261" t="s">
        <v>1904</v>
      </c>
      <c r="E566" s="261">
        <v>0</v>
      </c>
    </row>
    <row r="567" spans="1:5" ht="15.75" customHeight="1">
      <c r="A567" s="261">
        <v>18</v>
      </c>
      <c r="B567" s="261" t="s">
        <v>1949</v>
      </c>
      <c r="C567" s="261"/>
      <c r="D567" s="261" t="s">
        <v>1950</v>
      </c>
      <c r="E567" s="261">
        <v>0</v>
      </c>
    </row>
    <row r="568" spans="1:5" ht="15.75" customHeight="1">
      <c r="A568" s="261"/>
      <c r="B568" s="261"/>
      <c r="C568" s="261" t="s">
        <v>1953</v>
      </c>
      <c r="D568" s="261"/>
      <c r="E568" s="261">
        <v>0</v>
      </c>
    </row>
    <row r="569" spans="1:5" ht="15.75" customHeight="1">
      <c r="A569" s="261"/>
      <c r="B569" s="261"/>
      <c r="C569" s="261"/>
      <c r="D569" s="261" t="s">
        <v>1969</v>
      </c>
      <c r="E569" s="261">
        <v>0</v>
      </c>
    </row>
    <row r="570" spans="1:5" ht="15.75" customHeight="1">
      <c r="A570" s="261"/>
      <c r="B570" s="261"/>
      <c r="C570" s="261"/>
      <c r="D570" s="261" t="s">
        <v>1973</v>
      </c>
      <c r="E570" s="261">
        <v>0</v>
      </c>
    </row>
    <row r="571" spans="1:5" ht="15.75" customHeight="1">
      <c r="A571" s="261"/>
      <c r="B571" s="261"/>
      <c r="C571" s="261"/>
      <c r="D571" s="261" t="s">
        <v>1975</v>
      </c>
      <c r="E571" s="261">
        <v>0</v>
      </c>
    </row>
    <row r="572" spans="1:5" ht="15.75" customHeight="1">
      <c r="A572" s="261"/>
      <c r="B572" s="261"/>
      <c r="C572" s="261"/>
      <c r="D572" s="261" t="s">
        <v>1961</v>
      </c>
      <c r="E572" s="261">
        <v>0</v>
      </c>
    </row>
    <row r="573" spans="1:5" ht="15.75" customHeight="1">
      <c r="A573" s="261"/>
      <c r="B573" s="261"/>
      <c r="C573" s="261"/>
      <c r="D573" s="261" t="s">
        <v>1967</v>
      </c>
      <c r="E573" s="261">
        <v>0</v>
      </c>
    </row>
    <row r="574" spans="1:5" ht="15.75" customHeight="1">
      <c r="A574" s="261"/>
      <c r="B574" s="261"/>
      <c r="C574" s="261"/>
      <c r="D574" s="261" t="s">
        <v>1963</v>
      </c>
      <c r="E574" s="261">
        <v>0</v>
      </c>
    </row>
    <row r="575" spans="1:5" ht="15.75" customHeight="1">
      <c r="A575" s="261"/>
      <c r="B575" s="261"/>
      <c r="C575" s="261"/>
      <c r="D575" s="261" t="s">
        <v>1965</v>
      </c>
      <c r="E575" s="261">
        <v>0</v>
      </c>
    </row>
    <row r="576" spans="1:5" ht="15.75" customHeight="1">
      <c r="A576" s="261"/>
      <c r="B576" s="261"/>
      <c r="C576" s="261"/>
      <c r="D576" s="261" t="s">
        <v>1959</v>
      </c>
      <c r="E576" s="261">
        <v>0</v>
      </c>
    </row>
    <row r="577" spans="1:5" ht="15.75" customHeight="1">
      <c r="A577" s="261"/>
      <c r="B577" s="261"/>
      <c r="C577" s="261"/>
      <c r="D577" s="261" t="s">
        <v>1957</v>
      </c>
      <c r="E577" s="261">
        <v>0</v>
      </c>
    </row>
    <row r="578" spans="1:5" ht="15.75" customHeight="1">
      <c r="A578" s="261"/>
      <c r="B578" s="261"/>
      <c r="C578" s="261"/>
      <c r="D578" s="261" t="s">
        <v>1955</v>
      </c>
      <c r="E578" s="261">
        <v>0</v>
      </c>
    </row>
    <row r="579" spans="1:5" ht="15.75" customHeight="1">
      <c r="A579" s="261"/>
      <c r="B579" s="261"/>
      <c r="C579" s="261"/>
      <c r="D579" s="261" t="s">
        <v>1971</v>
      </c>
      <c r="E579" s="261">
        <v>0</v>
      </c>
    </row>
    <row r="580" spans="1:5" ht="15.75" customHeight="1">
      <c r="A580" s="261">
        <v>19</v>
      </c>
      <c r="B580" s="261" t="s">
        <v>1979</v>
      </c>
      <c r="C580" s="261"/>
      <c r="D580" s="261" t="s">
        <v>1980</v>
      </c>
      <c r="E580" s="261">
        <v>0</v>
      </c>
    </row>
    <row r="581" spans="1:5" ht="15.75" customHeight="1">
      <c r="A581" s="261"/>
      <c r="B581" s="261"/>
      <c r="C581" s="261" t="s">
        <v>1983</v>
      </c>
      <c r="D581" s="261"/>
      <c r="E581" s="261">
        <v>0</v>
      </c>
    </row>
    <row r="582" spans="1:5" ht="15.75" customHeight="1">
      <c r="A582" s="261"/>
      <c r="B582" s="261"/>
      <c r="C582" s="261"/>
      <c r="D582" s="261" t="s">
        <v>2000</v>
      </c>
      <c r="E582" s="261">
        <v>0</v>
      </c>
    </row>
    <row r="583" spans="1:5" ht="15.75" customHeight="1">
      <c r="A583" s="261"/>
      <c r="B583" s="261"/>
      <c r="C583" s="261"/>
      <c r="D583" s="261" t="s">
        <v>2005</v>
      </c>
      <c r="E583" s="261">
        <v>0</v>
      </c>
    </row>
    <row r="584" spans="1:5" ht="15.75" customHeight="1">
      <c r="A584" s="261"/>
      <c r="B584" s="261"/>
      <c r="C584" s="261"/>
      <c r="D584" s="261" t="s">
        <v>1985</v>
      </c>
      <c r="E584" s="261">
        <v>0</v>
      </c>
    </row>
    <row r="585" spans="1:5" ht="15.75" customHeight="1">
      <c r="A585" s="261"/>
      <c r="B585" s="261"/>
      <c r="C585" s="261"/>
      <c r="D585" s="261" t="s">
        <v>1991</v>
      </c>
      <c r="E585" s="261">
        <v>0</v>
      </c>
    </row>
    <row r="586" spans="1:5" ht="15.75" customHeight="1">
      <c r="A586" s="261"/>
      <c r="B586" s="261"/>
      <c r="C586" s="261"/>
      <c r="D586" s="261" t="s">
        <v>1989</v>
      </c>
      <c r="E586" s="261">
        <v>0</v>
      </c>
    </row>
    <row r="587" spans="1:5" ht="15.75" customHeight="1">
      <c r="A587" s="261"/>
      <c r="B587" s="261"/>
      <c r="C587" s="261"/>
      <c r="D587" s="261" t="s">
        <v>1995</v>
      </c>
      <c r="E587" s="261">
        <v>0</v>
      </c>
    </row>
    <row r="588" spans="1:5" ht="15.75" customHeight="1">
      <c r="A588" s="261"/>
      <c r="B588" s="261"/>
      <c r="C588" s="261"/>
      <c r="D588" s="261" t="s">
        <v>2002</v>
      </c>
      <c r="E588" s="261">
        <v>0</v>
      </c>
    </row>
    <row r="589" spans="1:5" ht="15.75" customHeight="1">
      <c r="A589" s="261"/>
      <c r="B589" s="261"/>
      <c r="C589" s="261"/>
      <c r="D589" s="261" t="s">
        <v>1967</v>
      </c>
      <c r="E589" s="261">
        <v>0</v>
      </c>
    </row>
    <row r="590" spans="1:5" ht="15.75" customHeight="1">
      <c r="A590" s="261"/>
      <c r="B590" s="261"/>
      <c r="C590" s="261"/>
      <c r="D590" s="261" t="s">
        <v>1963</v>
      </c>
      <c r="E590" s="261">
        <v>0</v>
      </c>
    </row>
    <row r="591" spans="1:5" ht="15.75" customHeight="1">
      <c r="A591" s="261"/>
      <c r="B591" s="261"/>
      <c r="C591" s="261"/>
      <c r="D591" s="261" t="s">
        <v>1965</v>
      </c>
      <c r="E591" s="261">
        <v>0</v>
      </c>
    </row>
    <row r="592" spans="1:5" ht="15.75" customHeight="1">
      <c r="A592" s="261"/>
      <c r="B592" s="261"/>
      <c r="C592" s="261"/>
      <c r="D592" s="261" t="s">
        <v>1959</v>
      </c>
      <c r="E592" s="261">
        <v>0</v>
      </c>
    </row>
    <row r="593" spans="1:5" ht="15.75" customHeight="1">
      <c r="A593" s="261"/>
      <c r="B593" s="261"/>
      <c r="C593" s="261"/>
      <c r="D593" s="261" t="s">
        <v>1957</v>
      </c>
      <c r="E593" s="261">
        <v>0</v>
      </c>
    </row>
    <row r="594" spans="1:5" ht="15.75" customHeight="1">
      <c r="A594" s="261"/>
      <c r="B594" s="261"/>
      <c r="C594" s="261"/>
      <c r="D594" s="261" t="s">
        <v>1971</v>
      </c>
      <c r="E594" s="261">
        <v>0</v>
      </c>
    </row>
    <row r="595" spans="1:5" ht="15.75" customHeight="1">
      <c r="A595" s="261">
        <v>20</v>
      </c>
      <c r="B595" s="261" t="s">
        <v>2008</v>
      </c>
      <c r="C595" s="261"/>
      <c r="D595" s="261" t="s">
        <v>2009</v>
      </c>
      <c r="E595" s="261">
        <v>0</v>
      </c>
    </row>
    <row r="596" spans="1:5" ht="15.75" customHeight="1">
      <c r="A596" s="261"/>
      <c r="B596" s="261"/>
      <c r="C596" s="261" t="s">
        <v>2008</v>
      </c>
      <c r="D596" s="261"/>
      <c r="E596" s="261">
        <v>0</v>
      </c>
    </row>
    <row r="597" spans="1:5" ht="15.75" customHeight="1">
      <c r="A597" s="261"/>
      <c r="B597" s="261"/>
      <c r="C597" s="261"/>
      <c r="D597" s="261" t="s">
        <v>2061</v>
      </c>
      <c r="E597" s="261">
        <v>0</v>
      </c>
    </row>
    <row r="598" spans="1:5" ht="15.75" customHeight="1">
      <c r="A598" s="261"/>
      <c r="B598" s="261"/>
      <c r="C598" s="261"/>
      <c r="D598" s="261" t="s">
        <v>2051</v>
      </c>
      <c r="E598" s="261">
        <v>0</v>
      </c>
    </row>
    <row r="599" spans="1:5" ht="15.75" customHeight="1">
      <c r="A599" s="261"/>
      <c r="B599" s="261"/>
      <c r="C599" s="261"/>
      <c r="D599" s="261" t="s">
        <v>2059</v>
      </c>
      <c r="E599" s="261">
        <v>0</v>
      </c>
    </row>
    <row r="600" spans="1:5" ht="15.75" customHeight="1">
      <c r="A600" s="261"/>
      <c r="B600" s="261"/>
      <c r="C600" s="261"/>
      <c r="D600" s="261" t="s">
        <v>2021</v>
      </c>
      <c r="E600" s="261">
        <v>0</v>
      </c>
    </row>
    <row r="601" spans="1:5" ht="15.75" customHeight="1">
      <c r="A601" s="261"/>
      <c r="B601" s="261"/>
      <c r="C601" s="261"/>
      <c r="D601" s="261" t="s">
        <v>2037</v>
      </c>
      <c r="E601" s="261">
        <v>0</v>
      </c>
    </row>
    <row r="602" spans="1:5" ht="15.75" customHeight="1">
      <c r="A602" s="261"/>
      <c r="B602" s="261"/>
      <c r="C602" s="261"/>
      <c r="D602" s="261" t="s">
        <v>2019</v>
      </c>
      <c r="E602" s="261">
        <v>0</v>
      </c>
    </row>
    <row r="603" spans="1:5" ht="15.75" customHeight="1">
      <c r="A603" s="261"/>
      <c r="B603" s="261"/>
      <c r="C603" s="261"/>
      <c r="D603" s="261" t="s">
        <v>2035</v>
      </c>
      <c r="E603" s="261">
        <v>0</v>
      </c>
    </row>
    <row r="604" spans="1:5" ht="15.75" customHeight="1">
      <c r="A604" s="261"/>
      <c r="B604" s="261"/>
      <c r="C604" s="261"/>
      <c r="D604" s="261" t="s">
        <v>2031</v>
      </c>
      <c r="E604" s="261">
        <v>0</v>
      </c>
    </row>
    <row r="605" spans="1:5" ht="15.75" customHeight="1">
      <c r="A605" s="261"/>
      <c r="B605" s="261"/>
      <c r="C605" s="261"/>
      <c r="D605" s="261" t="s">
        <v>2013</v>
      </c>
      <c r="E605" s="261">
        <v>0</v>
      </c>
    </row>
    <row r="606" spans="1:5" ht="15.75" customHeight="1">
      <c r="A606" s="261"/>
      <c r="B606" s="261"/>
      <c r="C606" s="261"/>
      <c r="D606" s="261" t="s">
        <v>2041</v>
      </c>
      <c r="E606" s="261">
        <v>0</v>
      </c>
    </row>
    <row r="607" spans="1:5" ht="15.75" customHeight="1">
      <c r="A607" s="261"/>
      <c r="B607" s="261"/>
      <c r="C607" s="261"/>
      <c r="D607" s="261" t="s">
        <v>2043</v>
      </c>
      <c r="E607" s="261">
        <v>0</v>
      </c>
    </row>
    <row r="608" spans="1:5" ht="15.75" customHeight="1">
      <c r="A608" s="261"/>
      <c r="B608" s="261"/>
      <c r="C608" s="261"/>
      <c r="D608" s="261" t="s">
        <v>2053</v>
      </c>
      <c r="E608" s="261">
        <v>0</v>
      </c>
    </row>
    <row r="609" spans="1:5" ht="15.75" customHeight="1">
      <c r="A609" s="261"/>
      <c r="B609" s="261"/>
      <c r="C609" s="261"/>
      <c r="D609" s="261" t="s">
        <v>2055</v>
      </c>
      <c r="E609" s="261">
        <v>0</v>
      </c>
    </row>
    <row r="610" spans="1:5" ht="15.75" customHeight="1">
      <c r="A610" s="261"/>
      <c r="B610" s="261"/>
      <c r="C610" s="261"/>
      <c r="D610" s="261" t="s">
        <v>2049</v>
      </c>
      <c r="E610" s="261">
        <v>0</v>
      </c>
    </row>
    <row r="611" spans="1:5" ht="15.75" customHeight="1">
      <c r="A611" s="261"/>
      <c r="B611" s="261"/>
      <c r="C611" s="261"/>
      <c r="D611" s="261" t="s">
        <v>2057</v>
      </c>
      <c r="E611" s="261">
        <v>0</v>
      </c>
    </row>
    <row r="612" spans="1:5" ht="15.75" customHeight="1">
      <c r="A612" s="261"/>
      <c r="B612" s="261"/>
      <c r="C612" s="261"/>
      <c r="D612" s="261" t="s">
        <v>2027</v>
      </c>
      <c r="E612" s="261">
        <v>0</v>
      </c>
    </row>
    <row r="613" spans="1:5" ht="15.75" customHeight="1">
      <c r="A613" s="261"/>
      <c r="B613" s="261"/>
      <c r="C613" s="261"/>
      <c r="D613" s="261" t="s">
        <v>2023</v>
      </c>
      <c r="E613" s="261">
        <v>0</v>
      </c>
    </row>
    <row r="614" spans="1:5" ht="15.75" customHeight="1">
      <c r="A614" s="261"/>
      <c r="B614" s="261"/>
      <c r="C614" s="261"/>
      <c r="D614" s="261" t="s">
        <v>2015</v>
      </c>
      <c r="E614" s="261">
        <v>0</v>
      </c>
    </row>
    <row r="615" spans="1:5" ht="15.75" customHeight="1">
      <c r="A615" s="261"/>
      <c r="B615" s="261"/>
      <c r="C615" s="261"/>
      <c r="D615" s="261" t="s">
        <v>2039</v>
      </c>
      <c r="E615" s="261">
        <v>0</v>
      </c>
    </row>
    <row r="616" spans="1:5" ht="15.75" customHeight="1">
      <c r="A616" s="261"/>
      <c r="B616" s="261"/>
      <c r="C616" s="261"/>
      <c r="D616" s="261" t="s">
        <v>2045</v>
      </c>
      <c r="E616" s="261">
        <v>0</v>
      </c>
    </row>
    <row r="617" spans="1:5" ht="15.75" customHeight="1">
      <c r="A617" s="261"/>
      <c r="B617" s="261"/>
      <c r="C617" s="261"/>
      <c r="D617" s="261" t="s">
        <v>2029</v>
      </c>
      <c r="E617" s="261">
        <v>0</v>
      </c>
    </row>
    <row r="618" spans="1:5" ht="15.75" customHeight="1">
      <c r="A618" s="261"/>
      <c r="B618" s="261"/>
      <c r="C618" s="261"/>
      <c r="D618" s="261" t="s">
        <v>2017</v>
      </c>
      <c r="E618" s="261">
        <v>0</v>
      </c>
    </row>
    <row r="619" spans="1:5" ht="15.75" customHeight="1">
      <c r="A619" s="261"/>
      <c r="B619" s="261"/>
      <c r="C619" s="261"/>
      <c r="D619" s="261" t="s">
        <v>2025</v>
      </c>
      <c r="E619" s="261">
        <v>0</v>
      </c>
    </row>
    <row r="620" spans="1:5" ht="15.75" customHeight="1">
      <c r="A620" s="261"/>
      <c r="B620" s="261"/>
      <c r="C620" s="261"/>
      <c r="D620" s="261" t="s">
        <v>2033</v>
      </c>
      <c r="E620" s="261">
        <v>0</v>
      </c>
    </row>
    <row r="621" spans="1:5" ht="15.75" customHeight="1">
      <c r="A621" s="261"/>
      <c r="B621" s="261"/>
      <c r="C621" s="261"/>
      <c r="D621" s="261" t="s">
        <v>2047</v>
      </c>
      <c r="E621" s="261">
        <v>0</v>
      </c>
    </row>
    <row r="622" spans="1:5" ht="15.75" customHeight="1"/>
    <row r="623" spans="1:5" ht="15.75" customHeight="1"/>
    <row r="624" spans="1:5"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scale="6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573d41-8450-4794-9269-29428a0299dd" xsi:nil="true"/>
    <lcf76f155ced4ddcb4097134ff3c332f xmlns="dec52d85-da33-46d2-853f-77d3f498635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C02F693B29A7D49BE68702A2EA926AA" ma:contentTypeVersion="14" ma:contentTypeDescription="Create a new document." ma:contentTypeScope="" ma:versionID="6d75e94e62f58deffcb1bc6999400af0">
  <xsd:schema xmlns:xsd="http://www.w3.org/2001/XMLSchema" xmlns:xs="http://www.w3.org/2001/XMLSchema" xmlns:p="http://schemas.microsoft.com/office/2006/metadata/properties" xmlns:ns2="dec52d85-da33-46d2-853f-77d3f4986354" xmlns:ns3="e2573d41-8450-4794-9269-29428a0299dd" targetNamespace="http://schemas.microsoft.com/office/2006/metadata/properties" ma:root="true" ma:fieldsID="31b16885f0dc1a6c50df83c645514e48" ns2:_="" ns3:_="">
    <xsd:import namespace="dec52d85-da33-46d2-853f-77d3f4986354"/>
    <xsd:import namespace="e2573d41-8450-4794-9269-29428a0299d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c52d85-da33-46d2-853f-77d3f4986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e57b236-027b-4338-8b5e-5eaba90462b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573d41-8450-4794-9269-29428a0299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f60f758-8e7e-409c-ad40-a4b6ae8a0991}" ma:internalName="TaxCatchAll" ma:showField="CatchAllData" ma:web="e2573d41-8450-4794-9269-29428a0299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333DF8-014E-4793-BBA1-172E58DFDF59}"/>
</file>

<file path=customXml/itemProps2.xml><?xml version="1.0" encoding="utf-8"?>
<ds:datastoreItem xmlns:ds="http://schemas.openxmlformats.org/officeDocument/2006/customXml" ds:itemID="{91B3757F-86AD-4511-9969-A48D7A784F61}"/>
</file>

<file path=customXml/itemProps3.xml><?xml version="1.0" encoding="utf-8"?>
<ds:datastoreItem xmlns:ds="http://schemas.openxmlformats.org/officeDocument/2006/customXml" ds:itemID="{BE906FB0-379F-4792-B074-F074E11628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2024-01-29T05:00:47Z</dcterms:created>
  <dcterms:modified xsi:type="dcterms:W3CDTF">2024-03-06T11:01:35Z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0x0101002C02F693B29A7D49BE68702A2EA926AA</vt:lpwstr>
  </property>
  <property fmtid="{D5CDD505-2E9C-101B-9397-08002B2CF9AE}" pid="3" name="MSIP_Label_bffa3880-44e8-458b-8d4d-5acc5ed3d728_Enabled">
    <vt:lpwstr>true</vt:lpwstr>
  </property>
  <property fmtid="{D5CDD505-2E9C-101B-9397-08002B2CF9AE}" pid="4" name="MSIP_Label_bffa3880-44e8-458b-8d4d-5acc5ed3d728_SetDate">
    <vt:lpwstr>2024-01-29T04:58:49Z</vt:lpwstr>
  </property>
  <property fmtid="{D5CDD505-2E9C-101B-9397-08002B2CF9AE}" pid="5" name="MSIP_Label_bffa3880-44e8-458b-8d4d-5acc5ed3d728_Method">
    <vt:lpwstr>Standard</vt:lpwstr>
  </property>
  <property fmtid="{D5CDD505-2E9C-101B-9397-08002B2CF9AE}" pid="6" name="MSIP_Label_bffa3880-44e8-458b-8d4d-5acc5ed3d728_Name">
    <vt:lpwstr>bffa3880-44e8-458b-8d4d-5acc5ed3d728</vt:lpwstr>
  </property>
  <property fmtid="{D5CDD505-2E9C-101B-9397-08002B2CF9AE}" pid="7" name="MSIP_Label_bffa3880-44e8-458b-8d4d-5acc5ed3d728_SiteId">
    <vt:lpwstr>2ba9001d-d7f9-43a3-a098-6a927ac715ca</vt:lpwstr>
  </property>
  <property fmtid="{D5CDD505-2E9C-101B-9397-08002B2CF9AE}" pid="8" name="MSIP_Label_bffa3880-44e8-458b-8d4d-5acc5ed3d728_ActionId">
    <vt:lpwstr>29673c80-1136-45b7-bf26-0e3ecaddeb6c</vt:lpwstr>
  </property>
  <property fmtid="{D5CDD505-2E9C-101B-9397-08002B2CF9AE}" pid="9" name="MSIP_Label_bffa3880-44e8-458b-8d4d-5acc5ed3d728_ContentBits">
    <vt:lpwstr>0</vt:lpwstr>
  </property>
  <property fmtid="{D5CDD505-2E9C-101B-9397-08002B2CF9AE}" pid="10" name="MediaServiceImageTags">
    <vt:lpwstr/>
  </property>
</Properties>
</file>