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\Documents\"/>
    </mc:Choice>
  </mc:AlternateContent>
  <xr:revisionPtr revIDLastSave="0" documentId="8_{8C9718AC-A9AC-4251-99E6-A12E49BB0146}" xr6:coauthVersionLast="47" xr6:coauthVersionMax="47" xr10:uidLastSave="{00000000-0000-0000-0000-000000000000}"/>
  <bookViews>
    <workbookView xWindow="-120" yWindow="-120" windowWidth="29040" windowHeight="15990" xr2:uid="{03BE8876-CEA6-4F54-A81C-600A0CB72E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F14" i="1"/>
  <c r="F9" i="1"/>
  <c r="I7" i="1"/>
</calcChain>
</file>

<file path=xl/sharedStrings.xml><?xml version="1.0" encoding="utf-8"?>
<sst xmlns="http://schemas.openxmlformats.org/spreadsheetml/2006/main" count="48" uniqueCount="37">
  <si>
    <t>Budget Estimates of Project</t>
  </si>
  <si>
    <t>Project</t>
  </si>
  <si>
    <t>Long Phu Project</t>
  </si>
  <si>
    <t>Location</t>
  </si>
  <si>
    <t>Địa điểm 2</t>
  </si>
  <si>
    <t>DESCRIPTION</t>
  </si>
  <si>
    <t>LABOR QTY</t>
  </si>
  <si>
    <t>LABOR UNIT</t>
  </si>
  <si>
    <t>BUDGET QTY</t>
  </si>
  <si>
    <t>BUDGET UNIT</t>
  </si>
  <si>
    <t>LABOR COST</t>
  </si>
  <si>
    <t>MISC. COST</t>
  </si>
  <si>
    <t>OT BUDGET</t>
  </si>
  <si>
    <t>PER DIEM PAY</t>
  </si>
  <si>
    <t>REMARK</t>
  </si>
  <si>
    <t xml:space="preserve">Cost of (Engineer) Labor </t>
  </si>
  <si>
    <t>Manday</t>
  </si>
  <si>
    <t>Day</t>
  </si>
  <si>
    <t>Cost of (PM) Labor</t>
  </si>
  <si>
    <t>Cost of Local Labor (day wage)</t>
  </si>
  <si>
    <t>Cost of Visa</t>
  </si>
  <si>
    <t>Cost of Insurance</t>
  </si>
  <si>
    <t>Cost of Project Management</t>
  </si>
  <si>
    <t>Site</t>
  </si>
  <si>
    <t>Air Ticket</t>
  </si>
  <si>
    <t>người</t>
  </si>
  <si>
    <t>vé</t>
  </si>
  <si>
    <t>Bus Ticket</t>
  </si>
  <si>
    <t>Vé</t>
  </si>
  <si>
    <t>lần</t>
  </si>
  <si>
    <t>Hotel / House Rental</t>
  </si>
  <si>
    <t>phòng</t>
  </si>
  <si>
    <t>dự án</t>
  </si>
  <si>
    <t>Cost of Commuting</t>
  </si>
  <si>
    <t>Cost of Renting car</t>
  </si>
  <si>
    <t>NAME: COST OF LABOR</t>
  </si>
  <si>
    <t>NAME: COST OF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</si>
</sst>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VND]\ #,##0"/>
  </numFmts>
  <fonts count="5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3D66-90BF-49BD-B681-00D4C7BBE1C9}">
  <dimension ref="A1:J17"/>
  <sheetViews>
    <sheetView tabSelected="1" workbookViewId="0">
      <selection activeCell="I14" sqref="I14"/>
    </sheetView>
  </sheetViews>
  <sheetFormatPr defaultRowHeight="15" x14ac:dyDescent="0.25"/>
  <cols>
    <col min="1" max="1" width="25.85546875" bestFit="1" customWidth="1"/>
    <col min="2" max="2" width="15.85546875" bestFit="1" customWidth="1"/>
    <col min="3" max="3" width="11.7109375" bestFit="1" customWidth="1"/>
    <col min="4" max="4" width="12.28515625" bestFit="1" customWidth="1"/>
    <col min="5" max="5" width="13.28515625" bestFit="1" customWidth="1"/>
    <col min="6" max="6" width="14.7109375" bestFit="1" customWidth="1"/>
    <col min="7" max="8" width="11.140625" bestFit="1" customWidth="1"/>
    <col min="9" max="9" width="13.5703125" bestFit="1" customWidth="1"/>
    <col min="10" max="10" width="8.5703125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5</v>
      </c>
      <c r="B4" s="5" t="s">
        <v>6</v>
      </c>
      <c r="C4" s="6" t="s">
        <v>7</v>
      </c>
      <c r="D4" s="5" t="s">
        <v>8</v>
      </c>
      <c r="E4" s="6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6" t="s">
        <v>14</v>
      </c>
    </row>
    <row r="5" spans="1:10" ht="17.25" x14ac:dyDescent="0.25">
      <c r="A5" s="8" t="s">
        <v>35</v>
      </c>
      <c r="B5" s="9"/>
      <c r="C5" s="10"/>
      <c r="D5" s="9"/>
      <c r="E5" s="10"/>
      <c r="F5" s="11"/>
      <c r="G5" s="11"/>
      <c r="H5" s="11"/>
      <c r="I5" s="11"/>
      <c r="J5" s="10"/>
    </row>
    <row r="6" spans="1:10" x14ac:dyDescent="0.25">
      <c r="A6" s="12" t="s">
        <v>15</v>
      </c>
      <c r="B6" s="13">
        <v>15</v>
      </c>
      <c r="C6" s="14" t="s">
        <v>16</v>
      </c>
      <c r="D6" s="13">
        <v>120</v>
      </c>
      <c r="E6" s="14" t="s">
        <v>17</v>
      </c>
      <c r="F6" s="13">
        <v>300000</v>
      </c>
      <c r="G6" s="13"/>
      <c r="H6" s="13"/>
      <c r="I6" s="13">
        <v>345000</v>
      </c>
      <c r="J6" s="13"/>
    </row>
    <row r="7" spans="1:10" x14ac:dyDescent="0.25">
      <c r="A7" s="12" t="s">
        <v>18</v>
      </c>
      <c r="B7" s="13">
        <v>3</v>
      </c>
      <c r="C7" s="14" t="s">
        <v>16</v>
      </c>
      <c r="D7" s="13">
        <v>120</v>
      </c>
      <c r="E7" s="14" t="s">
        <v>17</v>
      </c>
      <c r="F7" s="13">
        <v>350000</v>
      </c>
      <c r="G7" s="13"/>
      <c r="H7" s="13"/>
      <c r="I7" s="13">
        <f>18*23000</f>
        <v>414000</v>
      </c>
      <c r="J7" s="13"/>
    </row>
    <row r="8" spans="1:10" ht="30" x14ac:dyDescent="0.25">
      <c r="A8" s="12" t="s">
        <v>19</v>
      </c>
      <c r="B8" s="13">
        <v>12</v>
      </c>
      <c r="C8" s="14" t="s">
        <v>16</v>
      </c>
      <c r="D8" s="13">
        <v>120</v>
      </c>
      <c r="E8" s="14" t="s">
        <v>17</v>
      </c>
      <c r="F8" s="13">
        <v>170000</v>
      </c>
      <c r="G8" s="13"/>
      <c r="H8" s="13"/>
      <c r="I8" s="13">
        <v>153000</v>
      </c>
      <c r="J8" s="13"/>
    </row>
    <row r="9" spans="1:10" x14ac:dyDescent="0.25">
      <c r="A9" s="12" t="s">
        <v>20</v>
      </c>
      <c r="B9" s="13">
        <v>15</v>
      </c>
      <c r="C9" s="14" t="s">
        <v>16</v>
      </c>
      <c r="D9" s="13">
        <v>3</v>
      </c>
      <c r="E9" s="14" t="s">
        <v>1</v>
      </c>
      <c r="F9" s="13">
        <f>70*23000</f>
        <v>1610000</v>
      </c>
      <c r="G9" s="13"/>
      <c r="H9" s="13"/>
      <c r="I9" s="13"/>
      <c r="J9" s="13"/>
    </row>
    <row r="10" spans="1:10" x14ac:dyDescent="0.25">
      <c r="A10" s="12" t="s">
        <v>21</v>
      </c>
      <c r="B10" s="13"/>
      <c r="C10" s="14"/>
      <c r="D10" s="13"/>
      <c r="E10" s="14"/>
      <c r="F10" s="13"/>
      <c r="G10" s="13"/>
      <c r="H10" s="13"/>
      <c r="I10" s="5"/>
      <c r="J10" s="13"/>
    </row>
    <row r="11" spans="1:10" ht="30" x14ac:dyDescent="0.25">
      <c r="A11" s="12" t="s">
        <v>22</v>
      </c>
      <c r="B11" s="13">
        <v>2</v>
      </c>
      <c r="C11" s="14" t="s">
        <v>23</v>
      </c>
      <c r="D11" s="13">
        <v>1</v>
      </c>
      <c r="E11" s="14" t="s">
        <v>1</v>
      </c>
      <c r="F11" s="13">
        <v>5000000</v>
      </c>
      <c r="G11" s="13"/>
      <c r="H11" s="13"/>
      <c r="I11" s="5"/>
      <c r="J11" s="13"/>
    </row>
    <row r="12" spans="1:10" ht="30.75" customHeight="1" x14ac:dyDescent="0.25">
      <c r="A12" s="8" t="s">
        <v>36</v>
      </c>
      <c r="B12" s="9"/>
      <c r="C12" s="10"/>
      <c r="D12" s="9"/>
      <c r="E12" s="10"/>
      <c r="F12" s="9"/>
      <c r="G12" s="9"/>
      <c r="H12" s="9"/>
      <c r="I12" s="9"/>
      <c r="J12" s="9"/>
    </row>
    <row r="13" spans="1:10" x14ac:dyDescent="0.25">
      <c r="A13" s="12" t="s">
        <v>24</v>
      </c>
      <c r="B13" s="13">
        <v>18</v>
      </c>
      <c r="C13" s="14" t="s">
        <v>25</v>
      </c>
      <c r="D13" s="13">
        <v>2</v>
      </c>
      <c r="E13" s="14" t="s">
        <v>26</v>
      </c>
      <c r="F13" s="13">
        <v>3500000</v>
      </c>
      <c r="G13" s="13"/>
      <c r="H13" s="13"/>
      <c r="I13" s="13"/>
      <c r="J13" s="13"/>
    </row>
    <row r="14" spans="1:10" x14ac:dyDescent="0.25">
      <c r="A14" s="12" t="s">
        <v>27</v>
      </c>
      <c r="B14" s="13">
        <v>18</v>
      </c>
      <c r="C14" s="14" t="s">
        <v>28</v>
      </c>
      <c r="D14" s="13">
        <v>3</v>
      </c>
      <c r="E14" s="14" t="s">
        <v>29</v>
      </c>
      <c r="F14" s="13">
        <f>18*17000</f>
        <v>306000</v>
      </c>
      <c r="G14" s="13"/>
      <c r="H14" s="13"/>
      <c r="I14" s="13"/>
      <c r="J14" s="13"/>
    </row>
    <row r="15" spans="1:10" x14ac:dyDescent="0.25">
      <c r="A15" s="12" t="s">
        <v>30</v>
      </c>
      <c r="B15" s="13">
        <v>2</v>
      </c>
      <c r="C15" s="14" t="s">
        <v>31</v>
      </c>
      <c r="D15" s="13">
        <v>1</v>
      </c>
      <c r="E15" s="14" t="s">
        <v>32</v>
      </c>
      <c r="F15" s="13">
        <f>ROUNDUP(3500000/1350,0)*22850</f>
        <v>59250050</v>
      </c>
      <c r="G15" s="13"/>
      <c r="H15" s="13"/>
      <c r="I15" s="13"/>
      <c r="J15" s="13"/>
    </row>
    <row r="16" spans="1:10" x14ac:dyDescent="0.25">
      <c r="A16" s="12" t="s">
        <v>33</v>
      </c>
      <c r="B16" s="13">
        <v>1</v>
      </c>
      <c r="C16" s="14" t="s">
        <v>23</v>
      </c>
      <c r="D16" s="13">
        <v>1</v>
      </c>
      <c r="E16" s="14" t="s">
        <v>32</v>
      </c>
      <c r="F16" s="13">
        <v>20000000</v>
      </c>
      <c r="G16" s="13"/>
      <c r="H16" s="13"/>
      <c r="I16" s="13"/>
      <c r="J16" s="13"/>
    </row>
    <row r="17" spans="1:10" x14ac:dyDescent="0.25">
      <c r="A17" s="12" t="s">
        <v>34</v>
      </c>
      <c r="B17" s="13">
        <v>1</v>
      </c>
      <c r="C17" s="14" t="s">
        <v>32</v>
      </c>
      <c r="D17" s="13">
        <v>1</v>
      </c>
      <c r="E17" s="14" t="s">
        <v>32</v>
      </c>
      <c r="F17" s="13">
        <f>1200*17000*3</f>
        <v>61200000</v>
      </c>
      <c r="G17" s="13"/>
      <c r="H17" s="13"/>
      <c r="I17" s="13"/>
      <c r="J17" s="13"/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Vạn Trần</dc:creator>
  <cp:lastModifiedBy>Vạn Trần</cp:lastModifiedBy>
  <dcterms:created xsi:type="dcterms:W3CDTF">2024-08-15T14:05:21Z</dcterms:created>
  <dcterms:modified xsi:type="dcterms:W3CDTF">2024-08-15T14:08:42Z</dcterms:modified>
</cp:coreProperties>
</file>