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60" yWindow="0" windowWidth="16380" windowHeight="11960" tabRatio="664"/>
  </bookViews>
  <sheets>
    <sheet name="scenario_A2" sheetId="1" r:id="rId1"/>
    <sheet name="scenario_B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C6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F62" i="1"/>
  <c r="H62" i="1"/>
  <c r="F63" i="1"/>
  <c r="H63" i="1"/>
  <c r="F64" i="1"/>
  <c r="H64" i="1"/>
  <c r="F65" i="1"/>
  <c r="H65" i="1"/>
  <c r="F66" i="1"/>
  <c r="H66" i="1"/>
  <c r="F67" i="1"/>
  <c r="H67" i="1"/>
  <c r="F68" i="1"/>
  <c r="H68" i="1"/>
  <c r="F69" i="1"/>
  <c r="H69" i="1"/>
  <c r="F70" i="1"/>
  <c r="H70" i="1"/>
  <c r="F71" i="1"/>
  <c r="H71" i="1"/>
  <c r="F72" i="1"/>
  <c r="H72" i="1"/>
  <c r="F73" i="1"/>
  <c r="H73" i="1"/>
  <c r="F74" i="1"/>
  <c r="H74" i="1"/>
  <c r="F75" i="1"/>
  <c r="H75" i="1"/>
  <c r="F76" i="1"/>
  <c r="H76" i="1"/>
  <c r="F77" i="1"/>
  <c r="H77" i="1"/>
  <c r="F78" i="1"/>
  <c r="H78" i="1"/>
  <c r="F79" i="1"/>
  <c r="H79" i="1"/>
  <c r="F80" i="1"/>
  <c r="H80" i="1"/>
  <c r="F81" i="1"/>
  <c r="H81" i="1"/>
  <c r="F82" i="1"/>
  <c r="H82" i="1"/>
  <c r="F83" i="1"/>
  <c r="H83" i="1"/>
  <c r="F84" i="1"/>
  <c r="H84" i="1"/>
  <c r="F85" i="1"/>
  <c r="H85" i="1"/>
  <c r="F86" i="1"/>
  <c r="H86" i="1"/>
  <c r="F87" i="1"/>
  <c r="H87" i="1"/>
  <c r="F88" i="1"/>
  <c r="H88" i="1"/>
  <c r="F89" i="1"/>
  <c r="H89" i="1"/>
  <c r="F90" i="1"/>
  <c r="H90" i="1"/>
  <c r="F91" i="1"/>
  <c r="H91" i="1"/>
  <c r="F92" i="1"/>
  <c r="H92" i="1"/>
  <c r="F93" i="1"/>
  <c r="H93" i="1"/>
  <c r="F94" i="1"/>
  <c r="H94" i="1"/>
  <c r="F95" i="1"/>
  <c r="H95" i="1"/>
  <c r="F96" i="1"/>
  <c r="H96" i="1"/>
  <c r="F97" i="1"/>
  <c r="H97" i="1"/>
  <c r="F98" i="1"/>
  <c r="H98" i="1"/>
  <c r="F99" i="1"/>
  <c r="H99" i="1"/>
  <c r="F100" i="1"/>
  <c r="H100" i="1"/>
  <c r="F101" i="1"/>
  <c r="H101" i="1"/>
  <c r="F102" i="1"/>
  <c r="H102" i="1"/>
  <c r="F103" i="1"/>
  <c r="H103" i="1"/>
  <c r="F104" i="1"/>
  <c r="H104" i="1"/>
  <c r="F105" i="1"/>
  <c r="H105" i="1"/>
  <c r="F106" i="1"/>
  <c r="H106" i="1"/>
  <c r="F107" i="1"/>
  <c r="H107" i="1"/>
  <c r="F108" i="1"/>
  <c r="H108" i="1"/>
  <c r="F109" i="1"/>
  <c r="H109" i="1"/>
  <c r="F110" i="1"/>
  <c r="H110" i="1"/>
  <c r="F111" i="1"/>
  <c r="H111" i="1"/>
  <c r="F112" i="1"/>
  <c r="H112" i="1"/>
  <c r="F113" i="1"/>
  <c r="H113" i="1"/>
  <c r="F114" i="1"/>
  <c r="H114" i="1"/>
  <c r="F115" i="1"/>
  <c r="H115" i="1"/>
  <c r="F116" i="1"/>
  <c r="H116" i="1"/>
  <c r="F117" i="1"/>
  <c r="H117" i="1"/>
  <c r="F118" i="1"/>
  <c r="H118" i="1"/>
  <c r="F119" i="1"/>
  <c r="H119" i="1"/>
  <c r="F120" i="1"/>
  <c r="H120" i="1"/>
  <c r="F121" i="1"/>
  <c r="H121" i="1"/>
  <c r="F122" i="1"/>
  <c r="H122" i="1"/>
  <c r="F123" i="1"/>
  <c r="H123" i="1"/>
  <c r="F124" i="1"/>
  <c r="H124" i="1"/>
  <c r="F125" i="1"/>
  <c r="H125" i="1"/>
  <c r="F126" i="1"/>
  <c r="H126" i="1"/>
  <c r="F127" i="1"/>
  <c r="H127" i="1"/>
  <c r="F128" i="1"/>
  <c r="H128" i="1"/>
  <c r="F129" i="1"/>
  <c r="H129" i="1"/>
  <c r="F130" i="1"/>
  <c r="H130" i="1"/>
  <c r="F131" i="1"/>
  <c r="H131" i="1"/>
  <c r="F132" i="1"/>
  <c r="H132" i="1"/>
  <c r="F133" i="1"/>
  <c r="H133" i="1"/>
  <c r="F134" i="1"/>
  <c r="H134" i="1"/>
  <c r="F135" i="1"/>
  <c r="H13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F136" i="1"/>
  <c r="H136" i="1"/>
  <c r="I136" i="1"/>
  <c r="F137" i="1"/>
  <c r="H137" i="1"/>
  <c r="I137" i="1"/>
  <c r="F138" i="1"/>
  <c r="H138" i="1"/>
  <c r="I138" i="1"/>
  <c r="F139" i="1"/>
  <c r="H139" i="1"/>
  <c r="I139" i="1"/>
  <c r="F140" i="1"/>
  <c r="H140" i="1"/>
  <c r="I140" i="1"/>
  <c r="F141" i="1"/>
  <c r="H141" i="1"/>
  <c r="I141" i="1"/>
  <c r="F142" i="1"/>
  <c r="H142" i="1"/>
  <c r="I142" i="1"/>
  <c r="F143" i="1"/>
  <c r="H143" i="1"/>
  <c r="I143" i="1"/>
  <c r="F144" i="1"/>
  <c r="H144" i="1"/>
  <c r="I144" i="1"/>
  <c r="F145" i="1"/>
  <c r="H145" i="1"/>
  <c r="I145" i="1"/>
  <c r="F146" i="1"/>
  <c r="H146" i="1"/>
  <c r="I146" i="1"/>
  <c r="F147" i="1"/>
  <c r="H147" i="1"/>
  <c r="I147" i="1"/>
  <c r="F148" i="1"/>
  <c r="H148" i="1"/>
  <c r="I148" i="1"/>
  <c r="F149" i="1"/>
  <c r="H149" i="1"/>
  <c r="I149" i="1"/>
  <c r="F150" i="1"/>
  <c r="H150" i="1"/>
  <c r="I150" i="1"/>
  <c r="F151" i="1"/>
  <c r="H151" i="1"/>
  <c r="I151" i="1"/>
  <c r="F152" i="1"/>
  <c r="H152" i="1"/>
  <c r="I152" i="1"/>
  <c r="F153" i="1"/>
  <c r="H153" i="1"/>
  <c r="I153" i="1"/>
  <c r="F154" i="1"/>
  <c r="H154" i="1"/>
  <c r="I154" i="1"/>
  <c r="F155" i="1"/>
  <c r="H155" i="1"/>
  <c r="I155" i="1"/>
  <c r="F156" i="1"/>
  <c r="H156" i="1"/>
  <c r="I156" i="1"/>
  <c r="F157" i="1"/>
  <c r="H157" i="1"/>
  <c r="I157" i="1"/>
  <c r="F158" i="1"/>
  <c r="H158" i="1"/>
  <c r="I158" i="1"/>
  <c r="F159" i="1"/>
  <c r="H159" i="1"/>
  <c r="I159" i="1"/>
  <c r="F160" i="1"/>
  <c r="H160" i="1"/>
  <c r="I160" i="1"/>
  <c r="F161" i="1"/>
  <c r="H161" i="1"/>
  <c r="I161" i="1"/>
  <c r="F162" i="1"/>
  <c r="H162" i="1"/>
  <c r="I162" i="1"/>
  <c r="F163" i="1"/>
  <c r="H163" i="1"/>
  <c r="I163" i="1"/>
  <c r="F164" i="1"/>
  <c r="H164" i="1"/>
  <c r="I164" i="1"/>
  <c r="F165" i="1"/>
  <c r="H165" i="1"/>
  <c r="I165" i="1"/>
  <c r="F166" i="1"/>
  <c r="H166" i="1"/>
  <c r="I166" i="1"/>
  <c r="F167" i="1"/>
  <c r="H167" i="1"/>
  <c r="I167" i="1"/>
  <c r="F168" i="1"/>
  <c r="H168" i="1"/>
  <c r="I168" i="1"/>
  <c r="F169" i="1"/>
  <c r="H169" i="1"/>
  <c r="I169" i="1"/>
  <c r="F170" i="1"/>
  <c r="H170" i="1"/>
  <c r="I170" i="1"/>
  <c r="F171" i="1"/>
  <c r="H171" i="1"/>
  <c r="I171" i="1"/>
  <c r="F172" i="1"/>
  <c r="H172" i="1"/>
  <c r="I172" i="1"/>
  <c r="F173" i="1"/>
  <c r="H173" i="1"/>
  <c r="I173" i="1"/>
  <c r="F174" i="1"/>
  <c r="H174" i="1"/>
  <c r="I174" i="1"/>
  <c r="F175" i="1"/>
  <c r="H175" i="1"/>
  <c r="I175" i="1"/>
  <c r="F176" i="1"/>
  <c r="H176" i="1"/>
  <c r="I176" i="1"/>
  <c r="F177" i="1"/>
  <c r="H177" i="1"/>
  <c r="I177" i="1"/>
  <c r="F178" i="1"/>
  <c r="H178" i="1"/>
  <c r="I178" i="1"/>
  <c r="F179" i="1"/>
  <c r="H179" i="1"/>
  <c r="I179" i="1"/>
  <c r="F180" i="1"/>
  <c r="H180" i="1"/>
  <c r="I180" i="1"/>
  <c r="F181" i="1"/>
  <c r="H181" i="1"/>
  <c r="I181" i="1"/>
  <c r="F182" i="1"/>
  <c r="H182" i="1"/>
  <c r="I182" i="1"/>
  <c r="F183" i="1"/>
  <c r="H183" i="1"/>
  <c r="I183" i="1"/>
  <c r="F184" i="1"/>
  <c r="H184" i="1"/>
  <c r="I184" i="1"/>
  <c r="F185" i="1"/>
  <c r="H185" i="1"/>
  <c r="I185" i="1"/>
  <c r="F186" i="1"/>
  <c r="H186" i="1"/>
  <c r="I186" i="1"/>
  <c r="F187" i="1"/>
  <c r="H187" i="1"/>
  <c r="I187" i="1"/>
  <c r="F188" i="1"/>
  <c r="H188" i="1"/>
  <c r="I188" i="1"/>
  <c r="F189" i="1"/>
  <c r="H189" i="1"/>
  <c r="I189" i="1"/>
  <c r="F190" i="1"/>
  <c r="H190" i="1"/>
  <c r="I190" i="1"/>
  <c r="F191" i="1"/>
  <c r="H191" i="1"/>
  <c r="I191" i="1"/>
  <c r="F192" i="1"/>
  <c r="H192" i="1"/>
  <c r="I192" i="1"/>
  <c r="F193" i="1"/>
  <c r="H193" i="1"/>
  <c r="I193" i="1"/>
  <c r="F194" i="1"/>
  <c r="H194" i="1"/>
  <c r="I194" i="1"/>
  <c r="F195" i="1"/>
  <c r="H195" i="1"/>
  <c r="I195" i="1"/>
  <c r="F196" i="1"/>
  <c r="H196" i="1"/>
  <c r="I196" i="1"/>
  <c r="F197" i="1"/>
  <c r="H197" i="1"/>
  <c r="I197" i="1"/>
  <c r="F198" i="1"/>
  <c r="H198" i="1"/>
  <c r="I198" i="1"/>
  <c r="F199" i="1"/>
  <c r="H199" i="1"/>
  <c r="I199" i="1"/>
  <c r="F200" i="1"/>
  <c r="H200" i="1"/>
  <c r="I200" i="1"/>
  <c r="F201" i="1"/>
  <c r="H201" i="1"/>
  <c r="I201" i="1"/>
  <c r="F202" i="1"/>
  <c r="H202" i="1"/>
  <c r="I202" i="1"/>
  <c r="F203" i="1"/>
  <c r="H203" i="1"/>
  <c r="I203" i="1"/>
  <c r="F204" i="1"/>
  <c r="H204" i="1"/>
  <c r="I204" i="1"/>
  <c r="F205" i="1"/>
  <c r="H205" i="1"/>
  <c r="I205" i="1"/>
  <c r="F206" i="1"/>
  <c r="H206" i="1"/>
  <c r="I206" i="1"/>
  <c r="F207" i="1"/>
  <c r="H207" i="1"/>
  <c r="I207" i="1"/>
  <c r="F208" i="1"/>
  <c r="H208" i="1"/>
  <c r="I208" i="1"/>
  <c r="F209" i="1"/>
  <c r="H209" i="1"/>
  <c r="I209" i="1"/>
  <c r="F210" i="1"/>
  <c r="H210" i="1"/>
  <c r="I210" i="1"/>
  <c r="F211" i="1"/>
  <c r="H211" i="1"/>
  <c r="I211" i="1"/>
  <c r="F212" i="1"/>
  <c r="H212" i="1"/>
  <c r="I212" i="1"/>
  <c r="F213" i="1"/>
  <c r="H213" i="1"/>
  <c r="I213" i="1"/>
  <c r="F214" i="1"/>
  <c r="H214" i="1"/>
  <c r="I214" i="1"/>
  <c r="F215" i="1"/>
  <c r="H215" i="1"/>
  <c r="I215" i="1"/>
  <c r="F216" i="1"/>
  <c r="H216" i="1"/>
  <c r="I216" i="1"/>
  <c r="F217" i="1"/>
  <c r="H217" i="1"/>
  <c r="I217" i="1"/>
  <c r="F218" i="1"/>
  <c r="H218" i="1"/>
  <c r="I218" i="1"/>
  <c r="F219" i="1"/>
  <c r="H219" i="1"/>
  <c r="I219" i="1"/>
  <c r="F220" i="1"/>
  <c r="H220" i="1"/>
  <c r="I220" i="1"/>
  <c r="F221" i="1"/>
  <c r="H221" i="1"/>
  <c r="I221" i="1"/>
  <c r="F222" i="1"/>
  <c r="H222" i="1"/>
  <c r="I222" i="1"/>
  <c r="F223" i="1"/>
  <c r="H223" i="1"/>
  <c r="I223" i="1"/>
  <c r="F224" i="1"/>
  <c r="H224" i="1"/>
  <c r="I224" i="1"/>
  <c r="F225" i="1"/>
  <c r="H225" i="1"/>
  <c r="I225" i="1"/>
  <c r="F226" i="1"/>
  <c r="H226" i="1"/>
  <c r="I226" i="1"/>
  <c r="F227" i="1"/>
  <c r="H227" i="1"/>
  <c r="I227" i="1"/>
  <c r="F228" i="1"/>
  <c r="H228" i="1"/>
  <c r="I228" i="1"/>
  <c r="F229" i="1"/>
  <c r="H229" i="1"/>
  <c r="I229" i="1"/>
  <c r="F230" i="1"/>
  <c r="H230" i="1"/>
  <c r="I230" i="1"/>
  <c r="F231" i="1"/>
  <c r="H231" i="1"/>
  <c r="I231" i="1"/>
  <c r="F232" i="1"/>
  <c r="H232" i="1"/>
  <c r="I232" i="1"/>
  <c r="F233" i="1"/>
  <c r="H233" i="1"/>
  <c r="I233" i="1"/>
  <c r="F234" i="1"/>
  <c r="H234" i="1"/>
  <c r="I234" i="1"/>
  <c r="F235" i="1"/>
  <c r="H235" i="1"/>
  <c r="I235" i="1"/>
  <c r="F236" i="1"/>
  <c r="H236" i="1"/>
  <c r="I236" i="1"/>
  <c r="F237" i="1"/>
  <c r="H237" i="1"/>
  <c r="I237" i="1"/>
  <c r="F238" i="1"/>
  <c r="H238" i="1"/>
  <c r="I238" i="1"/>
  <c r="F239" i="1"/>
  <c r="H239" i="1"/>
  <c r="I239" i="1"/>
  <c r="F240" i="1"/>
  <c r="H240" i="1"/>
  <c r="I240" i="1"/>
  <c r="F241" i="1"/>
  <c r="H241" i="1"/>
  <c r="I241" i="1"/>
  <c r="F242" i="1"/>
  <c r="H242" i="1"/>
  <c r="I242" i="1"/>
  <c r="F243" i="1"/>
  <c r="H243" i="1"/>
  <c r="I243" i="1"/>
  <c r="F244" i="1"/>
  <c r="H244" i="1"/>
  <c r="I244" i="1"/>
  <c r="F245" i="1"/>
  <c r="H245" i="1"/>
  <c r="I245" i="1"/>
  <c r="E2" i="2"/>
  <c r="E3" i="2"/>
  <c r="H4" i="2"/>
  <c r="F6" i="2"/>
  <c r="H6" i="2"/>
  <c r="F7" i="2"/>
  <c r="H7" i="2"/>
  <c r="F8" i="2"/>
  <c r="H8" i="2"/>
  <c r="F9" i="2"/>
  <c r="H9" i="2"/>
  <c r="F10" i="2"/>
  <c r="H10" i="2"/>
  <c r="F11" i="2"/>
  <c r="H11" i="2"/>
  <c r="F12" i="2"/>
  <c r="H12" i="2"/>
  <c r="F13" i="2"/>
  <c r="H13" i="2"/>
  <c r="F14" i="2"/>
  <c r="H14" i="2"/>
  <c r="F15" i="2"/>
  <c r="H15" i="2"/>
  <c r="F16" i="2"/>
  <c r="H16" i="2"/>
  <c r="F17" i="2"/>
  <c r="H17" i="2"/>
  <c r="F18" i="2"/>
  <c r="H18" i="2"/>
  <c r="F19" i="2"/>
  <c r="H19" i="2"/>
  <c r="F20" i="2"/>
  <c r="H20" i="2"/>
  <c r="F21" i="2"/>
  <c r="H21" i="2"/>
  <c r="F22" i="2"/>
  <c r="H22" i="2"/>
  <c r="F23" i="2"/>
  <c r="H23" i="2"/>
  <c r="F24" i="2"/>
  <c r="H24" i="2"/>
  <c r="F25" i="2"/>
  <c r="H25" i="2"/>
  <c r="F26" i="2"/>
  <c r="H26" i="2"/>
  <c r="F27" i="2"/>
  <c r="H27" i="2"/>
  <c r="F28" i="2"/>
  <c r="H28" i="2"/>
  <c r="F29" i="2"/>
  <c r="H29" i="2"/>
  <c r="F30" i="2"/>
  <c r="H30" i="2"/>
  <c r="F31" i="2"/>
  <c r="H31" i="2"/>
  <c r="F32" i="2"/>
  <c r="H32" i="2"/>
  <c r="F33" i="2"/>
  <c r="H33" i="2"/>
  <c r="F34" i="2"/>
  <c r="H34" i="2"/>
  <c r="F35" i="2"/>
  <c r="H35" i="2"/>
  <c r="F36" i="2"/>
  <c r="H36" i="2"/>
  <c r="F37" i="2"/>
  <c r="H37" i="2"/>
  <c r="F38" i="2"/>
  <c r="H38" i="2"/>
  <c r="F39" i="2"/>
  <c r="H39" i="2"/>
  <c r="F40" i="2"/>
  <c r="H40" i="2"/>
  <c r="F41" i="2"/>
  <c r="H41" i="2"/>
  <c r="F42" i="2"/>
  <c r="H42" i="2"/>
  <c r="F43" i="2"/>
  <c r="H43" i="2"/>
  <c r="F44" i="2"/>
  <c r="H44" i="2"/>
  <c r="F45" i="2"/>
  <c r="H45" i="2"/>
  <c r="F46" i="2"/>
  <c r="H46" i="2"/>
  <c r="F47" i="2"/>
  <c r="H47" i="2"/>
  <c r="F48" i="2"/>
  <c r="H48" i="2"/>
  <c r="F49" i="2"/>
  <c r="H49" i="2"/>
  <c r="F50" i="2"/>
  <c r="H50" i="2"/>
  <c r="F51" i="2"/>
  <c r="H51" i="2"/>
  <c r="F52" i="2"/>
  <c r="H52" i="2"/>
  <c r="F53" i="2"/>
  <c r="H53" i="2"/>
  <c r="F54" i="2"/>
  <c r="H54" i="2"/>
  <c r="F55" i="2"/>
  <c r="H55" i="2"/>
  <c r="F56" i="2"/>
  <c r="H56" i="2"/>
  <c r="F57" i="2"/>
  <c r="H57" i="2"/>
  <c r="F58" i="2"/>
  <c r="H58" i="2"/>
  <c r="F59" i="2"/>
  <c r="H59" i="2"/>
  <c r="F60" i="2"/>
  <c r="H60" i="2"/>
  <c r="F61" i="2"/>
  <c r="H61" i="2"/>
  <c r="F62" i="2"/>
  <c r="H62" i="2"/>
  <c r="F63" i="2"/>
  <c r="H63" i="2"/>
  <c r="F64" i="2"/>
  <c r="H64" i="2"/>
  <c r="F65" i="2"/>
  <c r="H65" i="2"/>
  <c r="F66" i="2"/>
  <c r="H66" i="2"/>
  <c r="F67" i="2"/>
  <c r="H67" i="2"/>
  <c r="F68" i="2"/>
  <c r="H68" i="2"/>
  <c r="F69" i="2"/>
  <c r="H69" i="2"/>
  <c r="F70" i="2"/>
  <c r="H70" i="2"/>
  <c r="F71" i="2"/>
  <c r="H71" i="2"/>
  <c r="F72" i="2"/>
  <c r="H72" i="2"/>
  <c r="F73" i="2"/>
  <c r="H73" i="2"/>
  <c r="F74" i="2"/>
  <c r="H74" i="2"/>
  <c r="F75" i="2"/>
  <c r="H75" i="2"/>
  <c r="F76" i="2"/>
  <c r="H76" i="2"/>
  <c r="F77" i="2"/>
  <c r="H77" i="2"/>
  <c r="F78" i="2"/>
  <c r="H78" i="2"/>
  <c r="F79" i="2"/>
  <c r="H79" i="2"/>
  <c r="F80" i="2"/>
  <c r="H80" i="2"/>
  <c r="F81" i="2"/>
  <c r="H81" i="2"/>
  <c r="F82" i="2"/>
  <c r="H82" i="2"/>
  <c r="F83" i="2"/>
  <c r="H83" i="2"/>
  <c r="F84" i="2"/>
  <c r="H84" i="2"/>
  <c r="F85" i="2"/>
  <c r="H85" i="2"/>
  <c r="F86" i="2"/>
  <c r="H86" i="2"/>
  <c r="F87" i="2"/>
  <c r="H87" i="2"/>
  <c r="F88" i="2"/>
  <c r="H88" i="2"/>
  <c r="F89" i="2"/>
  <c r="H89" i="2"/>
  <c r="F90" i="2"/>
  <c r="H90" i="2"/>
  <c r="F91" i="2"/>
  <c r="H91" i="2"/>
  <c r="F92" i="2"/>
  <c r="H92" i="2"/>
  <c r="F93" i="2"/>
  <c r="H93" i="2"/>
  <c r="F94" i="2"/>
  <c r="H94" i="2"/>
  <c r="F95" i="2"/>
  <c r="H95" i="2"/>
  <c r="F96" i="2"/>
  <c r="H96" i="2"/>
  <c r="F97" i="2"/>
  <c r="H97" i="2"/>
  <c r="F98" i="2"/>
  <c r="H98" i="2"/>
  <c r="F99" i="2"/>
  <c r="H99" i="2"/>
  <c r="F100" i="2"/>
  <c r="H100" i="2"/>
  <c r="F101" i="2"/>
  <c r="H101" i="2"/>
  <c r="F102" i="2"/>
  <c r="H102" i="2"/>
  <c r="F103" i="2"/>
  <c r="H103" i="2"/>
  <c r="F104" i="2"/>
  <c r="H104" i="2"/>
  <c r="F105" i="2"/>
  <c r="H105" i="2"/>
  <c r="F106" i="2"/>
  <c r="H106" i="2"/>
  <c r="F107" i="2"/>
  <c r="H107" i="2"/>
  <c r="F108" i="2"/>
  <c r="H108" i="2"/>
  <c r="F109" i="2"/>
  <c r="H109" i="2"/>
  <c r="F110" i="2"/>
  <c r="H110" i="2"/>
  <c r="F111" i="2"/>
  <c r="H111" i="2"/>
  <c r="F112" i="2"/>
  <c r="H112" i="2"/>
  <c r="F113" i="2"/>
  <c r="H113" i="2"/>
  <c r="F114" i="2"/>
  <c r="H114" i="2"/>
  <c r="F115" i="2"/>
  <c r="H115" i="2"/>
  <c r="F116" i="2"/>
  <c r="H116" i="2"/>
  <c r="F117" i="2"/>
  <c r="H117" i="2"/>
  <c r="F118" i="2"/>
  <c r="H118" i="2"/>
  <c r="F119" i="2"/>
  <c r="H119" i="2"/>
  <c r="F120" i="2"/>
  <c r="H120" i="2"/>
  <c r="F121" i="2"/>
  <c r="H121" i="2"/>
  <c r="F122" i="2"/>
  <c r="H122" i="2"/>
  <c r="F123" i="2"/>
  <c r="H123" i="2"/>
  <c r="F124" i="2"/>
  <c r="H124" i="2"/>
  <c r="F125" i="2"/>
  <c r="H125" i="2"/>
  <c r="F126" i="2"/>
  <c r="H126" i="2"/>
  <c r="F127" i="2"/>
  <c r="H127" i="2"/>
  <c r="F128" i="2"/>
  <c r="H128" i="2"/>
  <c r="F129" i="2"/>
  <c r="H129" i="2"/>
  <c r="F130" i="2"/>
  <c r="H130" i="2"/>
  <c r="F131" i="2"/>
  <c r="H131" i="2"/>
  <c r="F132" i="2"/>
  <c r="H132" i="2"/>
  <c r="F133" i="2"/>
  <c r="H133" i="2"/>
  <c r="F134" i="2"/>
  <c r="H134" i="2"/>
  <c r="F135" i="2"/>
  <c r="H13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F136" i="2"/>
  <c r="H136" i="2"/>
  <c r="I136" i="2"/>
  <c r="F137" i="2"/>
  <c r="H137" i="2"/>
  <c r="I137" i="2"/>
  <c r="F138" i="2"/>
  <c r="H138" i="2"/>
  <c r="I138" i="2"/>
  <c r="F139" i="2"/>
  <c r="H139" i="2"/>
  <c r="I139" i="2"/>
  <c r="F140" i="2"/>
  <c r="H140" i="2"/>
  <c r="I140" i="2"/>
  <c r="F141" i="2"/>
  <c r="H141" i="2"/>
  <c r="I141" i="2"/>
  <c r="F142" i="2"/>
  <c r="H142" i="2"/>
  <c r="I142" i="2"/>
  <c r="F143" i="2"/>
  <c r="H143" i="2"/>
  <c r="I143" i="2"/>
  <c r="F144" i="2"/>
  <c r="H144" i="2"/>
  <c r="I144" i="2"/>
  <c r="F145" i="2"/>
  <c r="H145" i="2"/>
  <c r="I145" i="2"/>
  <c r="F146" i="2"/>
  <c r="H146" i="2"/>
  <c r="I146" i="2"/>
  <c r="F147" i="2"/>
  <c r="H147" i="2"/>
  <c r="I147" i="2"/>
  <c r="F148" i="2"/>
  <c r="H148" i="2"/>
  <c r="I148" i="2"/>
  <c r="F149" i="2"/>
  <c r="H149" i="2"/>
  <c r="I149" i="2"/>
  <c r="F150" i="2"/>
  <c r="H150" i="2"/>
  <c r="I150" i="2"/>
  <c r="F151" i="2"/>
  <c r="H151" i="2"/>
  <c r="I151" i="2"/>
  <c r="F152" i="2"/>
  <c r="H152" i="2"/>
  <c r="I152" i="2"/>
  <c r="F153" i="2"/>
  <c r="H153" i="2"/>
  <c r="I153" i="2"/>
  <c r="F154" i="2"/>
  <c r="H154" i="2"/>
  <c r="I154" i="2"/>
  <c r="F155" i="2"/>
  <c r="H155" i="2"/>
  <c r="I155" i="2"/>
  <c r="F156" i="2"/>
  <c r="H156" i="2"/>
  <c r="I156" i="2"/>
  <c r="F157" i="2"/>
  <c r="H157" i="2"/>
  <c r="I157" i="2"/>
  <c r="F158" i="2"/>
  <c r="H158" i="2"/>
  <c r="I158" i="2"/>
  <c r="F159" i="2"/>
  <c r="H159" i="2"/>
  <c r="I159" i="2"/>
  <c r="F160" i="2"/>
  <c r="H160" i="2"/>
  <c r="I160" i="2"/>
  <c r="F161" i="2"/>
  <c r="H161" i="2"/>
  <c r="I161" i="2"/>
  <c r="F162" i="2"/>
  <c r="H162" i="2"/>
  <c r="I162" i="2"/>
  <c r="F163" i="2"/>
  <c r="H163" i="2"/>
  <c r="I163" i="2"/>
  <c r="F164" i="2"/>
  <c r="H164" i="2"/>
  <c r="I164" i="2"/>
  <c r="F165" i="2"/>
  <c r="H165" i="2"/>
  <c r="I165" i="2"/>
  <c r="F166" i="2"/>
  <c r="H166" i="2"/>
  <c r="I166" i="2"/>
  <c r="F167" i="2"/>
  <c r="H167" i="2"/>
  <c r="I167" i="2"/>
  <c r="F168" i="2"/>
  <c r="H168" i="2"/>
  <c r="I168" i="2"/>
  <c r="F169" i="2"/>
  <c r="H169" i="2"/>
  <c r="I169" i="2"/>
  <c r="F170" i="2"/>
  <c r="H170" i="2"/>
  <c r="I170" i="2"/>
  <c r="F171" i="2"/>
  <c r="H171" i="2"/>
  <c r="I171" i="2"/>
  <c r="F172" i="2"/>
  <c r="H172" i="2"/>
  <c r="I172" i="2"/>
  <c r="F173" i="2"/>
  <c r="H173" i="2"/>
  <c r="I173" i="2"/>
  <c r="F174" i="2"/>
  <c r="H174" i="2"/>
  <c r="I174" i="2"/>
  <c r="F175" i="2"/>
  <c r="H175" i="2"/>
  <c r="I175" i="2"/>
  <c r="F176" i="2"/>
  <c r="H176" i="2"/>
  <c r="I176" i="2"/>
  <c r="F177" i="2"/>
  <c r="H177" i="2"/>
  <c r="I177" i="2"/>
  <c r="F178" i="2"/>
  <c r="H178" i="2"/>
  <c r="I178" i="2"/>
  <c r="F179" i="2"/>
  <c r="H179" i="2"/>
  <c r="I179" i="2"/>
  <c r="F180" i="2"/>
  <c r="H180" i="2"/>
  <c r="I180" i="2"/>
  <c r="F181" i="2"/>
  <c r="H181" i="2"/>
  <c r="I181" i="2"/>
  <c r="F182" i="2"/>
  <c r="H182" i="2"/>
  <c r="I182" i="2"/>
  <c r="F183" i="2"/>
  <c r="H183" i="2"/>
  <c r="I183" i="2"/>
  <c r="F184" i="2"/>
  <c r="H184" i="2"/>
  <c r="I184" i="2"/>
  <c r="F185" i="2"/>
  <c r="H185" i="2"/>
  <c r="I185" i="2"/>
  <c r="F186" i="2"/>
  <c r="H186" i="2"/>
  <c r="I186" i="2"/>
  <c r="F187" i="2"/>
  <c r="H187" i="2"/>
  <c r="I187" i="2"/>
  <c r="F188" i="2"/>
  <c r="H188" i="2"/>
  <c r="I188" i="2"/>
  <c r="F189" i="2"/>
  <c r="H189" i="2"/>
  <c r="I189" i="2"/>
  <c r="F190" i="2"/>
  <c r="H190" i="2"/>
  <c r="I190" i="2"/>
  <c r="F191" i="2"/>
  <c r="H191" i="2"/>
  <c r="I191" i="2"/>
  <c r="F192" i="2"/>
  <c r="H192" i="2"/>
  <c r="I192" i="2"/>
  <c r="F193" i="2"/>
  <c r="H193" i="2"/>
  <c r="I193" i="2"/>
  <c r="F194" i="2"/>
  <c r="H194" i="2"/>
  <c r="I194" i="2"/>
  <c r="F195" i="2"/>
  <c r="H195" i="2"/>
  <c r="I195" i="2"/>
  <c r="F196" i="2"/>
  <c r="H196" i="2"/>
  <c r="I196" i="2"/>
  <c r="F197" i="2"/>
  <c r="H197" i="2"/>
  <c r="I197" i="2"/>
  <c r="F198" i="2"/>
  <c r="H198" i="2"/>
  <c r="I198" i="2"/>
  <c r="F199" i="2"/>
  <c r="H199" i="2"/>
  <c r="I199" i="2"/>
  <c r="F200" i="2"/>
  <c r="H200" i="2"/>
  <c r="I200" i="2"/>
  <c r="F201" i="2"/>
  <c r="H201" i="2"/>
  <c r="I201" i="2"/>
  <c r="F202" i="2"/>
  <c r="H202" i="2"/>
  <c r="I202" i="2"/>
  <c r="F203" i="2"/>
  <c r="H203" i="2"/>
  <c r="I203" i="2"/>
  <c r="F204" i="2"/>
  <c r="H204" i="2"/>
  <c r="I204" i="2"/>
  <c r="F205" i="2"/>
  <c r="H205" i="2"/>
  <c r="I205" i="2"/>
  <c r="F206" i="2"/>
  <c r="H206" i="2"/>
  <c r="I206" i="2"/>
  <c r="F207" i="2"/>
  <c r="H207" i="2"/>
  <c r="I207" i="2"/>
  <c r="F208" i="2"/>
  <c r="H208" i="2"/>
  <c r="I208" i="2"/>
  <c r="F209" i="2"/>
  <c r="H209" i="2"/>
  <c r="I209" i="2"/>
  <c r="F210" i="2"/>
  <c r="H210" i="2"/>
  <c r="I210" i="2"/>
  <c r="F211" i="2"/>
  <c r="H211" i="2"/>
  <c r="I211" i="2"/>
  <c r="F212" i="2"/>
  <c r="H212" i="2"/>
  <c r="I212" i="2"/>
  <c r="F213" i="2"/>
  <c r="H213" i="2"/>
  <c r="I213" i="2"/>
  <c r="F214" i="2"/>
  <c r="H214" i="2"/>
  <c r="I214" i="2"/>
  <c r="F215" i="2"/>
  <c r="H215" i="2"/>
  <c r="I215" i="2"/>
  <c r="F216" i="2"/>
  <c r="H216" i="2"/>
  <c r="I216" i="2"/>
  <c r="F217" i="2"/>
  <c r="H217" i="2"/>
  <c r="I217" i="2"/>
  <c r="F218" i="2"/>
  <c r="H218" i="2"/>
  <c r="I218" i="2"/>
  <c r="F219" i="2"/>
  <c r="H219" i="2"/>
  <c r="I219" i="2"/>
  <c r="F220" i="2"/>
  <c r="H220" i="2"/>
  <c r="I220" i="2"/>
  <c r="F221" i="2"/>
  <c r="H221" i="2"/>
  <c r="I221" i="2"/>
  <c r="F222" i="2"/>
  <c r="H222" i="2"/>
  <c r="I222" i="2"/>
  <c r="F223" i="2"/>
  <c r="H223" i="2"/>
  <c r="I223" i="2"/>
  <c r="F224" i="2"/>
  <c r="H224" i="2"/>
  <c r="I224" i="2"/>
  <c r="F225" i="2"/>
  <c r="H225" i="2"/>
  <c r="I225" i="2"/>
  <c r="F226" i="2"/>
  <c r="H226" i="2"/>
  <c r="I226" i="2"/>
  <c r="F227" i="2"/>
  <c r="H227" i="2"/>
  <c r="I227" i="2"/>
  <c r="F228" i="2"/>
  <c r="H228" i="2"/>
  <c r="I228" i="2"/>
  <c r="F229" i="2"/>
  <c r="H229" i="2"/>
  <c r="I229" i="2"/>
  <c r="F230" i="2"/>
  <c r="H230" i="2"/>
  <c r="I230" i="2"/>
  <c r="F231" i="2"/>
  <c r="H231" i="2"/>
  <c r="I231" i="2"/>
  <c r="F232" i="2"/>
  <c r="H232" i="2"/>
  <c r="I232" i="2"/>
  <c r="F233" i="2"/>
  <c r="H233" i="2"/>
  <c r="I233" i="2"/>
  <c r="F234" i="2"/>
  <c r="H234" i="2"/>
  <c r="I234" i="2"/>
  <c r="F235" i="2"/>
  <c r="H235" i="2"/>
  <c r="I235" i="2"/>
  <c r="F236" i="2"/>
  <c r="H236" i="2"/>
  <c r="I236" i="2"/>
  <c r="F237" i="2"/>
  <c r="H237" i="2"/>
  <c r="I237" i="2"/>
  <c r="F238" i="2"/>
  <c r="H238" i="2"/>
  <c r="I238" i="2"/>
  <c r="F239" i="2"/>
  <c r="H239" i="2"/>
  <c r="I239" i="2"/>
  <c r="F240" i="2"/>
  <c r="H240" i="2"/>
  <c r="I240" i="2"/>
  <c r="F241" i="2"/>
  <c r="H241" i="2"/>
  <c r="I241" i="2"/>
  <c r="F242" i="2"/>
  <c r="H242" i="2"/>
  <c r="I242" i="2"/>
  <c r="F243" i="2"/>
  <c r="H243" i="2"/>
  <c r="I243" i="2"/>
  <c r="F244" i="2"/>
  <c r="H244" i="2"/>
  <c r="I244" i="2"/>
  <c r="F245" i="2"/>
  <c r="H245" i="2"/>
  <c r="I245" i="2"/>
</calcChain>
</file>

<file path=xl/sharedStrings.xml><?xml version="1.0" encoding="utf-8"?>
<sst xmlns="http://schemas.openxmlformats.org/spreadsheetml/2006/main" count="37" uniqueCount="19">
  <si>
    <t>A2 forcing profiles</t>
  </si>
  <si>
    <t>F 2xCO2</t>
  </si>
  <si>
    <t>lambda</t>
  </si>
  <si>
    <t>solar scale</t>
  </si>
  <si>
    <t>gasses</t>
  </si>
  <si>
    <t>Delta T2X</t>
  </si>
  <si>
    <t>M</t>
  </si>
  <si>
    <t>Delta Z</t>
  </si>
  <si>
    <t>aerosol scale</t>
  </si>
  <si>
    <t>volcano_scale</t>
  </si>
  <si>
    <t>Year</t>
  </si>
  <si>
    <t>aerosols</t>
  </si>
  <si>
    <t>volcanic</t>
  </si>
  <si>
    <t>solar</t>
  </si>
  <si>
    <t>total forcing</t>
  </si>
  <si>
    <t>Observed</t>
  </si>
  <si>
    <t>Model DelT</t>
  </si>
  <si>
    <t>T anom</t>
  </si>
  <si>
    <t xml:space="preserve"> B1 forcing profiles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</si>
</sst>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0"/>
      </patternFill>
    </fill>
    <fill>
      <patternFill patternType="solid">
        <fgColor indexed="34"/>
        <bgColor indexed="13"/>
      </patternFill>
    </fill>
    <fill>
      <patternFill patternType="solid">
        <fgColor indexed="13"/>
        <bgColor indexed="34"/>
      </patternFill>
    </fill>
    <fill>
      <patternFill patternType="solid">
        <fgColor indexed="53"/>
        <bgColor indexed="52"/>
      </patternFill>
    </fill>
    <fill>
      <patternFill patternType="solid">
        <fgColor indexed="21"/>
        <bgColor indexed="3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/>
    <xf numFmtId="0" fontId="0" fillId="2" borderId="0" xfId="0" applyFill="1"/>
    <xf numFmtId="0" fontId="0" fillId="3" borderId="0" xfId="0" applyFont="1" applyFill="1"/>
    <xf numFmtId="0" fontId="0" fillId="4" borderId="0" xfId="0" applyFill="1"/>
    <xf numFmtId="0" fontId="0" fillId="4" borderId="0" xfId="0" applyFont="1" applyFill="1"/>
    <xf numFmtId="0" fontId="0" fillId="5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6411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4600A5"/>
      <rgbColor rgb="00FF8080"/>
      <rgbColor rgb="000066CC"/>
      <rgbColor rgb="00CCCCFF"/>
      <rgbColor rgb="00000080"/>
      <rgbColor rgb="00FF00FF"/>
      <rgbColor rgb="00FCF305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Global temperature relative to 1961-90 average</a:t>
            </a:r>
          </a:p>
        </c:rich>
      </c:tx>
      <c:layout>
        <c:manualLayout>
          <c:xMode val="edge"/>
          <c:yMode val="edge"/>
          <c:x val="0.292343387470998"/>
          <c:y val="0.025780189959294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74477958236659"/>
          <c:y val="0.0841248303934871"/>
          <c:w val="0.877030162412993"/>
          <c:h val="0.856173677069199"/>
        </c:manualLayout>
      </c:layout>
      <c:lineChart>
        <c:grouping val="standard"/>
        <c:varyColors val="0"/>
        <c:ser>
          <c:idx val="0"/>
          <c:order val="0"/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scenario_A2!$A$45:$A$245</c:f>
              <c:numCache>
                <c:formatCode>General</c:formatCode>
                <c:ptCount val="201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  <c:pt idx="111">
                  <c:v>2011.0</c:v>
                </c:pt>
                <c:pt idx="112">
                  <c:v>2012.0</c:v>
                </c:pt>
                <c:pt idx="113">
                  <c:v>2013.0</c:v>
                </c:pt>
                <c:pt idx="114">
                  <c:v>2014.0</c:v>
                </c:pt>
                <c:pt idx="115">
                  <c:v>2015.0</c:v>
                </c:pt>
                <c:pt idx="116">
                  <c:v>2016.0</c:v>
                </c:pt>
                <c:pt idx="117">
                  <c:v>2017.0</c:v>
                </c:pt>
                <c:pt idx="118">
                  <c:v>2018.0</c:v>
                </c:pt>
                <c:pt idx="119">
                  <c:v>2019.0</c:v>
                </c:pt>
                <c:pt idx="120">
                  <c:v>2020.0</c:v>
                </c:pt>
                <c:pt idx="121">
                  <c:v>2021.0</c:v>
                </c:pt>
                <c:pt idx="122">
                  <c:v>2022.0</c:v>
                </c:pt>
                <c:pt idx="123">
                  <c:v>2023.0</c:v>
                </c:pt>
                <c:pt idx="124">
                  <c:v>2024.0</c:v>
                </c:pt>
                <c:pt idx="125">
                  <c:v>2025.0</c:v>
                </c:pt>
                <c:pt idx="126">
                  <c:v>2026.0</c:v>
                </c:pt>
                <c:pt idx="127">
                  <c:v>2027.0</c:v>
                </c:pt>
                <c:pt idx="128">
                  <c:v>2028.0</c:v>
                </c:pt>
                <c:pt idx="129">
                  <c:v>2029.0</c:v>
                </c:pt>
                <c:pt idx="130">
                  <c:v>2030.0</c:v>
                </c:pt>
                <c:pt idx="131">
                  <c:v>2031.0</c:v>
                </c:pt>
                <c:pt idx="132">
                  <c:v>2032.0</c:v>
                </c:pt>
                <c:pt idx="133">
                  <c:v>2033.0</c:v>
                </c:pt>
                <c:pt idx="134">
                  <c:v>2034.0</c:v>
                </c:pt>
                <c:pt idx="135">
                  <c:v>2035.0</c:v>
                </c:pt>
                <c:pt idx="136">
                  <c:v>2036.0</c:v>
                </c:pt>
                <c:pt idx="137">
                  <c:v>2037.0</c:v>
                </c:pt>
                <c:pt idx="138">
                  <c:v>2038.0</c:v>
                </c:pt>
                <c:pt idx="139">
                  <c:v>2039.0</c:v>
                </c:pt>
                <c:pt idx="140">
                  <c:v>2040.0</c:v>
                </c:pt>
                <c:pt idx="141">
                  <c:v>2041.0</c:v>
                </c:pt>
                <c:pt idx="142">
                  <c:v>2042.0</c:v>
                </c:pt>
                <c:pt idx="143">
                  <c:v>2043.0</c:v>
                </c:pt>
                <c:pt idx="144">
                  <c:v>2044.0</c:v>
                </c:pt>
                <c:pt idx="145">
                  <c:v>2045.0</c:v>
                </c:pt>
                <c:pt idx="146">
                  <c:v>2046.0</c:v>
                </c:pt>
                <c:pt idx="147">
                  <c:v>2047.0</c:v>
                </c:pt>
                <c:pt idx="148">
                  <c:v>2048.0</c:v>
                </c:pt>
                <c:pt idx="149">
                  <c:v>2049.0</c:v>
                </c:pt>
                <c:pt idx="150">
                  <c:v>2050.0</c:v>
                </c:pt>
                <c:pt idx="151">
                  <c:v>2051.0</c:v>
                </c:pt>
                <c:pt idx="152">
                  <c:v>2052.0</c:v>
                </c:pt>
                <c:pt idx="153">
                  <c:v>2053.0</c:v>
                </c:pt>
                <c:pt idx="154">
                  <c:v>2054.0</c:v>
                </c:pt>
                <c:pt idx="155">
                  <c:v>2055.0</c:v>
                </c:pt>
                <c:pt idx="156">
                  <c:v>2056.0</c:v>
                </c:pt>
                <c:pt idx="157">
                  <c:v>2057.0</c:v>
                </c:pt>
                <c:pt idx="158">
                  <c:v>2058.0</c:v>
                </c:pt>
                <c:pt idx="159">
                  <c:v>2059.0</c:v>
                </c:pt>
                <c:pt idx="160">
                  <c:v>2060.0</c:v>
                </c:pt>
                <c:pt idx="161">
                  <c:v>2061.0</c:v>
                </c:pt>
                <c:pt idx="162">
                  <c:v>2062.0</c:v>
                </c:pt>
                <c:pt idx="163">
                  <c:v>2063.0</c:v>
                </c:pt>
                <c:pt idx="164">
                  <c:v>2064.0</c:v>
                </c:pt>
                <c:pt idx="165">
                  <c:v>2065.0</c:v>
                </c:pt>
                <c:pt idx="166">
                  <c:v>2066.0</c:v>
                </c:pt>
                <c:pt idx="167">
                  <c:v>2067.0</c:v>
                </c:pt>
                <c:pt idx="168">
                  <c:v>2068.0</c:v>
                </c:pt>
                <c:pt idx="169">
                  <c:v>2069.0</c:v>
                </c:pt>
                <c:pt idx="170">
                  <c:v>2070.0</c:v>
                </c:pt>
                <c:pt idx="171">
                  <c:v>2071.0</c:v>
                </c:pt>
                <c:pt idx="172">
                  <c:v>2072.0</c:v>
                </c:pt>
                <c:pt idx="173">
                  <c:v>2073.0</c:v>
                </c:pt>
                <c:pt idx="174">
                  <c:v>2074.0</c:v>
                </c:pt>
                <c:pt idx="175">
                  <c:v>2075.0</c:v>
                </c:pt>
                <c:pt idx="176">
                  <c:v>2076.0</c:v>
                </c:pt>
                <c:pt idx="177">
                  <c:v>2077.0</c:v>
                </c:pt>
                <c:pt idx="178">
                  <c:v>2078.0</c:v>
                </c:pt>
                <c:pt idx="179">
                  <c:v>2079.0</c:v>
                </c:pt>
                <c:pt idx="180">
                  <c:v>2080.0</c:v>
                </c:pt>
                <c:pt idx="181">
                  <c:v>2081.0</c:v>
                </c:pt>
                <c:pt idx="182">
                  <c:v>2082.0</c:v>
                </c:pt>
                <c:pt idx="183">
                  <c:v>2083.0</c:v>
                </c:pt>
                <c:pt idx="184">
                  <c:v>2084.0</c:v>
                </c:pt>
                <c:pt idx="185">
                  <c:v>2085.0</c:v>
                </c:pt>
                <c:pt idx="186">
                  <c:v>2086.0</c:v>
                </c:pt>
                <c:pt idx="187">
                  <c:v>2087.0</c:v>
                </c:pt>
                <c:pt idx="188">
                  <c:v>2088.0</c:v>
                </c:pt>
                <c:pt idx="189">
                  <c:v>2089.0</c:v>
                </c:pt>
                <c:pt idx="190">
                  <c:v>2090.0</c:v>
                </c:pt>
                <c:pt idx="191">
                  <c:v>2091.0</c:v>
                </c:pt>
                <c:pt idx="192">
                  <c:v>2092.0</c:v>
                </c:pt>
                <c:pt idx="193">
                  <c:v>2093.0</c:v>
                </c:pt>
                <c:pt idx="194">
                  <c:v>2094.0</c:v>
                </c:pt>
                <c:pt idx="195">
                  <c:v>2095.0</c:v>
                </c:pt>
                <c:pt idx="196">
                  <c:v>2096.0</c:v>
                </c:pt>
                <c:pt idx="197">
                  <c:v>2097.0</c:v>
                </c:pt>
                <c:pt idx="198">
                  <c:v>2098.0</c:v>
                </c:pt>
                <c:pt idx="199">
                  <c:v>2099.0</c:v>
                </c:pt>
                <c:pt idx="200">
                  <c:v>2100.0</c:v>
                </c:pt>
              </c:numCache>
            </c:numRef>
          </c:cat>
          <c:val>
            <c:numRef>
              <c:f>scenario_A2!$G$45:$G$245</c:f>
              <c:numCache>
                <c:formatCode>General</c:formatCode>
                <c:ptCount val="201"/>
                <c:pt idx="0">
                  <c:v>-0.193</c:v>
                </c:pt>
                <c:pt idx="1">
                  <c:v>-0.256</c:v>
                </c:pt>
                <c:pt idx="2">
                  <c:v>-0.35</c:v>
                </c:pt>
                <c:pt idx="3">
                  <c:v>-0.446</c:v>
                </c:pt>
                <c:pt idx="4">
                  <c:v>-0.445</c:v>
                </c:pt>
                <c:pt idx="5">
                  <c:v>-0.372</c:v>
                </c:pt>
                <c:pt idx="6">
                  <c:v>-0.295</c:v>
                </c:pt>
                <c:pt idx="7">
                  <c:v>-0.508</c:v>
                </c:pt>
                <c:pt idx="8">
                  <c:v>-0.481</c:v>
                </c:pt>
                <c:pt idx="9">
                  <c:v>-0.449</c:v>
                </c:pt>
                <c:pt idx="10">
                  <c:v>-0.444</c:v>
                </c:pt>
                <c:pt idx="11">
                  <c:v>-0.466</c:v>
                </c:pt>
                <c:pt idx="12">
                  <c:v>-0.408</c:v>
                </c:pt>
                <c:pt idx="13">
                  <c:v>-0.393</c:v>
                </c:pt>
                <c:pt idx="14">
                  <c:v>-0.251</c:v>
                </c:pt>
                <c:pt idx="15">
                  <c:v>-0.16</c:v>
                </c:pt>
                <c:pt idx="16">
                  <c:v>-0.373</c:v>
                </c:pt>
                <c:pt idx="17">
                  <c:v>-0.494</c:v>
                </c:pt>
                <c:pt idx="18">
                  <c:v>-0.41</c:v>
                </c:pt>
                <c:pt idx="19">
                  <c:v>-0.293</c:v>
                </c:pt>
                <c:pt idx="20">
                  <c:v>-0.293</c:v>
                </c:pt>
                <c:pt idx="21">
                  <c:v>-0.218</c:v>
                </c:pt>
                <c:pt idx="22">
                  <c:v>-0.323</c:v>
                </c:pt>
                <c:pt idx="23">
                  <c:v>-0.3</c:v>
                </c:pt>
                <c:pt idx="24">
                  <c:v>-0.347</c:v>
                </c:pt>
                <c:pt idx="25">
                  <c:v>-0.247</c:v>
                </c:pt>
                <c:pt idx="26">
                  <c:v>-0.118</c:v>
                </c:pt>
                <c:pt idx="27">
                  <c:v>-0.219</c:v>
                </c:pt>
                <c:pt idx="28">
                  <c:v>-0.228</c:v>
                </c:pt>
                <c:pt idx="29">
                  <c:v>-0.362</c:v>
                </c:pt>
                <c:pt idx="30">
                  <c:v>-0.155</c:v>
                </c:pt>
                <c:pt idx="31">
                  <c:v>-0.1</c:v>
                </c:pt>
                <c:pt idx="32">
                  <c:v>-0.139</c:v>
                </c:pt>
                <c:pt idx="33">
                  <c:v>-0.241</c:v>
                </c:pt>
                <c:pt idx="34">
                  <c:v>-0.141</c:v>
                </c:pt>
                <c:pt idx="35">
                  <c:v>-0.173</c:v>
                </c:pt>
                <c:pt idx="36">
                  <c:v>-0.122</c:v>
                </c:pt>
                <c:pt idx="37">
                  <c:v>-0.025</c:v>
                </c:pt>
                <c:pt idx="38">
                  <c:v>0.075</c:v>
                </c:pt>
                <c:pt idx="39">
                  <c:v>-0.038</c:v>
                </c:pt>
                <c:pt idx="40">
                  <c:v>-0.084</c:v>
                </c:pt>
                <c:pt idx="41">
                  <c:v>0.027</c:v>
                </c:pt>
                <c:pt idx="42">
                  <c:v>-0.02</c:v>
                </c:pt>
                <c:pt idx="43">
                  <c:v>0.001</c:v>
                </c:pt>
                <c:pt idx="44">
                  <c:v>0.159</c:v>
                </c:pt>
                <c:pt idx="45">
                  <c:v>0.04</c:v>
                </c:pt>
                <c:pt idx="46">
                  <c:v>-0.119</c:v>
                </c:pt>
                <c:pt idx="47">
                  <c:v>-0.105</c:v>
                </c:pt>
                <c:pt idx="48">
                  <c:v>-0.093</c:v>
                </c:pt>
                <c:pt idx="49">
                  <c:v>-0.095</c:v>
                </c:pt>
                <c:pt idx="50">
                  <c:v>-0.209</c:v>
                </c:pt>
                <c:pt idx="51">
                  <c:v>-0.092</c:v>
                </c:pt>
                <c:pt idx="52">
                  <c:v>-0.022</c:v>
                </c:pt>
                <c:pt idx="53">
                  <c:v>0.046</c:v>
                </c:pt>
                <c:pt idx="54">
                  <c:v>-0.169</c:v>
                </c:pt>
                <c:pt idx="55">
                  <c:v>-0.188</c:v>
                </c:pt>
                <c:pt idx="56">
                  <c:v>-0.271</c:v>
                </c:pt>
                <c:pt idx="57">
                  <c:v>-0.006</c:v>
                </c:pt>
                <c:pt idx="58">
                  <c:v>0.061</c:v>
                </c:pt>
                <c:pt idx="59">
                  <c:v>0.014</c:v>
                </c:pt>
                <c:pt idx="60">
                  <c:v>-0.028</c:v>
                </c:pt>
                <c:pt idx="61">
                  <c:v>0.014</c:v>
                </c:pt>
                <c:pt idx="62">
                  <c:v>0.006</c:v>
                </c:pt>
                <c:pt idx="63">
                  <c:v>0.038</c:v>
                </c:pt>
                <c:pt idx="64">
                  <c:v>-0.234</c:v>
                </c:pt>
                <c:pt idx="65">
                  <c:v>-0.168</c:v>
                </c:pt>
                <c:pt idx="66">
                  <c:v>-0.084</c:v>
                </c:pt>
                <c:pt idx="67">
                  <c:v>-0.094</c:v>
                </c:pt>
                <c:pt idx="68">
                  <c:v>-0.106</c:v>
                </c:pt>
                <c:pt idx="69">
                  <c:v>0.04</c:v>
                </c:pt>
                <c:pt idx="70">
                  <c:v>-0.031</c:v>
                </c:pt>
                <c:pt idx="71">
                  <c:v>-0.187</c:v>
                </c:pt>
                <c:pt idx="72">
                  <c:v>-0.042</c:v>
                </c:pt>
                <c:pt idx="73">
                  <c:v>0.092</c:v>
                </c:pt>
                <c:pt idx="74">
                  <c:v>-0.172</c:v>
                </c:pt>
                <c:pt idx="75">
                  <c:v>-0.124</c:v>
                </c:pt>
                <c:pt idx="76">
                  <c:v>-0.2</c:v>
                </c:pt>
                <c:pt idx="77">
                  <c:v>0.056</c:v>
                </c:pt>
                <c:pt idx="78">
                  <c:v>-0.036</c:v>
                </c:pt>
                <c:pt idx="79">
                  <c:v>0.067</c:v>
                </c:pt>
                <c:pt idx="80">
                  <c:v>0.102</c:v>
                </c:pt>
                <c:pt idx="81">
                  <c:v>0.132</c:v>
                </c:pt>
                <c:pt idx="82">
                  <c:v>0.018</c:v>
                </c:pt>
                <c:pt idx="83">
                  <c:v>0.225</c:v>
                </c:pt>
                <c:pt idx="84">
                  <c:v>0.032</c:v>
                </c:pt>
                <c:pt idx="85">
                  <c:v>0.013</c:v>
                </c:pt>
                <c:pt idx="86">
                  <c:v>0.096</c:v>
                </c:pt>
                <c:pt idx="87">
                  <c:v>0.252</c:v>
                </c:pt>
                <c:pt idx="88">
                  <c:v>0.239</c:v>
                </c:pt>
                <c:pt idx="89">
                  <c:v>0.163</c:v>
                </c:pt>
                <c:pt idx="90">
                  <c:v>0.31</c:v>
                </c:pt>
                <c:pt idx="91">
                  <c:v>0.25</c:v>
                </c:pt>
                <c:pt idx="92">
                  <c:v>0.116</c:v>
                </c:pt>
                <c:pt idx="93">
                  <c:v>0.178</c:v>
                </c:pt>
                <c:pt idx="94">
                  <c:v>0.232</c:v>
                </c:pt>
                <c:pt idx="95">
                  <c:v>0.373</c:v>
                </c:pt>
                <c:pt idx="96">
                  <c:v>0.226</c:v>
                </c:pt>
                <c:pt idx="97">
                  <c:v>0.41</c:v>
                </c:pt>
                <c:pt idx="98">
                  <c:v>0.579</c:v>
                </c:pt>
                <c:pt idx="99">
                  <c:v>0.34</c:v>
                </c:pt>
                <c:pt idx="100">
                  <c:v>0.289</c:v>
                </c:pt>
                <c:pt idx="101">
                  <c:v>0.419</c:v>
                </c:pt>
                <c:pt idx="102">
                  <c:v>0.472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4600A5"/>
              </a:solidFill>
              <a:ln>
                <a:solidFill>
                  <a:srgbClr val="4600A5"/>
                </a:solidFill>
                <a:prstDash val="solid"/>
              </a:ln>
            </c:spPr>
          </c:marker>
          <c:cat>
            <c:numRef>
              <c:f>scenario_A2!$A$45:$A$245</c:f>
              <c:numCache>
                <c:formatCode>General</c:formatCode>
                <c:ptCount val="201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  <c:pt idx="111">
                  <c:v>2011.0</c:v>
                </c:pt>
                <c:pt idx="112">
                  <c:v>2012.0</c:v>
                </c:pt>
                <c:pt idx="113">
                  <c:v>2013.0</c:v>
                </c:pt>
                <c:pt idx="114">
                  <c:v>2014.0</c:v>
                </c:pt>
                <c:pt idx="115">
                  <c:v>2015.0</c:v>
                </c:pt>
                <c:pt idx="116">
                  <c:v>2016.0</c:v>
                </c:pt>
                <c:pt idx="117">
                  <c:v>2017.0</c:v>
                </c:pt>
                <c:pt idx="118">
                  <c:v>2018.0</c:v>
                </c:pt>
                <c:pt idx="119">
                  <c:v>2019.0</c:v>
                </c:pt>
                <c:pt idx="120">
                  <c:v>2020.0</c:v>
                </c:pt>
                <c:pt idx="121">
                  <c:v>2021.0</c:v>
                </c:pt>
                <c:pt idx="122">
                  <c:v>2022.0</c:v>
                </c:pt>
                <c:pt idx="123">
                  <c:v>2023.0</c:v>
                </c:pt>
                <c:pt idx="124">
                  <c:v>2024.0</c:v>
                </c:pt>
                <c:pt idx="125">
                  <c:v>2025.0</c:v>
                </c:pt>
                <c:pt idx="126">
                  <c:v>2026.0</c:v>
                </c:pt>
                <c:pt idx="127">
                  <c:v>2027.0</c:v>
                </c:pt>
                <c:pt idx="128">
                  <c:v>2028.0</c:v>
                </c:pt>
                <c:pt idx="129">
                  <c:v>2029.0</c:v>
                </c:pt>
                <c:pt idx="130">
                  <c:v>2030.0</c:v>
                </c:pt>
                <c:pt idx="131">
                  <c:v>2031.0</c:v>
                </c:pt>
                <c:pt idx="132">
                  <c:v>2032.0</c:v>
                </c:pt>
                <c:pt idx="133">
                  <c:v>2033.0</c:v>
                </c:pt>
                <c:pt idx="134">
                  <c:v>2034.0</c:v>
                </c:pt>
                <c:pt idx="135">
                  <c:v>2035.0</c:v>
                </c:pt>
                <c:pt idx="136">
                  <c:v>2036.0</c:v>
                </c:pt>
                <c:pt idx="137">
                  <c:v>2037.0</c:v>
                </c:pt>
                <c:pt idx="138">
                  <c:v>2038.0</c:v>
                </c:pt>
                <c:pt idx="139">
                  <c:v>2039.0</c:v>
                </c:pt>
                <c:pt idx="140">
                  <c:v>2040.0</c:v>
                </c:pt>
                <c:pt idx="141">
                  <c:v>2041.0</c:v>
                </c:pt>
                <c:pt idx="142">
                  <c:v>2042.0</c:v>
                </c:pt>
                <c:pt idx="143">
                  <c:v>2043.0</c:v>
                </c:pt>
                <c:pt idx="144">
                  <c:v>2044.0</c:v>
                </c:pt>
                <c:pt idx="145">
                  <c:v>2045.0</c:v>
                </c:pt>
                <c:pt idx="146">
                  <c:v>2046.0</c:v>
                </c:pt>
                <c:pt idx="147">
                  <c:v>2047.0</c:v>
                </c:pt>
                <c:pt idx="148">
                  <c:v>2048.0</c:v>
                </c:pt>
                <c:pt idx="149">
                  <c:v>2049.0</c:v>
                </c:pt>
                <c:pt idx="150">
                  <c:v>2050.0</c:v>
                </c:pt>
                <c:pt idx="151">
                  <c:v>2051.0</c:v>
                </c:pt>
                <c:pt idx="152">
                  <c:v>2052.0</c:v>
                </c:pt>
                <c:pt idx="153">
                  <c:v>2053.0</c:v>
                </c:pt>
                <c:pt idx="154">
                  <c:v>2054.0</c:v>
                </c:pt>
                <c:pt idx="155">
                  <c:v>2055.0</c:v>
                </c:pt>
                <c:pt idx="156">
                  <c:v>2056.0</c:v>
                </c:pt>
                <c:pt idx="157">
                  <c:v>2057.0</c:v>
                </c:pt>
                <c:pt idx="158">
                  <c:v>2058.0</c:v>
                </c:pt>
                <c:pt idx="159">
                  <c:v>2059.0</c:v>
                </c:pt>
                <c:pt idx="160">
                  <c:v>2060.0</c:v>
                </c:pt>
                <c:pt idx="161">
                  <c:v>2061.0</c:v>
                </c:pt>
                <c:pt idx="162">
                  <c:v>2062.0</c:v>
                </c:pt>
                <c:pt idx="163">
                  <c:v>2063.0</c:v>
                </c:pt>
                <c:pt idx="164">
                  <c:v>2064.0</c:v>
                </c:pt>
                <c:pt idx="165">
                  <c:v>2065.0</c:v>
                </c:pt>
                <c:pt idx="166">
                  <c:v>2066.0</c:v>
                </c:pt>
                <c:pt idx="167">
                  <c:v>2067.0</c:v>
                </c:pt>
                <c:pt idx="168">
                  <c:v>2068.0</c:v>
                </c:pt>
                <c:pt idx="169">
                  <c:v>2069.0</c:v>
                </c:pt>
                <c:pt idx="170">
                  <c:v>2070.0</c:v>
                </c:pt>
                <c:pt idx="171">
                  <c:v>2071.0</c:v>
                </c:pt>
                <c:pt idx="172">
                  <c:v>2072.0</c:v>
                </c:pt>
                <c:pt idx="173">
                  <c:v>2073.0</c:v>
                </c:pt>
                <c:pt idx="174">
                  <c:v>2074.0</c:v>
                </c:pt>
                <c:pt idx="175">
                  <c:v>2075.0</c:v>
                </c:pt>
                <c:pt idx="176">
                  <c:v>2076.0</c:v>
                </c:pt>
                <c:pt idx="177">
                  <c:v>2077.0</c:v>
                </c:pt>
                <c:pt idx="178">
                  <c:v>2078.0</c:v>
                </c:pt>
                <c:pt idx="179">
                  <c:v>2079.0</c:v>
                </c:pt>
                <c:pt idx="180">
                  <c:v>2080.0</c:v>
                </c:pt>
                <c:pt idx="181">
                  <c:v>2081.0</c:v>
                </c:pt>
                <c:pt idx="182">
                  <c:v>2082.0</c:v>
                </c:pt>
                <c:pt idx="183">
                  <c:v>2083.0</c:v>
                </c:pt>
                <c:pt idx="184">
                  <c:v>2084.0</c:v>
                </c:pt>
                <c:pt idx="185">
                  <c:v>2085.0</c:v>
                </c:pt>
                <c:pt idx="186">
                  <c:v>2086.0</c:v>
                </c:pt>
                <c:pt idx="187">
                  <c:v>2087.0</c:v>
                </c:pt>
                <c:pt idx="188">
                  <c:v>2088.0</c:v>
                </c:pt>
                <c:pt idx="189">
                  <c:v>2089.0</c:v>
                </c:pt>
                <c:pt idx="190">
                  <c:v>2090.0</c:v>
                </c:pt>
                <c:pt idx="191">
                  <c:v>2091.0</c:v>
                </c:pt>
                <c:pt idx="192">
                  <c:v>2092.0</c:v>
                </c:pt>
                <c:pt idx="193">
                  <c:v>2093.0</c:v>
                </c:pt>
                <c:pt idx="194">
                  <c:v>2094.0</c:v>
                </c:pt>
                <c:pt idx="195">
                  <c:v>2095.0</c:v>
                </c:pt>
                <c:pt idx="196">
                  <c:v>2096.0</c:v>
                </c:pt>
                <c:pt idx="197">
                  <c:v>2097.0</c:v>
                </c:pt>
                <c:pt idx="198">
                  <c:v>2098.0</c:v>
                </c:pt>
                <c:pt idx="199">
                  <c:v>2099.0</c:v>
                </c:pt>
                <c:pt idx="200">
                  <c:v>2100.0</c:v>
                </c:pt>
              </c:numCache>
            </c:numRef>
          </c:cat>
          <c:val>
            <c:numRef>
              <c:f>scenario_A2!$I$45:$I$245</c:f>
              <c:numCache>
                <c:formatCode>General</c:formatCode>
                <c:ptCount val="201"/>
                <c:pt idx="0">
                  <c:v>-0.480686111851453</c:v>
                </c:pt>
                <c:pt idx="1">
                  <c:v>-0.463679410851425</c:v>
                </c:pt>
                <c:pt idx="2">
                  <c:v>-0.460826131817308</c:v>
                </c:pt>
                <c:pt idx="3">
                  <c:v>-0.505955422274506</c:v>
                </c:pt>
                <c:pt idx="4">
                  <c:v>-0.514835537217575</c:v>
                </c:pt>
                <c:pt idx="5">
                  <c:v>-0.511411372933537</c:v>
                </c:pt>
                <c:pt idx="6">
                  <c:v>-0.500835493008591</c:v>
                </c:pt>
                <c:pt idx="7">
                  <c:v>-0.491267238185946</c:v>
                </c:pt>
                <c:pt idx="8">
                  <c:v>-0.47744091036554</c:v>
                </c:pt>
                <c:pt idx="9">
                  <c:v>-0.46068717676352</c:v>
                </c:pt>
                <c:pt idx="10">
                  <c:v>-0.444915903947706</c:v>
                </c:pt>
                <c:pt idx="11">
                  <c:v>-0.428694415514646</c:v>
                </c:pt>
                <c:pt idx="12">
                  <c:v>-0.447670049135022</c:v>
                </c:pt>
                <c:pt idx="13">
                  <c:v>-0.452863633445291</c:v>
                </c:pt>
                <c:pt idx="14">
                  <c:v>-0.437233325701676</c:v>
                </c:pt>
                <c:pt idx="15">
                  <c:v>-0.415908982968892</c:v>
                </c:pt>
                <c:pt idx="16">
                  <c:v>-0.395630175825216</c:v>
                </c:pt>
                <c:pt idx="17">
                  <c:v>-0.374642291460334</c:v>
                </c:pt>
                <c:pt idx="18">
                  <c:v>-0.354688854874743</c:v>
                </c:pt>
                <c:pt idx="19">
                  <c:v>-0.336976906638671</c:v>
                </c:pt>
                <c:pt idx="20">
                  <c:v>-0.328976705601151</c:v>
                </c:pt>
                <c:pt idx="21">
                  <c:v>-0.315676662736241</c:v>
                </c:pt>
                <c:pt idx="22">
                  <c:v>-0.300145629017824</c:v>
                </c:pt>
                <c:pt idx="23">
                  <c:v>-0.285342594974498</c:v>
                </c:pt>
                <c:pt idx="24">
                  <c:v>-0.274604203473863</c:v>
                </c:pt>
                <c:pt idx="25">
                  <c:v>-0.262420272917327</c:v>
                </c:pt>
                <c:pt idx="26">
                  <c:v>-0.249332447041876</c:v>
                </c:pt>
                <c:pt idx="27">
                  <c:v>-0.234458717633789</c:v>
                </c:pt>
                <c:pt idx="28">
                  <c:v>-0.226394712650347</c:v>
                </c:pt>
                <c:pt idx="29">
                  <c:v>-0.224729914299219</c:v>
                </c:pt>
                <c:pt idx="30">
                  <c:v>-0.217561838509767</c:v>
                </c:pt>
                <c:pt idx="31">
                  <c:v>-0.208647072677434</c:v>
                </c:pt>
                <c:pt idx="32">
                  <c:v>-0.205641739131903</c:v>
                </c:pt>
                <c:pt idx="33">
                  <c:v>-0.200077484924603</c:v>
                </c:pt>
                <c:pt idx="34">
                  <c:v>-0.190770509735028</c:v>
                </c:pt>
                <c:pt idx="35">
                  <c:v>-0.180239628309032</c:v>
                </c:pt>
                <c:pt idx="36">
                  <c:v>-0.165345084892099</c:v>
                </c:pt>
                <c:pt idx="37">
                  <c:v>-0.151128055614677</c:v>
                </c:pt>
                <c:pt idx="38">
                  <c:v>-0.140796499141564</c:v>
                </c:pt>
                <c:pt idx="39">
                  <c:v>-0.129333286125713</c:v>
                </c:pt>
                <c:pt idx="40">
                  <c:v>-0.117039546463083</c:v>
                </c:pt>
                <c:pt idx="41">
                  <c:v>-0.103699956132729</c:v>
                </c:pt>
                <c:pt idx="42">
                  <c:v>-0.0956319635725463</c:v>
                </c:pt>
                <c:pt idx="43">
                  <c:v>-0.0885314499757446</c:v>
                </c:pt>
                <c:pt idx="44">
                  <c:v>-0.0791936518609739</c:v>
                </c:pt>
                <c:pt idx="45">
                  <c:v>-0.0689725908961878</c:v>
                </c:pt>
                <c:pt idx="46">
                  <c:v>-0.0576799486076357</c:v>
                </c:pt>
                <c:pt idx="47">
                  <c:v>-0.0448843885499724</c:v>
                </c:pt>
                <c:pt idx="48">
                  <c:v>-0.0295187819256148</c:v>
                </c:pt>
                <c:pt idx="49">
                  <c:v>-0.019149077738851</c:v>
                </c:pt>
                <c:pt idx="50">
                  <c:v>-0.00904023860096378</c:v>
                </c:pt>
                <c:pt idx="51">
                  <c:v>-5.2284620563614E-7</c:v>
                </c:pt>
                <c:pt idx="52">
                  <c:v>0.00544463502745021</c:v>
                </c:pt>
                <c:pt idx="53">
                  <c:v>0.0100809945887129</c:v>
                </c:pt>
                <c:pt idx="54">
                  <c:v>0.0141765208519323</c:v>
                </c:pt>
                <c:pt idx="55">
                  <c:v>0.0219966212428145</c:v>
                </c:pt>
                <c:pt idx="56">
                  <c:v>0.0345961847576376</c:v>
                </c:pt>
                <c:pt idx="57">
                  <c:v>0.049424832784138</c:v>
                </c:pt>
                <c:pt idx="58">
                  <c:v>0.0627433591024581</c:v>
                </c:pt>
                <c:pt idx="59">
                  <c:v>0.073044766607972</c:v>
                </c:pt>
                <c:pt idx="60">
                  <c:v>0.077356373066264</c:v>
                </c:pt>
                <c:pt idx="61">
                  <c:v>0.0776232057053241</c:v>
                </c:pt>
                <c:pt idx="62">
                  <c:v>0.0755444805372426</c:v>
                </c:pt>
                <c:pt idx="63">
                  <c:v>0.0234238617349859</c:v>
                </c:pt>
                <c:pt idx="64">
                  <c:v>-0.0487449506358161</c:v>
                </c:pt>
                <c:pt idx="65">
                  <c:v>-0.0662645086814382</c:v>
                </c:pt>
                <c:pt idx="66">
                  <c:v>-0.0787028895891098</c:v>
                </c:pt>
                <c:pt idx="67">
                  <c:v>-0.0795540428019545</c:v>
                </c:pt>
                <c:pt idx="68">
                  <c:v>-0.0961987050584004</c:v>
                </c:pt>
                <c:pt idx="69">
                  <c:v>-0.122130106561119</c:v>
                </c:pt>
                <c:pt idx="70">
                  <c:v>-0.122178703994491</c:v>
                </c:pt>
                <c:pt idx="71">
                  <c:v>-0.103922241841303</c:v>
                </c:pt>
                <c:pt idx="72">
                  <c:v>-0.0859173312076878</c:v>
                </c:pt>
                <c:pt idx="73">
                  <c:v>-0.0744527765924648</c:v>
                </c:pt>
                <c:pt idx="74">
                  <c:v>-0.067914748865503</c:v>
                </c:pt>
                <c:pt idx="75">
                  <c:v>-0.0723462397643534</c:v>
                </c:pt>
                <c:pt idx="76">
                  <c:v>-0.0520299362382077</c:v>
                </c:pt>
                <c:pt idx="77">
                  <c:v>-0.0289013761040281</c:v>
                </c:pt>
                <c:pt idx="78">
                  <c:v>-0.00732850045758032</c:v>
                </c:pt>
                <c:pt idx="79">
                  <c:v>0.0225181346491514</c:v>
                </c:pt>
                <c:pt idx="80">
                  <c:v>0.0526582578543374</c:v>
                </c:pt>
                <c:pt idx="81">
                  <c:v>0.0798381038632489</c:v>
                </c:pt>
                <c:pt idx="82">
                  <c:v>0.0528354437350464</c:v>
                </c:pt>
                <c:pt idx="83">
                  <c:v>0.0169411352672796</c:v>
                </c:pt>
                <c:pt idx="84">
                  <c:v>0.030172786877449</c:v>
                </c:pt>
                <c:pt idx="85">
                  <c:v>0.0488478646227718</c:v>
                </c:pt>
                <c:pt idx="86">
                  <c:v>0.0665266228630709</c:v>
                </c:pt>
                <c:pt idx="87">
                  <c:v>0.0898870895496106</c:v>
                </c:pt>
                <c:pt idx="88">
                  <c:v>0.121200712128005</c:v>
                </c:pt>
                <c:pt idx="89">
                  <c:v>0.1568895940795</c:v>
                </c:pt>
                <c:pt idx="90">
                  <c:v>0.191679764926433</c:v>
                </c:pt>
                <c:pt idx="91">
                  <c:v>0.17057092011388</c:v>
                </c:pt>
                <c:pt idx="92">
                  <c:v>0.0733424721446678</c:v>
                </c:pt>
                <c:pt idx="93">
                  <c:v>0.0612781785157166</c:v>
                </c:pt>
                <c:pt idx="94">
                  <c:v>0.0816464350698371</c:v>
                </c:pt>
                <c:pt idx="95">
                  <c:v>0.107385771998645</c:v>
                </c:pt>
                <c:pt idx="96">
                  <c:v>0.139676432912978</c:v>
                </c:pt>
                <c:pt idx="97">
                  <c:v>0.173841788302767</c:v>
                </c:pt>
                <c:pt idx="98">
                  <c:v>0.208135950921102</c:v>
                </c:pt>
                <c:pt idx="99">
                  <c:v>0.241713525482677</c:v>
                </c:pt>
                <c:pt idx="100">
                  <c:v>0.263209002147106</c:v>
                </c:pt>
                <c:pt idx="101">
                  <c:v>0.28500815183557</c:v>
                </c:pt>
                <c:pt idx="102">
                  <c:v>0.307084642189976</c:v>
                </c:pt>
                <c:pt idx="103">
                  <c:v>0.329414093501867</c:v>
                </c:pt>
                <c:pt idx="104">
                  <c:v>0.351972616134139</c:v>
                </c:pt>
                <c:pt idx="105">
                  <c:v>0.374739034529179</c:v>
                </c:pt>
                <c:pt idx="106">
                  <c:v>0.397692030011171</c:v>
                </c:pt>
                <c:pt idx="107">
                  <c:v>0.420812851310908</c:v>
                </c:pt>
                <c:pt idx="108">
                  <c:v>0.444083366522407</c:v>
                </c:pt>
                <c:pt idx="109">
                  <c:v>0.467486928554998</c:v>
                </c:pt>
                <c:pt idx="110">
                  <c:v>0.491007389638232</c:v>
                </c:pt>
                <c:pt idx="111">
                  <c:v>0.514994792213971</c:v>
                </c:pt>
                <c:pt idx="112">
                  <c:v>0.539410336733973</c:v>
                </c:pt>
                <c:pt idx="113">
                  <c:v>0.564216986763956</c:v>
                </c:pt>
                <c:pt idx="114">
                  <c:v>0.589380269184899</c:v>
                </c:pt>
                <c:pt idx="115">
                  <c:v>0.614867677563051</c:v>
                </c:pt>
                <c:pt idx="116">
                  <c:v>0.640648559950883</c:v>
                </c:pt>
                <c:pt idx="117">
                  <c:v>0.666694913875629</c:v>
                </c:pt>
                <c:pt idx="118">
                  <c:v>0.692979433613933</c:v>
                </c:pt>
                <c:pt idx="119">
                  <c:v>0.719477272015713</c:v>
                </c:pt>
                <c:pt idx="120">
                  <c:v>0.746164999456348</c:v>
                </c:pt>
                <c:pt idx="121">
                  <c:v>0.773452900557124</c:v>
                </c:pt>
                <c:pt idx="122">
                  <c:v>0.801290070965271</c:v>
                </c:pt>
                <c:pt idx="123">
                  <c:v>0.829628510412224</c:v>
                </c:pt>
                <c:pt idx="124">
                  <c:v>0.85842340742947</c:v>
                </c:pt>
                <c:pt idx="125">
                  <c:v>0.88763295742807</c:v>
                </c:pt>
                <c:pt idx="126">
                  <c:v>0.917217290370073</c:v>
                </c:pt>
                <c:pt idx="127">
                  <c:v>0.9471397115827</c:v>
                </c:pt>
                <c:pt idx="128">
                  <c:v>0.97736516942436</c:v>
                </c:pt>
                <c:pt idx="129">
                  <c:v>1.007861512729981</c:v>
                </c:pt>
                <c:pt idx="130">
                  <c:v>1.038598424552702</c:v>
                </c:pt>
                <c:pt idx="131">
                  <c:v>1.069802690536154</c:v>
                </c:pt>
                <c:pt idx="132">
                  <c:v>1.101430082869574</c:v>
                </c:pt>
                <c:pt idx="133">
                  <c:v>1.133437996144236</c:v>
                </c:pt>
                <c:pt idx="134">
                  <c:v>1.16578760676232</c:v>
                </c:pt>
                <c:pt idx="135">
                  <c:v>1.198442306005308</c:v>
                </c:pt>
                <c:pt idx="136">
                  <c:v>1.231367573675517</c:v>
                </c:pt>
                <c:pt idx="137">
                  <c:v>1.264531309339683</c:v>
                </c:pt>
                <c:pt idx="138">
                  <c:v>1.297903694281834</c:v>
                </c:pt>
                <c:pt idx="139">
                  <c:v>1.33145616054508</c:v>
                </c:pt>
                <c:pt idx="140">
                  <c:v>1.365163121149324</c:v>
                </c:pt>
                <c:pt idx="141">
                  <c:v>1.39921348488885</c:v>
                </c:pt>
                <c:pt idx="142">
                  <c:v>1.433570095336698</c:v>
                </c:pt>
                <c:pt idx="143">
                  <c:v>1.468197015046765</c:v>
                </c:pt>
                <c:pt idx="144">
                  <c:v>1.50306170797778</c:v>
                </c:pt>
                <c:pt idx="145">
                  <c:v>1.538132593477156</c:v>
                </c:pt>
                <c:pt idx="146">
                  <c:v>1.573381243742846</c:v>
                </c:pt>
                <c:pt idx="147">
                  <c:v>1.60878085277382</c:v>
                </c:pt>
                <c:pt idx="148">
                  <c:v>1.644306143846606</c:v>
                </c:pt>
                <c:pt idx="149">
                  <c:v>1.679933732663602</c:v>
                </c:pt>
                <c:pt idx="150">
                  <c:v>1.715641568997196</c:v>
                </c:pt>
                <c:pt idx="151">
                  <c:v>1.75228262362781</c:v>
                </c:pt>
                <c:pt idx="152">
                  <c:v>1.78978519049249</c:v>
                </c:pt>
                <c:pt idx="153">
                  <c:v>1.828081654346336</c:v>
                </c:pt>
                <c:pt idx="154">
                  <c:v>1.867108707775382</c:v>
                </c:pt>
                <c:pt idx="155">
                  <c:v>1.906806204648967</c:v>
                </c:pt>
                <c:pt idx="156">
                  <c:v>1.947118781342381</c:v>
                </c:pt>
                <c:pt idx="157">
                  <c:v>1.987993782322466</c:v>
                </c:pt>
                <c:pt idx="158">
                  <c:v>2.029382006438124</c:v>
                </c:pt>
                <c:pt idx="159">
                  <c:v>2.071237059455112</c:v>
                </c:pt>
                <c:pt idx="160">
                  <c:v>2.113516094708593</c:v>
                </c:pt>
                <c:pt idx="161">
                  <c:v>2.156438136482291</c:v>
                </c:pt>
                <c:pt idx="162">
                  <c:v>2.19994668406318</c:v>
                </c:pt>
                <c:pt idx="163">
                  <c:v>2.243988910487111</c:v>
                </c:pt>
                <c:pt idx="164">
                  <c:v>2.288515903345429</c:v>
                </c:pt>
                <c:pt idx="165">
                  <c:v>2.333481090280308</c:v>
                </c:pt>
                <c:pt idx="166">
                  <c:v>2.37884145666524</c:v>
                </c:pt>
                <c:pt idx="167">
                  <c:v>2.424556441850457</c:v>
                </c:pt>
                <c:pt idx="168">
                  <c:v>2.47058824955732</c:v>
                </c:pt>
                <c:pt idx="169">
                  <c:v>2.516901239778113</c:v>
                </c:pt>
                <c:pt idx="170">
                  <c:v>2.563462706547829</c:v>
                </c:pt>
                <c:pt idx="171">
                  <c:v>2.61055753549028</c:v>
                </c:pt>
                <c:pt idx="172">
                  <c:v>2.65813458029618</c:v>
                </c:pt>
                <c:pt idx="173">
                  <c:v>2.706145162150703</c:v>
                </c:pt>
                <c:pt idx="174">
                  <c:v>2.754544730536661</c:v>
                </c:pt>
                <c:pt idx="175">
                  <c:v>2.803290826142567</c:v>
                </c:pt>
                <c:pt idx="176">
                  <c:v>2.852343862346377</c:v>
                </c:pt>
                <c:pt idx="177">
                  <c:v>2.901666961329065</c:v>
                </c:pt>
                <c:pt idx="178">
                  <c:v>2.9512257995379</c:v>
                </c:pt>
                <c:pt idx="179">
                  <c:v>3.000988461966009</c:v>
                </c:pt>
                <c:pt idx="180">
                  <c:v>3.050924403958624</c:v>
                </c:pt>
                <c:pt idx="181">
                  <c:v>3.101416482925222</c:v>
                </c:pt>
                <c:pt idx="182">
                  <c:v>3.152409100504923</c:v>
                </c:pt>
                <c:pt idx="183">
                  <c:v>3.203850280606702</c:v>
                </c:pt>
                <c:pt idx="184">
                  <c:v>3.255690561972894</c:v>
                </c:pt>
                <c:pt idx="185">
                  <c:v>3.307885106675016</c:v>
                </c:pt>
                <c:pt idx="186">
                  <c:v>3.360390733993731</c:v>
                </c:pt>
                <c:pt idx="187">
                  <c:v>3.413168077841975</c:v>
                </c:pt>
                <c:pt idx="188">
                  <c:v>3.466180017960899</c:v>
                </c:pt>
                <c:pt idx="189">
                  <c:v>3.519391551795776</c:v>
                </c:pt>
                <c:pt idx="190">
                  <c:v>3.572771024861326</c:v>
                </c:pt>
                <c:pt idx="191">
                  <c:v>3.626747539351053</c:v>
                </c:pt>
                <c:pt idx="192">
                  <c:v>3.681259560165938</c:v>
                </c:pt>
                <c:pt idx="193">
                  <c:v>3.73624951316666</c:v>
                </c:pt>
                <c:pt idx="194">
                  <c:v>3.791663108808236</c:v>
                </c:pt>
                <c:pt idx="195">
                  <c:v>3.847450055541147</c:v>
                </c:pt>
                <c:pt idx="196">
                  <c:v>3.903563381333091</c:v>
                </c:pt>
                <c:pt idx="197">
                  <c:v>3.95995969468444</c:v>
                </c:pt>
                <c:pt idx="198">
                  <c:v>4.016597629179529</c:v>
                </c:pt>
                <c:pt idx="199">
                  <c:v>4.073439529529264</c:v>
                </c:pt>
                <c:pt idx="200">
                  <c:v>4.13044988867205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516200"/>
        <c:axId val="2067569816"/>
      </c:lineChart>
      <c:catAx>
        <c:axId val="206651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12761020881671"/>
              <c:y val="0.964721845318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7569816"/>
        <c:crossesAt val="-1.0"/>
        <c:auto val="1"/>
        <c:lblAlgn val="ctr"/>
        <c:lblOffset val="100"/>
        <c:tickLblSkip val="12"/>
        <c:tickMarkSkip val="1"/>
        <c:noMultiLvlLbl val="0"/>
      </c:catAx>
      <c:valAx>
        <c:axId val="2067569816"/>
        <c:scaling>
          <c:orientation val="minMax"/>
          <c:max val="5.0"/>
          <c:min val="-1.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Degrees</a:t>
                </a:r>
              </a:p>
            </c:rich>
          </c:tx>
          <c:layout>
            <c:manualLayout>
              <c:xMode val="edge"/>
              <c:yMode val="edge"/>
              <c:x val="0.0301624129930394"/>
              <c:y val="0.4871099050203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516200"/>
        <c:crosses val="autoZero"/>
        <c:crossBetween val="between"/>
        <c:majorUnit val="1.0"/>
        <c:min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11805555555556" footer="0.511805555555556"/>
    <c:pageSetup firstPageNumber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Global temperature relative to 1961-90 average</a:t>
            </a:r>
          </a:p>
        </c:rich>
      </c:tx>
      <c:layout>
        <c:manualLayout>
          <c:xMode val="edge"/>
          <c:yMode val="edge"/>
          <c:x val="0.353419984647779"/>
          <c:y val="0.026132393066239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84038679963442"/>
          <c:y val="0.0975609341139592"/>
          <c:w val="0.913680236808313"/>
          <c:h val="0.825783620893154"/>
        </c:manualLayout>
      </c:layout>
      <c:lineChart>
        <c:grouping val="standard"/>
        <c:varyColors val="0"/>
        <c:ser>
          <c:idx val="0"/>
          <c:order val="0"/>
          <c:spPr>
            <a:ln w="28575">
              <a:noFill/>
            </a:ln>
          </c:spPr>
          <c:marker>
            <c:symbol val="triangle"/>
            <c:size val="6"/>
            <c:spPr>
              <a:solidFill>
                <a:srgbClr val="006411"/>
              </a:solidFill>
              <a:ln>
                <a:solidFill>
                  <a:srgbClr val="006411"/>
                </a:solidFill>
                <a:prstDash val="solid"/>
              </a:ln>
            </c:spPr>
          </c:marker>
          <c:cat>
            <c:numRef>
              <c:f>scenario_B1!$A$45:$A$245</c:f>
              <c:numCache>
                <c:formatCode>General</c:formatCode>
                <c:ptCount val="201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  <c:pt idx="111">
                  <c:v>2011.0</c:v>
                </c:pt>
                <c:pt idx="112">
                  <c:v>2012.0</c:v>
                </c:pt>
                <c:pt idx="113">
                  <c:v>2013.0</c:v>
                </c:pt>
                <c:pt idx="114">
                  <c:v>2014.0</c:v>
                </c:pt>
                <c:pt idx="115">
                  <c:v>2015.0</c:v>
                </c:pt>
                <c:pt idx="116">
                  <c:v>2016.0</c:v>
                </c:pt>
                <c:pt idx="117">
                  <c:v>2017.0</c:v>
                </c:pt>
                <c:pt idx="118">
                  <c:v>2018.0</c:v>
                </c:pt>
                <c:pt idx="119">
                  <c:v>2019.0</c:v>
                </c:pt>
                <c:pt idx="120">
                  <c:v>2020.0</c:v>
                </c:pt>
                <c:pt idx="121">
                  <c:v>2021.0</c:v>
                </c:pt>
                <c:pt idx="122">
                  <c:v>2022.0</c:v>
                </c:pt>
                <c:pt idx="123">
                  <c:v>2023.0</c:v>
                </c:pt>
                <c:pt idx="124">
                  <c:v>2024.0</c:v>
                </c:pt>
                <c:pt idx="125">
                  <c:v>2025.0</c:v>
                </c:pt>
                <c:pt idx="126">
                  <c:v>2026.0</c:v>
                </c:pt>
                <c:pt idx="127">
                  <c:v>2027.0</c:v>
                </c:pt>
                <c:pt idx="128">
                  <c:v>2028.0</c:v>
                </c:pt>
                <c:pt idx="129">
                  <c:v>2029.0</c:v>
                </c:pt>
                <c:pt idx="130">
                  <c:v>2030.0</c:v>
                </c:pt>
                <c:pt idx="131">
                  <c:v>2031.0</c:v>
                </c:pt>
                <c:pt idx="132">
                  <c:v>2032.0</c:v>
                </c:pt>
                <c:pt idx="133">
                  <c:v>2033.0</c:v>
                </c:pt>
                <c:pt idx="134">
                  <c:v>2034.0</c:v>
                </c:pt>
                <c:pt idx="135">
                  <c:v>2035.0</c:v>
                </c:pt>
                <c:pt idx="136">
                  <c:v>2036.0</c:v>
                </c:pt>
                <c:pt idx="137">
                  <c:v>2037.0</c:v>
                </c:pt>
                <c:pt idx="138">
                  <c:v>2038.0</c:v>
                </c:pt>
                <c:pt idx="139">
                  <c:v>2039.0</c:v>
                </c:pt>
                <c:pt idx="140">
                  <c:v>2040.0</c:v>
                </c:pt>
                <c:pt idx="141">
                  <c:v>2041.0</c:v>
                </c:pt>
                <c:pt idx="142">
                  <c:v>2042.0</c:v>
                </c:pt>
                <c:pt idx="143">
                  <c:v>2043.0</c:v>
                </c:pt>
                <c:pt idx="144">
                  <c:v>2044.0</c:v>
                </c:pt>
                <c:pt idx="145">
                  <c:v>2045.0</c:v>
                </c:pt>
                <c:pt idx="146">
                  <c:v>2046.0</c:v>
                </c:pt>
                <c:pt idx="147">
                  <c:v>2047.0</c:v>
                </c:pt>
                <c:pt idx="148">
                  <c:v>2048.0</c:v>
                </c:pt>
                <c:pt idx="149">
                  <c:v>2049.0</c:v>
                </c:pt>
                <c:pt idx="150">
                  <c:v>2050.0</c:v>
                </c:pt>
                <c:pt idx="151">
                  <c:v>2051.0</c:v>
                </c:pt>
                <c:pt idx="152">
                  <c:v>2052.0</c:v>
                </c:pt>
                <c:pt idx="153">
                  <c:v>2053.0</c:v>
                </c:pt>
                <c:pt idx="154">
                  <c:v>2054.0</c:v>
                </c:pt>
                <c:pt idx="155">
                  <c:v>2055.0</c:v>
                </c:pt>
                <c:pt idx="156">
                  <c:v>2056.0</c:v>
                </c:pt>
                <c:pt idx="157">
                  <c:v>2057.0</c:v>
                </c:pt>
                <c:pt idx="158">
                  <c:v>2058.0</c:v>
                </c:pt>
                <c:pt idx="159">
                  <c:v>2059.0</c:v>
                </c:pt>
                <c:pt idx="160">
                  <c:v>2060.0</c:v>
                </c:pt>
                <c:pt idx="161">
                  <c:v>2061.0</c:v>
                </c:pt>
                <c:pt idx="162">
                  <c:v>2062.0</c:v>
                </c:pt>
                <c:pt idx="163">
                  <c:v>2063.0</c:v>
                </c:pt>
                <c:pt idx="164">
                  <c:v>2064.0</c:v>
                </c:pt>
                <c:pt idx="165">
                  <c:v>2065.0</c:v>
                </c:pt>
                <c:pt idx="166">
                  <c:v>2066.0</c:v>
                </c:pt>
                <c:pt idx="167">
                  <c:v>2067.0</c:v>
                </c:pt>
                <c:pt idx="168">
                  <c:v>2068.0</c:v>
                </c:pt>
                <c:pt idx="169">
                  <c:v>2069.0</c:v>
                </c:pt>
                <c:pt idx="170">
                  <c:v>2070.0</c:v>
                </c:pt>
                <c:pt idx="171">
                  <c:v>2071.0</c:v>
                </c:pt>
                <c:pt idx="172">
                  <c:v>2072.0</c:v>
                </c:pt>
                <c:pt idx="173">
                  <c:v>2073.0</c:v>
                </c:pt>
                <c:pt idx="174">
                  <c:v>2074.0</c:v>
                </c:pt>
                <c:pt idx="175">
                  <c:v>2075.0</c:v>
                </c:pt>
                <c:pt idx="176">
                  <c:v>2076.0</c:v>
                </c:pt>
                <c:pt idx="177">
                  <c:v>2077.0</c:v>
                </c:pt>
                <c:pt idx="178">
                  <c:v>2078.0</c:v>
                </c:pt>
                <c:pt idx="179">
                  <c:v>2079.0</c:v>
                </c:pt>
                <c:pt idx="180">
                  <c:v>2080.0</c:v>
                </c:pt>
                <c:pt idx="181">
                  <c:v>2081.0</c:v>
                </c:pt>
                <c:pt idx="182">
                  <c:v>2082.0</c:v>
                </c:pt>
                <c:pt idx="183">
                  <c:v>2083.0</c:v>
                </c:pt>
                <c:pt idx="184">
                  <c:v>2084.0</c:v>
                </c:pt>
                <c:pt idx="185">
                  <c:v>2085.0</c:v>
                </c:pt>
                <c:pt idx="186">
                  <c:v>2086.0</c:v>
                </c:pt>
                <c:pt idx="187">
                  <c:v>2087.0</c:v>
                </c:pt>
                <c:pt idx="188">
                  <c:v>2088.0</c:v>
                </c:pt>
                <c:pt idx="189">
                  <c:v>2089.0</c:v>
                </c:pt>
                <c:pt idx="190">
                  <c:v>2090.0</c:v>
                </c:pt>
                <c:pt idx="191">
                  <c:v>2091.0</c:v>
                </c:pt>
                <c:pt idx="192">
                  <c:v>2092.0</c:v>
                </c:pt>
                <c:pt idx="193">
                  <c:v>2093.0</c:v>
                </c:pt>
                <c:pt idx="194">
                  <c:v>2094.0</c:v>
                </c:pt>
                <c:pt idx="195">
                  <c:v>2095.0</c:v>
                </c:pt>
                <c:pt idx="196">
                  <c:v>2096.0</c:v>
                </c:pt>
                <c:pt idx="197">
                  <c:v>2097.0</c:v>
                </c:pt>
                <c:pt idx="198">
                  <c:v>2098.0</c:v>
                </c:pt>
                <c:pt idx="199">
                  <c:v>2099.0</c:v>
                </c:pt>
                <c:pt idx="200">
                  <c:v>2100.0</c:v>
                </c:pt>
              </c:numCache>
            </c:numRef>
          </c:cat>
          <c:val>
            <c:numRef>
              <c:f>scenario_B1!$G$45:$G$245</c:f>
              <c:numCache>
                <c:formatCode>General</c:formatCode>
                <c:ptCount val="201"/>
                <c:pt idx="0">
                  <c:v>-0.193</c:v>
                </c:pt>
                <c:pt idx="1">
                  <c:v>-0.256</c:v>
                </c:pt>
                <c:pt idx="2">
                  <c:v>-0.35</c:v>
                </c:pt>
                <c:pt idx="3">
                  <c:v>-0.446</c:v>
                </c:pt>
                <c:pt idx="4">
                  <c:v>-0.445</c:v>
                </c:pt>
                <c:pt idx="5">
                  <c:v>-0.372</c:v>
                </c:pt>
                <c:pt idx="6">
                  <c:v>-0.295</c:v>
                </c:pt>
                <c:pt idx="7">
                  <c:v>-0.508</c:v>
                </c:pt>
                <c:pt idx="8">
                  <c:v>-0.481</c:v>
                </c:pt>
                <c:pt idx="9">
                  <c:v>-0.449</c:v>
                </c:pt>
                <c:pt idx="10">
                  <c:v>-0.444</c:v>
                </c:pt>
                <c:pt idx="11">
                  <c:v>-0.466</c:v>
                </c:pt>
                <c:pt idx="12">
                  <c:v>-0.408</c:v>
                </c:pt>
                <c:pt idx="13">
                  <c:v>-0.393</c:v>
                </c:pt>
                <c:pt idx="14">
                  <c:v>-0.251</c:v>
                </c:pt>
                <c:pt idx="15">
                  <c:v>-0.16</c:v>
                </c:pt>
                <c:pt idx="16">
                  <c:v>-0.373</c:v>
                </c:pt>
                <c:pt idx="17">
                  <c:v>-0.494</c:v>
                </c:pt>
                <c:pt idx="18">
                  <c:v>-0.41</c:v>
                </c:pt>
                <c:pt idx="19">
                  <c:v>-0.293</c:v>
                </c:pt>
                <c:pt idx="20">
                  <c:v>-0.293</c:v>
                </c:pt>
                <c:pt idx="21">
                  <c:v>-0.218</c:v>
                </c:pt>
                <c:pt idx="22">
                  <c:v>-0.323</c:v>
                </c:pt>
                <c:pt idx="23">
                  <c:v>-0.3</c:v>
                </c:pt>
                <c:pt idx="24">
                  <c:v>-0.347</c:v>
                </c:pt>
                <c:pt idx="25">
                  <c:v>-0.247</c:v>
                </c:pt>
                <c:pt idx="26">
                  <c:v>-0.118</c:v>
                </c:pt>
                <c:pt idx="27">
                  <c:v>-0.219</c:v>
                </c:pt>
                <c:pt idx="28">
                  <c:v>-0.228</c:v>
                </c:pt>
                <c:pt idx="29">
                  <c:v>-0.362</c:v>
                </c:pt>
                <c:pt idx="30">
                  <c:v>-0.155</c:v>
                </c:pt>
                <c:pt idx="31">
                  <c:v>-0.1</c:v>
                </c:pt>
                <c:pt idx="32">
                  <c:v>-0.139</c:v>
                </c:pt>
                <c:pt idx="33">
                  <c:v>-0.241</c:v>
                </c:pt>
                <c:pt idx="34">
                  <c:v>-0.141</c:v>
                </c:pt>
                <c:pt idx="35">
                  <c:v>-0.173</c:v>
                </c:pt>
                <c:pt idx="36">
                  <c:v>-0.122</c:v>
                </c:pt>
                <c:pt idx="37">
                  <c:v>-0.025</c:v>
                </c:pt>
                <c:pt idx="38">
                  <c:v>0.075</c:v>
                </c:pt>
                <c:pt idx="39">
                  <c:v>-0.038</c:v>
                </c:pt>
                <c:pt idx="40">
                  <c:v>-0.084</c:v>
                </c:pt>
                <c:pt idx="41">
                  <c:v>0.027</c:v>
                </c:pt>
                <c:pt idx="42">
                  <c:v>-0.02</c:v>
                </c:pt>
                <c:pt idx="43">
                  <c:v>0.001</c:v>
                </c:pt>
                <c:pt idx="44">
                  <c:v>0.159</c:v>
                </c:pt>
                <c:pt idx="45">
                  <c:v>0.04</c:v>
                </c:pt>
                <c:pt idx="46">
                  <c:v>-0.119</c:v>
                </c:pt>
                <c:pt idx="47">
                  <c:v>-0.105</c:v>
                </c:pt>
                <c:pt idx="48">
                  <c:v>-0.093</c:v>
                </c:pt>
                <c:pt idx="49">
                  <c:v>-0.095</c:v>
                </c:pt>
                <c:pt idx="50">
                  <c:v>-0.209</c:v>
                </c:pt>
                <c:pt idx="51">
                  <c:v>-0.092</c:v>
                </c:pt>
                <c:pt idx="52">
                  <c:v>-0.022</c:v>
                </c:pt>
                <c:pt idx="53">
                  <c:v>0.046</c:v>
                </c:pt>
                <c:pt idx="54">
                  <c:v>-0.169</c:v>
                </c:pt>
                <c:pt idx="55">
                  <c:v>-0.188</c:v>
                </c:pt>
                <c:pt idx="56">
                  <c:v>-0.271</c:v>
                </c:pt>
                <c:pt idx="57">
                  <c:v>-0.006</c:v>
                </c:pt>
                <c:pt idx="58">
                  <c:v>0.061</c:v>
                </c:pt>
                <c:pt idx="59">
                  <c:v>0.014</c:v>
                </c:pt>
                <c:pt idx="60">
                  <c:v>-0.028</c:v>
                </c:pt>
                <c:pt idx="61">
                  <c:v>0.014</c:v>
                </c:pt>
                <c:pt idx="62">
                  <c:v>0.006</c:v>
                </c:pt>
                <c:pt idx="63">
                  <c:v>0.038</c:v>
                </c:pt>
                <c:pt idx="64">
                  <c:v>-0.234</c:v>
                </c:pt>
                <c:pt idx="65">
                  <c:v>-0.168</c:v>
                </c:pt>
                <c:pt idx="66">
                  <c:v>-0.084</c:v>
                </c:pt>
                <c:pt idx="67">
                  <c:v>-0.094</c:v>
                </c:pt>
                <c:pt idx="68">
                  <c:v>-0.106</c:v>
                </c:pt>
                <c:pt idx="69">
                  <c:v>0.04</c:v>
                </c:pt>
                <c:pt idx="70">
                  <c:v>-0.031</c:v>
                </c:pt>
                <c:pt idx="71">
                  <c:v>-0.187</c:v>
                </c:pt>
                <c:pt idx="72">
                  <c:v>-0.042</c:v>
                </c:pt>
                <c:pt idx="73">
                  <c:v>0.092</c:v>
                </c:pt>
                <c:pt idx="74">
                  <c:v>-0.172</c:v>
                </c:pt>
                <c:pt idx="75">
                  <c:v>-0.124</c:v>
                </c:pt>
                <c:pt idx="76">
                  <c:v>-0.2</c:v>
                </c:pt>
                <c:pt idx="77">
                  <c:v>0.056</c:v>
                </c:pt>
                <c:pt idx="78">
                  <c:v>-0.036</c:v>
                </c:pt>
                <c:pt idx="79">
                  <c:v>0.067</c:v>
                </c:pt>
                <c:pt idx="80">
                  <c:v>0.102</c:v>
                </c:pt>
                <c:pt idx="81">
                  <c:v>0.132</c:v>
                </c:pt>
                <c:pt idx="82">
                  <c:v>0.018</c:v>
                </c:pt>
                <c:pt idx="83">
                  <c:v>0.225</c:v>
                </c:pt>
                <c:pt idx="84">
                  <c:v>0.032</c:v>
                </c:pt>
                <c:pt idx="85">
                  <c:v>0.013</c:v>
                </c:pt>
                <c:pt idx="86">
                  <c:v>0.096</c:v>
                </c:pt>
                <c:pt idx="87">
                  <c:v>0.252</c:v>
                </c:pt>
                <c:pt idx="88">
                  <c:v>0.239</c:v>
                </c:pt>
                <c:pt idx="89">
                  <c:v>0.163</c:v>
                </c:pt>
                <c:pt idx="90">
                  <c:v>0.31</c:v>
                </c:pt>
                <c:pt idx="91">
                  <c:v>0.25</c:v>
                </c:pt>
                <c:pt idx="92">
                  <c:v>0.116</c:v>
                </c:pt>
                <c:pt idx="93">
                  <c:v>0.178</c:v>
                </c:pt>
                <c:pt idx="94">
                  <c:v>0.232</c:v>
                </c:pt>
                <c:pt idx="95">
                  <c:v>0.373</c:v>
                </c:pt>
                <c:pt idx="96">
                  <c:v>0.226</c:v>
                </c:pt>
                <c:pt idx="97">
                  <c:v>0.41</c:v>
                </c:pt>
                <c:pt idx="98">
                  <c:v>0.579</c:v>
                </c:pt>
                <c:pt idx="99">
                  <c:v>0.34</c:v>
                </c:pt>
                <c:pt idx="100">
                  <c:v>0.289</c:v>
                </c:pt>
                <c:pt idx="101">
                  <c:v>0.419</c:v>
                </c:pt>
                <c:pt idx="102">
                  <c:v>0.472</c:v>
                </c:pt>
              </c:numCache>
            </c:numRef>
          </c: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4600A5"/>
              </a:solidFill>
              <a:ln>
                <a:solidFill>
                  <a:srgbClr val="4600A5"/>
                </a:solidFill>
                <a:prstDash val="solid"/>
              </a:ln>
            </c:spPr>
          </c:marker>
          <c:cat>
            <c:numRef>
              <c:f>scenario_B1!$A$45:$A$245</c:f>
              <c:numCache>
                <c:formatCode>General</c:formatCode>
                <c:ptCount val="201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  <c:pt idx="111">
                  <c:v>2011.0</c:v>
                </c:pt>
                <c:pt idx="112">
                  <c:v>2012.0</c:v>
                </c:pt>
                <c:pt idx="113">
                  <c:v>2013.0</c:v>
                </c:pt>
                <c:pt idx="114">
                  <c:v>2014.0</c:v>
                </c:pt>
                <c:pt idx="115">
                  <c:v>2015.0</c:v>
                </c:pt>
                <c:pt idx="116">
                  <c:v>2016.0</c:v>
                </c:pt>
                <c:pt idx="117">
                  <c:v>2017.0</c:v>
                </c:pt>
                <c:pt idx="118">
                  <c:v>2018.0</c:v>
                </c:pt>
                <c:pt idx="119">
                  <c:v>2019.0</c:v>
                </c:pt>
                <c:pt idx="120">
                  <c:v>2020.0</c:v>
                </c:pt>
                <c:pt idx="121">
                  <c:v>2021.0</c:v>
                </c:pt>
                <c:pt idx="122">
                  <c:v>2022.0</c:v>
                </c:pt>
                <c:pt idx="123">
                  <c:v>2023.0</c:v>
                </c:pt>
                <c:pt idx="124">
                  <c:v>2024.0</c:v>
                </c:pt>
                <c:pt idx="125">
                  <c:v>2025.0</c:v>
                </c:pt>
                <c:pt idx="126">
                  <c:v>2026.0</c:v>
                </c:pt>
                <c:pt idx="127">
                  <c:v>2027.0</c:v>
                </c:pt>
                <c:pt idx="128">
                  <c:v>2028.0</c:v>
                </c:pt>
                <c:pt idx="129">
                  <c:v>2029.0</c:v>
                </c:pt>
                <c:pt idx="130">
                  <c:v>2030.0</c:v>
                </c:pt>
                <c:pt idx="131">
                  <c:v>2031.0</c:v>
                </c:pt>
                <c:pt idx="132">
                  <c:v>2032.0</c:v>
                </c:pt>
                <c:pt idx="133">
                  <c:v>2033.0</c:v>
                </c:pt>
                <c:pt idx="134">
                  <c:v>2034.0</c:v>
                </c:pt>
                <c:pt idx="135">
                  <c:v>2035.0</c:v>
                </c:pt>
                <c:pt idx="136">
                  <c:v>2036.0</c:v>
                </c:pt>
                <c:pt idx="137">
                  <c:v>2037.0</c:v>
                </c:pt>
                <c:pt idx="138">
                  <c:v>2038.0</c:v>
                </c:pt>
                <c:pt idx="139">
                  <c:v>2039.0</c:v>
                </c:pt>
                <c:pt idx="140">
                  <c:v>2040.0</c:v>
                </c:pt>
                <c:pt idx="141">
                  <c:v>2041.0</c:v>
                </c:pt>
                <c:pt idx="142">
                  <c:v>2042.0</c:v>
                </c:pt>
                <c:pt idx="143">
                  <c:v>2043.0</c:v>
                </c:pt>
                <c:pt idx="144">
                  <c:v>2044.0</c:v>
                </c:pt>
                <c:pt idx="145">
                  <c:v>2045.0</c:v>
                </c:pt>
                <c:pt idx="146">
                  <c:v>2046.0</c:v>
                </c:pt>
                <c:pt idx="147">
                  <c:v>2047.0</c:v>
                </c:pt>
                <c:pt idx="148">
                  <c:v>2048.0</c:v>
                </c:pt>
                <c:pt idx="149">
                  <c:v>2049.0</c:v>
                </c:pt>
                <c:pt idx="150">
                  <c:v>2050.0</c:v>
                </c:pt>
                <c:pt idx="151">
                  <c:v>2051.0</c:v>
                </c:pt>
                <c:pt idx="152">
                  <c:v>2052.0</c:v>
                </c:pt>
                <c:pt idx="153">
                  <c:v>2053.0</c:v>
                </c:pt>
                <c:pt idx="154">
                  <c:v>2054.0</c:v>
                </c:pt>
                <c:pt idx="155">
                  <c:v>2055.0</c:v>
                </c:pt>
                <c:pt idx="156">
                  <c:v>2056.0</c:v>
                </c:pt>
                <c:pt idx="157">
                  <c:v>2057.0</c:v>
                </c:pt>
                <c:pt idx="158">
                  <c:v>2058.0</c:v>
                </c:pt>
                <c:pt idx="159">
                  <c:v>2059.0</c:v>
                </c:pt>
                <c:pt idx="160">
                  <c:v>2060.0</c:v>
                </c:pt>
                <c:pt idx="161">
                  <c:v>2061.0</c:v>
                </c:pt>
                <c:pt idx="162">
                  <c:v>2062.0</c:v>
                </c:pt>
                <c:pt idx="163">
                  <c:v>2063.0</c:v>
                </c:pt>
                <c:pt idx="164">
                  <c:v>2064.0</c:v>
                </c:pt>
                <c:pt idx="165">
                  <c:v>2065.0</c:v>
                </c:pt>
                <c:pt idx="166">
                  <c:v>2066.0</c:v>
                </c:pt>
                <c:pt idx="167">
                  <c:v>2067.0</c:v>
                </c:pt>
                <c:pt idx="168">
                  <c:v>2068.0</c:v>
                </c:pt>
                <c:pt idx="169">
                  <c:v>2069.0</c:v>
                </c:pt>
                <c:pt idx="170">
                  <c:v>2070.0</c:v>
                </c:pt>
                <c:pt idx="171">
                  <c:v>2071.0</c:v>
                </c:pt>
                <c:pt idx="172">
                  <c:v>2072.0</c:v>
                </c:pt>
                <c:pt idx="173">
                  <c:v>2073.0</c:v>
                </c:pt>
                <c:pt idx="174">
                  <c:v>2074.0</c:v>
                </c:pt>
                <c:pt idx="175">
                  <c:v>2075.0</c:v>
                </c:pt>
                <c:pt idx="176">
                  <c:v>2076.0</c:v>
                </c:pt>
                <c:pt idx="177">
                  <c:v>2077.0</c:v>
                </c:pt>
                <c:pt idx="178">
                  <c:v>2078.0</c:v>
                </c:pt>
                <c:pt idx="179">
                  <c:v>2079.0</c:v>
                </c:pt>
                <c:pt idx="180">
                  <c:v>2080.0</c:v>
                </c:pt>
                <c:pt idx="181">
                  <c:v>2081.0</c:v>
                </c:pt>
                <c:pt idx="182">
                  <c:v>2082.0</c:v>
                </c:pt>
                <c:pt idx="183">
                  <c:v>2083.0</c:v>
                </c:pt>
                <c:pt idx="184">
                  <c:v>2084.0</c:v>
                </c:pt>
                <c:pt idx="185">
                  <c:v>2085.0</c:v>
                </c:pt>
                <c:pt idx="186">
                  <c:v>2086.0</c:v>
                </c:pt>
                <c:pt idx="187">
                  <c:v>2087.0</c:v>
                </c:pt>
                <c:pt idx="188">
                  <c:v>2088.0</c:v>
                </c:pt>
                <c:pt idx="189">
                  <c:v>2089.0</c:v>
                </c:pt>
                <c:pt idx="190">
                  <c:v>2090.0</c:v>
                </c:pt>
                <c:pt idx="191">
                  <c:v>2091.0</c:v>
                </c:pt>
                <c:pt idx="192">
                  <c:v>2092.0</c:v>
                </c:pt>
                <c:pt idx="193">
                  <c:v>2093.0</c:v>
                </c:pt>
                <c:pt idx="194">
                  <c:v>2094.0</c:v>
                </c:pt>
                <c:pt idx="195">
                  <c:v>2095.0</c:v>
                </c:pt>
                <c:pt idx="196">
                  <c:v>2096.0</c:v>
                </c:pt>
                <c:pt idx="197">
                  <c:v>2097.0</c:v>
                </c:pt>
                <c:pt idx="198">
                  <c:v>2098.0</c:v>
                </c:pt>
                <c:pt idx="199">
                  <c:v>2099.0</c:v>
                </c:pt>
                <c:pt idx="200">
                  <c:v>2100.0</c:v>
                </c:pt>
              </c:numCache>
            </c:numRef>
          </c:cat>
          <c:val>
            <c:numRef>
              <c:f>scenario_B1!$I$45:$I$245</c:f>
              <c:numCache>
                <c:formatCode>General</c:formatCode>
                <c:ptCount val="201"/>
                <c:pt idx="0">
                  <c:v>-0.479486914316027</c:v>
                </c:pt>
                <c:pt idx="1">
                  <c:v>-0.462473214022333</c:v>
                </c:pt>
                <c:pt idx="2">
                  <c:v>-0.459613335003</c:v>
                </c:pt>
                <c:pt idx="3">
                  <c:v>-0.504736402002956</c:v>
                </c:pt>
                <c:pt idx="4">
                  <c:v>-0.513610648535905</c:v>
                </c:pt>
                <c:pt idx="5">
                  <c:v>-0.510180950633493</c:v>
                </c:pt>
                <c:pt idx="6">
                  <c:v>-0.49959985278211</c:v>
                </c:pt>
                <c:pt idx="7">
                  <c:v>-0.490026677714797</c:v>
                </c:pt>
                <c:pt idx="8">
                  <c:v>-0.4761957103488</c:v>
                </c:pt>
                <c:pt idx="9">
                  <c:v>-0.459437601886434</c:v>
                </c:pt>
                <c:pt idx="10">
                  <c:v>-0.443662203795274</c:v>
                </c:pt>
                <c:pt idx="11">
                  <c:v>-0.427436825433086</c:v>
                </c:pt>
                <c:pt idx="12">
                  <c:v>-0.446408791044096</c:v>
                </c:pt>
                <c:pt idx="13">
                  <c:v>-0.451598916604275</c:v>
                </c:pt>
                <c:pt idx="14">
                  <c:v>-0.435965347431644</c:v>
                </c:pt>
                <c:pt idx="15">
                  <c:v>-0.414637929333784</c:v>
                </c:pt>
                <c:pt idx="16">
                  <c:v>-0.39435622227406</c:v>
                </c:pt>
                <c:pt idx="17">
                  <c:v>-0.373365603432821</c:v>
                </c:pt>
                <c:pt idx="18">
                  <c:v>-0.35340958837226</c:v>
                </c:pt>
                <c:pt idx="19">
                  <c:v>-0.335695208762753</c:v>
                </c:pt>
                <c:pt idx="20">
                  <c:v>-0.327692715061216</c:v>
                </c:pt>
                <c:pt idx="21">
                  <c:v>-0.314390510328361</c:v>
                </c:pt>
                <c:pt idx="22">
                  <c:v>-0.298857438076179</c:v>
                </c:pt>
                <c:pt idx="23">
                  <c:v>-0.284052481797073</c:v>
                </c:pt>
                <c:pt idx="24">
                  <c:v>-0.273312277723865</c:v>
                </c:pt>
                <c:pt idx="25">
                  <c:v>-0.261126638001697</c:v>
                </c:pt>
                <c:pt idx="26">
                  <c:v>-0.248037200468208</c:v>
                </c:pt>
                <c:pt idx="27">
                  <c:v>-0.233161951346884</c:v>
                </c:pt>
                <c:pt idx="28">
                  <c:v>-0.225096513349574</c:v>
                </c:pt>
                <c:pt idx="29">
                  <c:v>-0.223430363737762</c:v>
                </c:pt>
                <c:pt idx="30">
                  <c:v>-0.216261013776806</c:v>
                </c:pt>
                <c:pt idx="31">
                  <c:v>-0.207345046464226</c:v>
                </c:pt>
                <c:pt idx="32">
                  <c:v>-0.204338579982681</c:v>
                </c:pt>
                <c:pt idx="33">
                  <c:v>-0.198773257473162</c:v>
                </c:pt>
                <c:pt idx="34">
                  <c:v>-0.18946527492782</c:v>
                </c:pt>
                <c:pt idx="35">
                  <c:v>-0.178933443615522</c:v>
                </c:pt>
                <c:pt idx="36">
                  <c:v>-0.164038004503131</c:v>
                </c:pt>
                <c:pt idx="37">
                  <c:v>-0.149820130629516</c:v>
                </c:pt>
                <c:pt idx="38">
                  <c:v>-0.139487777744272</c:v>
                </c:pt>
                <c:pt idx="39">
                  <c:v>-0.128023813751459</c:v>
                </c:pt>
                <c:pt idx="40">
                  <c:v>-0.115729365954969</c:v>
                </c:pt>
                <c:pt idx="41">
                  <c:v>-0.102389107889664</c:v>
                </c:pt>
                <c:pt idx="42">
                  <c:v>-0.0943204856886899</c:v>
                </c:pt>
                <c:pt idx="43">
                  <c:v>-0.0872193783719912</c:v>
                </c:pt>
                <c:pt idx="44">
                  <c:v>-0.0778810204089374</c:v>
                </c:pt>
                <c:pt idx="45">
                  <c:v>-0.0676594315351124</c:v>
                </c:pt>
                <c:pt idx="46">
                  <c:v>-0.0563662914546376</c:v>
                </c:pt>
                <c:pt idx="47">
                  <c:v>-0.0435702620039916</c:v>
                </c:pt>
                <c:pt idx="48">
                  <c:v>-0.0282042127654369</c:v>
                </c:pt>
                <c:pt idx="49">
                  <c:v>-0.0178340912155366</c:v>
                </c:pt>
                <c:pt idx="50">
                  <c:v>-0.00772485852500512</c:v>
                </c:pt>
                <c:pt idx="51">
                  <c:v>0.00131522833028941</c:v>
                </c:pt>
                <c:pt idx="52">
                  <c:v>0.00676073613326247</c:v>
                </c:pt>
                <c:pt idx="53">
                  <c:v>0.0113974256604376</c:v>
                </c:pt>
                <c:pt idx="54">
                  <c:v>0.0154932630650731</c:v>
                </c:pt>
                <c:pt idx="55">
                  <c:v>0.0233136568468093</c:v>
                </c:pt>
                <c:pt idx="56">
                  <c:v>0.0359134970145909</c:v>
                </c:pt>
                <c:pt idx="57">
                  <c:v>0.0507424059110479</c:v>
                </c:pt>
                <c:pt idx="58">
                  <c:v>0.0640508191703128</c:v>
                </c:pt>
                <c:pt idx="59">
                  <c:v>0.074331881125229</c:v>
                </c:pt>
                <c:pt idx="60">
                  <c:v>0.0786139436965136</c:v>
                </c:pt>
                <c:pt idx="61">
                  <c:v>0.0788430092689242</c:v>
                </c:pt>
                <c:pt idx="62">
                  <c:v>0.0767183125921542</c:v>
                </c:pt>
                <c:pt idx="63">
                  <c:v>0.0245444362944418</c:v>
                </c:pt>
                <c:pt idx="64">
                  <c:v>-0.0476845038943428</c:v>
                </c:pt>
                <c:pt idx="65">
                  <c:v>-0.0652702177364818</c:v>
                </c:pt>
                <c:pt idx="66">
                  <c:v>-0.0777808889174319</c:v>
                </c:pt>
                <c:pt idx="67">
                  <c:v>-0.078709666516193</c:v>
                </c:pt>
                <c:pt idx="68">
                  <c:v>-0.0954369829610224</c:v>
                </c:pt>
                <c:pt idx="69">
                  <c:v>-0.121455781505262</c:v>
                </c:pt>
                <c:pt idx="70">
                  <c:v>-0.121595347467724</c:v>
                </c:pt>
                <c:pt idx="71">
                  <c:v>-0.103430969611855</c:v>
                </c:pt>
                <c:pt idx="72">
                  <c:v>-0.0855182946027636</c:v>
                </c:pt>
                <c:pt idx="73">
                  <c:v>-0.0741470190927254</c:v>
                </c:pt>
                <c:pt idx="74">
                  <c:v>-0.0677023536345786</c:v>
                </c:pt>
                <c:pt idx="75">
                  <c:v>-0.0722272852214039</c:v>
                </c:pt>
                <c:pt idx="76">
                  <c:v>-0.0520049467219172</c:v>
                </c:pt>
                <c:pt idx="77">
                  <c:v>-0.0289699452530066</c:v>
                </c:pt>
                <c:pt idx="78">
                  <c:v>-0.0074906954866053</c:v>
                </c:pt>
                <c:pt idx="79">
                  <c:v>0.0222622503598934</c:v>
                </c:pt>
                <c:pt idx="80">
                  <c:v>0.0523095253271342</c:v>
                </c:pt>
                <c:pt idx="81">
                  <c:v>0.0793964153535713</c:v>
                </c:pt>
                <c:pt idx="82">
                  <c:v>0.0523011480384943</c:v>
                </c:pt>
                <c:pt idx="83">
                  <c:v>0.0163145612807265</c:v>
                </c:pt>
                <c:pt idx="84">
                  <c:v>0.0294542447342606</c:v>
                </c:pt>
                <c:pt idx="85">
                  <c:v>0.04800837119727</c:v>
                </c:pt>
                <c:pt idx="86">
                  <c:v>0.0655388485117067</c:v>
                </c:pt>
                <c:pt idx="87">
                  <c:v>0.088725263780105</c:v>
                </c:pt>
                <c:pt idx="88">
                  <c:v>0.119840985043371</c:v>
                </c:pt>
                <c:pt idx="89">
                  <c:v>0.155309476415103</c:v>
                </c:pt>
                <c:pt idx="90">
                  <c:v>0.189858050426156</c:v>
                </c:pt>
                <c:pt idx="91">
                  <c:v>0.168501574527734</c:v>
                </c:pt>
                <c:pt idx="92">
                  <c:v>0.0710193550822186</c:v>
                </c:pt>
                <c:pt idx="93">
                  <c:v>0.0586950495013835</c:v>
                </c:pt>
                <c:pt idx="94">
                  <c:v>0.0787974096460533</c:v>
                </c:pt>
                <c:pt idx="95">
                  <c:v>0.104265301415094</c:v>
                </c:pt>
                <c:pt idx="96">
                  <c:v>0.136269826714773</c:v>
                </c:pt>
                <c:pt idx="97">
                  <c:v>0.170134743729519</c:v>
                </c:pt>
                <c:pt idx="98">
                  <c:v>0.204115431575664</c:v>
                </c:pt>
                <c:pt idx="99">
                  <c:v>0.237366788298701</c:v>
                </c:pt>
                <c:pt idx="100">
                  <c:v>0.258524031047897</c:v>
                </c:pt>
                <c:pt idx="101">
                  <c:v>0.280001991038801</c:v>
                </c:pt>
                <c:pt idx="102">
                  <c:v>0.301775165117048</c:v>
                </c:pt>
                <c:pt idx="103">
                  <c:v>0.323819505078656</c:v>
                </c:pt>
                <c:pt idx="104">
                  <c:v>0.346112785058703</c:v>
                </c:pt>
                <c:pt idx="105">
                  <c:v>0.368634047173874</c:v>
                </c:pt>
                <c:pt idx="106">
                  <c:v>0.391363529184348</c:v>
                </c:pt>
                <c:pt idx="107">
                  <c:v>0.414282145889222</c:v>
                </c:pt>
                <c:pt idx="108">
                  <c:v>0.437373252074855</c:v>
                </c:pt>
                <c:pt idx="109">
                  <c:v>0.460619800954095</c:v>
                </c:pt>
                <c:pt idx="110">
                  <c:v>0.484006619042589</c:v>
                </c:pt>
                <c:pt idx="111">
                  <c:v>0.507639653517774</c:v>
                </c:pt>
                <c:pt idx="112">
                  <c:v>0.53149630030575</c:v>
                </c:pt>
                <c:pt idx="113">
                  <c:v>0.555555695284306</c:v>
                </c:pt>
                <c:pt idx="114">
                  <c:v>0.579798164625668</c:v>
                </c:pt>
                <c:pt idx="115">
                  <c:v>0.60420470649709</c:v>
                </c:pt>
                <c:pt idx="116">
                  <c:v>0.628758303903627</c:v>
                </c:pt>
                <c:pt idx="117">
                  <c:v>0.653442009880202</c:v>
                </c:pt>
                <c:pt idx="118">
                  <c:v>0.678241195463028</c:v>
                </c:pt>
                <c:pt idx="119">
                  <c:v>0.703141165481438</c:v>
                </c:pt>
                <c:pt idx="120">
                  <c:v>0.728128063121619</c:v>
                </c:pt>
                <c:pt idx="121">
                  <c:v>0.753199631538255</c:v>
                </c:pt>
                <c:pt idx="122">
                  <c:v>0.778342933198901</c:v>
                </c:pt>
                <c:pt idx="123">
                  <c:v>0.803545318261696</c:v>
                </c:pt>
                <c:pt idx="124">
                  <c:v>0.828794858555994</c:v>
                </c:pt>
                <c:pt idx="125">
                  <c:v>0.854081207197794</c:v>
                </c:pt>
                <c:pt idx="126">
                  <c:v>0.879394157197648</c:v>
                </c:pt>
                <c:pt idx="127">
                  <c:v>0.904724083873033</c:v>
                </c:pt>
                <c:pt idx="128">
                  <c:v>0.930061911627836</c:v>
                </c:pt>
                <c:pt idx="129">
                  <c:v>0.955399533020401</c:v>
                </c:pt>
                <c:pt idx="130">
                  <c:v>0.980729303137168</c:v>
                </c:pt>
                <c:pt idx="131">
                  <c:v>1.006063830511734</c:v>
                </c:pt>
                <c:pt idx="132">
                  <c:v>1.03139473666358</c:v>
                </c:pt>
                <c:pt idx="133">
                  <c:v>1.056714571496325</c:v>
                </c:pt>
                <c:pt idx="134">
                  <c:v>1.08201630994025</c:v>
                </c:pt>
                <c:pt idx="135">
                  <c:v>1.107293327704606</c:v>
                </c:pt>
                <c:pt idx="136">
                  <c:v>1.132539378413247</c:v>
                </c:pt>
                <c:pt idx="137">
                  <c:v>1.157748572044663</c:v>
                </c:pt>
                <c:pt idx="138">
                  <c:v>1.182915804995344</c:v>
                </c:pt>
                <c:pt idx="139">
                  <c:v>1.208036264821443</c:v>
                </c:pt>
                <c:pt idx="140">
                  <c:v>1.233105413628173</c:v>
                </c:pt>
                <c:pt idx="141">
                  <c:v>1.258086544087583</c:v>
                </c:pt>
                <c:pt idx="142">
                  <c:v>1.282977921730778</c:v>
                </c:pt>
                <c:pt idx="143">
                  <c:v>1.307777911040005</c:v>
                </c:pt>
                <c:pt idx="144">
                  <c:v>1.332484969803507</c:v>
                </c:pt>
                <c:pt idx="145">
                  <c:v>1.357098094185752</c:v>
                </c:pt>
                <c:pt idx="146">
                  <c:v>1.381615436833202</c:v>
                </c:pt>
                <c:pt idx="147">
                  <c:v>1.40603615657015</c:v>
                </c:pt>
                <c:pt idx="148">
                  <c:v>1.430359460209815</c:v>
                </c:pt>
                <c:pt idx="149">
                  <c:v>1.45458459981658</c:v>
                </c:pt>
                <c:pt idx="150">
                  <c:v>1.478710870124419</c:v>
                </c:pt>
                <c:pt idx="151">
                  <c:v>1.502986673610192</c:v>
                </c:pt>
                <c:pt idx="152">
                  <c:v>1.527398975499649</c:v>
                </c:pt>
                <c:pt idx="153">
                  <c:v>1.551936385436723</c:v>
                </c:pt>
                <c:pt idx="154">
                  <c:v>1.576587262096473</c:v>
                </c:pt>
                <c:pt idx="155">
                  <c:v>1.601341529076109</c:v>
                </c:pt>
                <c:pt idx="156">
                  <c:v>1.626189234436492</c:v>
                </c:pt>
                <c:pt idx="157">
                  <c:v>1.651120543601505</c:v>
                </c:pt>
                <c:pt idx="158">
                  <c:v>1.676127083842484</c:v>
                </c:pt>
                <c:pt idx="159">
                  <c:v>1.701200960093434</c:v>
                </c:pt>
                <c:pt idx="160">
                  <c:v>1.72633427730714</c:v>
                </c:pt>
                <c:pt idx="161">
                  <c:v>1.751234491873997</c:v>
                </c:pt>
                <c:pt idx="162">
                  <c:v>1.775913100684968</c:v>
                </c:pt>
                <c:pt idx="163">
                  <c:v>1.800380494342125</c:v>
                </c:pt>
                <c:pt idx="164">
                  <c:v>1.824647371452195</c:v>
                </c:pt>
                <c:pt idx="165">
                  <c:v>1.848722919481664</c:v>
                </c:pt>
                <c:pt idx="166">
                  <c:v>1.872615801753699</c:v>
                </c:pt>
                <c:pt idx="167">
                  <c:v>1.896335088137079</c:v>
                </c:pt>
                <c:pt idx="168">
                  <c:v>1.919888430279546</c:v>
                </c:pt>
                <c:pt idx="169">
                  <c:v>1.943283493697034</c:v>
                </c:pt>
                <c:pt idx="170">
                  <c:v>1.966527506589163</c:v>
                </c:pt>
                <c:pt idx="171">
                  <c:v>1.989326872441663</c:v>
                </c:pt>
                <c:pt idx="172">
                  <c:v>2.011706057501865</c:v>
                </c:pt>
                <c:pt idx="173">
                  <c:v>2.033688132222072</c:v>
                </c:pt>
                <c:pt idx="174">
                  <c:v>2.055295301282736</c:v>
                </c:pt>
                <c:pt idx="175">
                  <c:v>2.076548052197946</c:v>
                </c:pt>
                <c:pt idx="176">
                  <c:v>2.097465703672778</c:v>
                </c:pt>
                <c:pt idx="177">
                  <c:v>2.11806692267697</c:v>
                </c:pt>
                <c:pt idx="178">
                  <c:v>2.138368860839654</c:v>
                </c:pt>
                <c:pt idx="179">
                  <c:v>2.158387691292592</c:v>
                </c:pt>
                <c:pt idx="180">
                  <c:v>2.1781391148866</c:v>
                </c:pt>
                <c:pt idx="181">
                  <c:v>2.197467688065695</c:v>
                </c:pt>
                <c:pt idx="182">
                  <c:v>2.216397083976995</c:v>
                </c:pt>
                <c:pt idx="183">
                  <c:v>2.234949625218815</c:v>
                </c:pt>
                <c:pt idx="184">
                  <c:v>2.253146360889231</c:v>
                </c:pt>
                <c:pt idx="185">
                  <c:v>2.271007589632371</c:v>
                </c:pt>
                <c:pt idx="186">
                  <c:v>2.288551551271702</c:v>
                </c:pt>
                <c:pt idx="187">
                  <c:v>2.305795895445352</c:v>
                </c:pt>
                <c:pt idx="188">
                  <c:v>2.322757264882755</c:v>
                </c:pt>
                <c:pt idx="189">
                  <c:v>2.339451352848613</c:v>
                </c:pt>
                <c:pt idx="190">
                  <c:v>2.355892957309685</c:v>
                </c:pt>
                <c:pt idx="191">
                  <c:v>2.37187398810317</c:v>
                </c:pt>
                <c:pt idx="192">
                  <c:v>2.387420270480995</c:v>
                </c:pt>
                <c:pt idx="193">
                  <c:v>2.402556606762412</c:v>
                </c:pt>
                <c:pt idx="194">
                  <c:v>2.417305933905479</c:v>
                </c:pt>
                <c:pt idx="195">
                  <c:v>2.431689880318905</c:v>
                </c:pt>
                <c:pt idx="196">
                  <c:v>2.445729290907878</c:v>
                </c:pt>
                <c:pt idx="197">
                  <c:v>2.459443370986155</c:v>
                </c:pt>
                <c:pt idx="198">
                  <c:v>2.472850230207784</c:v>
                </c:pt>
                <c:pt idx="199">
                  <c:v>2.485966945074292</c:v>
                </c:pt>
                <c:pt idx="200">
                  <c:v>2.498810068269175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554408"/>
        <c:axId val="2066563384"/>
      </c:lineChart>
      <c:catAx>
        <c:axId val="2066554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Year</a:t>
                </a:r>
              </a:p>
            </c:rich>
          </c:tx>
          <c:layout>
            <c:manualLayout>
              <c:xMode val="edge"/>
              <c:yMode val="edge"/>
              <c:x val="0.508143019401414"/>
              <c:y val="0.954703426686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563384"/>
        <c:crossesAt val="-1.0"/>
        <c:auto val="1"/>
        <c:lblAlgn val="ctr"/>
        <c:lblOffset val="100"/>
        <c:tickLblSkip val="8"/>
        <c:tickMarkSkip val="1"/>
        <c:noMultiLvlLbl val="0"/>
      </c:catAx>
      <c:valAx>
        <c:axId val="2066563384"/>
        <c:scaling>
          <c:orientation val="minMax"/>
          <c:max val="5.0"/>
          <c:min val="-1.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Degrees</a:t>
                </a:r>
              </a:p>
            </c:rich>
          </c:tx>
          <c:layout>
            <c:manualLayout>
              <c:xMode val="edge"/>
              <c:yMode val="edge"/>
              <c:x val="0.0211726258083923"/>
              <c:y val="0.47909387288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554408"/>
        <c:crosses val="autoZero"/>
        <c:crossBetween val="between"/>
        <c:majorUnit val="1.0"/>
        <c:minorUnit val="0.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11805555555556" footer="0.511805555555556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254000</xdr:colOff>
      <xdr:row>4</xdr:row>
      <xdr:rowOff>139700</xdr:rowOff>
    </xdr:from>
    <xdr:to>
      <xdr:col>18</xdr:col>
      <xdr:colOff>342900</xdr:colOff>
      <xdr:row>66</xdr:row>
      <xdr:rowOff>50800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342900</xdr:colOff>
      <xdr:row>1</xdr:row>
      <xdr:rowOff>12700</xdr:rowOff>
    </xdr:from>
    <xdr:to>
      <xdr:col>20</xdr:col>
      <xdr:colOff>457200</xdr:colOff>
      <xdr:row>48</xdr:row>
      <xdr:rowOff>139700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tabSelected="1" workbookViewId="0">
      <pane ySplit="4600" topLeftCell="A136"/>
      <selection activeCell="E5" sqref="E5"/>
      <selection pane="bottomLeft" activeCell="A136" sqref="A136"/>
    </sheetView>
  </sheetViews>
  <sheetFormatPr baseColWidth="10" defaultColWidth="8.83203125" defaultRowHeight="12" x14ac:dyDescent="0"/>
  <cols>
    <col min="6" max="6" width="10.664062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</row>
    <row r="2" spans="1:10">
      <c r="A2" s="3" t="s">
        <v>1</v>
      </c>
      <c r="B2" s="3">
        <v>3.8</v>
      </c>
      <c r="C2" s="3"/>
      <c r="D2" s="3" t="s">
        <v>2</v>
      </c>
      <c r="E2" s="3">
        <f>$B$3/$B$2</f>
        <v>0.78947368421052633</v>
      </c>
      <c r="F2" s="3"/>
      <c r="G2" s="3" t="s">
        <v>3</v>
      </c>
      <c r="H2" s="3">
        <v>1</v>
      </c>
      <c r="I2" s="3" t="s">
        <v>4</v>
      </c>
      <c r="J2" s="4">
        <v>1</v>
      </c>
    </row>
    <row r="3" spans="1:10">
      <c r="A3" s="3" t="s">
        <v>5</v>
      </c>
      <c r="B3" s="3">
        <v>3</v>
      </c>
      <c r="C3" s="3"/>
      <c r="D3" s="3" t="s">
        <v>6</v>
      </c>
      <c r="E3" s="3">
        <f>$B$4*1000*4218/3600/24/365</f>
        <v>22.202815829528156</v>
      </c>
      <c r="F3" s="3"/>
      <c r="G3" s="3"/>
      <c r="H3" s="3"/>
      <c r="I3" s="5"/>
      <c r="J3" s="4"/>
    </row>
    <row r="4" spans="1:10">
      <c r="A4" s="3" t="s">
        <v>7</v>
      </c>
      <c r="B4" s="3">
        <v>166</v>
      </c>
      <c r="C4" s="3"/>
      <c r="D4" s="3" t="s">
        <v>8</v>
      </c>
      <c r="E4" s="3">
        <v>1</v>
      </c>
      <c r="F4" s="3"/>
      <c r="G4" s="3" t="s">
        <v>9</v>
      </c>
      <c r="H4" s="3">
        <v>1</v>
      </c>
      <c r="I4" s="3"/>
      <c r="J4" s="4"/>
    </row>
    <row r="5" spans="1:10">
      <c r="A5" s="6" t="s">
        <v>10</v>
      </c>
      <c r="B5" s="6" t="s">
        <v>4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I5" s="6" t="s">
        <v>17</v>
      </c>
      <c r="J5" s="2"/>
    </row>
    <row r="6" spans="1:10">
      <c r="A6">
        <v>1861</v>
      </c>
      <c r="B6" s="7">
        <v>-2.2440000000000002E-2</v>
      </c>
      <c r="C6">
        <f>E40</f>
        <v>4.8744500000000301E-3</v>
      </c>
      <c r="D6">
        <v>-7.1041999999999994E-2</v>
      </c>
      <c r="E6">
        <v>6.1378450000000057E-2</v>
      </c>
      <c r="F6">
        <f>(($J$2*$B6)+($E$4*$C6)+($D6*$H$4)+($H$2*$E6))</f>
        <v>-2.7229099999999909E-2</v>
      </c>
      <c r="G6">
        <v>-0.40500000000000003</v>
      </c>
      <c r="H6">
        <f>(F6)/$E$3</f>
        <v>-1.2263804829560022E-3</v>
      </c>
      <c r="I6">
        <f t="shared" ref="I6:I69" si="0">H6-SUM(H$106:H$135)/30</f>
        <v>-0.17407759746219925</v>
      </c>
    </row>
    <row r="7" spans="1:10">
      <c r="A7">
        <v>1862</v>
      </c>
      <c r="B7" s="7">
        <v>-1.7919999999999998E-2</v>
      </c>
      <c r="C7">
        <v>-2.5100000000000004E-2</v>
      </c>
      <c r="D7">
        <v>-0.33645800000000003</v>
      </c>
      <c r="E7">
        <v>3.2154450000000057E-2</v>
      </c>
      <c r="F7">
        <f t="shared" ref="F7:F70" si="1">(($J$2*$B7)+($E$4*$C7)+($D7*$H$4)+($H$2*$E7))</f>
        <v>-0.34732354999999998</v>
      </c>
      <c r="G7">
        <v>-0.52700000000000002</v>
      </c>
      <c r="H7">
        <f t="shared" ref="H7:H70" si="2">H6+(F7-H6/$E$2)/$E$3</f>
        <v>-1.6799636477888836E-2</v>
      </c>
      <c r="I7">
        <f t="shared" si="0"/>
        <v>-0.18965085345713209</v>
      </c>
    </row>
    <row r="8" spans="1:10">
      <c r="A8">
        <v>1863</v>
      </c>
      <c r="B8" s="7">
        <v>-1.341E-2</v>
      </c>
      <c r="C8">
        <v>-2.8150000000000001E-2</v>
      </c>
      <c r="D8">
        <v>-0.245416</v>
      </c>
      <c r="E8">
        <v>2.1665450000000031E-2</v>
      </c>
      <c r="F8">
        <f t="shared" si="1"/>
        <v>-0.26531054999999998</v>
      </c>
      <c r="G8">
        <v>-0.27500000000000002</v>
      </c>
      <c r="H8">
        <f t="shared" si="2"/>
        <v>-2.7790630248003212E-2</v>
      </c>
      <c r="I8">
        <f t="shared" si="0"/>
        <v>-0.20064184722724646</v>
      </c>
    </row>
    <row r="9" spans="1:10">
      <c r="A9">
        <v>1864</v>
      </c>
      <c r="B9" s="7">
        <v>-8.8999999999999999E-3</v>
      </c>
      <c r="C9">
        <v>-3.1199999999999999E-2</v>
      </c>
      <c r="D9">
        <v>-0.11</v>
      </c>
      <c r="E9">
        <v>1.3398450000000034E-2</v>
      </c>
      <c r="F9">
        <f t="shared" si="1"/>
        <v>-0.13670154999999998</v>
      </c>
      <c r="G9">
        <v>-0.47599999999999998</v>
      </c>
      <c r="H9">
        <f t="shared" si="2"/>
        <v>-3.2362126305012708E-2</v>
      </c>
      <c r="I9">
        <f t="shared" si="0"/>
        <v>-0.20521334328425594</v>
      </c>
    </row>
    <row r="10" spans="1:10">
      <c r="A10">
        <v>1865</v>
      </c>
      <c r="B10" s="7">
        <v>-4.3899999999999998E-3</v>
      </c>
      <c r="C10">
        <v>-3.4250000000000003E-2</v>
      </c>
      <c r="D10">
        <v>-4.4791999999999998E-2</v>
      </c>
      <c r="E10">
        <v>-6.5115499999999493E-3</v>
      </c>
      <c r="F10">
        <f t="shared" si="1"/>
        <v>-8.9943549999999955E-2</v>
      </c>
      <c r="G10">
        <v>-0.26900000000000002</v>
      </c>
      <c r="H10">
        <f t="shared" si="2"/>
        <v>-3.4566870231316049E-2</v>
      </c>
      <c r="I10">
        <f t="shared" si="0"/>
        <v>-0.20741808721055929</v>
      </c>
    </row>
    <row r="11" spans="1:10">
      <c r="A11">
        <v>1866</v>
      </c>
      <c r="B11" s="7">
        <v>1.2E-4</v>
      </c>
      <c r="C11">
        <v>-3.73E-2</v>
      </c>
      <c r="D11">
        <v>-1.2500000000000001E-2</v>
      </c>
      <c r="E11">
        <v>-1.7576549999999969E-2</v>
      </c>
      <c r="F11">
        <f t="shared" si="1"/>
        <v>-6.7256549999999971E-2</v>
      </c>
      <c r="G11">
        <v>-0.22500000000000001</v>
      </c>
      <c r="H11">
        <f t="shared" si="2"/>
        <v>-3.5624026579736671E-2</v>
      </c>
      <c r="I11">
        <f t="shared" si="0"/>
        <v>-0.20847524355897992</v>
      </c>
    </row>
    <row r="12" spans="1:10">
      <c r="A12">
        <v>1867</v>
      </c>
      <c r="B12" s="7">
        <v>4.62E-3</v>
      </c>
      <c r="C12">
        <v>-4.0349999999999997E-2</v>
      </c>
      <c r="D12">
        <v>0</v>
      </c>
      <c r="E12">
        <v>-2.8941549999999983E-2</v>
      </c>
      <c r="F12">
        <f t="shared" si="1"/>
        <v>-6.467154999999998E-2</v>
      </c>
      <c r="G12">
        <v>-0.29299999999999998</v>
      </c>
      <c r="H12">
        <f t="shared" si="2"/>
        <v>-3.650444567383207E-2</v>
      </c>
      <c r="I12">
        <f t="shared" si="0"/>
        <v>-0.20935566265307531</v>
      </c>
    </row>
    <row r="13" spans="1:10">
      <c r="A13">
        <v>1868</v>
      </c>
      <c r="B13" s="7">
        <v>9.11E-3</v>
      </c>
      <c r="C13">
        <v>-4.3400000000000001E-2</v>
      </c>
      <c r="D13">
        <v>-2.0799999999998597E-4</v>
      </c>
      <c r="E13">
        <v>9.8645000000005534E-4</v>
      </c>
      <c r="F13">
        <f t="shared" si="1"/>
        <v>-3.3511549999999932E-2</v>
      </c>
      <c r="G13">
        <v>-0.22500000000000001</v>
      </c>
      <c r="H13">
        <f t="shared" si="2"/>
        <v>-3.5931211422018799E-2</v>
      </c>
      <c r="I13">
        <f t="shared" si="0"/>
        <v>-0.20878242840126204</v>
      </c>
    </row>
    <row r="14" spans="1:10">
      <c r="A14">
        <v>1869</v>
      </c>
      <c r="B14" s="7">
        <v>1.3610000000000001E-2</v>
      </c>
      <c r="C14">
        <v>-4.6450000000000005E-2</v>
      </c>
      <c r="D14">
        <v>-0.01</v>
      </c>
      <c r="E14">
        <v>4.6424450000000034E-2</v>
      </c>
      <c r="F14">
        <f t="shared" si="1"/>
        <v>3.5844500000000237E-3</v>
      </c>
      <c r="G14">
        <v>-0.30599999999999999</v>
      </c>
      <c r="H14">
        <f t="shared" si="2"/>
        <v>-3.3719901010844378E-2</v>
      </c>
      <c r="I14">
        <f t="shared" si="0"/>
        <v>-0.20657111799008762</v>
      </c>
    </row>
    <row r="15" spans="1:10">
      <c r="A15">
        <v>1870</v>
      </c>
      <c r="B15" s="7">
        <v>1.8100000000000002E-2</v>
      </c>
      <c r="C15">
        <v>-4.9500000000000002E-2</v>
      </c>
      <c r="D15">
        <v>-0.01</v>
      </c>
      <c r="E15">
        <v>9.6668450000000045E-2</v>
      </c>
      <c r="F15">
        <f t="shared" si="1"/>
        <v>5.5268450000000045E-2</v>
      </c>
      <c r="G15">
        <v>-0.29699999999999999</v>
      </c>
      <c r="H15">
        <f t="shared" si="2"/>
        <v>-2.9306932612330285E-2</v>
      </c>
      <c r="I15">
        <f t="shared" si="0"/>
        <v>-0.20215814959157352</v>
      </c>
    </row>
    <row r="16" spans="1:10">
      <c r="A16">
        <v>1871</v>
      </c>
      <c r="B16" s="7">
        <v>2.2589999999999999E-2</v>
      </c>
      <c r="C16">
        <v>-5.2549999999999999E-2</v>
      </c>
      <c r="D16">
        <v>-9.5830000000000082E-3</v>
      </c>
      <c r="E16">
        <v>8.1052450000000054E-2</v>
      </c>
      <c r="F16">
        <f t="shared" si="1"/>
        <v>4.1509450000000045E-2</v>
      </c>
      <c r="G16">
        <v>-0.35299999999999998</v>
      </c>
      <c r="H16">
        <f t="shared" si="2"/>
        <v>-2.576541944363973E-2</v>
      </c>
      <c r="I16">
        <f t="shared" si="0"/>
        <v>-0.19861663642288296</v>
      </c>
    </row>
    <row r="17" spans="1:9">
      <c r="A17">
        <v>1872</v>
      </c>
      <c r="B17" s="7">
        <v>2.707E-2</v>
      </c>
      <c r="C17">
        <v>-5.5599999999999997E-2</v>
      </c>
      <c r="D17">
        <v>-2.7915999999999996E-2</v>
      </c>
      <c r="E17">
        <v>6.8684450000000036E-2</v>
      </c>
      <c r="F17">
        <f t="shared" si="1"/>
        <v>1.223845000000004E-2</v>
      </c>
      <c r="G17">
        <v>-0.26700000000000002</v>
      </c>
      <c r="H17">
        <f t="shared" si="2"/>
        <v>-2.3744295262522863E-2</v>
      </c>
      <c r="I17">
        <f t="shared" si="0"/>
        <v>-0.19659551224176611</v>
      </c>
    </row>
    <row r="18" spans="1:9">
      <c r="A18">
        <v>1873</v>
      </c>
      <c r="B18" s="7">
        <v>3.1550000000000002E-2</v>
      </c>
      <c r="C18">
        <v>-5.8650000000000001E-2</v>
      </c>
      <c r="D18">
        <v>-7.0207999999999993E-2</v>
      </c>
      <c r="E18">
        <v>2.429345000000005E-2</v>
      </c>
      <c r="F18">
        <f t="shared" si="1"/>
        <v>-7.3014549999999942E-2</v>
      </c>
      <c r="G18">
        <v>-0.32800000000000001</v>
      </c>
      <c r="H18">
        <f t="shared" si="2"/>
        <v>-2.567821404999332E-2</v>
      </c>
      <c r="I18">
        <f t="shared" si="0"/>
        <v>-0.19852943102923656</v>
      </c>
    </row>
    <row r="19" spans="1:9">
      <c r="A19">
        <v>1874</v>
      </c>
      <c r="B19" s="7">
        <v>3.603E-2</v>
      </c>
      <c r="C19">
        <v>-6.1699999999999998E-2</v>
      </c>
      <c r="D19">
        <v>-3.8957999999999993E-2</v>
      </c>
      <c r="E19">
        <v>-6.9175499999999668E-3</v>
      </c>
      <c r="F19">
        <f t="shared" si="1"/>
        <v>-7.1545549999999958E-2</v>
      </c>
      <c r="G19">
        <v>-0.377</v>
      </c>
      <c r="H19">
        <f t="shared" si="2"/>
        <v>-2.7435640337853989E-2</v>
      </c>
      <c r="I19">
        <f t="shared" si="0"/>
        <v>-0.20028685731709722</v>
      </c>
    </row>
    <row r="20" spans="1:9">
      <c r="A20">
        <v>1875</v>
      </c>
      <c r="B20" s="7">
        <v>4.0509999999999997E-2</v>
      </c>
      <c r="C20">
        <v>-6.4750000000000002E-2</v>
      </c>
      <c r="D20">
        <v>-1.2500000000000001E-2</v>
      </c>
      <c r="E20">
        <v>-4.9043549999999936E-2</v>
      </c>
      <c r="F20">
        <f t="shared" si="1"/>
        <v>-8.5783549999999945E-2</v>
      </c>
      <c r="G20">
        <v>-0.42499999999999999</v>
      </c>
      <c r="H20">
        <f t="shared" si="2"/>
        <v>-2.9734075783934496E-2</v>
      </c>
      <c r="I20">
        <f t="shared" si="0"/>
        <v>-0.20258529276317774</v>
      </c>
    </row>
    <row r="21" spans="1:9">
      <c r="A21">
        <v>1876</v>
      </c>
      <c r="B21" s="7">
        <v>4.8710000000000003E-2</v>
      </c>
      <c r="C21">
        <v>-6.7799999999999999E-2</v>
      </c>
      <c r="D21">
        <v>-0.15125</v>
      </c>
      <c r="E21">
        <v>-5.6797549999999974E-2</v>
      </c>
      <c r="F21">
        <f t="shared" si="1"/>
        <v>-0.22713754999999997</v>
      </c>
      <c r="G21">
        <v>-0.45400000000000001</v>
      </c>
      <c r="H21">
        <f t="shared" si="2"/>
        <v>-3.8267875676485166E-2</v>
      </c>
      <c r="I21">
        <f t="shared" si="0"/>
        <v>-0.21111909265572842</v>
      </c>
    </row>
    <row r="22" spans="1:9">
      <c r="A22">
        <v>1877</v>
      </c>
      <c r="B22" s="7">
        <v>5.6910000000000002E-2</v>
      </c>
      <c r="C22">
        <v>-7.0849999999999996E-2</v>
      </c>
      <c r="D22">
        <v>-0.13</v>
      </c>
      <c r="E22">
        <v>-6.0963549999999977E-2</v>
      </c>
      <c r="F22">
        <f t="shared" si="1"/>
        <v>-0.20490354999999999</v>
      </c>
      <c r="G22">
        <v>-0.21299999999999999</v>
      </c>
      <c r="H22">
        <f t="shared" si="2"/>
        <v>-4.5313419299308461E-2</v>
      </c>
      <c r="I22">
        <f t="shared" si="0"/>
        <v>-0.2181646362785517</v>
      </c>
    </row>
    <row r="23" spans="1:9">
      <c r="A23">
        <v>1878</v>
      </c>
      <c r="B23" s="7">
        <v>6.5089999999999995E-2</v>
      </c>
      <c r="C23">
        <v>-7.3899999999999993E-2</v>
      </c>
      <c r="D23">
        <v>-7.4374999999999997E-2</v>
      </c>
      <c r="E23">
        <v>-8.2005549999999983E-2</v>
      </c>
      <c r="F23">
        <f t="shared" si="1"/>
        <v>-0.16519054999999999</v>
      </c>
      <c r="G23">
        <v>-0.06</v>
      </c>
      <c r="H23">
        <f t="shared" si="2"/>
        <v>-5.0168368916893372E-2</v>
      </c>
      <c r="I23">
        <f t="shared" si="0"/>
        <v>-0.22301958589613663</v>
      </c>
    </row>
    <row r="24" spans="1:9">
      <c r="A24">
        <v>1879</v>
      </c>
      <c r="B24" s="7">
        <v>7.3260000000000006E-2</v>
      </c>
      <c r="C24">
        <v>-7.6950000000000005E-2</v>
      </c>
      <c r="D24">
        <v>-4.4999999999999998E-2</v>
      </c>
      <c r="E24">
        <v>-8.2112549999999951E-2</v>
      </c>
      <c r="F24">
        <f t="shared" si="1"/>
        <v>-0.13080254999999996</v>
      </c>
      <c r="G24">
        <v>-0.28899999999999998</v>
      </c>
      <c r="H24">
        <f t="shared" si="2"/>
        <v>-5.3197531969378334E-2</v>
      </c>
      <c r="I24">
        <f t="shared" si="0"/>
        <v>-0.22604874894862159</v>
      </c>
    </row>
    <row r="25" spans="1:9">
      <c r="A25">
        <v>1880</v>
      </c>
      <c r="B25" s="7">
        <v>8.1420000000000006E-2</v>
      </c>
      <c r="C25">
        <v>-0.08</v>
      </c>
      <c r="D25">
        <v>-2.2499999999999999E-2</v>
      </c>
      <c r="E25">
        <v>-6.1283549999999964E-2</v>
      </c>
      <c r="F25">
        <f t="shared" si="1"/>
        <v>-8.2363549999999952E-2</v>
      </c>
      <c r="G25">
        <v>-0.29799999999999999</v>
      </c>
      <c r="H25">
        <f t="shared" si="2"/>
        <v>-5.3872221595255954E-2</v>
      </c>
      <c r="I25">
        <f t="shared" si="0"/>
        <v>-0.2267234385744992</v>
      </c>
    </row>
    <row r="26" spans="1:9">
      <c r="A26">
        <v>1881</v>
      </c>
      <c r="B26" s="7">
        <v>8.9580000000000007E-2</v>
      </c>
      <c r="C26">
        <v>-8.3050000000000013E-2</v>
      </c>
      <c r="D26">
        <v>-9.5830000000000082E-3</v>
      </c>
      <c r="E26">
        <v>-3.1077549999999954E-2</v>
      </c>
      <c r="F26">
        <f t="shared" si="1"/>
        <v>-3.4130549999999968E-2</v>
      </c>
      <c r="G26">
        <v>-0.247</v>
      </c>
      <c r="H26">
        <f t="shared" si="2"/>
        <v>-5.2336038184292819E-2</v>
      </c>
      <c r="I26">
        <f t="shared" si="0"/>
        <v>-0.22518725516353605</v>
      </c>
    </row>
    <row r="27" spans="1:9">
      <c r="A27">
        <v>1882</v>
      </c>
      <c r="B27" s="7">
        <v>9.7720000000000001E-2</v>
      </c>
      <c r="C27">
        <v>-8.6099999999999996E-2</v>
      </c>
      <c r="D27">
        <v>-7.5000000000000067E-3</v>
      </c>
      <c r="E27">
        <v>-4.8359549999999973E-2</v>
      </c>
      <c r="F27">
        <f t="shared" si="1"/>
        <v>-4.4239549999999975E-2</v>
      </c>
      <c r="G27">
        <v>-0.26300000000000001</v>
      </c>
      <c r="H27">
        <f t="shared" si="2"/>
        <v>-5.1342796371958863E-2</v>
      </c>
      <c r="I27">
        <f t="shared" si="0"/>
        <v>-0.22419401335120209</v>
      </c>
    </row>
    <row r="28" spans="1:9">
      <c r="A28">
        <v>1883</v>
      </c>
      <c r="B28" s="7">
        <v>0.10585</v>
      </c>
      <c r="C28">
        <v>-8.9150000000000007E-2</v>
      </c>
      <c r="D28">
        <v>-0.5335415</v>
      </c>
      <c r="E28">
        <v>-7.0405549999999983E-2</v>
      </c>
      <c r="F28">
        <f t="shared" si="1"/>
        <v>-0.58724704999999999</v>
      </c>
      <c r="G28">
        <v>-0.31900000000000001</v>
      </c>
      <c r="H28">
        <f t="shared" si="2"/>
        <v>-7.4862914057557989E-2</v>
      </c>
      <c r="I28">
        <f t="shared" si="0"/>
        <v>-0.24771413103680123</v>
      </c>
    </row>
    <row r="29" spans="1:9">
      <c r="A29">
        <v>1884</v>
      </c>
      <c r="B29" s="7">
        <v>0.11398</v>
      </c>
      <c r="C29">
        <v>-9.2200000000000004E-2</v>
      </c>
      <c r="D29">
        <v>-2.0127100000000002</v>
      </c>
      <c r="E29">
        <v>-5.5836549999999985E-2</v>
      </c>
      <c r="F29">
        <f t="shared" si="1"/>
        <v>-2.0467665500000001</v>
      </c>
      <c r="G29">
        <v>-0.35</v>
      </c>
      <c r="H29">
        <f t="shared" si="2"/>
        <v>-0.16277699699103076</v>
      </c>
      <c r="I29">
        <f t="shared" si="0"/>
        <v>-0.33562821397027398</v>
      </c>
    </row>
    <row r="30" spans="1:9">
      <c r="A30">
        <v>1885</v>
      </c>
      <c r="B30" s="7">
        <v>0.12209</v>
      </c>
      <c r="C30">
        <v>-9.5250000000000001E-2</v>
      </c>
      <c r="D30">
        <v>-3.1349999999999998</v>
      </c>
      <c r="E30">
        <v>-6.2245549999999983E-2</v>
      </c>
      <c r="F30">
        <f t="shared" si="1"/>
        <v>-3.1704055499999999</v>
      </c>
      <c r="G30">
        <v>-0.35099999999999998</v>
      </c>
      <c r="H30">
        <f t="shared" si="2"/>
        <v>-0.29628354753716279</v>
      </c>
      <c r="I30">
        <f t="shared" si="0"/>
        <v>-0.46913476451640601</v>
      </c>
    </row>
    <row r="31" spans="1:9">
      <c r="A31">
        <v>1886</v>
      </c>
      <c r="B31" s="7">
        <v>0.13019</v>
      </c>
      <c r="C31">
        <v>-9.8299999999999998E-2</v>
      </c>
      <c r="D31">
        <v>-1.9593699999999998</v>
      </c>
      <c r="E31">
        <v>-8.3863549999999953E-2</v>
      </c>
      <c r="F31">
        <f t="shared" si="1"/>
        <v>-2.0113435499999999</v>
      </c>
      <c r="G31">
        <v>-0.255</v>
      </c>
      <c r="H31">
        <f t="shared" si="2"/>
        <v>-0.36997019471806208</v>
      </c>
      <c r="I31">
        <f t="shared" si="0"/>
        <v>-0.54282141169730536</v>
      </c>
    </row>
    <row r="32" spans="1:9">
      <c r="A32">
        <v>1887</v>
      </c>
      <c r="B32" s="7">
        <v>0.13829</v>
      </c>
      <c r="C32">
        <v>-0.10135</v>
      </c>
      <c r="D32">
        <v>-0.40249950000000001</v>
      </c>
      <c r="E32">
        <v>-8.9909549999999949E-2</v>
      </c>
      <c r="F32">
        <f t="shared" si="1"/>
        <v>-0.45546904999999999</v>
      </c>
      <c r="G32">
        <v>-0.34399999999999997</v>
      </c>
      <c r="H32">
        <f t="shared" si="2"/>
        <v>-0.36937748326152497</v>
      </c>
      <c r="I32">
        <f t="shared" si="0"/>
        <v>-0.54222870024076819</v>
      </c>
    </row>
    <row r="33" spans="1:9">
      <c r="A33">
        <v>1888</v>
      </c>
      <c r="B33" s="7">
        <v>0.14637</v>
      </c>
      <c r="C33">
        <v>-0.10439999999999999</v>
      </c>
      <c r="D33">
        <v>-0.77375000000000005</v>
      </c>
      <c r="E33">
        <v>-9.262254999999997E-2</v>
      </c>
      <c r="F33">
        <f t="shared" si="1"/>
        <v>-0.82440255000000007</v>
      </c>
      <c r="G33">
        <v>-0.313</v>
      </c>
      <c r="H33">
        <f t="shared" si="2"/>
        <v>-0.3854351043881773</v>
      </c>
      <c r="I33">
        <f t="shared" si="0"/>
        <v>-0.55828632136742051</v>
      </c>
    </row>
    <row r="34" spans="1:9">
      <c r="A34">
        <v>1889</v>
      </c>
      <c r="B34" s="7">
        <v>0.15443999999999999</v>
      </c>
      <c r="C34">
        <v>-0.10744999999999999</v>
      </c>
      <c r="D34">
        <v>-0.91145799999999999</v>
      </c>
      <c r="E34">
        <v>-8.5316549999999935E-2</v>
      </c>
      <c r="F34">
        <f t="shared" si="1"/>
        <v>-0.94978454999999995</v>
      </c>
      <c r="G34">
        <v>-0.20100000000000001</v>
      </c>
      <c r="H34">
        <f t="shared" si="2"/>
        <v>-0.40622376266702759</v>
      </c>
      <c r="I34">
        <f t="shared" si="0"/>
        <v>-0.57907497964627086</v>
      </c>
    </row>
    <row r="35" spans="1:9">
      <c r="A35">
        <v>1890</v>
      </c>
      <c r="B35" s="7">
        <v>0.16250000000000001</v>
      </c>
      <c r="C35">
        <v>-0.11050000000000001</v>
      </c>
      <c r="D35">
        <v>-1.083542</v>
      </c>
      <c r="E35">
        <v>-7.9142549999999978E-2</v>
      </c>
      <c r="F35">
        <f t="shared" si="1"/>
        <v>-1.11068455</v>
      </c>
      <c r="G35">
        <v>-0.41299999999999998</v>
      </c>
      <c r="H35">
        <f t="shared" si="2"/>
        <v>-0.43307326028025145</v>
      </c>
      <c r="I35">
        <f t="shared" si="0"/>
        <v>-0.60592447725949472</v>
      </c>
    </row>
    <row r="36" spans="1:9">
      <c r="A36">
        <v>1891</v>
      </c>
      <c r="B36" s="7">
        <v>0.16700000000000001</v>
      </c>
      <c r="C36">
        <v>-0.11355000000000001</v>
      </c>
      <c r="D36">
        <v>-0.65437500000000004</v>
      </c>
      <c r="E36">
        <v>-3.9942549999999966E-2</v>
      </c>
      <c r="F36">
        <f t="shared" si="1"/>
        <v>-0.64086755000000006</v>
      </c>
      <c r="G36">
        <v>-0.35299999999999998</v>
      </c>
      <c r="H36">
        <f t="shared" si="2"/>
        <v>-0.43723075488305696</v>
      </c>
      <c r="I36">
        <f t="shared" si="0"/>
        <v>-0.61008197186230018</v>
      </c>
    </row>
    <row r="37" spans="1:9">
      <c r="A37">
        <v>1892</v>
      </c>
      <c r="B37" s="7">
        <v>0.17147999999999999</v>
      </c>
      <c r="C37">
        <v>-0.1166</v>
      </c>
      <c r="D37">
        <v>-0.43604150000000003</v>
      </c>
      <c r="E37">
        <v>-2.1105499999999611E-3</v>
      </c>
      <c r="F37">
        <f t="shared" si="1"/>
        <v>-0.38327204999999998</v>
      </c>
      <c r="G37">
        <v>-0.40699999999999997</v>
      </c>
      <c r="H37">
        <f t="shared" si="2"/>
        <v>-0.42954913584151866</v>
      </c>
      <c r="I37">
        <f t="shared" si="0"/>
        <v>-0.60240035282076188</v>
      </c>
    </row>
    <row r="38" spans="1:9">
      <c r="A38">
        <v>1893</v>
      </c>
      <c r="B38" s="7">
        <v>0.17596000000000001</v>
      </c>
      <c r="C38">
        <v>-0.11965000000000001</v>
      </c>
      <c r="D38">
        <v>0</v>
      </c>
      <c r="E38">
        <v>1.4144500000000393E-3</v>
      </c>
      <c r="F38">
        <f t="shared" si="1"/>
        <v>5.7724450000000038E-2</v>
      </c>
      <c r="G38">
        <v>-0.44900000000000001</v>
      </c>
      <c r="H38">
        <f t="shared" si="2"/>
        <v>-0.40244356388674229</v>
      </c>
      <c r="I38">
        <f t="shared" si="0"/>
        <v>-0.57529478086598551</v>
      </c>
    </row>
    <row r="39" spans="1:9">
      <c r="A39">
        <v>1894</v>
      </c>
      <c r="B39" s="7">
        <v>0.18043999999999999</v>
      </c>
      <c r="C39">
        <v>-0.12269999999999999</v>
      </c>
      <c r="D39">
        <v>0</v>
      </c>
      <c r="E39">
        <v>7.2034500000000556E-3</v>
      </c>
      <c r="F39">
        <f t="shared" si="1"/>
        <v>6.4943450000000055E-2</v>
      </c>
      <c r="G39">
        <v>-0.41299999999999998</v>
      </c>
      <c r="H39">
        <f t="shared" si="2"/>
        <v>-0.37655922101769246</v>
      </c>
      <c r="I39">
        <f t="shared" si="0"/>
        <v>-0.54941043799693567</v>
      </c>
    </row>
    <row r="40" spans="1:9">
      <c r="A40">
        <v>1895</v>
      </c>
      <c r="B40" s="7">
        <v>0.18492</v>
      </c>
      <c r="C40">
        <v>-0.12575</v>
      </c>
      <c r="D40">
        <v>0</v>
      </c>
      <c r="E40">
        <v>4.8744500000000301E-3</v>
      </c>
      <c r="F40">
        <f t="shared" si="1"/>
        <v>6.4044450000000031E-2</v>
      </c>
      <c r="G40">
        <v>-0.36299999999999999</v>
      </c>
      <c r="H40">
        <f t="shared" si="2"/>
        <v>-0.3521920656333038</v>
      </c>
      <c r="I40">
        <f t="shared" si="0"/>
        <v>-0.52504328261254707</v>
      </c>
    </row>
    <row r="41" spans="1:9">
      <c r="A41">
        <v>1896</v>
      </c>
      <c r="B41" s="7">
        <v>0.18939</v>
      </c>
      <c r="C41">
        <v>-0.1288</v>
      </c>
      <c r="D41">
        <v>-0.71958299999999997</v>
      </c>
      <c r="E41">
        <v>-7.3015499999999622E-3</v>
      </c>
      <c r="F41">
        <f t="shared" si="1"/>
        <v>-0.66629454999999993</v>
      </c>
      <c r="G41">
        <v>-0.2</v>
      </c>
      <c r="H41">
        <f t="shared" si="2"/>
        <v>-0.36210903300754943</v>
      </c>
      <c r="I41">
        <f t="shared" si="0"/>
        <v>-0.5349602499867927</v>
      </c>
    </row>
    <row r="42" spans="1:9">
      <c r="A42">
        <v>1897</v>
      </c>
      <c r="B42" s="7">
        <v>0.19386</v>
      </c>
      <c r="C42">
        <v>-0.13184999999999999</v>
      </c>
      <c r="D42">
        <v>-0.55354150000000002</v>
      </c>
      <c r="E42">
        <v>-4.8573549999999965E-2</v>
      </c>
      <c r="F42">
        <f t="shared" si="1"/>
        <v>-0.54010504999999998</v>
      </c>
      <c r="G42">
        <v>-0.186</v>
      </c>
      <c r="H42">
        <f t="shared" si="2"/>
        <v>-0.36577674834670637</v>
      </c>
      <c r="I42">
        <f t="shared" si="0"/>
        <v>-0.53862796532594959</v>
      </c>
    </row>
    <row r="43" spans="1:9">
      <c r="A43">
        <v>1898</v>
      </c>
      <c r="B43" s="7">
        <v>0.19832</v>
      </c>
      <c r="C43">
        <v>-0.13489999999999999</v>
      </c>
      <c r="D43">
        <v>-6.7292000000000018E-2</v>
      </c>
      <c r="E43">
        <v>-4.0775549999999938E-2</v>
      </c>
      <c r="F43">
        <f t="shared" si="1"/>
        <v>-4.4647549999999953E-2</v>
      </c>
      <c r="G43">
        <v>-0.34200000000000003</v>
      </c>
      <c r="H43">
        <f t="shared" si="2"/>
        <v>-0.34692014620277045</v>
      </c>
      <c r="I43">
        <f t="shared" si="0"/>
        <v>-0.51977136318201367</v>
      </c>
    </row>
    <row r="44" spans="1:9">
      <c r="A44">
        <v>1899</v>
      </c>
      <c r="B44" s="7">
        <v>0.20277999999999999</v>
      </c>
      <c r="C44">
        <v>-0.13794999999999999</v>
      </c>
      <c r="D44">
        <v>0</v>
      </c>
      <c r="E44">
        <v>-5.3101549999999942E-2</v>
      </c>
      <c r="F44">
        <f t="shared" si="1"/>
        <v>1.1728450000000057E-2</v>
      </c>
      <c r="G44">
        <v>-0.251</v>
      </c>
      <c r="H44">
        <f t="shared" si="2"/>
        <v>-0.3266001724366428</v>
      </c>
      <c r="I44">
        <f t="shared" si="0"/>
        <v>-0.49945138941588607</v>
      </c>
    </row>
    <row r="45" spans="1:9">
      <c r="A45">
        <v>1900</v>
      </c>
      <c r="B45" s="7">
        <v>0.20724000000000001</v>
      </c>
      <c r="C45">
        <v>-0.14100000000000001</v>
      </c>
      <c r="D45">
        <v>0</v>
      </c>
      <c r="E45">
        <v>-6.3291549999999974E-2</v>
      </c>
      <c r="F45">
        <f t="shared" si="1"/>
        <v>2.9484500000000191E-3</v>
      </c>
      <c r="G45">
        <v>-0.193</v>
      </c>
      <c r="H45">
        <f t="shared" si="2"/>
        <v>-0.30783489487220989</v>
      </c>
      <c r="I45">
        <f t="shared" si="0"/>
        <v>-0.48068611185145316</v>
      </c>
    </row>
    <row r="46" spans="1:9">
      <c r="A46">
        <v>1901</v>
      </c>
      <c r="B46" s="7">
        <v>0.21557999999999999</v>
      </c>
      <c r="C46">
        <v>-0.14491999999999999</v>
      </c>
      <c r="D46">
        <v>0</v>
      </c>
      <c r="E46">
        <v>-8.2987549999999966E-2</v>
      </c>
      <c r="F46">
        <f t="shared" si="1"/>
        <v>-1.2327549999999965E-2</v>
      </c>
      <c r="G46">
        <v>-0.25600000000000001</v>
      </c>
      <c r="H46">
        <f t="shared" si="2"/>
        <v>-0.29082819387218223</v>
      </c>
      <c r="I46">
        <f t="shared" si="0"/>
        <v>-0.4636794108514255</v>
      </c>
    </row>
    <row r="47" spans="1:9">
      <c r="A47">
        <v>1902</v>
      </c>
      <c r="B47" s="7">
        <v>0.22391</v>
      </c>
      <c r="C47">
        <v>-0.14884</v>
      </c>
      <c r="D47">
        <v>-0.28999999999999998</v>
      </c>
      <c r="E47">
        <v>-9.0101549999999975E-2</v>
      </c>
      <c r="F47">
        <f t="shared" si="1"/>
        <v>-0.30503154999999993</v>
      </c>
      <c r="G47">
        <v>-0.35</v>
      </c>
      <c r="H47">
        <f t="shared" si="2"/>
        <v>-0.28797491483806475</v>
      </c>
      <c r="I47">
        <f t="shared" si="0"/>
        <v>-0.46082613181730803</v>
      </c>
    </row>
    <row r="48" spans="1:9">
      <c r="A48">
        <v>1903</v>
      </c>
      <c r="B48" s="7">
        <v>0.23222999999999999</v>
      </c>
      <c r="C48">
        <v>-0.15276000000000001</v>
      </c>
      <c r="D48">
        <v>-1.380209</v>
      </c>
      <c r="E48">
        <v>-6.6026549999999962E-2</v>
      </c>
      <c r="F48">
        <f t="shared" si="1"/>
        <v>-1.36676555</v>
      </c>
      <c r="G48">
        <v>-0.44600000000000001</v>
      </c>
      <c r="H48">
        <f t="shared" si="2"/>
        <v>-0.33310420529526286</v>
      </c>
      <c r="I48">
        <f t="shared" si="0"/>
        <v>-0.50595542227450607</v>
      </c>
    </row>
    <row r="49" spans="1:9">
      <c r="A49">
        <v>1904</v>
      </c>
      <c r="B49" s="7">
        <v>0.24054</v>
      </c>
      <c r="C49">
        <v>-0.15667999999999999</v>
      </c>
      <c r="D49">
        <v>-0.66333299999999995</v>
      </c>
      <c r="E49">
        <v>-3.9622549999999979E-2</v>
      </c>
      <c r="F49">
        <f t="shared" si="1"/>
        <v>-0.61909554999999994</v>
      </c>
      <c r="G49">
        <v>-0.44500000000000001</v>
      </c>
      <c r="H49">
        <f t="shared" si="2"/>
        <v>-0.34198432023833181</v>
      </c>
      <c r="I49">
        <f t="shared" si="0"/>
        <v>-0.51483553721757502</v>
      </c>
    </row>
    <row r="50" spans="1:9">
      <c r="A50">
        <v>1905</v>
      </c>
      <c r="B50" s="7">
        <v>0.24884000000000001</v>
      </c>
      <c r="C50">
        <v>-0.16060000000000002</v>
      </c>
      <c r="D50">
        <v>-0.37374950000000001</v>
      </c>
      <c r="E50">
        <v>-7.1644549999999974E-2</v>
      </c>
      <c r="F50">
        <f t="shared" si="1"/>
        <v>-0.35715405</v>
      </c>
      <c r="G50">
        <v>-0.372</v>
      </c>
      <c r="H50">
        <f t="shared" si="2"/>
        <v>-0.33856015595429334</v>
      </c>
      <c r="I50">
        <f t="shared" si="0"/>
        <v>-0.51141137293353656</v>
      </c>
    </row>
    <row r="51" spans="1:9">
      <c r="A51">
        <v>1906</v>
      </c>
      <c r="B51" s="7">
        <v>0.25712000000000002</v>
      </c>
      <c r="C51">
        <v>-0.16452</v>
      </c>
      <c r="D51">
        <v>-0.23916599999999999</v>
      </c>
      <c r="E51">
        <v>-4.7462549999999937E-2</v>
      </c>
      <c r="F51">
        <f t="shared" si="1"/>
        <v>-0.19402854999999991</v>
      </c>
      <c r="G51">
        <v>-0.29499999999999998</v>
      </c>
      <c r="H51">
        <f t="shared" si="2"/>
        <v>-0.32798427602934771</v>
      </c>
      <c r="I51">
        <f t="shared" si="0"/>
        <v>-0.50083549300859098</v>
      </c>
    </row>
    <row r="52" spans="1:9">
      <c r="A52">
        <v>1907</v>
      </c>
      <c r="B52" s="7">
        <v>0.26540000000000002</v>
      </c>
      <c r="C52">
        <v>-0.16844000000000003</v>
      </c>
      <c r="D52">
        <v>-0.238125</v>
      </c>
      <c r="E52">
        <v>-6.1839549999999965E-2</v>
      </c>
      <c r="F52">
        <f t="shared" si="1"/>
        <v>-0.20300454999999998</v>
      </c>
      <c r="G52">
        <v>-0.50800000000000001</v>
      </c>
      <c r="H52">
        <f t="shared" si="2"/>
        <v>-0.31841602120670304</v>
      </c>
      <c r="I52">
        <f t="shared" si="0"/>
        <v>-0.49126723818594631</v>
      </c>
    </row>
    <row r="53" spans="1:9">
      <c r="A53">
        <v>1908</v>
      </c>
      <c r="B53" s="7">
        <v>0.27367000000000002</v>
      </c>
      <c r="C53">
        <v>-0.17236000000000001</v>
      </c>
      <c r="D53">
        <v>-0.14583299999999999</v>
      </c>
      <c r="E53">
        <v>-5.1820549999999965E-2</v>
      </c>
      <c r="F53">
        <f t="shared" si="1"/>
        <v>-9.6343549999999945E-2</v>
      </c>
      <c r="G53">
        <v>-0.48099999999999998</v>
      </c>
      <c r="H53">
        <f t="shared" si="2"/>
        <v>-0.30458969338629699</v>
      </c>
      <c r="I53">
        <f t="shared" si="0"/>
        <v>-0.47744091036554026</v>
      </c>
    </row>
    <row r="54" spans="1:9">
      <c r="A54">
        <v>1909</v>
      </c>
      <c r="B54" s="7">
        <v>0.28192</v>
      </c>
      <c r="C54">
        <v>-0.17627999999999999</v>
      </c>
      <c r="D54">
        <v>-6.2290999999999985E-2</v>
      </c>
      <c r="E54">
        <v>-5.7182549999999943E-2</v>
      </c>
      <c r="F54">
        <f t="shared" si="1"/>
        <v>-1.3833549999999917E-2</v>
      </c>
      <c r="G54">
        <v>-0.44900000000000001</v>
      </c>
      <c r="H54">
        <f t="shared" si="2"/>
        <v>-0.28783595978427629</v>
      </c>
      <c r="I54">
        <f t="shared" si="0"/>
        <v>-0.46068717676351956</v>
      </c>
    </row>
    <row r="55" spans="1:9">
      <c r="A55">
        <v>1910</v>
      </c>
      <c r="B55" s="7">
        <v>0.29016999999999998</v>
      </c>
      <c r="C55">
        <v>-0.18019999999999997</v>
      </c>
      <c r="D55">
        <v>-5.2707999999999977E-2</v>
      </c>
      <c r="E55">
        <v>-7.1687549999999933E-2</v>
      </c>
      <c r="F55">
        <f t="shared" si="1"/>
        <v>-1.4425549999999898E-2</v>
      </c>
      <c r="G55">
        <v>-0.44400000000000001</v>
      </c>
      <c r="H55">
        <f t="shared" si="2"/>
        <v>-0.27206468696846281</v>
      </c>
      <c r="I55">
        <f t="shared" si="0"/>
        <v>-0.44491590394770608</v>
      </c>
    </row>
    <row r="56" spans="1:9">
      <c r="A56">
        <v>1911</v>
      </c>
      <c r="B56" s="7">
        <v>0.29841000000000001</v>
      </c>
      <c r="C56">
        <v>-0.18412000000000001</v>
      </c>
      <c r="D56">
        <v>-2.3957999999999979E-2</v>
      </c>
      <c r="E56">
        <v>-7.478454999999995E-2</v>
      </c>
      <c r="F56">
        <f t="shared" si="1"/>
        <v>1.5547450000000074E-2</v>
      </c>
      <c r="G56">
        <v>-0.46600000000000003</v>
      </c>
      <c r="H56">
        <f t="shared" si="2"/>
        <v>-0.25584319853540277</v>
      </c>
      <c r="I56">
        <f t="shared" si="0"/>
        <v>-0.42869441551464604</v>
      </c>
    </row>
    <row r="57" spans="1:9">
      <c r="A57">
        <v>1912</v>
      </c>
      <c r="B57" s="7">
        <v>0.30663000000000001</v>
      </c>
      <c r="C57">
        <v>-0.18804000000000001</v>
      </c>
      <c r="D57">
        <v>-0.79854199999999997</v>
      </c>
      <c r="E57">
        <v>-6.5428549999999974E-2</v>
      </c>
      <c r="F57">
        <f t="shared" si="1"/>
        <v>-0.74538054999999992</v>
      </c>
      <c r="G57">
        <v>-0.40799999999999997</v>
      </c>
      <c r="H57">
        <f t="shared" si="2"/>
        <v>-0.27481883215577929</v>
      </c>
      <c r="I57">
        <f t="shared" si="0"/>
        <v>-0.44767004913502251</v>
      </c>
    </row>
    <row r="58" spans="1:9">
      <c r="A58">
        <v>1913</v>
      </c>
      <c r="B58" s="7">
        <v>0.31485000000000002</v>
      </c>
      <c r="C58">
        <v>-0.19196000000000002</v>
      </c>
      <c r="D58">
        <v>-0.53333249999999999</v>
      </c>
      <c r="E58">
        <v>-5.297354999999998E-2</v>
      </c>
      <c r="F58">
        <f t="shared" si="1"/>
        <v>-0.46341604999999997</v>
      </c>
      <c r="G58">
        <v>-0.39300000000000002</v>
      </c>
      <c r="H58">
        <f t="shared" si="2"/>
        <v>-0.28001241646604752</v>
      </c>
      <c r="I58">
        <f t="shared" si="0"/>
        <v>-0.45286363344529079</v>
      </c>
    </row>
    <row r="59" spans="1:9">
      <c r="A59">
        <v>1914</v>
      </c>
      <c r="B59" s="7">
        <v>0.32305</v>
      </c>
      <c r="C59">
        <v>-0.19588</v>
      </c>
      <c r="D59">
        <v>-9.6667000000000003E-2</v>
      </c>
      <c r="E59">
        <v>-3.8148549999999948E-2</v>
      </c>
      <c r="F59">
        <f t="shared" si="1"/>
        <v>-7.6455499999999454E-3</v>
      </c>
      <c r="G59">
        <v>-0.251</v>
      </c>
      <c r="H59">
        <f t="shared" si="2"/>
        <v>-0.26438210872243273</v>
      </c>
      <c r="I59">
        <f t="shared" si="0"/>
        <v>-0.43723332570167595</v>
      </c>
    </row>
    <row r="60" spans="1:9">
      <c r="A60">
        <v>1915</v>
      </c>
      <c r="B60" s="7">
        <v>0.33124999999999999</v>
      </c>
      <c r="C60">
        <v>-0.19979999999999998</v>
      </c>
      <c r="D60">
        <v>-1.4581999999999984E-2</v>
      </c>
      <c r="E60">
        <v>2.1708450000000046E-2</v>
      </c>
      <c r="F60">
        <f t="shared" si="1"/>
        <v>0.13857645000000007</v>
      </c>
      <c r="G60">
        <v>-0.16</v>
      </c>
      <c r="H60">
        <f t="shared" si="2"/>
        <v>-0.24305776598964837</v>
      </c>
      <c r="I60">
        <f t="shared" si="0"/>
        <v>-0.41590898296889162</v>
      </c>
    </row>
    <row r="61" spans="1:9">
      <c r="A61">
        <v>1916</v>
      </c>
      <c r="B61" s="7">
        <v>0.33943000000000001</v>
      </c>
      <c r="C61">
        <v>-0.20372000000000001</v>
      </c>
      <c r="D61">
        <v>-4.7707999999999973E-2</v>
      </c>
      <c r="E61">
        <v>5.4371450000000043E-2</v>
      </c>
      <c r="F61">
        <f t="shared" si="1"/>
        <v>0.14237345000000007</v>
      </c>
      <c r="G61">
        <v>-0.373</v>
      </c>
      <c r="H61">
        <f t="shared" si="2"/>
        <v>-0.22277895884597254</v>
      </c>
      <c r="I61">
        <f t="shared" si="0"/>
        <v>-0.39563017582521576</v>
      </c>
    </row>
    <row r="62" spans="1:9">
      <c r="A62">
        <v>1917</v>
      </c>
      <c r="B62" s="7">
        <v>0.34760999999999997</v>
      </c>
      <c r="C62">
        <v>-0.20763999999999996</v>
      </c>
      <c r="D62">
        <v>-5.1873999999999976E-2</v>
      </c>
      <c r="E62">
        <v>9.5707450000000055E-2</v>
      </c>
      <c r="F62">
        <f t="shared" si="1"/>
        <v>0.18380345000000009</v>
      </c>
      <c r="G62">
        <v>-0.49399999999999999</v>
      </c>
      <c r="H62">
        <f t="shared" si="2"/>
        <v>-0.20179107448109099</v>
      </c>
      <c r="I62">
        <f t="shared" si="0"/>
        <v>-0.37464229146033423</v>
      </c>
    </row>
    <row r="63" spans="1:9">
      <c r="A63">
        <v>1918</v>
      </c>
      <c r="B63" s="7">
        <v>0.35644999999999999</v>
      </c>
      <c r="C63">
        <v>-0.21156</v>
      </c>
      <c r="D63">
        <v>-4.7707999999999973E-2</v>
      </c>
      <c r="E63">
        <v>9.0238450000000053E-2</v>
      </c>
      <c r="F63">
        <f t="shared" si="1"/>
        <v>0.18742045000000007</v>
      </c>
      <c r="G63">
        <v>-0.41</v>
      </c>
      <c r="H63">
        <f t="shared" si="2"/>
        <v>-0.18183763789549987</v>
      </c>
      <c r="I63">
        <f t="shared" si="0"/>
        <v>-0.35468885487474311</v>
      </c>
    </row>
    <row r="64" spans="1:9">
      <c r="A64">
        <v>1919</v>
      </c>
      <c r="B64" s="7">
        <v>0.36527999999999999</v>
      </c>
      <c r="C64">
        <v>-0.21548</v>
      </c>
      <c r="D64">
        <v>-3.8124999999999999E-2</v>
      </c>
      <c r="E64">
        <v>5.1252450000000033E-2</v>
      </c>
      <c r="F64">
        <f t="shared" si="1"/>
        <v>0.16292745000000003</v>
      </c>
      <c r="G64">
        <v>-0.29299999999999998</v>
      </c>
      <c r="H64">
        <f t="shared" si="2"/>
        <v>-0.16412568965942831</v>
      </c>
      <c r="I64">
        <f t="shared" si="0"/>
        <v>-0.33697690663867153</v>
      </c>
    </row>
    <row r="65" spans="1:9">
      <c r="A65">
        <v>1920</v>
      </c>
      <c r="B65" s="7">
        <v>0.37408999999999998</v>
      </c>
      <c r="C65">
        <v>-0.21939999999999998</v>
      </c>
      <c r="D65">
        <v>-0.21687500000000001</v>
      </c>
      <c r="E65">
        <v>3.1919450000000044E-2</v>
      </c>
      <c r="F65">
        <f t="shared" si="1"/>
        <v>-3.0265549999999974E-2</v>
      </c>
      <c r="G65">
        <v>-0.29299999999999998</v>
      </c>
      <c r="H65">
        <f t="shared" si="2"/>
        <v>-0.15612548862190745</v>
      </c>
      <c r="I65">
        <f t="shared" si="0"/>
        <v>-0.32897670560115067</v>
      </c>
    </row>
    <row r="66" spans="1:9">
      <c r="A66">
        <v>1921</v>
      </c>
      <c r="B66" s="7">
        <v>0.38313000000000003</v>
      </c>
      <c r="C66">
        <v>-0.22332000000000002</v>
      </c>
      <c r="D66">
        <v>-7.9791999999999974E-2</v>
      </c>
      <c r="E66">
        <v>1.7521450000000049E-2</v>
      </c>
      <c r="F66">
        <f t="shared" si="1"/>
        <v>9.7539450000000083E-2</v>
      </c>
      <c r="G66">
        <v>-0.218</v>
      </c>
      <c r="H66">
        <f t="shared" si="2"/>
        <v>-0.14282544575699793</v>
      </c>
      <c r="I66">
        <f t="shared" si="0"/>
        <v>-0.31567666273624118</v>
      </c>
    </row>
    <row r="67" spans="1:9">
      <c r="A67">
        <v>1922</v>
      </c>
      <c r="B67" s="7">
        <v>0.39216000000000001</v>
      </c>
      <c r="C67">
        <v>-0.22724</v>
      </c>
      <c r="D67">
        <v>0</v>
      </c>
      <c r="E67">
        <v>-9.9954999999996019E-4</v>
      </c>
      <c r="F67">
        <f t="shared" si="1"/>
        <v>0.16392045000000005</v>
      </c>
      <c r="G67">
        <v>-0.32300000000000001</v>
      </c>
      <c r="H67">
        <f t="shared" si="2"/>
        <v>-0.12729441203858124</v>
      </c>
      <c r="I67">
        <f t="shared" si="0"/>
        <v>-0.30014562901782449</v>
      </c>
    </row>
    <row r="68" spans="1:9">
      <c r="A68">
        <v>1923</v>
      </c>
      <c r="B68" s="7">
        <v>0.40117000000000003</v>
      </c>
      <c r="C68">
        <v>-0.23116000000000003</v>
      </c>
      <c r="D68">
        <v>0</v>
      </c>
      <c r="E68">
        <v>-2.5805499999999593E-3</v>
      </c>
      <c r="F68">
        <f t="shared" si="1"/>
        <v>0.16742945000000004</v>
      </c>
      <c r="G68">
        <v>-0.3</v>
      </c>
      <c r="H68">
        <f t="shared" si="2"/>
        <v>-0.11249137799525523</v>
      </c>
      <c r="I68">
        <f t="shared" si="0"/>
        <v>-0.28534259497449849</v>
      </c>
    </row>
    <row r="69" spans="1:9">
      <c r="A69">
        <v>1924</v>
      </c>
      <c r="B69" s="7">
        <v>0.41017999999999999</v>
      </c>
      <c r="C69">
        <v>-0.23507999999999998</v>
      </c>
      <c r="D69">
        <v>-7.5624999999999998E-2</v>
      </c>
      <c r="E69">
        <v>-3.5415499999999489E-3</v>
      </c>
      <c r="F69">
        <f t="shared" si="1"/>
        <v>9.5933450000000059E-2</v>
      </c>
      <c r="G69">
        <v>-0.34699999999999998</v>
      </c>
      <c r="H69">
        <f t="shared" si="2"/>
        <v>-0.10175298649461931</v>
      </c>
      <c r="I69">
        <f t="shared" si="0"/>
        <v>-0.27460420347386255</v>
      </c>
    </row>
    <row r="70" spans="1:9">
      <c r="A70">
        <v>1925</v>
      </c>
      <c r="B70" s="7">
        <v>0.41916999999999999</v>
      </c>
      <c r="C70">
        <v>-0.23899999999999999</v>
      </c>
      <c r="D70">
        <v>-4.7707999999999973E-2</v>
      </c>
      <c r="E70">
        <v>9.1684500000000502E-3</v>
      </c>
      <c r="F70">
        <f t="shared" si="1"/>
        <v>0.14163045000000007</v>
      </c>
      <c r="G70">
        <v>-0.247</v>
      </c>
      <c r="H70">
        <f t="shared" si="2"/>
        <v>-8.9569055938083814E-2</v>
      </c>
      <c r="I70">
        <f t="shared" ref="I70:I133" si="3">H70-SUM(H$106:H$135)/30</f>
        <v>-0.26242027291732706</v>
      </c>
    </row>
    <row r="71" spans="1:9">
      <c r="A71">
        <v>1926</v>
      </c>
      <c r="B71" s="7">
        <v>0.42814999999999998</v>
      </c>
      <c r="C71">
        <v>-0.24291999999999997</v>
      </c>
      <c r="D71">
        <v>-2.1666999999999992E-2</v>
      </c>
      <c r="E71">
        <v>1.3569450000000038E-2</v>
      </c>
      <c r="F71">
        <f t="shared" ref="F71:F134" si="4">(($J$2*$B71)+($E$4*$C71)+($D71*$H$4)+($H$2*$E71))</f>
        <v>0.17713245000000005</v>
      </c>
      <c r="G71">
        <v>-0.11799999999999999</v>
      </c>
      <c r="H71">
        <f t="shared" ref="H71:H134" si="5">H70+(F71-H70/$E$2)/$E$3</f>
        <v>-7.6481230062632757E-2</v>
      </c>
      <c r="I71">
        <f t="shared" si="3"/>
        <v>-0.24933244704187602</v>
      </c>
    </row>
    <row r="72" spans="1:9">
      <c r="A72">
        <v>1927</v>
      </c>
      <c r="B72" s="7">
        <v>0.43711</v>
      </c>
      <c r="C72">
        <v>-0.24684</v>
      </c>
      <c r="D72">
        <v>0</v>
      </c>
      <c r="E72">
        <v>4.3092450000000032E-2</v>
      </c>
      <c r="F72">
        <f t="shared" si="4"/>
        <v>0.23336245000000003</v>
      </c>
      <c r="G72">
        <v>-0.219</v>
      </c>
      <c r="H72">
        <f t="shared" si="5"/>
        <v>-6.1607500654545351E-2</v>
      </c>
      <c r="I72">
        <f t="shared" si="3"/>
        <v>-0.23445871763378859</v>
      </c>
    </row>
    <row r="73" spans="1:9">
      <c r="A73">
        <v>1928</v>
      </c>
      <c r="B73" s="7">
        <v>0.44607000000000002</v>
      </c>
      <c r="C73">
        <v>-0.25075999999999998</v>
      </c>
      <c r="D73">
        <v>-0.120625</v>
      </c>
      <c r="E73">
        <v>2.6322450000000053E-2</v>
      </c>
      <c r="F73">
        <f t="shared" si="4"/>
        <v>0.1010074500000001</v>
      </c>
      <c r="G73">
        <v>-0.22800000000000001</v>
      </c>
      <c r="H73">
        <f t="shared" si="5"/>
        <v>-5.3543495671103461E-2</v>
      </c>
      <c r="I73">
        <f t="shared" si="3"/>
        <v>-0.22639471265034672</v>
      </c>
    </row>
    <row r="74" spans="1:9">
      <c r="A74">
        <v>1929</v>
      </c>
      <c r="B74" s="7">
        <v>0.45501000000000003</v>
      </c>
      <c r="C74">
        <v>-0.25468000000000002</v>
      </c>
      <c r="D74">
        <v>-0.240208</v>
      </c>
      <c r="E74">
        <v>9.0194500000000399E-3</v>
      </c>
      <c r="F74">
        <f t="shared" si="4"/>
        <v>-3.0858549999999957E-2</v>
      </c>
      <c r="G74">
        <v>-0.36199999999999999</v>
      </c>
      <c r="H74">
        <f t="shared" si="5"/>
        <v>-5.1878697319975429E-2</v>
      </c>
      <c r="I74">
        <f t="shared" si="3"/>
        <v>-0.22472991429921868</v>
      </c>
    </row>
    <row r="75" spans="1:9">
      <c r="A75">
        <v>1930</v>
      </c>
      <c r="B75" s="7">
        <v>0.46394000000000002</v>
      </c>
      <c r="C75">
        <v>-0.25860000000000005</v>
      </c>
      <c r="D75">
        <v>-0.13083299999999998</v>
      </c>
      <c r="E75">
        <v>1.8931450000000044E-2</v>
      </c>
      <c r="F75">
        <f t="shared" si="4"/>
        <v>9.3438450000000034E-2</v>
      </c>
      <c r="G75">
        <v>-0.155</v>
      </c>
      <c r="H75">
        <f t="shared" si="5"/>
        <v>-4.4710621530523437E-2</v>
      </c>
      <c r="I75">
        <f t="shared" si="3"/>
        <v>-0.21756183850976668</v>
      </c>
    </row>
    <row r="76" spans="1:9">
      <c r="A76">
        <v>1931</v>
      </c>
      <c r="B76" s="7">
        <v>0.47284999999999999</v>
      </c>
      <c r="C76">
        <v>-0.26251999999999998</v>
      </c>
      <c r="D76">
        <v>-8.1874000000000002E-2</v>
      </c>
      <c r="E76">
        <v>1.2843450000000034E-2</v>
      </c>
      <c r="F76">
        <f t="shared" si="4"/>
        <v>0.14129945000000005</v>
      </c>
      <c r="G76">
        <v>-0.1</v>
      </c>
      <c r="H76">
        <f t="shared" si="5"/>
        <v>-3.5795855698190292E-2</v>
      </c>
      <c r="I76">
        <f t="shared" si="3"/>
        <v>-0.20864707267743354</v>
      </c>
    </row>
    <row r="77" spans="1:9">
      <c r="A77">
        <v>1932</v>
      </c>
      <c r="B77" s="7">
        <v>0.48176000000000002</v>
      </c>
      <c r="C77">
        <v>-0.26644000000000001</v>
      </c>
      <c r="D77">
        <v>-0.20145800000000003</v>
      </c>
      <c r="E77">
        <v>7.5234500000000426E-3</v>
      </c>
      <c r="F77">
        <f t="shared" si="4"/>
        <v>2.1385450000000028E-2</v>
      </c>
      <c r="G77">
        <v>-0.13900000000000001</v>
      </c>
      <c r="H77">
        <f t="shared" si="5"/>
        <v>-3.2790522152660193E-2</v>
      </c>
      <c r="I77">
        <f t="shared" si="3"/>
        <v>-0.20564173913190342</v>
      </c>
    </row>
    <row r="78" spans="1:9">
      <c r="A78">
        <v>1933</v>
      </c>
      <c r="B78" s="7">
        <v>0.49064999999999998</v>
      </c>
      <c r="C78">
        <v>-0.27035999999999993</v>
      </c>
      <c r="D78">
        <v>-0.145208</v>
      </c>
      <c r="E78">
        <v>6.9254500000000552E-3</v>
      </c>
      <c r="F78">
        <f t="shared" si="4"/>
        <v>8.2007450000000093E-2</v>
      </c>
      <c r="G78">
        <v>-0.24099999999999999</v>
      </c>
      <c r="H78">
        <f t="shared" si="5"/>
        <v>-2.7226267945359716E-2</v>
      </c>
      <c r="I78">
        <f t="shared" si="3"/>
        <v>-0.20007748492460295</v>
      </c>
    </row>
    <row r="79" spans="1:9">
      <c r="A79">
        <v>1934</v>
      </c>
      <c r="B79" s="7">
        <v>0.49952999999999997</v>
      </c>
      <c r="C79">
        <v>-0.27427999999999997</v>
      </c>
      <c r="D79">
        <v>-8.3540999999999976E-2</v>
      </c>
      <c r="E79">
        <v>3.0445450000000041E-2</v>
      </c>
      <c r="F79">
        <f t="shared" si="4"/>
        <v>0.17215445000000007</v>
      </c>
      <c r="G79">
        <v>-0.14099999999999999</v>
      </c>
      <c r="H79">
        <f t="shared" si="5"/>
        <v>-1.7919292755784681E-2</v>
      </c>
      <c r="I79">
        <f t="shared" si="3"/>
        <v>-0.19077050973502793</v>
      </c>
    </row>
    <row r="80" spans="1:9">
      <c r="A80">
        <v>1935</v>
      </c>
      <c r="B80" s="7">
        <v>0.50839999999999996</v>
      </c>
      <c r="C80">
        <v>-0.2782</v>
      </c>
      <c r="D80">
        <v>-8.5417000000000021E-2</v>
      </c>
      <c r="E80">
        <v>6.6334450000000045E-2</v>
      </c>
      <c r="F80">
        <f t="shared" si="4"/>
        <v>0.21111744999999998</v>
      </c>
      <c r="G80">
        <v>-0.17299999999999999</v>
      </c>
      <c r="H80">
        <f t="shared" si="5"/>
        <v>-7.3884113297884163E-3</v>
      </c>
      <c r="I80">
        <f t="shared" si="3"/>
        <v>-0.18023962830903167</v>
      </c>
    </row>
    <row r="81" spans="1:9">
      <c r="A81">
        <v>1936</v>
      </c>
      <c r="B81" s="7">
        <v>0.51166</v>
      </c>
      <c r="C81">
        <v>-0.28212000000000004</v>
      </c>
      <c r="D81">
        <v>-4.7292000000000001E-2</v>
      </c>
      <c r="E81">
        <v>0.13909415000000003</v>
      </c>
      <c r="F81">
        <f t="shared" si="4"/>
        <v>0.32134214999999999</v>
      </c>
      <c r="G81">
        <v>-0.122</v>
      </c>
      <c r="H81">
        <f t="shared" si="5"/>
        <v>7.5061320871441743E-3</v>
      </c>
      <c r="I81">
        <f t="shared" si="3"/>
        <v>-0.16534508489209906</v>
      </c>
    </row>
    <row r="82" spans="1:9">
      <c r="A82">
        <v>1937</v>
      </c>
      <c r="B82" s="7">
        <v>0.51490999999999998</v>
      </c>
      <c r="C82">
        <v>-0.28603999999999996</v>
      </c>
      <c r="D82">
        <v>-4.0833000000000008E-2</v>
      </c>
      <c r="E82">
        <v>0.13712885000000002</v>
      </c>
      <c r="F82">
        <f t="shared" si="4"/>
        <v>0.32516585000000003</v>
      </c>
      <c r="G82">
        <v>-2.5000000000000001E-2</v>
      </c>
      <c r="H82">
        <f t="shared" si="5"/>
        <v>2.1723161364566489E-2</v>
      </c>
      <c r="I82">
        <f t="shared" si="3"/>
        <v>-0.15112805561467677</v>
      </c>
    </row>
    <row r="83" spans="1:9">
      <c r="A83">
        <v>1938</v>
      </c>
      <c r="B83" s="7">
        <v>0.51815</v>
      </c>
      <c r="C83">
        <v>-0.28996</v>
      </c>
      <c r="D83">
        <v>-0.112707</v>
      </c>
      <c r="E83">
        <v>0.14142265000000004</v>
      </c>
      <c r="F83">
        <f t="shared" si="4"/>
        <v>0.25690565000000004</v>
      </c>
      <c r="G83">
        <v>7.4999999999999997E-2</v>
      </c>
      <c r="H83">
        <f t="shared" si="5"/>
        <v>3.2054717837678819E-2</v>
      </c>
      <c r="I83">
        <f t="shared" si="3"/>
        <v>-0.14079649914156442</v>
      </c>
    </row>
    <row r="84" spans="1:9">
      <c r="A84">
        <v>1939</v>
      </c>
      <c r="B84" s="7">
        <v>0.52139999999999997</v>
      </c>
      <c r="C84">
        <v>-0.29387999999999997</v>
      </c>
      <c r="D84">
        <v>-7.2499999999999995E-2</v>
      </c>
      <c r="E84">
        <v>0.14009825000000004</v>
      </c>
      <c r="F84">
        <f t="shared" si="4"/>
        <v>0.29511825000000003</v>
      </c>
      <c r="G84">
        <v>-3.7999999999999999E-2</v>
      </c>
      <c r="H84">
        <f t="shared" si="5"/>
        <v>4.351793085353059E-2</v>
      </c>
      <c r="I84">
        <f t="shared" si="3"/>
        <v>-0.12933328612571265</v>
      </c>
    </row>
    <row r="85" spans="1:9">
      <c r="A85">
        <v>1940</v>
      </c>
      <c r="B85" s="7">
        <v>0.52464</v>
      </c>
      <c r="C85">
        <v>-0.29779999999999995</v>
      </c>
      <c r="D85">
        <v>-5.1249999999999997E-2</v>
      </c>
      <c r="E85">
        <v>0.15248835000000005</v>
      </c>
      <c r="F85">
        <f t="shared" si="4"/>
        <v>0.32807835000000007</v>
      </c>
      <c r="G85">
        <v>-8.4000000000000005E-2</v>
      </c>
      <c r="H85">
        <f t="shared" si="5"/>
        <v>5.5811670516160074E-2</v>
      </c>
      <c r="I85">
        <f t="shared" si="3"/>
        <v>-0.11703954646308318</v>
      </c>
    </row>
    <row r="86" spans="1:9">
      <c r="A86">
        <v>1941</v>
      </c>
      <c r="B86" s="7">
        <v>0.52881999999999996</v>
      </c>
      <c r="C86">
        <v>-0.30171999999999999</v>
      </c>
      <c r="D86">
        <v>-6.4580000000000193E-3</v>
      </c>
      <c r="E86">
        <v>0.14622925000000003</v>
      </c>
      <c r="F86">
        <f t="shared" si="4"/>
        <v>0.36687124999999998</v>
      </c>
      <c r="G86">
        <v>2.7E-2</v>
      </c>
      <c r="H86">
        <f t="shared" si="5"/>
        <v>6.915126084651374E-2</v>
      </c>
      <c r="I86">
        <f t="shared" si="3"/>
        <v>-0.1036999561327295</v>
      </c>
    </row>
    <row r="87" spans="1:9">
      <c r="A87">
        <v>1942</v>
      </c>
      <c r="B87" s="7">
        <v>0.53298999999999996</v>
      </c>
      <c r="C87">
        <v>-0.30563999999999997</v>
      </c>
      <c r="D87">
        <v>-9.2499999999999999E-2</v>
      </c>
      <c r="E87">
        <v>0.13187375000000004</v>
      </c>
      <c r="F87">
        <f t="shared" si="4"/>
        <v>0.26672375000000004</v>
      </c>
      <c r="G87">
        <v>-0.02</v>
      </c>
      <c r="H87">
        <f t="shared" si="5"/>
        <v>7.7219253406696872E-2</v>
      </c>
      <c r="I87">
        <f t="shared" si="3"/>
        <v>-9.5631963572546372E-2</v>
      </c>
    </row>
    <row r="88" spans="1:9">
      <c r="A88">
        <v>1943</v>
      </c>
      <c r="B88" s="7">
        <v>0.53715000000000002</v>
      </c>
      <c r="C88">
        <v>-0.30956000000000006</v>
      </c>
      <c r="D88">
        <v>-8.2917000000000018E-2</v>
      </c>
      <c r="E88">
        <v>0.11078945000000004</v>
      </c>
      <c r="F88">
        <f t="shared" si="4"/>
        <v>0.25546245000000001</v>
      </c>
      <c r="G88">
        <v>1E-3</v>
      </c>
      <c r="H88">
        <f t="shared" si="5"/>
        <v>8.4319767003498663E-2</v>
      </c>
      <c r="I88">
        <f t="shared" si="3"/>
        <v>-8.8531449975744581E-2</v>
      </c>
    </row>
    <row r="89" spans="1:9">
      <c r="A89">
        <v>1944</v>
      </c>
      <c r="B89" s="7">
        <v>0.54130999999999996</v>
      </c>
      <c r="C89">
        <v>-0.31347999999999998</v>
      </c>
      <c r="D89">
        <v>-3.2500000000000001E-2</v>
      </c>
      <c r="E89">
        <v>0.11880045000000004</v>
      </c>
      <c r="F89">
        <f t="shared" si="4"/>
        <v>0.31413045000000001</v>
      </c>
      <c r="G89">
        <v>0.159</v>
      </c>
      <c r="H89">
        <f t="shared" si="5"/>
        <v>9.3657565118269337E-2</v>
      </c>
      <c r="I89">
        <f t="shared" si="3"/>
        <v>-7.9193651860973907E-2</v>
      </c>
    </row>
    <row r="90" spans="1:9">
      <c r="A90">
        <v>1945</v>
      </c>
      <c r="B90" s="7">
        <v>0.54545999999999994</v>
      </c>
      <c r="C90">
        <v>-0.3173999999999999</v>
      </c>
      <c r="D90">
        <v>-3.8333000000000006E-2</v>
      </c>
      <c r="E90">
        <v>0.15584225000000004</v>
      </c>
      <c r="F90">
        <f t="shared" si="4"/>
        <v>0.34556925000000005</v>
      </c>
      <c r="G90">
        <v>0.04</v>
      </c>
      <c r="H90">
        <f t="shared" si="5"/>
        <v>0.10387862608305545</v>
      </c>
      <c r="I90">
        <f t="shared" si="3"/>
        <v>-6.8972590896187791E-2</v>
      </c>
    </row>
    <row r="91" spans="1:9">
      <c r="A91">
        <v>1946</v>
      </c>
      <c r="B91" s="7">
        <v>0.54961000000000004</v>
      </c>
      <c r="C91">
        <v>-0.32132000000000005</v>
      </c>
      <c r="D91">
        <v>-1.3958000000000026E-2</v>
      </c>
      <c r="E91">
        <v>0.16797605000000004</v>
      </c>
      <c r="F91">
        <f t="shared" si="4"/>
        <v>0.38230805000000001</v>
      </c>
      <c r="G91">
        <v>-0.11899999999999999</v>
      </c>
      <c r="H91">
        <f t="shared" si="5"/>
        <v>0.11517126837160753</v>
      </c>
      <c r="I91">
        <f t="shared" si="3"/>
        <v>-5.7679948607635714E-2</v>
      </c>
    </row>
    <row r="92" spans="1:9">
      <c r="A92">
        <v>1947</v>
      </c>
      <c r="B92" s="7">
        <v>0.55374000000000001</v>
      </c>
      <c r="C92">
        <v>-0.32523999999999997</v>
      </c>
      <c r="D92">
        <v>-3.1457999999999986E-2</v>
      </c>
      <c r="E92">
        <v>0.23293907000000005</v>
      </c>
      <c r="F92">
        <f t="shared" si="4"/>
        <v>0.42998107000000008</v>
      </c>
      <c r="G92">
        <v>-0.105</v>
      </c>
      <c r="H92">
        <f t="shared" si="5"/>
        <v>0.12796682842927079</v>
      </c>
      <c r="I92">
        <f t="shared" si="3"/>
        <v>-4.4884388549972454E-2</v>
      </c>
    </row>
    <row r="93" spans="1:9">
      <c r="A93">
        <v>1948</v>
      </c>
      <c r="B93" s="7">
        <v>0.55788000000000004</v>
      </c>
      <c r="C93">
        <v>-0.32916000000000001</v>
      </c>
      <c r="D93">
        <v>0</v>
      </c>
      <c r="E93">
        <v>0.27453105000000005</v>
      </c>
      <c r="F93">
        <f t="shared" si="4"/>
        <v>0.50325105000000003</v>
      </c>
      <c r="G93">
        <v>-9.2999999999999999E-2</v>
      </c>
      <c r="H93">
        <f t="shared" si="5"/>
        <v>0.14333243505362842</v>
      </c>
      <c r="I93">
        <f t="shared" si="3"/>
        <v>-2.9518781925614829E-2</v>
      </c>
    </row>
    <row r="94" spans="1:9">
      <c r="A94">
        <v>1949</v>
      </c>
      <c r="B94" s="7">
        <v>0.56200000000000006</v>
      </c>
      <c r="C94">
        <v>-0.33308000000000004</v>
      </c>
      <c r="D94">
        <v>-6.8332999999999977E-2</v>
      </c>
      <c r="E94">
        <v>0.25120405000000007</v>
      </c>
      <c r="F94">
        <f t="shared" si="4"/>
        <v>0.4117910500000001</v>
      </c>
      <c r="G94">
        <v>-9.5000000000000001E-2</v>
      </c>
      <c r="H94">
        <f t="shared" si="5"/>
        <v>0.15370213924039222</v>
      </c>
      <c r="I94">
        <f t="shared" si="3"/>
        <v>-1.9149077738851022E-2</v>
      </c>
    </row>
    <row r="95" spans="1:9">
      <c r="A95">
        <v>1950</v>
      </c>
      <c r="B95" s="7">
        <v>0.56611999999999996</v>
      </c>
      <c r="C95">
        <v>-0.33699999999999997</v>
      </c>
      <c r="D95">
        <v>-3.3333000000000002E-2</v>
      </c>
      <c r="E95">
        <v>0.22334707000000004</v>
      </c>
      <c r="F95">
        <f t="shared" si="4"/>
        <v>0.41913407000000003</v>
      </c>
      <c r="G95">
        <v>-0.20899999999999999</v>
      </c>
      <c r="H95">
        <f t="shared" si="5"/>
        <v>0.16381097837827946</v>
      </c>
      <c r="I95">
        <f t="shared" si="3"/>
        <v>-9.0402386009637847E-3</v>
      </c>
    </row>
    <row r="96" spans="1:9">
      <c r="A96">
        <v>1951</v>
      </c>
      <c r="B96" s="7">
        <v>0.58077000000000001</v>
      </c>
      <c r="C96">
        <v>-0.35143999999999997</v>
      </c>
      <c r="D96">
        <v>-1.8542000000000003E-2</v>
      </c>
      <c r="E96">
        <v>0.19741305000000003</v>
      </c>
      <c r="F96">
        <f t="shared" si="4"/>
        <v>0.40820105000000007</v>
      </c>
      <c r="G96">
        <v>-9.1999999999999998E-2</v>
      </c>
      <c r="H96">
        <f t="shared" si="5"/>
        <v>0.17285069413303761</v>
      </c>
      <c r="I96">
        <f t="shared" si="3"/>
        <v>-5.2284620563614048E-7</v>
      </c>
    </row>
    <row r="97" spans="1:9">
      <c r="A97">
        <v>1952</v>
      </c>
      <c r="B97" s="7">
        <v>0.59540000000000004</v>
      </c>
      <c r="C97">
        <v>-0.36588000000000004</v>
      </c>
      <c r="D97">
        <v>-7.4999999999999997E-2</v>
      </c>
      <c r="E97">
        <v>0.18532205000000004</v>
      </c>
      <c r="F97">
        <f t="shared" si="4"/>
        <v>0.33984205000000001</v>
      </c>
      <c r="G97">
        <v>-2.1999999999999999E-2</v>
      </c>
      <c r="H97">
        <f t="shared" si="5"/>
        <v>0.17829585200669346</v>
      </c>
      <c r="I97">
        <f t="shared" si="3"/>
        <v>5.444635027450212E-3</v>
      </c>
    </row>
    <row r="98" spans="1:9">
      <c r="A98">
        <v>1953</v>
      </c>
      <c r="B98" s="7">
        <v>0.61001000000000005</v>
      </c>
      <c r="C98">
        <v>-0.38032000000000005</v>
      </c>
      <c r="D98">
        <v>-7.1041999999999994E-2</v>
      </c>
      <c r="E98">
        <v>0.17013365000000005</v>
      </c>
      <c r="F98">
        <f t="shared" si="4"/>
        <v>0.32878165000000004</v>
      </c>
      <c r="G98">
        <v>4.5999999999999999E-2</v>
      </c>
      <c r="H98">
        <f t="shared" si="5"/>
        <v>0.18293221156795619</v>
      </c>
      <c r="I98">
        <f t="shared" si="3"/>
        <v>1.0080994588712949E-2</v>
      </c>
    </row>
    <row r="99" spans="1:9">
      <c r="A99">
        <v>1954</v>
      </c>
      <c r="B99" s="7">
        <v>0.62458000000000002</v>
      </c>
      <c r="C99">
        <v>-0.39476</v>
      </c>
      <c r="D99">
        <v>-7.4166999999999983E-2</v>
      </c>
      <c r="E99">
        <v>0.16699335000000004</v>
      </c>
      <c r="F99">
        <f t="shared" si="4"/>
        <v>0.32264635000000008</v>
      </c>
      <c r="G99">
        <v>-0.16900000000000001</v>
      </c>
      <c r="H99">
        <f t="shared" si="5"/>
        <v>0.18702773783117557</v>
      </c>
      <c r="I99">
        <f t="shared" si="3"/>
        <v>1.4176520851932328E-2</v>
      </c>
    </row>
    <row r="100" spans="1:9">
      <c r="A100">
        <v>1955</v>
      </c>
      <c r="B100" s="7">
        <v>0.63912999999999998</v>
      </c>
      <c r="C100">
        <v>-0.40920000000000001</v>
      </c>
      <c r="D100">
        <v>-3.0206999999999984E-2</v>
      </c>
      <c r="E100">
        <v>0.21080705000000005</v>
      </c>
      <c r="F100">
        <f t="shared" si="4"/>
        <v>0.41053005000000004</v>
      </c>
      <c r="G100">
        <v>-0.188</v>
      </c>
      <c r="H100">
        <f t="shared" si="5"/>
        <v>0.19484783822205773</v>
      </c>
      <c r="I100">
        <f t="shared" si="3"/>
        <v>2.1996621242814485E-2</v>
      </c>
    </row>
    <row r="101" spans="1:9">
      <c r="A101">
        <v>1956</v>
      </c>
      <c r="B101" s="7">
        <v>0.65366000000000002</v>
      </c>
      <c r="C101">
        <v>-0.42364000000000002</v>
      </c>
      <c r="D101">
        <v>-8.3329999999999793E-3</v>
      </c>
      <c r="E101">
        <v>0.30486605000000006</v>
      </c>
      <c r="F101">
        <f t="shared" si="4"/>
        <v>0.52655305000000008</v>
      </c>
      <c r="G101">
        <v>-0.27100000000000002</v>
      </c>
      <c r="H101">
        <f t="shared" si="5"/>
        <v>0.20744740173688087</v>
      </c>
      <c r="I101">
        <f t="shared" si="3"/>
        <v>3.4596184757637621E-2</v>
      </c>
    </row>
    <row r="102" spans="1:9">
      <c r="A102">
        <v>1957</v>
      </c>
      <c r="B102" s="7">
        <v>0.66815999999999998</v>
      </c>
      <c r="C102">
        <v>-0.43807999999999997</v>
      </c>
      <c r="D102">
        <v>0</v>
      </c>
      <c r="E102">
        <v>0.36192445000000006</v>
      </c>
      <c r="F102">
        <f t="shared" si="4"/>
        <v>0.59200445000000013</v>
      </c>
      <c r="G102">
        <v>-6.0000000000000001E-3</v>
      </c>
      <c r="H102">
        <f t="shared" si="5"/>
        <v>0.22227604976338125</v>
      </c>
      <c r="I102">
        <f t="shared" si="3"/>
        <v>4.9424832784138006E-2</v>
      </c>
    </row>
    <row r="103" spans="1:9">
      <c r="A103">
        <v>1958</v>
      </c>
      <c r="B103" s="7">
        <v>0.68708000000000002</v>
      </c>
      <c r="C103">
        <v>-0.45252000000000003</v>
      </c>
      <c r="D103">
        <v>0</v>
      </c>
      <c r="E103">
        <v>0.34269845000000004</v>
      </c>
      <c r="F103">
        <f t="shared" si="4"/>
        <v>0.57725844999999998</v>
      </c>
      <c r="G103">
        <v>6.0999999999999999E-2</v>
      </c>
      <c r="H103">
        <f t="shared" si="5"/>
        <v>0.23559457608170131</v>
      </c>
      <c r="I103">
        <f t="shared" si="3"/>
        <v>6.2743359102458068E-2</v>
      </c>
    </row>
    <row r="104" spans="1:9">
      <c r="A104">
        <v>1959</v>
      </c>
      <c r="B104" s="7">
        <v>0.70594000000000001</v>
      </c>
      <c r="C104">
        <v>-0.46696000000000004</v>
      </c>
      <c r="D104">
        <v>0</v>
      </c>
      <c r="E104">
        <v>0.28816005000000006</v>
      </c>
      <c r="F104">
        <f t="shared" si="4"/>
        <v>0.52714005000000008</v>
      </c>
      <c r="G104">
        <v>1.4E-2</v>
      </c>
      <c r="H104">
        <f t="shared" si="5"/>
        <v>0.24589598358721526</v>
      </c>
      <c r="I104">
        <f t="shared" si="3"/>
        <v>7.3044766607972017E-2</v>
      </c>
    </row>
    <row r="105" spans="1:9">
      <c r="A105">
        <v>1960</v>
      </c>
      <c r="B105" s="7">
        <v>0.72472999999999999</v>
      </c>
      <c r="C105">
        <v>-0.48139999999999999</v>
      </c>
      <c r="D105">
        <v>-0.13354199999999999</v>
      </c>
      <c r="E105">
        <v>0.29741005000000004</v>
      </c>
      <c r="F105">
        <f t="shared" si="4"/>
        <v>0.40719805000000003</v>
      </c>
      <c r="G105">
        <v>-2.8000000000000001E-2</v>
      </c>
      <c r="H105">
        <f t="shared" si="5"/>
        <v>0.25020759004550724</v>
      </c>
      <c r="I105">
        <f t="shared" si="3"/>
        <v>7.7356373066264E-2</v>
      </c>
    </row>
    <row r="106" spans="1:9">
      <c r="A106">
        <v>1961</v>
      </c>
      <c r="B106" s="7">
        <v>0.75061999999999995</v>
      </c>
      <c r="C106">
        <v>-0.49583999999999995</v>
      </c>
      <c r="D106">
        <v>-0.17874999999999999</v>
      </c>
      <c r="E106">
        <v>0.24682405000000004</v>
      </c>
      <c r="F106">
        <f t="shared" si="4"/>
        <v>0.32285405000000006</v>
      </c>
      <c r="G106">
        <v>1.4E-2</v>
      </c>
      <c r="H106">
        <f t="shared" si="5"/>
        <v>0.25047442268456732</v>
      </c>
      <c r="I106">
        <f t="shared" si="3"/>
        <v>7.7623205705324078E-2</v>
      </c>
    </row>
    <row r="107" spans="1:9">
      <c r="A107">
        <v>1962</v>
      </c>
      <c r="B107" s="7">
        <v>0.77642</v>
      </c>
      <c r="C107">
        <v>-0.51028000000000007</v>
      </c>
      <c r="D107">
        <v>-0.20499999999999999</v>
      </c>
      <c r="E107">
        <v>0.20997405000000005</v>
      </c>
      <c r="F107">
        <f t="shared" si="4"/>
        <v>0.27111405</v>
      </c>
      <c r="G107">
        <v>6.0000000000000001E-3</v>
      </c>
      <c r="H107">
        <f t="shared" si="5"/>
        <v>0.24839569751648582</v>
      </c>
      <c r="I107">
        <f t="shared" si="3"/>
        <v>7.5544480537242581E-2</v>
      </c>
    </row>
    <row r="108" spans="1:9">
      <c r="A108">
        <v>1963</v>
      </c>
      <c r="B108" s="7">
        <v>0.80213999999999996</v>
      </c>
      <c r="C108">
        <v>-0.52471999999999996</v>
      </c>
      <c r="D108">
        <v>-1.31063</v>
      </c>
      <c r="E108">
        <v>0.19062005000000004</v>
      </c>
      <c r="F108">
        <f t="shared" si="4"/>
        <v>-0.84258994999999992</v>
      </c>
      <c r="G108">
        <v>3.7999999999999999E-2</v>
      </c>
      <c r="H108">
        <f t="shared" si="5"/>
        <v>0.19627507871422911</v>
      </c>
      <c r="I108">
        <f t="shared" si="3"/>
        <v>2.3423861734985868E-2</v>
      </c>
    </row>
    <row r="109" spans="1:9">
      <c r="A109">
        <v>1964</v>
      </c>
      <c r="B109" s="7">
        <v>0.82777000000000001</v>
      </c>
      <c r="C109">
        <v>-0.53916000000000008</v>
      </c>
      <c r="D109">
        <v>-1.8016699999999999</v>
      </c>
      <c r="E109">
        <v>0.15932425000000006</v>
      </c>
      <c r="F109">
        <f t="shared" si="4"/>
        <v>-1.3537357499999998</v>
      </c>
      <c r="G109">
        <v>-0.23400000000000001</v>
      </c>
      <c r="H109">
        <f t="shared" si="5"/>
        <v>0.12410626634342711</v>
      </c>
      <c r="I109">
        <f t="shared" si="3"/>
        <v>-4.8744950635816131E-2</v>
      </c>
    </row>
    <row r="110" spans="1:9">
      <c r="A110">
        <v>1965</v>
      </c>
      <c r="B110" s="7">
        <v>0.85331999999999997</v>
      </c>
      <c r="C110">
        <v>-0.55359999999999998</v>
      </c>
      <c r="D110">
        <v>-0.68354199999999998</v>
      </c>
      <c r="E110">
        <v>0.15203975000000003</v>
      </c>
      <c r="F110">
        <f t="shared" si="4"/>
        <v>-0.23178224999999997</v>
      </c>
      <c r="G110">
        <v>-0.16800000000000001</v>
      </c>
      <c r="H110">
        <f t="shared" si="5"/>
        <v>0.10658670829780507</v>
      </c>
      <c r="I110">
        <f t="shared" si="3"/>
        <v>-6.626450868143817E-2</v>
      </c>
    </row>
    <row r="111" spans="1:9">
      <c r="A111">
        <v>1966</v>
      </c>
      <c r="B111" s="7">
        <v>0.87924000000000002</v>
      </c>
      <c r="C111">
        <v>-0.5680400000000001</v>
      </c>
      <c r="D111">
        <v>-0.62875000000000003</v>
      </c>
      <c r="E111">
        <v>0.17639275000000004</v>
      </c>
      <c r="F111">
        <f t="shared" si="4"/>
        <v>-0.14115725000000007</v>
      </c>
      <c r="G111">
        <v>-8.4000000000000005E-2</v>
      </c>
      <c r="H111">
        <f t="shared" si="5"/>
        <v>9.4148327390133416E-2</v>
      </c>
      <c r="I111">
        <f t="shared" si="3"/>
        <v>-7.8702889589109828E-2</v>
      </c>
    </row>
    <row r="112" spans="1:9">
      <c r="A112">
        <v>1967</v>
      </c>
      <c r="B112" s="7">
        <v>0.90508</v>
      </c>
      <c r="C112">
        <v>-0.58248</v>
      </c>
      <c r="D112">
        <v>-0.41416649999999999</v>
      </c>
      <c r="E112">
        <v>0.19192305000000004</v>
      </c>
      <c r="F112">
        <f t="shared" si="4"/>
        <v>0.10035655000000004</v>
      </c>
      <c r="G112">
        <v>-9.4E-2</v>
      </c>
      <c r="H112">
        <f t="shared" si="5"/>
        <v>9.3297174177288708E-2</v>
      </c>
      <c r="I112">
        <f t="shared" si="3"/>
        <v>-7.9554042801954536E-2</v>
      </c>
    </row>
    <row r="113" spans="1:9">
      <c r="A113">
        <v>1968</v>
      </c>
      <c r="B113" s="7">
        <v>0.93084</v>
      </c>
      <c r="C113">
        <v>-0.59692000000000001</v>
      </c>
      <c r="D113">
        <v>-0.79</v>
      </c>
      <c r="E113">
        <v>0.20469805000000005</v>
      </c>
      <c r="F113">
        <f t="shared" si="4"/>
        <v>-0.25138194999999997</v>
      </c>
      <c r="G113">
        <v>-0.106</v>
      </c>
      <c r="H113">
        <f t="shared" si="5"/>
        <v>7.6652511920842867E-2</v>
      </c>
      <c r="I113">
        <f t="shared" si="3"/>
        <v>-9.6198705058400377E-2</v>
      </c>
    </row>
    <row r="114" spans="1:9">
      <c r="A114">
        <v>1969</v>
      </c>
      <c r="B114" s="7">
        <v>0.95652000000000004</v>
      </c>
      <c r="C114">
        <v>-0.61136000000000001</v>
      </c>
      <c r="D114">
        <v>-1.027917</v>
      </c>
      <c r="E114">
        <v>0.20410005000000003</v>
      </c>
      <c r="F114">
        <f t="shared" si="4"/>
        <v>-0.47865694999999991</v>
      </c>
      <c r="G114">
        <v>0.04</v>
      </c>
      <c r="H114">
        <f t="shared" si="5"/>
        <v>5.0721110418124715E-2</v>
      </c>
      <c r="I114">
        <f t="shared" si="3"/>
        <v>-0.12213010656111853</v>
      </c>
    </row>
    <row r="115" spans="1:9">
      <c r="A115">
        <v>1970</v>
      </c>
      <c r="B115" s="7">
        <v>0.98211000000000004</v>
      </c>
      <c r="C115">
        <v>-0.62580000000000002</v>
      </c>
      <c r="D115">
        <v>-0.47062451</v>
      </c>
      <c r="E115">
        <v>0.17748225000000004</v>
      </c>
      <c r="F115">
        <f t="shared" si="4"/>
        <v>6.3167740000000056E-2</v>
      </c>
      <c r="G115">
        <v>-3.1E-2</v>
      </c>
      <c r="H115">
        <f t="shared" si="5"/>
        <v>5.0672512984752192E-2</v>
      </c>
      <c r="I115">
        <f t="shared" si="3"/>
        <v>-0.12217870399449104</v>
      </c>
    </row>
    <row r="116" spans="1:9">
      <c r="A116">
        <v>1971</v>
      </c>
      <c r="B116" s="7">
        <v>1.02003</v>
      </c>
      <c r="C116">
        <v>-0.64023999999999992</v>
      </c>
      <c r="D116">
        <v>-5.2707999999999977E-2</v>
      </c>
      <c r="E116">
        <v>0.14244805000000005</v>
      </c>
      <c r="F116">
        <f t="shared" si="4"/>
        <v>0.46953005000000014</v>
      </c>
      <c r="G116">
        <v>-0.187</v>
      </c>
      <c r="H116">
        <f t="shared" si="5"/>
        <v>6.8928975137940038E-2</v>
      </c>
      <c r="I116">
        <f t="shared" si="3"/>
        <v>-0.10392224184130321</v>
      </c>
    </row>
    <row r="117" spans="1:9">
      <c r="A117">
        <v>1972</v>
      </c>
      <c r="B117" s="7">
        <v>1.0578099999999999</v>
      </c>
      <c r="C117">
        <v>-0.65467999999999993</v>
      </c>
      <c r="D117">
        <v>-7.4999999999999997E-2</v>
      </c>
      <c r="E117">
        <v>0.15893975000000005</v>
      </c>
      <c r="F117">
        <f t="shared" si="4"/>
        <v>0.48706975000000002</v>
      </c>
      <c r="G117">
        <v>-4.2000000000000003E-2</v>
      </c>
      <c r="H117">
        <f t="shared" si="5"/>
        <v>8.6933885771555447E-2</v>
      </c>
      <c r="I117">
        <f t="shared" si="3"/>
        <v>-8.5917331207687797E-2</v>
      </c>
    </row>
    <row r="118" spans="1:9">
      <c r="A118">
        <v>1973</v>
      </c>
      <c r="B118" s="7">
        <v>1.09548</v>
      </c>
      <c r="C118">
        <v>-0.66911999999999994</v>
      </c>
      <c r="D118">
        <v>-0.18979099999999999</v>
      </c>
      <c r="E118">
        <v>0.12809265000000003</v>
      </c>
      <c r="F118">
        <f t="shared" si="4"/>
        <v>0.36466165000000011</v>
      </c>
      <c r="G118">
        <v>9.1999999999999998E-2</v>
      </c>
      <c r="H118">
        <f t="shared" si="5"/>
        <v>9.8398440386778446E-2</v>
      </c>
      <c r="I118">
        <f t="shared" si="3"/>
        <v>-7.4452776592464798E-2</v>
      </c>
    </row>
    <row r="119" spans="1:9">
      <c r="A119">
        <v>1974</v>
      </c>
      <c r="B119" s="7">
        <v>1.1330199999999999</v>
      </c>
      <c r="C119">
        <v>-0.68355999999999995</v>
      </c>
      <c r="D119">
        <v>-0.31270799999999999</v>
      </c>
      <c r="E119">
        <v>0.13304865000000005</v>
      </c>
      <c r="F119">
        <f t="shared" si="4"/>
        <v>0.26980065000000003</v>
      </c>
      <c r="G119">
        <v>-0.17199999999999999</v>
      </c>
      <c r="H119">
        <f t="shared" si="5"/>
        <v>0.10493646811374022</v>
      </c>
      <c r="I119">
        <f t="shared" si="3"/>
        <v>-6.7914748865503027E-2</v>
      </c>
    </row>
    <row r="120" spans="1:9">
      <c r="A120">
        <v>1975</v>
      </c>
      <c r="B120" s="7">
        <v>1.1704300000000001</v>
      </c>
      <c r="C120">
        <v>-0.69800000000000006</v>
      </c>
      <c r="D120">
        <v>-0.55104149999999996</v>
      </c>
      <c r="E120">
        <v>0.11313945000000004</v>
      </c>
      <c r="F120">
        <f t="shared" si="4"/>
        <v>3.4527950000000099E-2</v>
      </c>
      <c r="G120">
        <v>-0.124</v>
      </c>
      <c r="H120">
        <f t="shared" si="5"/>
        <v>0.10050497721488988</v>
      </c>
      <c r="I120">
        <f t="shared" si="3"/>
        <v>-7.2346239764353365E-2</v>
      </c>
    </row>
    <row r="121" spans="1:9">
      <c r="A121">
        <v>1976</v>
      </c>
      <c r="B121" s="7">
        <v>1.20773</v>
      </c>
      <c r="C121">
        <v>-0.70352999999999999</v>
      </c>
      <c r="D121">
        <v>-4.0833000000000008E-2</v>
      </c>
      <c r="E121">
        <v>0.11501845000000004</v>
      </c>
      <c r="F121">
        <f t="shared" si="4"/>
        <v>0.57838544999999997</v>
      </c>
      <c r="G121">
        <v>-0.2</v>
      </c>
      <c r="H121">
        <f t="shared" si="5"/>
        <v>0.12082128074103557</v>
      </c>
      <c r="I121">
        <f t="shared" si="3"/>
        <v>-5.2029936238207675E-2</v>
      </c>
    </row>
    <row r="122" spans="1:9">
      <c r="A122">
        <v>1977</v>
      </c>
      <c r="B122" s="7">
        <v>1.24491</v>
      </c>
      <c r="C122">
        <v>-0.70906999999999998</v>
      </c>
      <c r="D122">
        <v>-3.0206999999999984E-2</v>
      </c>
      <c r="E122">
        <v>0.16092645000000005</v>
      </c>
      <c r="F122">
        <f t="shared" si="4"/>
        <v>0.66655945000000005</v>
      </c>
      <c r="G122">
        <v>5.6000000000000001E-2</v>
      </c>
      <c r="H122">
        <f t="shared" si="5"/>
        <v>0.14394984087521509</v>
      </c>
      <c r="I122">
        <f t="shared" si="3"/>
        <v>-2.8901376104028154E-2</v>
      </c>
    </row>
    <row r="123" spans="1:9">
      <c r="A123">
        <v>1978</v>
      </c>
      <c r="B123" s="7">
        <v>1.2819700000000001</v>
      </c>
      <c r="C123">
        <v>-0.71460000000000001</v>
      </c>
      <c r="D123">
        <v>-0.17374999999999999</v>
      </c>
      <c r="E123">
        <v>0.26769505000000005</v>
      </c>
      <c r="F123">
        <f t="shared" si="4"/>
        <v>0.66131505000000013</v>
      </c>
      <c r="G123">
        <v>-3.5999999999999997E-2</v>
      </c>
      <c r="H123">
        <f t="shared" si="5"/>
        <v>0.16552271652166292</v>
      </c>
      <c r="I123">
        <f t="shared" si="3"/>
        <v>-7.3285004575803225E-3</v>
      </c>
    </row>
    <row r="124" spans="1:9">
      <c r="A124">
        <v>1979</v>
      </c>
      <c r="B124" s="7">
        <v>1.31891</v>
      </c>
      <c r="C124">
        <v>-0.72013000000000005</v>
      </c>
      <c r="D124">
        <v>-0.10229199999999999</v>
      </c>
      <c r="E124">
        <v>0.37585345000000003</v>
      </c>
      <c r="F124">
        <f t="shared" si="4"/>
        <v>0.87234144999999996</v>
      </c>
      <c r="G124">
        <v>6.7000000000000004E-2</v>
      </c>
      <c r="H124">
        <f t="shared" si="5"/>
        <v>0.19536935162839464</v>
      </c>
      <c r="I124">
        <f t="shared" si="3"/>
        <v>2.2518134649151395E-2</v>
      </c>
    </row>
    <row r="125" spans="1:9">
      <c r="A125">
        <v>1980</v>
      </c>
      <c r="B125" s="7">
        <v>1.3557399999999999</v>
      </c>
      <c r="C125">
        <v>-0.72566999999999993</v>
      </c>
      <c r="D125">
        <v>-9.729199999999999E-2</v>
      </c>
      <c r="E125">
        <v>0.38388545000000007</v>
      </c>
      <c r="F125">
        <f t="shared" si="4"/>
        <v>0.91666345000000005</v>
      </c>
      <c r="G125">
        <v>0.10199999999999999</v>
      </c>
      <c r="H125">
        <f t="shared" si="5"/>
        <v>0.22550947483358069</v>
      </c>
      <c r="I125">
        <f t="shared" si="3"/>
        <v>5.2658257854337448E-2</v>
      </c>
    </row>
    <row r="126" spans="1:9">
      <c r="A126">
        <v>1981</v>
      </c>
      <c r="B126" s="7">
        <v>1.3927499999999999</v>
      </c>
      <c r="C126">
        <v>-0.73119999999999996</v>
      </c>
      <c r="D126">
        <v>-0.11895800000000001</v>
      </c>
      <c r="E126">
        <v>0.34652245000000004</v>
      </c>
      <c r="F126">
        <f t="shared" si="4"/>
        <v>0.88911445</v>
      </c>
      <c r="G126">
        <v>0.13200000000000001</v>
      </c>
      <c r="H126">
        <f t="shared" si="5"/>
        <v>0.25268932084249218</v>
      </c>
      <c r="I126">
        <f t="shared" si="3"/>
        <v>7.9838103863248938E-2</v>
      </c>
    </row>
    <row r="127" spans="1:9">
      <c r="A127">
        <v>1982</v>
      </c>
      <c r="B127" s="7">
        <v>1.4296500000000001</v>
      </c>
      <c r="C127">
        <v>-0.73673000000000011</v>
      </c>
      <c r="D127">
        <v>-1.2620800000000001</v>
      </c>
      <c r="E127">
        <v>0.28969805000000004</v>
      </c>
      <c r="F127">
        <f t="shared" si="4"/>
        <v>-0.27946195000000007</v>
      </c>
      <c r="G127">
        <v>1.7999999999999999E-2</v>
      </c>
      <c r="H127">
        <f t="shared" si="5"/>
        <v>0.22568666071428967</v>
      </c>
      <c r="I127">
        <f t="shared" si="3"/>
        <v>5.2835443735046422E-2</v>
      </c>
    </row>
    <row r="128" spans="1:9">
      <c r="A128">
        <v>1983</v>
      </c>
      <c r="B128" s="7">
        <v>1.46645</v>
      </c>
      <c r="C128">
        <v>-0.74226000000000003</v>
      </c>
      <c r="D128">
        <v>-1.5049999999999999</v>
      </c>
      <c r="E128">
        <v>0.26972505000000002</v>
      </c>
      <c r="F128">
        <f t="shared" si="4"/>
        <v>-0.51108494999999987</v>
      </c>
      <c r="G128">
        <v>0.22500000000000001</v>
      </c>
      <c r="H128">
        <f t="shared" si="5"/>
        <v>0.18979235224652283</v>
      </c>
      <c r="I128">
        <f t="shared" si="3"/>
        <v>1.6941135267279583E-2</v>
      </c>
    </row>
    <row r="129" spans="1:9">
      <c r="A129">
        <v>1984</v>
      </c>
      <c r="B129" s="7">
        <v>1.5031600000000001</v>
      </c>
      <c r="C129">
        <v>-0.74780000000000002</v>
      </c>
      <c r="D129">
        <v>-0.44104149999999998</v>
      </c>
      <c r="E129">
        <v>0.21986507000000005</v>
      </c>
      <c r="F129">
        <f t="shared" si="4"/>
        <v>0.53418357000000016</v>
      </c>
      <c r="G129">
        <v>3.2000000000000001E-2</v>
      </c>
      <c r="H129">
        <f t="shared" si="5"/>
        <v>0.20302400385669225</v>
      </c>
      <c r="I129">
        <f t="shared" si="3"/>
        <v>3.0172786877449009E-2</v>
      </c>
    </row>
    <row r="130" spans="1:9">
      <c r="A130">
        <v>1985</v>
      </c>
      <c r="B130" s="7">
        <v>1.5408500000000001</v>
      </c>
      <c r="C130">
        <v>-0.75333000000000006</v>
      </c>
      <c r="D130">
        <v>-0.31125000000000003</v>
      </c>
      <c r="E130">
        <v>0.19553305000000004</v>
      </c>
      <c r="F130">
        <f t="shared" si="4"/>
        <v>0.67180305000000007</v>
      </c>
      <c r="G130">
        <v>1.2999999999999999E-2</v>
      </c>
      <c r="H130">
        <f t="shared" si="5"/>
        <v>0.2216990816020151</v>
      </c>
      <c r="I130">
        <f t="shared" si="3"/>
        <v>4.8847864622771853E-2</v>
      </c>
    </row>
    <row r="131" spans="1:9">
      <c r="A131">
        <v>1986</v>
      </c>
      <c r="B131" s="7">
        <v>1.5784400000000001</v>
      </c>
      <c r="C131">
        <v>-0.75886000000000009</v>
      </c>
      <c r="D131">
        <v>-0.33479100000000001</v>
      </c>
      <c r="E131">
        <v>0.18854805000000005</v>
      </c>
      <c r="F131">
        <f t="shared" si="4"/>
        <v>0.67333704999999999</v>
      </c>
      <c r="G131">
        <v>9.6000000000000002E-2</v>
      </c>
      <c r="H131">
        <f t="shared" si="5"/>
        <v>0.2393778398423142</v>
      </c>
      <c r="I131">
        <f t="shared" si="3"/>
        <v>6.6526622863070956E-2</v>
      </c>
    </row>
    <row r="132" spans="1:9">
      <c r="A132">
        <v>1987</v>
      </c>
      <c r="B132" s="7">
        <v>1.6159399999999999</v>
      </c>
      <c r="C132">
        <v>-0.76439999999999997</v>
      </c>
      <c r="D132">
        <v>-0.25354100000000002</v>
      </c>
      <c r="E132">
        <v>0.22388107000000004</v>
      </c>
      <c r="F132">
        <f t="shared" si="4"/>
        <v>0.82188006999999996</v>
      </c>
      <c r="G132">
        <v>0.252</v>
      </c>
      <c r="H132">
        <f t="shared" si="5"/>
        <v>0.26273830652885388</v>
      </c>
      <c r="I132">
        <f t="shared" si="3"/>
        <v>8.9887089549610638E-2</v>
      </c>
    </row>
    <row r="133" spans="1:9">
      <c r="A133">
        <v>1988</v>
      </c>
      <c r="B133" s="7">
        <v>1.65333</v>
      </c>
      <c r="C133">
        <v>-0.76993999999999996</v>
      </c>
      <c r="D133">
        <v>-0.18645800000000001</v>
      </c>
      <c r="E133">
        <v>0.33112045000000001</v>
      </c>
      <c r="F133">
        <f t="shared" si="4"/>
        <v>1.0280524500000001</v>
      </c>
      <c r="G133">
        <v>0.23899999999999999</v>
      </c>
      <c r="H133">
        <f t="shared" si="5"/>
        <v>0.29405192910724859</v>
      </c>
      <c r="I133">
        <f t="shared" si="3"/>
        <v>0.12120071212800534</v>
      </c>
    </row>
    <row r="134" spans="1:9">
      <c r="A134">
        <v>1989</v>
      </c>
      <c r="B134" s="7">
        <v>1.69062</v>
      </c>
      <c r="C134">
        <v>-0.77546999999999999</v>
      </c>
      <c r="D134">
        <v>-0.14895799999999998</v>
      </c>
      <c r="E134">
        <v>0.39866745000000003</v>
      </c>
      <c r="F134">
        <f t="shared" si="4"/>
        <v>1.16485945</v>
      </c>
      <c r="G134">
        <v>0.16300000000000001</v>
      </c>
      <c r="H134">
        <f t="shared" si="5"/>
        <v>0.32974081105874375</v>
      </c>
      <c r="I134">
        <f t="shared" ref="I134:I197" si="6">H134-SUM(H$106:H$135)/30</f>
        <v>0.15688959407950051</v>
      </c>
    </row>
    <row r="135" spans="1:9">
      <c r="A135">
        <v>1990</v>
      </c>
      <c r="B135" s="7">
        <v>1.7278100000000001</v>
      </c>
      <c r="C135">
        <v>-0.78100000000000003</v>
      </c>
      <c r="D135">
        <v>-0.14895799999999998</v>
      </c>
      <c r="E135">
        <v>0.39225945000000007</v>
      </c>
      <c r="F135">
        <f t="shared" ref="F135:F198" si="7">(($J$2*$B135)+($E$4*$C135)+($D135*$H$4)+($H$2*$E135))</f>
        <v>1.1901114500000001</v>
      </c>
      <c r="G135">
        <v>0.31</v>
      </c>
      <c r="H135">
        <f t="shared" ref="H135:H198" si="8">H134+(F135-H134/$E$2)/$E$3</f>
        <v>0.36453098190567607</v>
      </c>
      <c r="I135">
        <f t="shared" si="6"/>
        <v>0.19167976492643282</v>
      </c>
    </row>
    <row r="136" spans="1:9">
      <c r="A136">
        <v>1991</v>
      </c>
      <c r="B136" s="7">
        <v>1.75678</v>
      </c>
      <c r="C136">
        <v>-0.78890000000000005</v>
      </c>
      <c r="D136">
        <v>-1.33813</v>
      </c>
      <c r="E136">
        <v>0.36331345000000004</v>
      </c>
      <c r="F136">
        <f t="shared" si="7"/>
        <v>-6.9365500000000413E-3</v>
      </c>
      <c r="G136">
        <v>0.25</v>
      </c>
      <c r="H136">
        <f t="shared" si="8"/>
        <v>0.34342213709312375</v>
      </c>
      <c r="I136">
        <f t="shared" si="6"/>
        <v>0.1705709201138805</v>
      </c>
    </row>
    <row r="137" spans="1:9">
      <c r="A137">
        <v>1992</v>
      </c>
      <c r="B137" s="7">
        <v>1.7856700000000001</v>
      </c>
      <c r="C137">
        <v>-0.79680000000000006</v>
      </c>
      <c r="D137">
        <v>-3.0243800000000003</v>
      </c>
      <c r="E137">
        <v>0.31176605000000002</v>
      </c>
      <c r="F137">
        <f t="shared" si="7"/>
        <v>-1.7237439500000002</v>
      </c>
      <c r="G137">
        <v>0.11600000000000001</v>
      </c>
      <c r="H137">
        <f t="shared" si="8"/>
        <v>0.24619368912391104</v>
      </c>
      <c r="I137">
        <f t="shared" si="6"/>
        <v>7.3342472144667797E-2</v>
      </c>
    </row>
    <row r="138" spans="1:9">
      <c r="A138">
        <v>1993</v>
      </c>
      <c r="B138" s="7">
        <v>1.81447</v>
      </c>
      <c r="C138">
        <v>-0.80469999999999997</v>
      </c>
      <c r="D138">
        <v>-1.224167</v>
      </c>
      <c r="E138">
        <v>0.25838105000000006</v>
      </c>
      <c r="F138">
        <f t="shared" si="7"/>
        <v>4.3984050000000108E-2</v>
      </c>
      <c r="G138">
        <v>0.17799999999999999</v>
      </c>
      <c r="H138">
        <f t="shared" si="8"/>
        <v>0.23412939549495981</v>
      </c>
      <c r="I138">
        <f t="shared" si="6"/>
        <v>6.1278178515716569E-2</v>
      </c>
    </row>
    <row r="139" spans="1:9">
      <c r="A139">
        <v>1994</v>
      </c>
      <c r="B139" s="7">
        <v>1.84318</v>
      </c>
      <c r="C139">
        <v>-0.81259999999999999</v>
      </c>
      <c r="D139">
        <v>-0.49562450000000002</v>
      </c>
      <c r="E139">
        <v>0.21384105000000003</v>
      </c>
      <c r="F139">
        <f t="shared" si="7"/>
        <v>0.74879655000000001</v>
      </c>
      <c r="G139">
        <v>0.23200000000000001</v>
      </c>
      <c r="H139">
        <f t="shared" si="8"/>
        <v>0.25449765204908031</v>
      </c>
      <c r="I139">
        <f t="shared" si="6"/>
        <v>8.164643506983707E-2</v>
      </c>
    </row>
    <row r="140" spans="1:9">
      <c r="A140">
        <v>1995</v>
      </c>
      <c r="B140" s="7">
        <v>1.8717999999999999</v>
      </c>
      <c r="C140">
        <v>-0.82050000000000001</v>
      </c>
      <c r="D140">
        <v>-0.23916599999999999</v>
      </c>
      <c r="E140">
        <v>8.1715450000000051E-2</v>
      </c>
      <c r="F140">
        <f t="shared" si="7"/>
        <v>0.89384944999999993</v>
      </c>
      <c r="G140">
        <v>0.373</v>
      </c>
      <c r="H140">
        <f t="shared" si="8"/>
        <v>0.2802369889778884</v>
      </c>
      <c r="I140">
        <f t="shared" si="6"/>
        <v>0.10738577199864516</v>
      </c>
    </row>
    <row r="141" spans="1:9">
      <c r="A141">
        <v>1996</v>
      </c>
      <c r="B141" s="7">
        <v>1.90547</v>
      </c>
      <c r="C141">
        <v>-0.82840000000000003</v>
      </c>
      <c r="D141">
        <v>-8.6874999999999994E-2</v>
      </c>
      <c r="E141">
        <v>8.1715450000000051E-2</v>
      </c>
      <c r="F141">
        <f t="shared" si="7"/>
        <v>1.0719104500000001</v>
      </c>
      <c r="G141">
        <v>0.22600000000000001</v>
      </c>
      <c r="H141">
        <f t="shared" si="8"/>
        <v>0.3125276498922212</v>
      </c>
      <c r="I141">
        <f t="shared" si="6"/>
        <v>0.13967643291297796</v>
      </c>
    </row>
    <row r="142" spans="1:9">
      <c r="A142">
        <v>1997</v>
      </c>
      <c r="B142" s="7">
        <v>1.93902</v>
      </c>
      <c r="C142">
        <v>-0.83630000000000004</v>
      </c>
      <c r="D142">
        <v>-0.03</v>
      </c>
      <c r="E142">
        <v>8.1715450000000051E-2</v>
      </c>
      <c r="F142">
        <f t="shared" si="7"/>
        <v>1.15443545</v>
      </c>
      <c r="G142">
        <v>0.41</v>
      </c>
      <c r="H142">
        <f t="shared" si="8"/>
        <v>0.3466930052820098</v>
      </c>
      <c r="I142">
        <f t="shared" si="6"/>
        <v>0.17384178830276656</v>
      </c>
    </row>
    <row r="143" spans="1:9">
      <c r="A143">
        <v>1998</v>
      </c>
      <c r="B143" s="7">
        <v>1.9724299999999999</v>
      </c>
      <c r="C143">
        <v>-0.84419999999999984</v>
      </c>
      <c r="D143">
        <v>-9.3739999999999934E-3</v>
      </c>
      <c r="E143">
        <v>8.1715450000000051E-2</v>
      </c>
      <c r="F143">
        <f t="shared" si="7"/>
        <v>1.2005714500000002</v>
      </c>
      <c r="G143">
        <v>0.57899999999999996</v>
      </c>
      <c r="H143">
        <f t="shared" si="8"/>
        <v>0.38098716790034509</v>
      </c>
      <c r="I143">
        <f t="shared" si="6"/>
        <v>0.20813595092110185</v>
      </c>
    </row>
    <row r="144" spans="1:9">
      <c r="A144">
        <v>1999</v>
      </c>
      <c r="B144" s="7">
        <v>2.0003600000000001</v>
      </c>
      <c r="C144">
        <v>-0.85210000000000008</v>
      </c>
      <c r="D144">
        <v>-1.8750000000000155E-3</v>
      </c>
      <c r="E144">
        <v>8.1715450000000051E-2</v>
      </c>
      <c r="F144">
        <f t="shared" si="7"/>
        <v>1.2281004500000001</v>
      </c>
      <c r="G144">
        <v>0.34</v>
      </c>
      <c r="H144">
        <f t="shared" si="8"/>
        <v>0.41456474246191993</v>
      </c>
      <c r="I144">
        <f t="shared" si="6"/>
        <v>0.24171352548267669</v>
      </c>
    </row>
    <row r="145" spans="1:9">
      <c r="A145">
        <v>2000</v>
      </c>
      <c r="B145" s="7">
        <v>2.0281600000000002</v>
      </c>
      <c r="C145">
        <v>-0.86</v>
      </c>
      <c r="D145">
        <v>-0.2475</v>
      </c>
      <c r="E145">
        <v>8.1715450000000051E-2</v>
      </c>
      <c r="F145">
        <f t="shared" si="7"/>
        <v>1.0023754500000004</v>
      </c>
      <c r="G145">
        <v>0.28899999999999998</v>
      </c>
      <c r="H145">
        <f t="shared" si="8"/>
        <v>0.43606021912634885</v>
      </c>
      <c r="I145">
        <f t="shared" si="6"/>
        <v>0.26320900214710563</v>
      </c>
    </row>
    <row r="146" spans="1:9">
      <c r="A146">
        <v>2001</v>
      </c>
      <c r="B146" s="7">
        <v>2.0643099999999999</v>
      </c>
      <c r="C146">
        <v>-0.86217999999999995</v>
      </c>
      <c r="D146">
        <v>-0.2475</v>
      </c>
      <c r="E146">
        <v>8.1715450000000051E-2</v>
      </c>
      <c r="F146">
        <f t="shared" si="7"/>
        <v>1.03634545</v>
      </c>
      <c r="G146">
        <v>0.41899999999999998</v>
      </c>
      <c r="H146">
        <f t="shared" si="8"/>
        <v>0.45785936881481326</v>
      </c>
      <c r="I146">
        <f t="shared" si="6"/>
        <v>0.28500815183557004</v>
      </c>
    </row>
    <row r="147" spans="1:9">
      <c r="A147">
        <v>2002</v>
      </c>
      <c r="B147" s="7">
        <v>2.10026</v>
      </c>
      <c r="C147">
        <v>-0.86436000000000002</v>
      </c>
      <c r="D147">
        <v>-0.2475</v>
      </c>
      <c r="E147">
        <v>8.1715450000000051E-2</v>
      </c>
      <c r="F147">
        <f t="shared" si="7"/>
        <v>1.0701154500000001</v>
      </c>
      <c r="G147">
        <v>0.47199999999999998</v>
      </c>
      <c r="H147">
        <f t="shared" si="8"/>
        <v>0.47993585916921949</v>
      </c>
      <c r="I147">
        <f t="shared" si="6"/>
        <v>0.30708464218997622</v>
      </c>
    </row>
    <row r="148" spans="1:9">
      <c r="A148">
        <v>2003</v>
      </c>
      <c r="B148" s="7">
        <v>2.1360199999999998</v>
      </c>
      <c r="C148">
        <v>-0.86653999999999987</v>
      </c>
      <c r="D148">
        <v>-0.2475</v>
      </c>
      <c r="E148">
        <v>8.1715450000000051E-2</v>
      </c>
      <c r="F148">
        <f t="shared" si="7"/>
        <v>1.10369545</v>
      </c>
      <c r="H148">
        <f t="shared" si="8"/>
        <v>0.50226531048111001</v>
      </c>
      <c r="I148">
        <f t="shared" si="6"/>
        <v>0.32941409350186679</v>
      </c>
    </row>
    <row r="149" spans="1:9">
      <c r="A149">
        <v>2004</v>
      </c>
      <c r="B149" s="7">
        <v>2.17157</v>
      </c>
      <c r="C149">
        <v>-0.86871999999999994</v>
      </c>
      <c r="D149">
        <v>-0.2475</v>
      </c>
      <c r="E149">
        <v>8.1715450000000051E-2</v>
      </c>
      <c r="F149">
        <f t="shared" si="7"/>
        <v>1.1370654500000001</v>
      </c>
      <c r="H149">
        <f t="shared" si="8"/>
        <v>0.52482383311338276</v>
      </c>
      <c r="I149">
        <f t="shared" si="6"/>
        <v>0.35197261613413955</v>
      </c>
    </row>
    <row r="150" spans="1:9">
      <c r="A150">
        <v>2005</v>
      </c>
      <c r="B150" s="7">
        <v>2.2069399999999999</v>
      </c>
      <c r="C150">
        <v>-0.87090000000000001</v>
      </c>
      <c r="D150">
        <v>-0.2475</v>
      </c>
      <c r="E150">
        <v>8.1715450000000051E-2</v>
      </c>
      <c r="F150">
        <f t="shared" si="7"/>
        <v>1.17025545</v>
      </c>
      <c r="H150">
        <f t="shared" si="8"/>
        <v>0.54759025150842244</v>
      </c>
      <c r="I150">
        <f t="shared" si="6"/>
        <v>0.37473903452917923</v>
      </c>
    </row>
    <row r="151" spans="1:9">
      <c r="A151">
        <v>2006</v>
      </c>
      <c r="B151" s="7">
        <v>2.2421000000000002</v>
      </c>
      <c r="C151">
        <v>-0.8730800000000003</v>
      </c>
      <c r="D151">
        <v>-0.2475</v>
      </c>
      <c r="E151">
        <v>8.1715450000000051E-2</v>
      </c>
      <c r="F151">
        <f t="shared" si="7"/>
        <v>1.20323545</v>
      </c>
      <c r="H151">
        <f t="shared" si="8"/>
        <v>0.5705432469904147</v>
      </c>
      <c r="I151">
        <f t="shared" si="6"/>
        <v>0.39769203001117148</v>
      </c>
    </row>
    <row r="152" spans="1:9">
      <c r="A152">
        <v>2007</v>
      </c>
      <c r="B152" s="7">
        <v>2.2770800000000002</v>
      </c>
      <c r="C152">
        <v>-0.87526000000000015</v>
      </c>
      <c r="D152">
        <v>-0.2475</v>
      </c>
      <c r="E152">
        <v>8.1715450000000051E-2</v>
      </c>
      <c r="F152">
        <f t="shared" si="7"/>
        <v>1.2360354500000001</v>
      </c>
      <c r="H152">
        <f t="shared" si="8"/>
        <v>0.59366406829015095</v>
      </c>
      <c r="I152">
        <f t="shared" si="6"/>
        <v>0.42081285131090773</v>
      </c>
    </row>
    <row r="153" spans="1:9">
      <c r="A153">
        <v>2008</v>
      </c>
      <c r="B153" s="7">
        <v>2.3118699999999999</v>
      </c>
      <c r="C153">
        <v>-0.87743999999999978</v>
      </c>
      <c r="D153">
        <v>-0.2475</v>
      </c>
      <c r="E153">
        <v>8.1715450000000051E-2</v>
      </c>
      <c r="F153">
        <f t="shared" si="7"/>
        <v>1.2686454500000002</v>
      </c>
      <c r="H153">
        <f t="shared" si="8"/>
        <v>0.61693458350164976</v>
      </c>
      <c r="I153">
        <f t="shared" si="6"/>
        <v>0.44408336652240654</v>
      </c>
    </row>
    <row r="154" spans="1:9">
      <c r="A154">
        <v>2009</v>
      </c>
      <c r="B154" s="7">
        <v>2.3464800000000001</v>
      </c>
      <c r="C154">
        <v>-0.87962000000000007</v>
      </c>
      <c r="D154">
        <v>-0.2475</v>
      </c>
      <c r="E154">
        <v>8.1715450000000051E-2</v>
      </c>
      <c r="F154">
        <f t="shared" si="7"/>
        <v>1.3010754500000001</v>
      </c>
      <c r="H154">
        <f t="shared" si="8"/>
        <v>0.64033814553424173</v>
      </c>
      <c r="I154">
        <f t="shared" si="6"/>
        <v>0.46748692855499852</v>
      </c>
    </row>
    <row r="155" spans="1:9">
      <c r="A155">
        <v>2010</v>
      </c>
      <c r="B155" s="7">
        <v>2.3809</v>
      </c>
      <c r="C155">
        <v>-0.88179999999999992</v>
      </c>
      <c r="D155">
        <v>-0.2475</v>
      </c>
      <c r="E155">
        <v>8.1715450000000051E-2</v>
      </c>
      <c r="F155">
        <f t="shared" si="7"/>
        <v>1.3333154500000002</v>
      </c>
      <c r="H155">
        <f t="shared" si="8"/>
        <v>0.66385860661747564</v>
      </c>
      <c r="I155">
        <f t="shared" si="6"/>
        <v>0.49100738963823243</v>
      </c>
    </row>
    <row r="156" spans="1:9">
      <c r="A156">
        <v>2011</v>
      </c>
      <c r="B156" s="7">
        <v>2.4232399999999998</v>
      </c>
      <c r="C156">
        <v>-0.88397999999999977</v>
      </c>
      <c r="D156">
        <v>-0.2475</v>
      </c>
      <c r="E156">
        <v>8.1715450000000051E-2</v>
      </c>
      <c r="F156">
        <f t="shared" si="7"/>
        <v>1.3734754500000002</v>
      </c>
      <c r="H156">
        <f t="shared" si="8"/>
        <v>0.68784600919321381</v>
      </c>
      <c r="I156">
        <f t="shared" si="6"/>
        <v>0.5149947922139706</v>
      </c>
    </row>
    <row r="157" spans="1:9">
      <c r="A157">
        <v>2012</v>
      </c>
      <c r="B157" s="7">
        <v>2.4653100000000001</v>
      </c>
      <c r="C157">
        <v>-0.88616000000000006</v>
      </c>
      <c r="D157">
        <v>-0.2475</v>
      </c>
      <c r="E157">
        <v>8.1715450000000051E-2</v>
      </c>
      <c r="F157">
        <f t="shared" si="7"/>
        <v>1.4133654500000001</v>
      </c>
      <c r="H157">
        <f t="shared" si="8"/>
        <v>0.71226155371321642</v>
      </c>
      <c r="I157">
        <f t="shared" si="6"/>
        <v>0.53941033673397321</v>
      </c>
    </row>
    <row r="158" spans="1:9">
      <c r="A158">
        <v>2013</v>
      </c>
      <c r="B158" s="7">
        <v>2.5070999999999999</v>
      </c>
      <c r="C158">
        <v>-0.88833999999999991</v>
      </c>
      <c r="D158">
        <v>-0.2475</v>
      </c>
      <c r="E158">
        <v>8.1715450000000051E-2</v>
      </c>
      <c r="F158">
        <f t="shared" si="7"/>
        <v>1.4529754500000001</v>
      </c>
      <c r="H158">
        <f t="shared" si="8"/>
        <v>0.73706820374319881</v>
      </c>
      <c r="I158">
        <f t="shared" si="6"/>
        <v>0.5642169867639556</v>
      </c>
    </row>
    <row r="159" spans="1:9">
      <c r="A159">
        <v>2014</v>
      </c>
      <c r="B159" s="7">
        <v>2.5486200000000001</v>
      </c>
      <c r="C159">
        <v>-0.8905200000000002</v>
      </c>
      <c r="D159">
        <v>-0.2475</v>
      </c>
      <c r="E159">
        <v>8.1715450000000051E-2</v>
      </c>
      <c r="F159">
        <f t="shared" si="7"/>
        <v>1.49231545</v>
      </c>
      <c r="H159">
        <f t="shared" si="8"/>
        <v>0.76223148616414249</v>
      </c>
      <c r="I159">
        <f t="shared" si="6"/>
        <v>0.58938026918489927</v>
      </c>
    </row>
    <row r="160" spans="1:9">
      <c r="A160">
        <v>2015</v>
      </c>
      <c r="B160" s="7">
        <v>2.5898699999999999</v>
      </c>
      <c r="C160">
        <v>-0.89269999999999983</v>
      </c>
      <c r="D160">
        <v>-0.2475</v>
      </c>
      <c r="E160">
        <v>8.1715450000000051E-2</v>
      </c>
      <c r="F160">
        <f t="shared" si="7"/>
        <v>1.5313854500000001</v>
      </c>
      <c r="H160">
        <f t="shared" si="8"/>
        <v>0.78771889454229471</v>
      </c>
      <c r="I160">
        <f t="shared" si="6"/>
        <v>0.6148676775630515</v>
      </c>
    </row>
    <row r="161" spans="1:9">
      <c r="A161">
        <v>2016</v>
      </c>
      <c r="B161" s="7">
        <v>2.6308500000000001</v>
      </c>
      <c r="C161">
        <v>-0.89488000000000012</v>
      </c>
      <c r="D161">
        <v>-0.2475</v>
      </c>
      <c r="E161">
        <v>8.1715450000000051E-2</v>
      </c>
      <c r="F161">
        <f t="shared" si="7"/>
        <v>1.5701854500000001</v>
      </c>
      <c r="H161">
        <f t="shared" si="8"/>
        <v>0.81349977693012676</v>
      </c>
      <c r="I161">
        <f t="shared" si="6"/>
        <v>0.64064855995088354</v>
      </c>
    </row>
    <row r="162" spans="1:9">
      <c r="A162">
        <v>2017</v>
      </c>
      <c r="B162" s="7">
        <v>2.6715800000000001</v>
      </c>
      <c r="C162">
        <v>-0.89705999999999997</v>
      </c>
      <c r="D162">
        <v>-0.2475</v>
      </c>
      <c r="E162">
        <v>8.1715450000000051E-2</v>
      </c>
      <c r="F162">
        <f t="shared" si="7"/>
        <v>1.6087354500000002</v>
      </c>
      <c r="H162">
        <f t="shared" si="8"/>
        <v>0.83954613085487262</v>
      </c>
      <c r="I162">
        <f t="shared" si="6"/>
        <v>0.6666949138756294</v>
      </c>
    </row>
    <row r="163" spans="1:9">
      <c r="A163">
        <v>2018</v>
      </c>
      <c r="B163" s="7">
        <v>2.71204</v>
      </c>
      <c r="C163">
        <v>-0.89924000000000004</v>
      </c>
      <c r="D163">
        <v>-0.2475</v>
      </c>
      <c r="E163">
        <v>8.1715450000000051E-2</v>
      </c>
      <c r="F163">
        <f t="shared" si="7"/>
        <v>1.64701545</v>
      </c>
      <c r="H163">
        <f t="shared" si="8"/>
        <v>0.86583065059317665</v>
      </c>
      <c r="I163">
        <f t="shared" si="6"/>
        <v>0.69297943361393344</v>
      </c>
    </row>
    <row r="164" spans="1:9">
      <c r="A164">
        <v>2019</v>
      </c>
      <c r="B164" s="7">
        <v>2.7522500000000001</v>
      </c>
      <c r="C164">
        <v>-0.90142000000000011</v>
      </c>
      <c r="D164">
        <v>-0.2475</v>
      </c>
      <c r="E164">
        <v>8.1715450000000051E-2</v>
      </c>
      <c r="F164">
        <f t="shared" si="7"/>
        <v>1.6850454500000001</v>
      </c>
      <c r="H164">
        <f t="shared" si="8"/>
        <v>0.8923284889949562</v>
      </c>
      <c r="I164">
        <f t="shared" si="6"/>
        <v>0.71947727201571299</v>
      </c>
    </row>
    <row r="165" spans="1:9">
      <c r="A165">
        <v>2020</v>
      </c>
      <c r="B165" s="7">
        <v>2.7922099999999999</v>
      </c>
      <c r="C165">
        <v>-0.90359999999999996</v>
      </c>
      <c r="D165">
        <v>-0.2475</v>
      </c>
      <c r="E165">
        <v>8.1715450000000051E-2</v>
      </c>
      <c r="F165">
        <f t="shared" si="7"/>
        <v>1.72282545</v>
      </c>
      <c r="H165">
        <f t="shared" si="8"/>
        <v>0.91901621643559084</v>
      </c>
      <c r="I165">
        <f t="shared" si="6"/>
        <v>0.74616499945634762</v>
      </c>
    </row>
    <row r="166" spans="1:9">
      <c r="A166">
        <v>2021</v>
      </c>
      <c r="B166" s="7">
        <v>2.84152</v>
      </c>
      <c r="C166">
        <v>-0.90578000000000003</v>
      </c>
      <c r="D166">
        <v>-0.2475</v>
      </c>
      <c r="E166">
        <v>8.1715450000000051E-2</v>
      </c>
      <c r="F166">
        <f t="shared" si="7"/>
        <v>1.7699554500000001</v>
      </c>
      <c r="H166">
        <f t="shared" si="8"/>
        <v>0.94630411753636734</v>
      </c>
      <c r="I166">
        <f t="shared" si="6"/>
        <v>0.77345290055712412</v>
      </c>
    </row>
    <row r="167" spans="1:9">
      <c r="A167">
        <v>2022</v>
      </c>
      <c r="B167" s="7">
        <v>2.89046</v>
      </c>
      <c r="C167">
        <v>-0.9079600000000001</v>
      </c>
      <c r="D167">
        <v>-0.2475</v>
      </c>
      <c r="E167">
        <v>8.1715450000000051E-2</v>
      </c>
      <c r="F167">
        <f t="shared" si="7"/>
        <v>1.81671545</v>
      </c>
      <c r="H167">
        <f t="shared" si="8"/>
        <v>0.97414128794451382</v>
      </c>
      <c r="I167">
        <f t="shared" si="6"/>
        <v>0.80129007096527061</v>
      </c>
    </row>
    <row r="168" spans="1:9">
      <c r="A168">
        <v>2023</v>
      </c>
      <c r="B168" s="7">
        <v>2.9390299999999998</v>
      </c>
      <c r="C168">
        <v>-0.91013999999999973</v>
      </c>
      <c r="D168">
        <v>-0.2475</v>
      </c>
      <c r="E168">
        <v>8.1715450000000051E-2</v>
      </c>
      <c r="F168">
        <f t="shared" si="7"/>
        <v>1.8631054500000002</v>
      </c>
      <c r="H168">
        <f t="shared" si="8"/>
        <v>1.0024797273914676</v>
      </c>
      <c r="I168">
        <f t="shared" si="6"/>
        <v>0.82962851041222441</v>
      </c>
    </row>
    <row r="169" spans="1:9">
      <c r="A169">
        <v>2024</v>
      </c>
      <c r="B169" s="7">
        <v>2.9872399999999999</v>
      </c>
      <c r="C169">
        <v>-0.9123199999999998</v>
      </c>
      <c r="D169">
        <v>-0.2475</v>
      </c>
      <c r="E169">
        <v>8.1715450000000051E-2</v>
      </c>
      <c r="F169">
        <f t="shared" si="7"/>
        <v>1.9091354500000002</v>
      </c>
      <c r="H169">
        <f t="shared" si="8"/>
        <v>1.0312746244087136</v>
      </c>
      <c r="I169">
        <f t="shared" si="6"/>
        <v>0.85842340742947043</v>
      </c>
    </row>
    <row r="170" spans="1:9">
      <c r="A170">
        <v>2025</v>
      </c>
      <c r="B170" s="7">
        <v>3.0350999999999999</v>
      </c>
      <c r="C170">
        <v>-0.91449999999999987</v>
      </c>
      <c r="D170">
        <v>-0.2475</v>
      </c>
      <c r="E170">
        <v>8.1715450000000051E-2</v>
      </c>
      <c r="F170">
        <f t="shared" si="7"/>
        <v>1.9548154500000001</v>
      </c>
      <c r="H170">
        <f t="shared" si="8"/>
        <v>1.060484174407313</v>
      </c>
      <c r="I170">
        <f t="shared" si="6"/>
        <v>0.8876329574280698</v>
      </c>
    </row>
    <row r="171" spans="1:9">
      <c r="A171">
        <v>2026</v>
      </c>
      <c r="B171" s="7">
        <v>3.0825999999999998</v>
      </c>
      <c r="C171">
        <v>-0.91667999999999994</v>
      </c>
      <c r="D171">
        <v>-0.2475</v>
      </c>
      <c r="E171">
        <v>8.1715450000000051E-2</v>
      </c>
      <c r="F171">
        <f t="shared" si="7"/>
        <v>2.0001354499999997</v>
      </c>
      <c r="H171">
        <f t="shared" si="8"/>
        <v>1.0900685073493162</v>
      </c>
      <c r="I171">
        <f t="shared" si="6"/>
        <v>0.91721729037007294</v>
      </c>
    </row>
    <row r="172" spans="1:9">
      <c r="A172">
        <v>2027</v>
      </c>
      <c r="B172" s="7">
        <v>3.1297600000000001</v>
      </c>
      <c r="C172">
        <v>-0.91886000000000001</v>
      </c>
      <c r="D172">
        <v>-0.2475</v>
      </c>
      <c r="E172">
        <v>8.1715450000000051E-2</v>
      </c>
      <c r="F172">
        <f t="shared" si="7"/>
        <v>2.0451154499999999</v>
      </c>
      <c r="H172">
        <f t="shared" si="8"/>
        <v>1.1199909285619436</v>
      </c>
      <c r="I172">
        <f t="shared" si="6"/>
        <v>0.94713971158270038</v>
      </c>
    </row>
    <row r="173" spans="1:9">
      <c r="A173">
        <v>2028</v>
      </c>
      <c r="B173" s="7">
        <v>3.1765699999999999</v>
      </c>
      <c r="C173">
        <v>-0.92104000000000008</v>
      </c>
      <c r="D173">
        <v>-0.2475</v>
      </c>
      <c r="E173">
        <v>8.1715450000000051E-2</v>
      </c>
      <c r="F173">
        <f t="shared" si="7"/>
        <v>2.0897454499999997</v>
      </c>
      <c r="H173">
        <f t="shared" si="8"/>
        <v>1.1502163864036032</v>
      </c>
      <c r="I173">
        <f t="shared" si="6"/>
        <v>0.97736516942436003</v>
      </c>
    </row>
    <row r="174" spans="1:9">
      <c r="A174">
        <v>2029</v>
      </c>
      <c r="B174" s="7">
        <v>3.2230500000000002</v>
      </c>
      <c r="C174">
        <v>-0.92322000000000015</v>
      </c>
      <c r="D174">
        <v>-0.2475</v>
      </c>
      <c r="E174">
        <v>8.1715450000000051E-2</v>
      </c>
      <c r="F174">
        <f t="shared" si="7"/>
        <v>2.1340454499999999</v>
      </c>
      <c r="H174">
        <f t="shared" si="8"/>
        <v>1.1807127297092244</v>
      </c>
      <c r="I174">
        <f t="shared" si="6"/>
        <v>1.007861512729981</v>
      </c>
    </row>
    <row r="175" spans="1:9">
      <c r="A175">
        <v>2030</v>
      </c>
      <c r="B175" s="7">
        <v>3.2692000000000001</v>
      </c>
      <c r="C175">
        <v>-0.92540000000000022</v>
      </c>
      <c r="D175">
        <v>-0.2475</v>
      </c>
      <c r="E175">
        <v>8.1715450000000051E-2</v>
      </c>
      <c r="F175">
        <f t="shared" si="7"/>
        <v>2.1780154499999997</v>
      </c>
      <c r="H175">
        <f t="shared" si="8"/>
        <v>1.2114496415319451</v>
      </c>
      <c r="I175">
        <f t="shared" si="6"/>
        <v>1.0385984245527018</v>
      </c>
    </row>
    <row r="176" spans="1:9">
      <c r="A176">
        <v>2031</v>
      </c>
      <c r="B176" s="7">
        <v>3.3206899999999999</v>
      </c>
      <c r="C176">
        <v>-0.92757999999999985</v>
      </c>
      <c r="D176">
        <v>-0.2475</v>
      </c>
      <c r="E176">
        <v>8.1715450000000051E-2</v>
      </c>
      <c r="F176">
        <f t="shared" si="7"/>
        <v>2.2273254499999999</v>
      </c>
      <c r="H176">
        <f t="shared" si="8"/>
        <v>1.2426539075153975</v>
      </c>
      <c r="I176">
        <f t="shared" si="6"/>
        <v>1.0698026905361542</v>
      </c>
    </row>
    <row r="177" spans="1:9">
      <c r="A177">
        <v>2032</v>
      </c>
      <c r="B177" s="7">
        <v>3.3717899999999998</v>
      </c>
      <c r="C177">
        <v>-0.92975999999999992</v>
      </c>
      <c r="D177">
        <v>-0.2475</v>
      </c>
      <c r="E177">
        <v>8.1715450000000051E-2</v>
      </c>
      <c r="F177">
        <f t="shared" si="7"/>
        <v>2.2762454499999998</v>
      </c>
      <c r="H177">
        <f t="shared" si="8"/>
        <v>1.2742812998488178</v>
      </c>
      <c r="I177">
        <f t="shared" si="6"/>
        <v>1.1014300828695744</v>
      </c>
    </row>
    <row r="178" spans="1:9">
      <c r="A178">
        <v>2033</v>
      </c>
      <c r="B178" s="7">
        <v>3.4224800000000002</v>
      </c>
      <c r="C178">
        <v>-0.93193999999999999</v>
      </c>
      <c r="D178">
        <v>-0.2475</v>
      </c>
      <c r="E178">
        <v>8.1715450000000051E-2</v>
      </c>
      <c r="F178">
        <f t="shared" si="7"/>
        <v>2.3247554500000001</v>
      </c>
      <c r="H178">
        <f t="shared" si="8"/>
        <v>1.3062892131234798</v>
      </c>
      <c r="I178">
        <f t="shared" si="6"/>
        <v>1.1334379961442365</v>
      </c>
    </row>
    <row r="179" spans="1:9">
      <c r="A179">
        <v>2034</v>
      </c>
      <c r="B179" s="7">
        <v>3.4727899999999998</v>
      </c>
      <c r="C179">
        <v>-0.93411999999999962</v>
      </c>
      <c r="D179">
        <v>-0.2475</v>
      </c>
      <c r="E179">
        <v>8.1715450000000051E-2</v>
      </c>
      <c r="F179">
        <f t="shared" si="7"/>
        <v>2.3728854500000001</v>
      </c>
      <c r="H179">
        <f t="shared" si="8"/>
        <v>1.3386388237415634</v>
      </c>
      <c r="I179">
        <f t="shared" si="6"/>
        <v>1.1657876067623201</v>
      </c>
    </row>
    <row r="180" spans="1:9">
      <c r="A180">
        <v>2035</v>
      </c>
      <c r="B180" s="7">
        <v>3.5227200000000001</v>
      </c>
      <c r="C180">
        <v>-0.93630000000000013</v>
      </c>
      <c r="D180">
        <v>-0.2475</v>
      </c>
      <c r="E180">
        <v>8.1715450000000051E-2</v>
      </c>
      <c r="F180">
        <f t="shared" si="7"/>
        <v>2.4206354499999998</v>
      </c>
      <c r="H180">
        <f t="shared" si="8"/>
        <v>1.3712935229845511</v>
      </c>
      <c r="I180">
        <f t="shared" si="6"/>
        <v>1.1984423060053078</v>
      </c>
    </row>
    <row r="181" spans="1:9">
      <c r="A181">
        <v>2036</v>
      </c>
      <c r="B181" s="7">
        <v>3.5722700000000001</v>
      </c>
      <c r="C181">
        <v>-0.9384800000000002</v>
      </c>
      <c r="D181">
        <v>-0.2475</v>
      </c>
      <c r="E181">
        <v>8.1715450000000051E-2</v>
      </c>
      <c r="F181">
        <f t="shared" si="7"/>
        <v>2.4680054499999997</v>
      </c>
      <c r="H181">
        <f t="shared" si="8"/>
        <v>1.4042187906547601</v>
      </c>
      <c r="I181">
        <f t="shared" si="6"/>
        <v>1.2313675736755167</v>
      </c>
    </row>
    <row r="182" spans="1:9">
      <c r="A182">
        <v>2037</v>
      </c>
      <c r="B182" s="7">
        <v>3.6214499999999998</v>
      </c>
      <c r="C182">
        <v>-0.94065999999999983</v>
      </c>
      <c r="D182">
        <v>-0.2475</v>
      </c>
      <c r="E182">
        <v>8.1715450000000051E-2</v>
      </c>
      <c r="F182">
        <f t="shared" si="7"/>
        <v>2.5150054499999999</v>
      </c>
      <c r="H182">
        <f t="shared" si="8"/>
        <v>1.4373825263189264</v>
      </c>
      <c r="I182">
        <f t="shared" si="6"/>
        <v>1.2645313093396831</v>
      </c>
    </row>
    <row r="183" spans="1:9">
      <c r="A183">
        <v>2038</v>
      </c>
      <c r="B183" s="7">
        <v>3.6702699999999999</v>
      </c>
      <c r="C183">
        <v>-0.9428399999999999</v>
      </c>
      <c r="D183">
        <v>-0.2475</v>
      </c>
      <c r="E183">
        <v>8.1715450000000051E-2</v>
      </c>
      <c r="F183">
        <f t="shared" si="7"/>
        <v>2.5616454499999999</v>
      </c>
      <c r="H183">
        <f t="shared" si="8"/>
        <v>1.4707549112610772</v>
      </c>
      <c r="I183">
        <f t="shared" si="6"/>
        <v>1.2979036942818338</v>
      </c>
    </row>
    <row r="184" spans="1:9">
      <c r="A184">
        <v>2039</v>
      </c>
      <c r="B184" s="7">
        <v>3.7187199999999998</v>
      </c>
      <c r="C184">
        <v>-0.94501999999999997</v>
      </c>
      <c r="D184">
        <v>-0.2475</v>
      </c>
      <c r="E184">
        <v>8.1715450000000051E-2</v>
      </c>
      <c r="F184">
        <f t="shared" si="7"/>
        <v>2.6079154499999997</v>
      </c>
      <c r="H184">
        <f t="shared" si="8"/>
        <v>1.504307377524323</v>
      </c>
      <c r="I184">
        <f t="shared" si="6"/>
        <v>1.3314561605450796</v>
      </c>
    </row>
    <row r="185" spans="1:9">
      <c r="A185">
        <v>2040</v>
      </c>
      <c r="B185" s="7">
        <v>3.7668300000000001</v>
      </c>
      <c r="C185">
        <v>-0.94720000000000004</v>
      </c>
      <c r="D185">
        <v>-0.2475</v>
      </c>
      <c r="E185">
        <v>8.1715450000000051E-2</v>
      </c>
      <c r="F185">
        <f t="shared" si="7"/>
        <v>2.6538454499999999</v>
      </c>
      <c r="H185">
        <f t="shared" si="8"/>
        <v>1.5380143381285669</v>
      </c>
      <c r="I185">
        <f t="shared" si="6"/>
        <v>1.3651631211493236</v>
      </c>
    </row>
    <row r="186" spans="1:9">
      <c r="A186">
        <v>2041</v>
      </c>
      <c r="B186" s="7">
        <v>3.8193299999999999</v>
      </c>
      <c r="C186">
        <v>-0.94938000000000011</v>
      </c>
      <c r="D186">
        <v>-0.2475</v>
      </c>
      <c r="E186">
        <v>8.1715450000000051E-2</v>
      </c>
      <c r="F186">
        <f t="shared" si="7"/>
        <v>2.7041654499999996</v>
      </c>
      <c r="H186">
        <f t="shared" si="8"/>
        <v>1.5720647018680933</v>
      </c>
      <c r="I186">
        <f t="shared" si="6"/>
        <v>1.39921348488885</v>
      </c>
    </row>
    <row r="187" spans="1:9">
      <c r="A187">
        <v>2042</v>
      </c>
      <c r="B187" s="7">
        <v>3.8714400000000002</v>
      </c>
      <c r="C187">
        <v>-0.95156000000000018</v>
      </c>
      <c r="D187">
        <v>-0.2475</v>
      </c>
      <c r="E187">
        <v>8.1715450000000051E-2</v>
      </c>
      <c r="F187">
        <f t="shared" si="7"/>
        <v>2.7540954499999999</v>
      </c>
      <c r="H187">
        <f t="shared" si="8"/>
        <v>1.6064213123159414</v>
      </c>
      <c r="I187">
        <f t="shared" si="6"/>
        <v>1.4335700953366981</v>
      </c>
    </row>
    <row r="188" spans="1:9">
      <c r="A188">
        <v>2043</v>
      </c>
      <c r="B188" s="7">
        <v>3.9231400000000001</v>
      </c>
      <c r="C188">
        <v>-0.95374000000000025</v>
      </c>
      <c r="D188">
        <v>-0.2475</v>
      </c>
      <c r="E188">
        <v>8.1715450000000051E-2</v>
      </c>
      <c r="F188">
        <f t="shared" si="7"/>
        <v>2.8036154499999997</v>
      </c>
      <c r="H188">
        <f t="shared" si="8"/>
        <v>1.6410482320260082</v>
      </c>
      <c r="I188">
        <f t="shared" si="6"/>
        <v>1.4681970150467649</v>
      </c>
    </row>
    <row r="189" spans="1:9">
      <c r="A189">
        <v>2044</v>
      </c>
      <c r="B189" s="7">
        <v>3.9744600000000001</v>
      </c>
      <c r="C189">
        <v>-0.95592000000000033</v>
      </c>
      <c r="D189">
        <v>-0.2475</v>
      </c>
      <c r="E189">
        <v>8.1715450000000051E-2</v>
      </c>
      <c r="F189">
        <f t="shared" si="7"/>
        <v>2.8527554499999996</v>
      </c>
      <c r="H189">
        <f t="shared" si="8"/>
        <v>1.6759129249570237</v>
      </c>
      <c r="I189">
        <f t="shared" si="6"/>
        <v>1.5030617079777804</v>
      </c>
    </row>
    <row r="190" spans="1:9">
      <c r="A190">
        <v>2045</v>
      </c>
      <c r="B190" s="7">
        <v>4.0253800000000002</v>
      </c>
      <c r="C190">
        <v>-0.9581000000000004</v>
      </c>
      <c r="D190">
        <v>-0.2475</v>
      </c>
      <c r="E190">
        <v>8.1715450000000051E-2</v>
      </c>
      <c r="F190">
        <f t="shared" si="7"/>
        <v>2.9014954499999996</v>
      </c>
      <c r="H190">
        <f t="shared" si="8"/>
        <v>1.7109838104563992</v>
      </c>
      <c r="I190">
        <f t="shared" si="6"/>
        <v>1.5381325934771559</v>
      </c>
    </row>
    <row r="191" spans="1:9">
      <c r="A191">
        <v>2046</v>
      </c>
      <c r="B191" s="7">
        <v>4.0759299999999996</v>
      </c>
      <c r="C191">
        <v>-0.96027999999999958</v>
      </c>
      <c r="D191">
        <v>-0.2475</v>
      </c>
      <c r="E191">
        <v>8.1715450000000051E-2</v>
      </c>
      <c r="F191">
        <f t="shared" si="7"/>
        <v>2.9498654499999999</v>
      </c>
      <c r="H191">
        <f t="shared" si="8"/>
        <v>1.7462324607220892</v>
      </c>
      <c r="I191">
        <f t="shared" si="6"/>
        <v>1.5733812437428458</v>
      </c>
    </row>
    <row r="192" spans="1:9">
      <c r="A192">
        <v>2047</v>
      </c>
      <c r="B192" s="7">
        <v>4.1261099999999997</v>
      </c>
      <c r="C192">
        <v>-0.96245999999999965</v>
      </c>
      <c r="D192">
        <v>-0.2475</v>
      </c>
      <c r="E192">
        <v>8.1715450000000051E-2</v>
      </c>
      <c r="F192">
        <f t="shared" si="7"/>
        <v>2.9978654499999999</v>
      </c>
      <c r="H192">
        <f t="shared" si="8"/>
        <v>1.7816320697530632</v>
      </c>
      <c r="I192">
        <f t="shared" si="6"/>
        <v>1.6087808527738199</v>
      </c>
    </row>
    <row r="193" spans="1:9">
      <c r="A193">
        <v>2048</v>
      </c>
      <c r="B193" s="7">
        <v>4.1759199999999996</v>
      </c>
      <c r="C193">
        <v>-0.96463999999999972</v>
      </c>
      <c r="D193">
        <v>-0.2475</v>
      </c>
      <c r="E193">
        <v>8.1715450000000051E-2</v>
      </c>
      <c r="F193">
        <f t="shared" si="7"/>
        <v>3.0454954499999998</v>
      </c>
      <c r="H193">
        <f t="shared" si="8"/>
        <v>1.8171573608258493</v>
      </c>
      <c r="I193">
        <f t="shared" si="6"/>
        <v>1.644306143846606</v>
      </c>
    </row>
    <row r="194" spans="1:9">
      <c r="A194">
        <v>2049</v>
      </c>
      <c r="B194" s="7">
        <v>4.2253699999999998</v>
      </c>
      <c r="C194">
        <v>-0.96681999999999979</v>
      </c>
      <c r="D194">
        <v>-0.2475</v>
      </c>
      <c r="E194">
        <v>8.1715450000000051E-2</v>
      </c>
      <c r="F194">
        <f t="shared" si="7"/>
        <v>3.0927654499999999</v>
      </c>
      <c r="H194">
        <f t="shared" si="8"/>
        <v>1.8527849496428455</v>
      </c>
      <c r="I194">
        <f t="shared" si="6"/>
        <v>1.6799337326636021</v>
      </c>
    </row>
    <row r="195" spans="1:9">
      <c r="A195">
        <v>2050</v>
      </c>
      <c r="B195" s="7">
        <v>4.2744600000000004</v>
      </c>
      <c r="C195">
        <v>-0.96900000000000031</v>
      </c>
      <c r="D195">
        <v>-0.2475</v>
      </c>
      <c r="E195">
        <v>8.1715450000000051E-2</v>
      </c>
      <c r="F195">
        <f t="shared" si="7"/>
        <v>3.1396754499999999</v>
      </c>
      <c r="H195">
        <f t="shared" si="8"/>
        <v>1.8884927859764398</v>
      </c>
      <c r="I195">
        <f t="shared" si="6"/>
        <v>1.7156415689971964</v>
      </c>
    </row>
    <row r="196" spans="1:9">
      <c r="A196">
        <v>2051</v>
      </c>
      <c r="B196" s="7">
        <v>4.3290499999999996</v>
      </c>
      <c r="C196">
        <v>-0.9576399999999996</v>
      </c>
      <c r="D196">
        <v>-0.2475</v>
      </c>
      <c r="E196">
        <v>8.1715450000000051E-2</v>
      </c>
      <c r="F196">
        <f t="shared" si="7"/>
        <v>3.2056254499999999</v>
      </c>
      <c r="H196">
        <f t="shared" si="8"/>
        <v>1.9251338406070526</v>
      </c>
      <c r="I196">
        <f t="shared" si="6"/>
        <v>1.7522826236278093</v>
      </c>
    </row>
    <row r="197" spans="1:9">
      <c r="A197">
        <v>2052</v>
      </c>
      <c r="B197" s="7">
        <v>4.3832300000000002</v>
      </c>
      <c r="C197">
        <v>-0.94628000000000023</v>
      </c>
      <c r="D197">
        <v>-0.2475</v>
      </c>
      <c r="E197">
        <v>8.1715450000000051E-2</v>
      </c>
      <c r="F197">
        <f t="shared" si="7"/>
        <v>3.2711654499999998</v>
      </c>
      <c r="H197">
        <f t="shared" si="8"/>
        <v>1.9626364074717331</v>
      </c>
      <c r="I197">
        <f t="shared" si="6"/>
        <v>1.7897851904924897</v>
      </c>
    </row>
    <row r="198" spans="1:9">
      <c r="A198">
        <v>2053</v>
      </c>
      <c r="B198" s="7">
        <v>4.4370000000000003</v>
      </c>
      <c r="C198">
        <v>-0.93492000000000042</v>
      </c>
      <c r="D198">
        <v>-0.2475</v>
      </c>
      <c r="E198">
        <v>8.1715450000000051E-2</v>
      </c>
      <c r="F198">
        <f t="shared" si="7"/>
        <v>3.3362954499999997</v>
      </c>
      <c r="H198">
        <f t="shared" si="8"/>
        <v>2.0009328713255798</v>
      </c>
      <c r="I198">
        <f t="shared" ref="I198:I245" si="9">H198-SUM(H$106:H$135)/30</f>
        <v>1.8280816543463365</v>
      </c>
    </row>
    <row r="199" spans="1:9">
      <c r="A199">
        <v>2054</v>
      </c>
      <c r="B199" s="7">
        <v>4.4903700000000004</v>
      </c>
      <c r="C199">
        <v>-0.9235600000000006</v>
      </c>
      <c r="D199">
        <v>-0.2475</v>
      </c>
      <c r="E199">
        <v>8.1715450000000051E-2</v>
      </c>
      <c r="F199">
        <f t="shared" ref="F199:F245" si="10">(($J$2*$B199)+($E$4*$C199)+($D199*$H$4)+($H$2*$E199))</f>
        <v>3.4010254499999997</v>
      </c>
      <c r="H199">
        <f t="shared" ref="H199:H245" si="11">H198+(F199-H198/$E$2)/$E$3</f>
        <v>2.0399599247546258</v>
      </c>
      <c r="I199">
        <f t="shared" si="9"/>
        <v>1.8671087077753825</v>
      </c>
    </row>
    <row r="200" spans="1:9">
      <c r="A200">
        <v>2055</v>
      </c>
      <c r="B200" s="7">
        <v>4.5433300000000001</v>
      </c>
      <c r="C200">
        <v>-0.9121999999999999</v>
      </c>
      <c r="D200">
        <v>-0.2475</v>
      </c>
      <c r="E200">
        <v>8.1715450000000051E-2</v>
      </c>
      <c r="F200">
        <f t="shared" si="10"/>
        <v>3.46534545</v>
      </c>
      <c r="H200">
        <f t="shared" si="11"/>
        <v>2.0796574216282107</v>
      </c>
      <c r="I200">
        <f t="shared" si="9"/>
        <v>1.9068062046489673</v>
      </c>
    </row>
    <row r="201" spans="1:9">
      <c r="A201">
        <v>2056</v>
      </c>
      <c r="B201" s="7">
        <v>4.5959099999999999</v>
      </c>
      <c r="C201">
        <v>-0.90084000000000009</v>
      </c>
      <c r="D201">
        <v>-0.2475</v>
      </c>
      <c r="E201">
        <v>8.1715450000000051E-2</v>
      </c>
      <c r="F201">
        <f t="shared" si="10"/>
        <v>3.5292854499999997</v>
      </c>
      <c r="H201">
        <f t="shared" si="11"/>
        <v>2.1199699983216247</v>
      </c>
      <c r="I201">
        <f t="shared" si="9"/>
        <v>1.9471187813423814</v>
      </c>
    </row>
    <row r="202" spans="1:9">
      <c r="A202">
        <v>2057</v>
      </c>
      <c r="B202" s="7">
        <v>4.6481000000000003</v>
      </c>
      <c r="C202">
        <v>-0.88948000000000027</v>
      </c>
      <c r="D202">
        <v>-0.2475</v>
      </c>
      <c r="E202">
        <v>8.1715450000000051E-2</v>
      </c>
      <c r="F202">
        <f t="shared" si="10"/>
        <v>3.5928354499999999</v>
      </c>
      <c r="H202">
        <f t="shared" si="11"/>
        <v>2.1608449993017098</v>
      </c>
      <c r="I202">
        <f t="shared" si="9"/>
        <v>1.9879937823224665</v>
      </c>
    </row>
    <row r="203" spans="1:9">
      <c r="A203">
        <v>2058</v>
      </c>
      <c r="B203" s="7">
        <v>4.69991</v>
      </c>
      <c r="C203">
        <v>-0.87812000000000001</v>
      </c>
      <c r="D203">
        <v>-0.2475</v>
      </c>
      <c r="E203">
        <v>8.1715450000000051E-2</v>
      </c>
      <c r="F203">
        <f t="shared" si="10"/>
        <v>3.6560054499999999</v>
      </c>
      <c r="H203">
        <f t="shared" si="11"/>
        <v>2.2022332234173669</v>
      </c>
      <c r="I203">
        <f t="shared" si="9"/>
        <v>2.0293820064381238</v>
      </c>
    </row>
    <row r="204" spans="1:9">
      <c r="A204">
        <v>2059</v>
      </c>
      <c r="B204" s="7">
        <v>4.7513399999999999</v>
      </c>
      <c r="C204">
        <v>-0.86675999999999975</v>
      </c>
      <c r="D204">
        <v>-0.2475</v>
      </c>
      <c r="E204">
        <v>8.1715450000000051E-2</v>
      </c>
      <c r="F204">
        <f t="shared" si="10"/>
        <v>3.71879545</v>
      </c>
      <c r="H204">
        <f t="shared" si="11"/>
        <v>2.2440882764343555</v>
      </c>
      <c r="I204">
        <f t="shared" si="9"/>
        <v>2.0712370594551124</v>
      </c>
    </row>
    <row r="205" spans="1:9">
      <c r="A205">
        <v>2060</v>
      </c>
      <c r="B205" s="7">
        <v>4.8024100000000001</v>
      </c>
      <c r="C205">
        <v>-0.85539999999999994</v>
      </c>
      <c r="D205">
        <v>-0.2475</v>
      </c>
      <c r="E205">
        <v>8.1715450000000051E-2</v>
      </c>
      <c r="F205">
        <f t="shared" si="10"/>
        <v>3.78122545</v>
      </c>
      <c r="H205">
        <f t="shared" si="11"/>
        <v>2.2863673116878358</v>
      </c>
      <c r="I205">
        <f t="shared" si="9"/>
        <v>2.1135160947085927</v>
      </c>
    </row>
    <row r="206" spans="1:9">
      <c r="A206">
        <v>2061</v>
      </c>
      <c r="B206" s="7">
        <v>4.8588800000000001</v>
      </c>
      <c r="C206">
        <v>-0.84403999999999968</v>
      </c>
      <c r="D206">
        <v>-0.2475</v>
      </c>
      <c r="E206">
        <v>8.1715450000000051E-2</v>
      </c>
      <c r="F206">
        <f t="shared" si="10"/>
        <v>3.8490554500000003</v>
      </c>
      <c r="H206">
        <f t="shared" si="11"/>
        <v>2.3292893534615344</v>
      </c>
      <c r="I206">
        <f t="shared" si="9"/>
        <v>2.1564381364822913</v>
      </c>
    </row>
    <row r="207" spans="1:9">
      <c r="A207">
        <v>2062</v>
      </c>
      <c r="B207" s="7">
        <v>4.9149099999999999</v>
      </c>
      <c r="C207">
        <v>-0.83267999999999986</v>
      </c>
      <c r="D207">
        <v>-0.2475</v>
      </c>
      <c r="E207">
        <v>8.1715450000000051E-2</v>
      </c>
      <c r="F207">
        <f t="shared" si="10"/>
        <v>3.9164454499999999</v>
      </c>
      <c r="H207">
        <f t="shared" si="11"/>
        <v>2.3727979010424227</v>
      </c>
      <c r="I207">
        <f t="shared" si="9"/>
        <v>2.1999466840631796</v>
      </c>
    </row>
    <row r="208" spans="1:9">
      <c r="A208">
        <v>2063</v>
      </c>
      <c r="B208" s="7">
        <v>4.97051</v>
      </c>
      <c r="C208">
        <v>-0.82132000000000005</v>
      </c>
      <c r="D208">
        <v>-0.2475</v>
      </c>
      <c r="E208">
        <v>8.1715450000000051E-2</v>
      </c>
      <c r="F208">
        <f t="shared" si="10"/>
        <v>3.9834054499999998</v>
      </c>
      <c r="H208">
        <f t="shared" si="11"/>
        <v>2.4168401274663545</v>
      </c>
      <c r="I208">
        <f t="shared" si="9"/>
        <v>2.2439889104871114</v>
      </c>
    </row>
    <row r="209" spans="1:9">
      <c r="A209">
        <v>2064</v>
      </c>
      <c r="B209" s="7">
        <v>5.0256999999999996</v>
      </c>
      <c r="C209">
        <v>-0.80995999999999935</v>
      </c>
      <c r="D209">
        <v>-0.2475</v>
      </c>
      <c r="E209">
        <v>8.1715450000000051E-2</v>
      </c>
      <c r="F209">
        <f t="shared" si="10"/>
        <v>4.0499554500000006</v>
      </c>
      <c r="H209">
        <f t="shared" si="11"/>
        <v>2.4613671203246725</v>
      </c>
      <c r="I209">
        <f t="shared" si="9"/>
        <v>2.2885159033454294</v>
      </c>
    </row>
    <row r="210" spans="1:9">
      <c r="A210">
        <v>2065</v>
      </c>
      <c r="B210" s="7">
        <v>5.08047</v>
      </c>
      <c r="C210">
        <v>-0.79860000000000042</v>
      </c>
      <c r="D210">
        <v>-0.2475</v>
      </c>
      <c r="E210">
        <v>8.1715450000000051E-2</v>
      </c>
      <c r="F210">
        <f t="shared" si="10"/>
        <v>4.1160854499999999</v>
      </c>
      <c r="H210">
        <f t="shared" si="11"/>
        <v>2.5063323072595511</v>
      </c>
      <c r="I210">
        <f t="shared" si="9"/>
        <v>2.333481090280308</v>
      </c>
    </row>
    <row r="211" spans="1:9">
      <c r="A211">
        <v>2066</v>
      </c>
      <c r="B211" s="7">
        <v>5.1348399999999996</v>
      </c>
      <c r="C211">
        <v>-0.78723999999999972</v>
      </c>
      <c r="D211">
        <v>-0.2475</v>
      </c>
      <c r="E211">
        <v>8.1715450000000051E-2</v>
      </c>
      <c r="F211">
        <f t="shared" si="10"/>
        <v>4.1818154500000002</v>
      </c>
      <c r="H211">
        <f t="shared" si="11"/>
        <v>2.5516926736444834</v>
      </c>
      <c r="I211">
        <f t="shared" si="9"/>
        <v>2.3788414566652403</v>
      </c>
    </row>
    <row r="212" spans="1:9">
      <c r="A212">
        <v>2067</v>
      </c>
      <c r="B212" s="7">
        <v>5.1888100000000001</v>
      </c>
      <c r="C212">
        <v>-0.7758799999999999</v>
      </c>
      <c r="D212">
        <v>-0.2475</v>
      </c>
      <c r="E212">
        <v>8.1715450000000051E-2</v>
      </c>
      <c r="F212">
        <f t="shared" si="10"/>
        <v>4.2471454500000005</v>
      </c>
      <c r="H212">
        <f t="shared" si="11"/>
        <v>2.5974076588297006</v>
      </c>
      <c r="I212">
        <f t="shared" si="9"/>
        <v>2.4245564418504575</v>
      </c>
    </row>
    <row r="213" spans="1:9">
      <c r="A213">
        <v>2068</v>
      </c>
      <c r="B213" s="7">
        <v>5.2423900000000003</v>
      </c>
      <c r="C213">
        <v>-0.76452000000000009</v>
      </c>
      <c r="D213">
        <v>-0.2475</v>
      </c>
      <c r="E213">
        <v>8.1715450000000051E-2</v>
      </c>
      <c r="F213">
        <f t="shared" si="10"/>
        <v>4.3120854500000005</v>
      </c>
      <c r="H213">
        <f t="shared" si="11"/>
        <v>2.6434394665365626</v>
      </c>
      <c r="I213">
        <f t="shared" si="9"/>
        <v>2.4705882495573195</v>
      </c>
    </row>
    <row r="214" spans="1:9">
      <c r="A214">
        <v>2069</v>
      </c>
      <c r="B214" s="7">
        <v>5.2955800000000002</v>
      </c>
      <c r="C214">
        <v>-0.75316000000000027</v>
      </c>
      <c r="D214">
        <v>-0.2475</v>
      </c>
      <c r="E214">
        <v>8.1715450000000051E-2</v>
      </c>
      <c r="F214">
        <f t="shared" si="10"/>
        <v>4.3766354500000002</v>
      </c>
      <c r="H214">
        <f t="shared" si="11"/>
        <v>2.6897524567573563</v>
      </c>
      <c r="I214">
        <f t="shared" si="9"/>
        <v>2.5169012397781132</v>
      </c>
    </row>
    <row r="215" spans="1:9">
      <c r="A215">
        <v>2070</v>
      </c>
      <c r="B215" s="7">
        <v>5.3483900000000002</v>
      </c>
      <c r="C215">
        <v>-0.74178999999999995</v>
      </c>
      <c r="D215">
        <v>-0.2475</v>
      </c>
      <c r="E215">
        <v>8.1715450000000051E-2</v>
      </c>
      <c r="F215">
        <f t="shared" si="10"/>
        <v>4.4408154500000006</v>
      </c>
      <c r="H215">
        <f t="shared" si="11"/>
        <v>2.7363139235270717</v>
      </c>
      <c r="I215">
        <f t="shared" si="9"/>
        <v>2.5634627065478286</v>
      </c>
    </row>
    <row r="216" spans="1:9">
      <c r="A216">
        <v>2071</v>
      </c>
      <c r="B216" s="7">
        <v>5.4078600000000003</v>
      </c>
      <c r="C216">
        <v>-0.73044000000000064</v>
      </c>
      <c r="D216">
        <v>-0.2475</v>
      </c>
      <c r="E216">
        <v>8.1715450000000051E-2</v>
      </c>
      <c r="F216">
        <f t="shared" si="10"/>
        <v>4.51163545</v>
      </c>
      <c r="H216">
        <f t="shared" si="11"/>
        <v>2.7834087524695228</v>
      </c>
      <c r="I216">
        <f t="shared" si="9"/>
        <v>2.6105575354902797</v>
      </c>
    </row>
    <row r="217" spans="1:9">
      <c r="A217">
        <v>2072</v>
      </c>
      <c r="B217" s="7">
        <v>5.4668599999999996</v>
      </c>
      <c r="C217">
        <v>-0.71907999999999994</v>
      </c>
      <c r="D217">
        <v>-0.2475</v>
      </c>
      <c r="E217">
        <v>8.1715450000000051E-2</v>
      </c>
      <c r="F217">
        <f t="shared" si="10"/>
        <v>4.58199545</v>
      </c>
      <c r="H217">
        <f t="shared" si="11"/>
        <v>2.8309857972754227</v>
      </c>
      <c r="I217">
        <f t="shared" si="9"/>
        <v>2.6581345802961795</v>
      </c>
    </row>
    <row r="218" spans="1:9">
      <c r="A218">
        <v>2073</v>
      </c>
      <c r="B218" s="7">
        <v>5.5253899999999998</v>
      </c>
      <c r="C218">
        <v>-0.70772000000000013</v>
      </c>
      <c r="D218">
        <v>-0.2475</v>
      </c>
      <c r="E218">
        <v>8.1715450000000051E-2</v>
      </c>
      <c r="F218">
        <f t="shared" si="10"/>
        <v>4.65188545</v>
      </c>
      <c r="H218">
        <f t="shared" si="11"/>
        <v>2.878996379129946</v>
      </c>
      <c r="I218">
        <f t="shared" si="9"/>
        <v>2.7061451621507029</v>
      </c>
    </row>
    <row r="219" spans="1:9">
      <c r="A219">
        <v>2074</v>
      </c>
      <c r="B219" s="7">
        <v>5.5834799999999998</v>
      </c>
      <c r="C219">
        <v>-0.69635999999999942</v>
      </c>
      <c r="D219">
        <v>-0.2475</v>
      </c>
      <c r="E219">
        <v>8.1715450000000051E-2</v>
      </c>
      <c r="F219">
        <f t="shared" si="10"/>
        <v>4.7213354500000007</v>
      </c>
      <c r="H219">
        <f t="shared" si="11"/>
        <v>2.9273959475159037</v>
      </c>
      <c r="I219">
        <f t="shared" si="9"/>
        <v>2.7545447305366606</v>
      </c>
    </row>
    <row r="220" spans="1:9">
      <c r="A220">
        <v>2075</v>
      </c>
      <c r="B220" s="7">
        <v>5.6411199999999999</v>
      </c>
      <c r="C220">
        <v>-0.68500000000000005</v>
      </c>
      <c r="D220">
        <v>-0.2475</v>
      </c>
      <c r="E220">
        <v>8.1715450000000051E-2</v>
      </c>
      <c r="F220">
        <f t="shared" si="10"/>
        <v>4.7903354500000006</v>
      </c>
      <c r="H220">
        <f t="shared" si="11"/>
        <v>2.9761420431218104</v>
      </c>
      <c r="I220">
        <f t="shared" si="9"/>
        <v>2.8032908261425673</v>
      </c>
    </row>
    <row r="221" spans="1:9">
      <c r="A221">
        <v>2076</v>
      </c>
      <c r="B221" s="7">
        <v>5.6983199999999998</v>
      </c>
      <c r="C221">
        <v>-0.67363999999999979</v>
      </c>
      <c r="D221">
        <v>-0.2475</v>
      </c>
      <c r="E221">
        <v>8.1715450000000051E-2</v>
      </c>
      <c r="F221">
        <f t="shared" si="10"/>
        <v>4.8588954500000003</v>
      </c>
      <c r="H221">
        <f t="shared" si="11"/>
        <v>3.0251950793256204</v>
      </c>
      <c r="I221">
        <f t="shared" si="9"/>
        <v>2.8523438623463773</v>
      </c>
    </row>
    <row r="222" spans="1:9">
      <c r="A222">
        <v>2077</v>
      </c>
      <c r="B222" s="7">
        <v>5.75509</v>
      </c>
      <c r="C222">
        <v>-0.66227999999999998</v>
      </c>
      <c r="D222">
        <v>-0.2475</v>
      </c>
      <c r="E222">
        <v>8.1715450000000051E-2</v>
      </c>
      <c r="F222">
        <f t="shared" si="10"/>
        <v>4.9270254500000004</v>
      </c>
      <c r="H222">
        <f t="shared" si="11"/>
        <v>3.0745181783083084</v>
      </c>
      <c r="I222">
        <f t="shared" si="9"/>
        <v>2.9016669613290653</v>
      </c>
    </row>
    <row r="223" spans="1:9">
      <c r="A223">
        <v>2078</v>
      </c>
      <c r="B223" s="7">
        <v>5.8114400000000002</v>
      </c>
      <c r="C223">
        <v>-0.65092000000000017</v>
      </c>
      <c r="D223">
        <v>-0.2475</v>
      </c>
      <c r="E223">
        <v>8.1715450000000051E-2</v>
      </c>
      <c r="F223">
        <f t="shared" si="10"/>
        <v>4.9947354500000003</v>
      </c>
      <c r="H223">
        <f t="shared" si="11"/>
        <v>3.1240770165171434</v>
      </c>
      <c r="I223">
        <f t="shared" si="9"/>
        <v>2.9512257995379003</v>
      </c>
    </row>
    <row r="224" spans="1:9">
      <c r="A224">
        <v>2079</v>
      </c>
      <c r="B224" s="7">
        <v>5.8673700000000002</v>
      </c>
      <c r="C224">
        <v>-0.63954999999999984</v>
      </c>
      <c r="D224">
        <v>-0.2475</v>
      </c>
      <c r="E224">
        <v>8.1715450000000051E-2</v>
      </c>
      <c r="F224">
        <f t="shared" si="10"/>
        <v>5.0620354500000007</v>
      </c>
      <c r="H224">
        <f t="shared" si="11"/>
        <v>3.1738396789452525</v>
      </c>
      <c r="I224">
        <f t="shared" si="9"/>
        <v>3.0009884619660094</v>
      </c>
    </row>
    <row r="225" spans="1:9">
      <c r="A225">
        <v>2080</v>
      </c>
      <c r="B225" s="7">
        <v>5.9229000000000003</v>
      </c>
      <c r="C225">
        <v>-0.62820000000000054</v>
      </c>
      <c r="D225">
        <v>-0.2475</v>
      </c>
      <c r="E225">
        <v>8.1715450000000051E-2</v>
      </c>
      <c r="F225">
        <f t="shared" si="10"/>
        <v>5.12891545</v>
      </c>
      <c r="H225">
        <f t="shared" si="11"/>
        <v>3.2237756209378667</v>
      </c>
      <c r="I225">
        <f t="shared" si="9"/>
        <v>3.0509244039586236</v>
      </c>
    </row>
    <row r="226" spans="1:9">
      <c r="A226">
        <v>2081</v>
      </c>
      <c r="B226" s="7">
        <v>5.9871400000000001</v>
      </c>
      <c r="C226">
        <v>-0.61683999999999983</v>
      </c>
      <c r="D226">
        <v>-0.2475</v>
      </c>
      <c r="E226">
        <v>8.1715450000000051E-2</v>
      </c>
      <c r="F226">
        <f t="shared" si="10"/>
        <v>5.2045154500000006</v>
      </c>
      <c r="H226">
        <f t="shared" si="11"/>
        <v>3.2742676999044646</v>
      </c>
      <c r="I226">
        <f t="shared" si="9"/>
        <v>3.1014164829252215</v>
      </c>
    </row>
    <row r="227" spans="1:9">
      <c r="A227">
        <v>2082</v>
      </c>
      <c r="B227" s="7">
        <v>6.0508499999999996</v>
      </c>
      <c r="C227">
        <v>-0.60548000000000002</v>
      </c>
      <c r="D227">
        <v>-0.2475</v>
      </c>
      <c r="E227">
        <v>8.1715450000000051E-2</v>
      </c>
      <c r="F227">
        <f t="shared" si="10"/>
        <v>5.2795854499999999</v>
      </c>
      <c r="H227">
        <f t="shared" si="11"/>
        <v>3.3252603174841666</v>
      </c>
      <c r="I227">
        <f t="shared" si="9"/>
        <v>3.1524091005049235</v>
      </c>
    </row>
    <row r="228" spans="1:9">
      <c r="A228">
        <v>2083</v>
      </c>
      <c r="B228" s="7">
        <v>6.1140400000000001</v>
      </c>
      <c r="C228">
        <v>-0.5941200000000002</v>
      </c>
      <c r="D228">
        <v>-0.2475</v>
      </c>
      <c r="E228">
        <v>8.1715450000000051E-2</v>
      </c>
      <c r="F228">
        <f t="shared" si="10"/>
        <v>5.3541354500000002</v>
      </c>
      <c r="H228">
        <f t="shared" si="11"/>
        <v>3.3767014975859455</v>
      </c>
      <c r="I228">
        <f t="shared" si="9"/>
        <v>3.2038502806067024</v>
      </c>
    </row>
    <row r="229" spans="1:9">
      <c r="A229">
        <v>2084</v>
      </c>
      <c r="B229" s="7">
        <v>6.1767000000000003</v>
      </c>
      <c r="C229">
        <v>-0.58276000000000039</v>
      </c>
      <c r="D229">
        <v>-0.2475</v>
      </c>
      <c r="E229">
        <v>8.1715450000000051E-2</v>
      </c>
      <c r="F229">
        <f t="shared" si="10"/>
        <v>5.4281554500000002</v>
      </c>
      <c r="H229">
        <f t="shared" si="11"/>
        <v>3.4285417789521371</v>
      </c>
      <c r="I229">
        <f t="shared" si="9"/>
        <v>3.255690561972894</v>
      </c>
    </row>
    <row r="230" spans="1:9">
      <c r="A230">
        <v>2085</v>
      </c>
      <c r="B230" s="7">
        <v>6.2388700000000004</v>
      </c>
      <c r="C230">
        <v>-0.57140000000000057</v>
      </c>
      <c r="D230">
        <v>-0.2475</v>
      </c>
      <c r="E230">
        <v>8.1715450000000051E-2</v>
      </c>
      <c r="F230">
        <f t="shared" si="10"/>
        <v>5.5016854500000001</v>
      </c>
      <c r="H230">
        <f t="shared" si="11"/>
        <v>3.4807363236542592</v>
      </c>
      <c r="I230">
        <f t="shared" si="9"/>
        <v>3.3078851066750161</v>
      </c>
    </row>
    <row r="231" spans="1:9">
      <c r="A231">
        <v>2086</v>
      </c>
      <c r="B231" s="7">
        <v>6.3005300000000002</v>
      </c>
      <c r="C231">
        <v>-0.56003999999999987</v>
      </c>
      <c r="D231">
        <v>-0.2475</v>
      </c>
      <c r="E231">
        <v>8.1715450000000051E-2</v>
      </c>
      <c r="F231">
        <f t="shared" si="10"/>
        <v>5.5747054500000006</v>
      </c>
      <c r="H231">
        <f t="shared" si="11"/>
        <v>3.5332419509729744</v>
      </c>
      <c r="I231">
        <f t="shared" si="9"/>
        <v>3.3603907339937313</v>
      </c>
    </row>
    <row r="232" spans="1:9">
      <c r="A232">
        <v>2087</v>
      </c>
      <c r="B232" s="7">
        <v>6.3617100000000004</v>
      </c>
      <c r="C232">
        <v>-0.54868000000000006</v>
      </c>
      <c r="D232">
        <v>-0.2475</v>
      </c>
      <c r="E232">
        <v>8.1715450000000051E-2</v>
      </c>
      <c r="F232">
        <f t="shared" si="10"/>
        <v>5.6472454500000007</v>
      </c>
      <c r="H232">
        <f t="shared" si="11"/>
        <v>3.586019294821218</v>
      </c>
      <c r="I232">
        <f t="shared" si="9"/>
        <v>3.4131680778419748</v>
      </c>
    </row>
    <row r="233" spans="1:9">
      <c r="A233">
        <v>2088</v>
      </c>
      <c r="B233" s="7">
        <v>6.4224100000000002</v>
      </c>
      <c r="C233">
        <v>-0.53732000000000024</v>
      </c>
      <c r="D233">
        <v>-0.2475</v>
      </c>
      <c r="E233">
        <v>8.1715450000000051E-2</v>
      </c>
      <c r="F233">
        <f t="shared" si="10"/>
        <v>5.7193054500000002</v>
      </c>
      <c r="H233">
        <f t="shared" si="11"/>
        <v>3.6390312349401426</v>
      </c>
      <c r="I233">
        <f t="shared" si="9"/>
        <v>3.4661800179608995</v>
      </c>
    </row>
    <row r="234" spans="1:9">
      <c r="A234">
        <v>2089</v>
      </c>
      <c r="B234" s="7">
        <v>6.4826300000000003</v>
      </c>
      <c r="C234">
        <v>-0.52596000000000043</v>
      </c>
      <c r="D234">
        <v>-0.2475</v>
      </c>
      <c r="E234">
        <v>8.1715450000000051E-2</v>
      </c>
      <c r="F234">
        <f t="shared" si="10"/>
        <v>5.7908854500000002</v>
      </c>
      <c r="H234">
        <f t="shared" si="11"/>
        <v>3.6922427687750199</v>
      </c>
      <c r="I234">
        <f t="shared" si="9"/>
        <v>3.5193915517957768</v>
      </c>
    </row>
    <row r="235" spans="1:9">
      <c r="A235">
        <v>2090</v>
      </c>
      <c r="B235" s="7">
        <v>6.5423999999999998</v>
      </c>
      <c r="C235">
        <v>-0.51459999999999972</v>
      </c>
      <c r="D235">
        <v>-0.2475</v>
      </c>
      <c r="E235">
        <v>8.1715450000000051E-2</v>
      </c>
      <c r="F235">
        <f t="shared" si="10"/>
        <v>5.8620154500000003</v>
      </c>
      <c r="H235">
        <f t="shared" si="11"/>
        <v>3.7456222418405689</v>
      </c>
      <c r="I235">
        <f t="shared" si="9"/>
        <v>3.5727710248613258</v>
      </c>
    </row>
    <row r="236" spans="1:9">
      <c r="A236">
        <v>2091</v>
      </c>
      <c r="B236" s="7">
        <v>6.61191</v>
      </c>
      <c r="C236">
        <v>-0.50323999999999991</v>
      </c>
      <c r="D236">
        <v>-0.2475</v>
      </c>
      <c r="E236">
        <v>8.1715450000000051E-2</v>
      </c>
      <c r="F236">
        <f t="shared" si="10"/>
        <v>5.9428854500000003</v>
      </c>
      <c r="H236">
        <f t="shared" si="11"/>
        <v>3.7995987563302966</v>
      </c>
      <c r="I236">
        <f t="shared" si="9"/>
        <v>3.6267475393510535</v>
      </c>
    </row>
    <row r="237" spans="1:9">
      <c r="A237">
        <v>2092</v>
      </c>
      <c r="B237" s="7">
        <v>6.6808100000000001</v>
      </c>
      <c r="C237">
        <v>-0.49188000000000009</v>
      </c>
      <c r="D237">
        <v>-0.2475</v>
      </c>
      <c r="E237">
        <v>8.1715450000000051E-2</v>
      </c>
      <c r="F237">
        <f t="shared" si="10"/>
        <v>6.0231454500000003</v>
      </c>
      <c r="H237">
        <f t="shared" si="11"/>
        <v>3.8541107771451815</v>
      </c>
      <c r="I237">
        <f t="shared" si="9"/>
        <v>3.6812595601659384</v>
      </c>
    </row>
    <row r="238" spans="1:9">
      <c r="A238">
        <v>2093</v>
      </c>
      <c r="B238" s="7">
        <v>6.7491000000000003</v>
      </c>
      <c r="C238">
        <v>-0.48051000000000066</v>
      </c>
      <c r="D238">
        <v>-0.2475</v>
      </c>
      <c r="E238">
        <v>8.1715450000000051E-2</v>
      </c>
      <c r="F238">
        <f t="shared" si="10"/>
        <v>6.10280545</v>
      </c>
      <c r="H238">
        <f t="shared" si="11"/>
        <v>3.9091007301459033</v>
      </c>
      <c r="I238">
        <f t="shared" si="9"/>
        <v>3.7362495131666602</v>
      </c>
    </row>
    <row r="239" spans="1:9">
      <c r="A239">
        <v>2094</v>
      </c>
      <c r="B239" s="7">
        <v>6.8168100000000003</v>
      </c>
      <c r="C239">
        <v>-0.46916000000000047</v>
      </c>
      <c r="D239">
        <v>-0.2475</v>
      </c>
      <c r="E239">
        <v>8.1715450000000051E-2</v>
      </c>
      <c r="F239">
        <f t="shared" si="10"/>
        <v>6.1818654500000001</v>
      </c>
      <c r="H239">
        <f t="shared" si="11"/>
        <v>3.9645143257874791</v>
      </c>
      <c r="I239">
        <f t="shared" si="9"/>
        <v>3.791663108808236</v>
      </c>
    </row>
    <row r="240" spans="1:9">
      <c r="A240">
        <v>2095</v>
      </c>
      <c r="B240" s="7">
        <v>6.8839300000000003</v>
      </c>
      <c r="C240">
        <v>-0.45780000000000065</v>
      </c>
      <c r="D240">
        <v>-0.2475</v>
      </c>
      <c r="E240">
        <v>8.1715450000000051E-2</v>
      </c>
      <c r="F240">
        <f t="shared" si="10"/>
        <v>6.26034545</v>
      </c>
      <c r="H240">
        <f t="shared" si="11"/>
        <v>4.0203012725203902</v>
      </c>
      <c r="I240">
        <f t="shared" si="9"/>
        <v>3.8474500555411471</v>
      </c>
    </row>
    <row r="241" spans="1:9">
      <c r="A241">
        <v>2096</v>
      </c>
      <c r="B241" s="7">
        <v>6.9504799999999998</v>
      </c>
      <c r="C241">
        <v>-0.44643999999999995</v>
      </c>
      <c r="D241">
        <v>-0.2475</v>
      </c>
      <c r="E241">
        <v>8.1715450000000051E-2</v>
      </c>
      <c r="F241">
        <f t="shared" si="10"/>
        <v>6.3382554500000001</v>
      </c>
      <c r="H241">
        <f t="shared" si="11"/>
        <v>4.0764145983123337</v>
      </c>
      <c r="I241">
        <f t="shared" si="9"/>
        <v>3.9035633813330906</v>
      </c>
    </row>
    <row r="242" spans="1:9">
      <c r="A242">
        <v>2097</v>
      </c>
      <c r="B242" s="7">
        <v>7.0164799999999996</v>
      </c>
      <c r="C242">
        <v>-0.43507999999999925</v>
      </c>
      <c r="D242">
        <v>-0.2475</v>
      </c>
      <c r="E242">
        <v>8.1715450000000051E-2</v>
      </c>
      <c r="F242">
        <f t="shared" si="10"/>
        <v>6.4156154500000007</v>
      </c>
      <c r="H242">
        <f t="shared" si="11"/>
        <v>4.1328109116636833</v>
      </c>
      <c r="I242">
        <f t="shared" si="9"/>
        <v>3.9599596946844402</v>
      </c>
    </row>
    <row r="243" spans="1:9">
      <c r="A243">
        <v>2098</v>
      </c>
      <c r="B243" s="7">
        <v>7.0819200000000002</v>
      </c>
      <c r="C243">
        <v>-0.42372000000000032</v>
      </c>
      <c r="D243">
        <v>-0.2475</v>
      </c>
      <c r="E243">
        <v>8.1715450000000051E-2</v>
      </c>
      <c r="F243">
        <f t="shared" si="10"/>
        <v>6.4924154500000002</v>
      </c>
      <c r="H243">
        <f t="shared" si="11"/>
        <v>4.189448846158772</v>
      </c>
      <c r="I243">
        <f t="shared" si="9"/>
        <v>4.0165976291795289</v>
      </c>
    </row>
    <row r="244" spans="1:9">
      <c r="A244">
        <v>2099</v>
      </c>
      <c r="B244" s="7">
        <v>7.1468299999999996</v>
      </c>
      <c r="C244">
        <v>-0.41235999999999962</v>
      </c>
      <c r="D244">
        <v>-0.2475</v>
      </c>
      <c r="E244">
        <v>8.1715450000000051E-2</v>
      </c>
      <c r="F244">
        <f t="shared" si="10"/>
        <v>6.5686854500000003</v>
      </c>
      <c r="H244">
        <f t="shared" si="11"/>
        <v>4.2462907465085067</v>
      </c>
      <c r="I244">
        <f t="shared" si="9"/>
        <v>4.0734395295292636</v>
      </c>
    </row>
    <row r="245" spans="1:9">
      <c r="A245">
        <v>2100</v>
      </c>
      <c r="B245" s="7">
        <v>7.2112100000000003</v>
      </c>
      <c r="C245">
        <v>-0.40100000000000069</v>
      </c>
      <c r="D245">
        <v>-0.2475</v>
      </c>
      <c r="E245">
        <v>8.1715450000000051E-2</v>
      </c>
      <c r="F245">
        <f t="shared" si="10"/>
        <v>6.64442545</v>
      </c>
      <c r="H245">
        <f t="shared" si="11"/>
        <v>4.3033011056512933</v>
      </c>
      <c r="I245">
        <f t="shared" si="9"/>
        <v>4.1304498886720502</v>
      </c>
    </row>
  </sheetData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workbookViewId="0">
      <selection activeCell="F230" sqref="F230"/>
    </sheetView>
  </sheetViews>
  <sheetFormatPr baseColWidth="10" defaultColWidth="8.83203125" defaultRowHeight="12" x14ac:dyDescent="0"/>
  <cols>
    <col min="6" max="6" width="11" customWidth="1"/>
    <col min="11" max="11" width="12.5" customWidth="1"/>
  </cols>
  <sheetData>
    <row r="1" spans="1:9">
      <c r="A1" s="1" t="s">
        <v>18</v>
      </c>
      <c r="B1" s="1"/>
      <c r="C1" s="1"/>
      <c r="D1" s="1"/>
      <c r="E1" s="1"/>
      <c r="F1" s="1"/>
      <c r="G1" s="1"/>
      <c r="H1" s="1"/>
      <c r="I1" s="1"/>
    </row>
    <row r="2" spans="1:9">
      <c r="A2" s="3" t="s">
        <v>1</v>
      </c>
      <c r="B2" s="3">
        <v>3.8</v>
      </c>
      <c r="C2" s="3"/>
      <c r="D2" s="3" t="s">
        <v>2</v>
      </c>
      <c r="E2" s="3">
        <f>$B$3/$B$2</f>
        <v>0.78947368421052633</v>
      </c>
      <c r="F2" s="3"/>
      <c r="G2" s="3" t="s">
        <v>3</v>
      </c>
      <c r="H2" s="3">
        <v>1</v>
      </c>
      <c r="I2" s="3"/>
    </row>
    <row r="3" spans="1:9">
      <c r="A3" s="3" t="s">
        <v>5</v>
      </c>
      <c r="B3" s="3">
        <v>3</v>
      </c>
      <c r="C3" s="3"/>
      <c r="D3" s="3" t="s">
        <v>6</v>
      </c>
      <c r="E3" s="3">
        <f>$B$4*1000*4218/3600/24/365</f>
        <v>22.202815829528156</v>
      </c>
      <c r="F3" s="3"/>
      <c r="G3" s="3"/>
      <c r="H3" s="3"/>
      <c r="I3" s="3"/>
    </row>
    <row r="4" spans="1:9">
      <c r="A4" s="3" t="s">
        <v>7</v>
      </c>
      <c r="B4" s="3">
        <v>166</v>
      </c>
      <c r="C4" s="3"/>
      <c r="D4" s="3" t="s">
        <v>8</v>
      </c>
      <c r="E4" s="3">
        <v>1</v>
      </c>
      <c r="F4" s="3"/>
      <c r="G4" s="3" t="s">
        <v>9</v>
      </c>
      <c r="H4" s="3">
        <f>1</f>
        <v>1</v>
      </c>
      <c r="I4" s="3"/>
    </row>
    <row r="5" spans="1:9">
      <c r="A5" s="6" t="s">
        <v>10</v>
      </c>
      <c r="B5" s="6" t="s">
        <v>4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I5" s="6" t="s">
        <v>17</v>
      </c>
    </row>
    <row r="6" spans="1:9">
      <c r="A6">
        <v>1861</v>
      </c>
      <c r="B6">
        <v>-2.2440000000000002E-2</v>
      </c>
      <c r="C6">
        <v>-2.205E-2</v>
      </c>
      <c r="D6">
        <v>-7.1041999999999994E-2</v>
      </c>
      <c r="E6">
        <v>6.1378450000000057E-2</v>
      </c>
      <c r="F6">
        <f>($B6+($E$4*$C6)+($D6*$H$4)+($H$2*$E6))</f>
        <v>-5.4153549999999939E-2</v>
      </c>
      <c r="G6">
        <v>-0.40500000000000003</v>
      </c>
      <c r="H6">
        <f>(F6)/$E$3</f>
        <v>-2.4390397333287606E-3</v>
      </c>
      <c r="I6">
        <f t="shared" ref="I6:I69" si="0">H6-SUM(H$106:H$135)/30</f>
        <v>-0.17396837178645816</v>
      </c>
    </row>
    <row r="7" spans="1:9">
      <c r="A7">
        <v>1862</v>
      </c>
      <c r="B7">
        <v>-1.7919999999999998E-2</v>
      </c>
      <c r="C7">
        <v>-2.5100000000000004E-2</v>
      </c>
      <c r="D7">
        <v>-0.33645800000000003</v>
      </c>
      <c r="E7">
        <v>3.2154450000000057E-2</v>
      </c>
      <c r="F7">
        <f t="shared" ref="F7:F70" si="1">($B7+($E$4*$C7)+($D7*$H$4)+($H$2*$E7))</f>
        <v>-0.34732354999999998</v>
      </c>
      <c r="G7">
        <v>-0.52700000000000002</v>
      </c>
      <c r="H7">
        <f t="shared" ref="H7:H70" si="2">H6+(F7-H6/$E$2)/$E$3</f>
        <v>-1.7943113735208748E-2</v>
      </c>
      <c r="I7">
        <f t="shared" si="0"/>
        <v>-0.18947244578833813</v>
      </c>
    </row>
    <row r="8" spans="1:9">
      <c r="A8">
        <v>1863</v>
      </c>
      <c r="B8">
        <v>-1.341E-2</v>
      </c>
      <c r="C8">
        <v>-2.8150000000000001E-2</v>
      </c>
      <c r="D8">
        <v>-0.245416</v>
      </c>
      <c r="E8">
        <v>2.1665450000000031E-2</v>
      </c>
      <c r="F8">
        <f t="shared" si="1"/>
        <v>-0.26531054999999998</v>
      </c>
      <c r="G8">
        <v>-0.27500000000000002</v>
      </c>
      <c r="H8">
        <f t="shared" si="2"/>
        <v>-2.8868872332583805E-2</v>
      </c>
      <c r="I8">
        <f t="shared" si="0"/>
        <v>-0.20039820438571321</v>
      </c>
    </row>
    <row r="9" spans="1:9">
      <c r="A9">
        <v>1864</v>
      </c>
      <c r="B9">
        <v>-8.8999999999999999E-3</v>
      </c>
      <c r="C9">
        <v>-3.1199999999999999E-2</v>
      </c>
      <c r="D9">
        <v>-0.11</v>
      </c>
      <c r="E9">
        <v>1.3398450000000034E-2</v>
      </c>
      <c r="F9">
        <f t="shared" si="1"/>
        <v>-0.13670154999999998</v>
      </c>
      <c r="G9">
        <v>-0.47599999999999998</v>
      </c>
      <c r="H9">
        <f t="shared" si="2"/>
        <v>-3.3378854871775478E-2</v>
      </c>
      <c r="I9">
        <f t="shared" si="0"/>
        <v>-0.20490818692490487</v>
      </c>
    </row>
    <row r="10" spans="1:9">
      <c r="A10">
        <v>1865</v>
      </c>
      <c r="B10">
        <v>-4.3899999999999998E-3</v>
      </c>
      <c r="C10">
        <v>-3.4250000000000003E-2</v>
      </c>
      <c r="D10">
        <v>-4.4791999999999998E-2</v>
      </c>
      <c r="E10">
        <v>-6.5115499999999493E-3</v>
      </c>
      <c r="F10">
        <f t="shared" si="1"/>
        <v>-8.9943549999999955E-2</v>
      </c>
      <c r="G10">
        <v>-0.26900000000000002</v>
      </c>
      <c r="H10">
        <f t="shared" si="2"/>
        <v>-3.5525594615435759E-2</v>
      </c>
      <c r="I10">
        <f t="shared" si="0"/>
        <v>-0.20705492666856515</v>
      </c>
    </row>
    <row r="11" spans="1:9">
      <c r="A11">
        <v>1866</v>
      </c>
      <c r="B11">
        <v>1.2E-4</v>
      </c>
      <c r="C11">
        <v>-3.73E-2</v>
      </c>
      <c r="D11">
        <v>-1.2500000000000001E-2</v>
      </c>
      <c r="E11">
        <v>-1.7576549999999969E-2</v>
      </c>
      <c r="F11">
        <f t="shared" si="1"/>
        <v>-6.7256549999999971E-2</v>
      </c>
      <c r="G11">
        <v>-0.22500000000000001</v>
      </c>
      <c r="H11">
        <f t="shared" si="2"/>
        <v>-3.6528055909444863E-2</v>
      </c>
      <c r="I11">
        <f t="shared" si="0"/>
        <v>-0.20805738796257425</v>
      </c>
    </row>
    <row r="12" spans="1:9">
      <c r="A12">
        <v>1867</v>
      </c>
      <c r="B12">
        <v>4.62E-3</v>
      </c>
      <c r="C12">
        <v>-4.0349999999999997E-2</v>
      </c>
      <c r="D12">
        <v>0</v>
      </c>
      <c r="E12">
        <v>-2.8941549999999983E-2</v>
      </c>
      <c r="F12">
        <f t="shared" si="1"/>
        <v>-6.467154999999998E-2</v>
      </c>
      <c r="G12">
        <v>-0.29299999999999998</v>
      </c>
      <c r="H12">
        <f t="shared" si="2"/>
        <v>-3.7356900292187328E-2</v>
      </c>
      <c r="I12">
        <f t="shared" si="0"/>
        <v>-0.20888623234531672</v>
      </c>
    </row>
    <row r="13" spans="1:9">
      <c r="A13">
        <v>1868</v>
      </c>
      <c r="B13">
        <v>9.11E-3</v>
      </c>
      <c r="C13">
        <v>-4.3400000000000001E-2</v>
      </c>
      <c r="D13">
        <v>-2.0799999999998597E-4</v>
      </c>
      <c r="E13">
        <v>9.8645000000005534E-4</v>
      </c>
      <c r="F13">
        <f t="shared" si="1"/>
        <v>-3.3511549999999932E-2</v>
      </c>
      <c r="G13">
        <v>-0.22500000000000001</v>
      </c>
      <c r="H13">
        <f t="shared" si="2"/>
        <v>-3.6735033657067047E-2</v>
      </c>
      <c r="I13">
        <f t="shared" si="0"/>
        <v>-0.20826436571019644</v>
      </c>
    </row>
    <row r="14" spans="1:9">
      <c r="A14">
        <v>1869</v>
      </c>
      <c r="B14">
        <v>1.3610000000000001E-2</v>
      </c>
      <c r="C14">
        <v>-4.6450000000000005E-2</v>
      </c>
      <c r="D14">
        <v>-0.01</v>
      </c>
      <c r="E14">
        <v>4.6424450000000034E-2</v>
      </c>
      <c r="F14">
        <f t="shared" si="1"/>
        <v>3.5844500000000237E-3</v>
      </c>
      <c r="G14">
        <v>-0.30599999999999999</v>
      </c>
      <c r="H14">
        <f t="shared" si="2"/>
        <v>-3.447786533134347E-2</v>
      </c>
      <c r="I14">
        <f t="shared" si="0"/>
        <v>-0.20600719738447287</v>
      </c>
    </row>
    <row r="15" spans="1:9">
      <c r="A15">
        <v>1870</v>
      </c>
      <c r="B15">
        <v>1.8100000000000002E-2</v>
      </c>
      <c r="C15">
        <v>-4.9500000000000002E-2</v>
      </c>
      <c r="D15">
        <v>-0.01</v>
      </c>
      <c r="E15">
        <v>9.6668450000000045E-2</v>
      </c>
      <c r="F15">
        <f t="shared" si="1"/>
        <v>5.5268450000000045E-2</v>
      </c>
      <c r="G15">
        <v>-0.29699999999999999</v>
      </c>
      <c r="H15">
        <f t="shared" si="2"/>
        <v>-3.0021655204092338E-2</v>
      </c>
      <c r="I15">
        <f t="shared" si="0"/>
        <v>-0.20155098725722173</v>
      </c>
    </row>
    <row r="16" spans="1:9">
      <c r="A16">
        <v>1871</v>
      </c>
      <c r="B16">
        <v>2.2589999999999999E-2</v>
      </c>
      <c r="C16">
        <v>-5.2549999999999999E-2</v>
      </c>
      <c r="D16">
        <v>-9.5830000000000082E-3</v>
      </c>
      <c r="E16">
        <v>8.1052450000000054E-2</v>
      </c>
      <c r="F16">
        <f t="shared" si="1"/>
        <v>4.1509450000000045E-2</v>
      </c>
      <c r="G16">
        <v>-0.35299999999999998</v>
      </c>
      <c r="H16">
        <f t="shared" si="2"/>
        <v>-2.6439367239544827E-2</v>
      </c>
      <c r="I16">
        <f t="shared" si="0"/>
        <v>-0.19796869929267422</v>
      </c>
    </row>
    <row r="17" spans="1:9">
      <c r="A17">
        <v>1872</v>
      </c>
      <c r="B17">
        <v>2.707E-2</v>
      </c>
      <c r="C17">
        <v>-5.5599999999999997E-2</v>
      </c>
      <c r="D17">
        <v>-2.7915999999999996E-2</v>
      </c>
      <c r="E17">
        <v>6.8684450000000036E-2</v>
      </c>
      <c r="F17">
        <f t="shared" si="1"/>
        <v>1.223845000000004E-2</v>
      </c>
      <c r="G17">
        <v>-0.26700000000000002</v>
      </c>
      <c r="H17">
        <f t="shared" si="2"/>
        <v>-2.4379794457372091E-2</v>
      </c>
      <c r="I17">
        <f t="shared" si="0"/>
        <v>-0.19590912651050149</v>
      </c>
    </row>
    <row r="18" spans="1:9">
      <c r="A18">
        <v>1873</v>
      </c>
      <c r="B18">
        <v>3.1550000000000002E-2</v>
      </c>
      <c r="C18">
        <v>-5.8650000000000001E-2</v>
      </c>
      <c r="D18">
        <v>-7.0207999999999993E-2</v>
      </c>
      <c r="E18">
        <v>2.429345000000005E-2</v>
      </c>
      <c r="F18">
        <f t="shared" si="1"/>
        <v>-7.3014549999999942E-2</v>
      </c>
      <c r="G18">
        <v>-0.32800000000000001</v>
      </c>
      <c r="H18">
        <f t="shared" si="2"/>
        <v>-2.6277458129590973E-2</v>
      </c>
      <c r="I18">
        <f t="shared" si="0"/>
        <v>-0.19780679018272038</v>
      </c>
    </row>
    <row r="19" spans="1:9">
      <c r="A19">
        <v>1874</v>
      </c>
      <c r="B19">
        <v>3.603E-2</v>
      </c>
      <c r="C19">
        <v>-6.1699999999999998E-2</v>
      </c>
      <c r="D19">
        <v>-3.8957999999999993E-2</v>
      </c>
      <c r="E19">
        <v>-6.9175499999999668E-3</v>
      </c>
      <c r="F19">
        <f t="shared" si="1"/>
        <v>-7.1545549999999958E-2</v>
      </c>
      <c r="G19">
        <v>-0.377</v>
      </c>
      <c r="H19">
        <f t="shared" si="2"/>
        <v>-2.8000697650032068E-2</v>
      </c>
      <c r="I19">
        <f t="shared" si="0"/>
        <v>-0.19953002970316147</v>
      </c>
    </row>
    <row r="20" spans="1:9">
      <c r="A20">
        <v>1875</v>
      </c>
      <c r="B20">
        <v>4.0509999999999997E-2</v>
      </c>
      <c r="C20">
        <v>-6.4750000000000002E-2</v>
      </c>
      <c r="D20">
        <v>-1.2500000000000001E-2</v>
      </c>
      <c r="E20">
        <v>-4.9043549999999936E-2</v>
      </c>
      <c r="F20">
        <f t="shared" si="1"/>
        <v>-8.5783549999999945E-2</v>
      </c>
      <c r="G20">
        <v>-0.42499999999999999</v>
      </c>
      <c r="H20">
        <f t="shared" si="2"/>
        <v>-3.0266896677651617E-2</v>
      </c>
      <c r="I20">
        <f t="shared" si="0"/>
        <v>-0.20179622873078101</v>
      </c>
    </row>
    <row r="21" spans="1:9">
      <c r="A21">
        <v>1876</v>
      </c>
      <c r="B21">
        <v>4.8710000000000003E-2</v>
      </c>
      <c r="C21">
        <v>-6.7799999999999999E-2</v>
      </c>
      <c r="D21">
        <v>-0.15125</v>
      </c>
      <c r="E21">
        <v>-5.6797549999999974E-2</v>
      </c>
      <c r="F21">
        <f t="shared" si="1"/>
        <v>-0.22713754999999997</v>
      </c>
      <c r="G21">
        <v>-0.45400000000000001</v>
      </c>
      <c r="H21">
        <f t="shared" si="2"/>
        <v>-3.8770299233641149E-2</v>
      </c>
      <c r="I21">
        <f t="shared" si="0"/>
        <v>-0.21029963128677054</v>
      </c>
    </row>
    <row r="22" spans="1:9">
      <c r="A22">
        <v>1877</v>
      </c>
      <c r="B22">
        <v>5.6910000000000002E-2</v>
      </c>
      <c r="C22">
        <v>-7.0849999999999996E-2</v>
      </c>
      <c r="D22">
        <v>-0.13</v>
      </c>
      <c r="E22">
        <v>-6.0963549999999977E-2</v>
      </c>
      <c r="F22">
        <f t="shared" si="1"/>
        <v>-0.20490354999999999</v>
      </c>
      <c r="G22">
        <v>-0.21299999999999999</v>
      </c>
      <c r="H22">
        <f t="shared" si="2"/>
        <v>-4.5787179682510115E-2</v>
      </c>
      <c r="I22">
        <f t="shared" si="0"/>
        <v>-0.21731651173563951</v>
      </c>
    </row>
    <row r="23" spans="1:9">
      <c r="A23">
        <v>1878</v>
      </c>
      <c r="B23">
        <v>6.5089999999999995E-2</v>
      </c>
      <c r="C23">
        <v>-7.3899999999999993E-2</v>
      </c>
      <c r="D23">
        <v>-7.4374999999999997E-2</v>
      </c>
      <c r="E23">
        <v>-8.2005549999999983E-2</v>
      </c>
      <c r="F23">
        <f t="shared" si="1"/>
        <v>-0.16519054999999999</v>
      </c>
      <c r="G23">
        <v>-0.06</v>
      </c>
      <c r="H23">
        <f t="shared" si="2"/>
        <v>-5.0615101355081377E-2</v>
      </c>
      <c r="I23">
        <f t="shared" si="0"/>
        <v>-0.22214443340821077</v>
      </c>
    </row>
    <row r="24" spans="1:9">
      <c r="A24">
        <v>1879</v>
      </c>
      <c r="B24">
        <v>7.3260000000000006E-2</v>
      </c>
      <c r="C24">
        <v>-7.6950000000000005E-2</v>
      </c>
      <c r="D24">
        <v>-4.4999999999999998E-2</v>
      </c>
      <c r="E24">
        <v>-8.2112549999999951E-2</v>
      </c>
      <c r="F24">
        <f t="shared" si="1"/>
        <v>-0.13080254999999996</v>
      </c>
      <c r="G24">
        <v>-0.28899999999999998</v>
      </c>
      <c r="H24">
        <f t="shared" si="2"/>
        <v>-5.3618778401975153E-2</v>
      </c>
      <c r="I24">
        <f t="shared" si="0"/>
        <v>-0.22514811045510455</v>
      </c>
    </row>
    <row r="25" spans="1:9">
      <c r="A25">
        <v>1880</v>
      </c>
      <c r="B25">
        <v>8.1420000000000006E-2</v>
      </c>
      <c r="C25">
        <v>-0.08</v>
      </c>
      <c r="D25">
        <v>-2.2499999999999999E-2</v>
      </c>
      <c r="E25">
        <v>-6.1283549999999964E-2</v>
      </c>
      <c r="F25">
        <f t="shared" si="1"/>
        <v>-8.2363549999999952E-2</v>
      </c>
      <c r="G25">
        <v>-0.29799999999999999</v>
      </c>
      <c r="H25">
        <f t="shared" si="2"/>
        <v>-5.4269435994316155E-2</v>
      </c>
      <c r="I25">
        <f t="shared" si="0"/>
        <v>-0.22579876804744556</v>
      </c>
    </row>
    <row r="26" spans="1:9">
      <c r="A26">
        <v>1881</v>
      </c>
      <c r="B26">
        <v>8.9580000000000007E-2</v>
      </c>
      <c r="C26">
        <v>-8.3050000000000013E-2</v>
      </c>
      <c r="D26">
        <v>-9.5830000000000082E-3</v>
      </c>
      <c r="E26">
        <v>-3.1077549999999954E-2</v>
      </c>
      <c r="F26">
        <f t="shared" si="1"/>
        <v>-3.4130549999999968E-2</v>
      </c>
      <c r="G26">
        <v>-0.247</v>
      </c>
      <c r="H26">
        <f t="shared" si="2"/>
        <v>-5.2710591573025649E-2</v>
      </c>
      <c r="I26">
        <f t="shared" si="0"/>
        <v>-0.22423992362615505</v>
      </c>
    </row>
    <row r="27" spans="1:9">
      <c r="A27">
        <v>1882</v>
      </c>
      <c r="B27">
        <v>9.7720000000000001E-2</v>
      </c>
      <c r="C27">
        <v>-8.6099999999999996E-2</v>
      </c>
      <c r="D27">
        <v>-7.5000000000000067E-3</v>
      </c>
      <c r="E27">
        <v>-4.8359549999999973E-2</v>
      </c>
      <c r="F27">
        <f t="shared" si="1"/>
        <v>-4.4239549999999975E-2</v>
      </c>
      <c r="G27">
        <v>-0.26300000000000001</v>
      </c>
      <c r="H27">
        <f t="shared" si="2"/>
        <v>-5.1695981556945034E-2</v>
      </c>
      <c r="I27">
        <f t="shared" si="0"/>
        <v>-0.22322531361007442</v>
      </c>
    </row>
    <row r="28" spans="1:9">
      <c r="A28">
        <v>1883</v>
      </c>
      <c r="B28">
        <v>0.10585</v>
      </c>
      <c r="C28">
        <v>-8.9150000000000007E-2</v>
      </c>
      <c r="D28">
        <v>-0.5335415</v>
      </c>
      <c r="E28">
        <v>-7.0405549999999983E-2</v>
      </c>
      <c r="F28">
        <f t="shared" si="1"/>
        <v>-0.58724704999999999</v>
      </c>
      <c r="G28">
        <v>-0.31900000000000001</v>
      </c>
      <c r="H28">
        <f t="shared" si="2"/>
        <v>-7.5195950090994307E-2</v>
      </c>
      <c r="I28">
        <f t="shared" si="0"/>
        <v>-0.2467252821441237</v>
      </c>
    </row>
    <row r="29" spans="1:9">
      <c r="A29">
        <v>1884</v>
      </c>
      <c r="B29">
        <v>0.11398</v>
      </c>
      <c r="C29">
        <v>-9.2200000000000004E-2</v>
      </c>
      <c r="D29">
        <v>-2.0127100000000002</v>
      </c>
      <c r="E29">
        <v>-5.5836549999999985E-2</v>
      </c>
      <c r="F29">
        <f t="shared" si="1"/>
        <v>-2.0467665500000001</v>
      </c>
      <c r="G29">
        <v>-0.35</v>
      </c>
      <c r="H29">
        <f t="shared" si="2"/>
        <v>-0.16309103337840453</v>
      </c>
      <c r="I29">
        <f t="shared" si="0"/>
        <v>-0.33462036543153395</v>
      </c>
    </row>
    <row r="30" spans="1:9">
      <c r="A30">
        <v>1885</v>
      </c>
      <c r="B30">
        <v>0.12209</v>
      </c>
      <c r="C30">
        <v>-9.5250000000000001E-2</v>
      </c>
      <c r="D30">
        <v>-3.1349999999999998</v>
      </c>
      <c r="E30">
        <v>-6.2245549999999983E-2</v>
      </c>
      <c r="F30">
        <f t="shared" si="1"/>
        <v>-3.1704055499999999</v>
      </c>
      <c r="G30">
        <v>-0.35099999999999998</v>
      </c>
      <c r="H30">
        <f t="shared" si="2"/>
        <v>-0.29657966820487913</v>
      </c>
      <c r="I30">
        <f t="shared" si="0"/>
        <v>-0.4681090002580085</v>
      </c>
    </row>
    <row r="31" spans="1:9">
      <c r="A31">
        <v>1886</v>
      </c>
      <c r="B31">
        <v>0.13019</v>
      </c>
      <c r="C31">
        <v>-9.8299999999999998E-2</v>
      </c>
      <c r="D31">
        <v>-1.9593699999999998</v>
      </c>
      <c r="E31">
        <v>-8.3863549999999953E-2</v>
      </c>
      <c r="F31">
        <f t="shared" si="1"/>
        <v>-2.0113435499999999</v>
      </c>
      <c r="G31">
        <v>-0.255</v>
      </c>
      <c r="H31">
        <f t="shared" si="2"/>
        <v>-0.37024942175471887</v>
      </c>
      <c r="I31">
        <f t="shared" si="0"/>
        <v>-0.54177875380784823</v>
      </c>
    </row>
    <row r="32" spans="1:9">
      <c r="A32">
        <v>1887</v>
      </c>
      <c r="B32">
        <v>0.13829</v>
      </c>
      <c r="C32">
        <v>-0.10135</v>
      </c>
      <c r="D32">
        <v>-0.40249950000000001</v>
      </c>
      <c r="E32">
        <v>-8.9909549999999949E-2</v>
      </c>
      <c r="F32">
        <f t="shared" si="1"/>
        <v>-0.45546904999999999</v>
      </c>
      <c r="G32">
        <v>-0.34399999999999997</v>
      </c>
      <c r="H32">
        <f t="shared" si="2"/>
        <v>-0.36964078044574855</v>
      </c>
      <c r="I32">
        <f t="shared" si="0"/>
        <v>-0.54117011249887792</v>
      </c>
    </row>
    <row r="33" spans="1:9">
      <c r="A33">
        <v>1888</v>
      </c>
      <c r="B33">
        <v>0.14637</v>
      </c>
      <c r="C33">
        <v>-0.10439999999999999</v>
      </c>
      <c r="D33">
        <v>-0.77375000000000005</v>
      </c>
      <c r="E33">
        <v>-9.262254999999997E-2</v>
      </c>
      <c r="F33">
        <f t="shared" si="1"/>
        <v>-0.82440255000000007</v>
      </c>
      <c r="G33">
        <v>-0.313</v>
      </c>
      <c r="H33">
        <f t="shared" si="2"/>
        <v>-0.38568338051519607</v>
      </c>
      <c r="I33">
        <f t="shared" si="0"/>
        <v>-0.5572127125683255</v>
      </c>
    </row>
    <row r="34" spans="1:9">
      <c r="A34">
        <v>1889</v>
      </c>
      <c r="B34">
        <v>0.15443999999999999</v>
      </c>
      <c r="C34">
        <v>-0.10744999999999999</v>
      </c>
      <c r="D34">
        <v>-0.91145799999999999</v>
      </c>
      <c r="E34">
        <v>-8.5316549999999935E-2</v>
      </c>
      <c r="F34">
        <f t="shared" si="1"/>
        <v>-0.94978454999999995</v>
      </c>
      <c r="G34">
        <v>-0.20100000000000001</v>
      </c>
      <c r="H34">
        <f t="shared" si="2"/>
        <v>-0.4064578746854649</v>
      </c>
      <c r="I34">
        <f t="shared" si="0"/>
        <v>-0.57798720673859427</v>
      </c>
    </row>
    <row r="35" spans="1:9">
      <c r="A35">
        <v>1890</v>
      </c>
      <c r="B35">
        <v>0.16250000000000001</v>
      </c>
      <c r="C35">
        <v>-0.11050000000000001</v>
      </c>
      <c r="D35">
        <v>-1.083542</v>
      </c>
      <c r="E35">
        <v>-7.9142549999999978E-2</v>
      </c>
      <c r="F35">
        <f t="shared" si="1"/>
        <v>-1.11068455</v>
      </c>
      <c r="G35">
        <v>-0.41299999999999998</v>
      </c>
      <c r="H35">
        <f t="shared" si="2"/>
        <v>-0.43329401624996516</v>
      </c>
      <c r="I35">
        <f t="shared" si="0"/>
        <v>-0.60482334830309459</v>
      </c>
    </row>
    <row r="36" spans="1:9">
      <c r="A36">
        <v>1891</v>
      </c>
      <c r="B36">
        <v>0.16700000000000001</v>
      </c>
      <c r="C36">
        <v>-0.11355000000000001</v>
      </c>
      <c r="D36">
        <v>-0.65437500000000004</v>
      </c>
      <c r="E36">
        <v>-3.9942549999999966E-2</v>
      </c>
      <c r="F36">
        <f t="shared" si="1"/>
        <v>-0.64086755000000006</v>
      </c>
      <c r="G36">
        <v>-0.35299999999999998</v>
      </c>
      <c r="H36">
        <f t="shared" si="2"/>
        <v>-0.43743891676423474</v>
      </c>
      <c r="I36">
        <f t="shared" si="0"/>
        <v>-0.60896824881736411</v>
      </c>
    </row>
    <row r="37" spans="1:9">
      <c r="A37">
        <v>1892</v>
      </c>
      <c r="B37">
        <v>0.17147999999999999</v>
      </c>
      <c r="C37">
        <v>-0.1166</v>
      </c>
      <c r="D37">
        <v>-0.43604150000000003</v>
      </c>
      <c r="E37">
        <v>-2.1105499999999611E-3</v>
      </c>
      <c r="F37">
        <f t="shared" si="1"/>
        <v>-0.38327204999999998</v>
      </c>
      <c r="G37">
        <v>-0.40699999999999997</v>
      </c>
      <c r="H37">
        <f t="shared" si="2"/>
        <v>-0.42974542212465594</v>
      </c>
      <c r="I37">
        <f t="shared" si="0"/>
        <v>-0.60127475417778531</v>
      </c>
    </row>
    <row r="38" spans="1:9">
      <c r="A38">
        <v>1893</v>
      </c>
      <c r="B38">
        <v>0.17596000000000001</v>
      </c>
      <c r="C38">
        <v>-0.11965000000000001</v>
      </c>
      <c r="D38">
        <v>0</v>
      </c>
      <c r="E38">
        <v>1.4144500000000393E-3</v>
      </c>
      <c r="F38">
        <f t="shared" si="1"/>
        <v>5.7724450000000038E-2</v>
      </c>
      <c r="G38">
        <v>-0.44900000000000001</v>
      </c>
      <c r="H38">
        <f t="shared" si="2"/>
        <v>-0.40262865207258042</v>
      </c>
      <c r="I38">
        <f t="shared" si="0"/>
        <v>-0.57415798412570984</v>
      </c>
    </row>
    <row r="39" spans="1:9">
      <c r="A39">
        <v>1894</v>
      </c>
      <c r="B39">
        <v>0.18043999999999999</v>
      </c>
      <c r="C39">
        <v>-0.12269999999999999</v>
      </c>
      <c r="D39">
        <v>0</v>
      </c>
      <c r="E39">
        <v>7.2034500000000556E-3</v>
      </c>
      <c r="F39">
        <f t="shared" si="1"/>
        <v>6.4943450000000055E-2</v>
      </c>
      <c r="G39">
        <v>-0.41299999999999998</v>
      </c>
      <c r="H39">
        <f t="shared" si="2"/>
        <v>-0.37673374995567688</v>
      </c>
      <c r="I39">
        <f t="shared" si="0"/>
        <v>-0.54826308200880625</v>
      </c>
    </row>
    <row r="40" spans="1:9">
      <c r="A40">
        <v>1895</v>
      </c>
      <c r="B40">
        <v>0.18492</v>
      </c>
      <c r="C40">
        <v>-0.12575</v>
      </c>
      <c r="D40">
        <v>0</v>
      </c>
      <c r="E40">
        <v>4.8744500000000301E-3</v>
      </c>
      <c r="F40">
        <f t="shared" si="1"/>
        <v>6.4044450000000031E-2</v>
      </c>
      <c r="G40">
        <v>-0.36299999999999999</v>
      </c>
      <c r="H40">
        <f t="shared" si="2"/>
        <v>-0.35235663772663339</v>
      </c>
      <c r="I40">
        <f t="shared" si="0"/>
        <v>-0.52388596977976276</v>
      </c>
    </row>
    <row r="41" spans="1:9">
      <c r="A41">
        <v>1896</v>
      </c>
      <c r="B41">
        <v>0.18939</v>
      </c>
      <c r="C41">
        <v>-0.1288</v>
      </c>
      <c r="D41">
        <v>-0.71958299999999997</v>
      </c>
      <c r="E41">
        <v>-7.3015499999999622E-3</v>
      </c>
      <c r="F41">
        <f t="shared" si="1"/>
        <v>-0.66629454999999993</v>
      </c>
      <c r="G41">
        <v>-0.2</v>
      </c>
      <c r="H41">
        <f t="shared" si="2"/>
        <v>-0.36226421629242855</v>
      </c>
      <c r="I41">
        <f t="shared" si="0"/>
        <v>-0.53379354834555792</v>
      </c>
    </row>
    <row r="42" spans="1:9">
      <c r="A42">
        <v>1897</v>
      </c>
      <c r="B42">
        <v>0.19386</v>
      </c>
      <c r="C42">
        <v>-0.13184999999999999</v>
      </c>
      <c r="D42">
        <v>-0.55354150000000002</v>
      </c>
      <c r="E42">
        <v>-4.8573549999999965E-2</v>
      </c>
      <c r="F42">
        <f t="shared" si="1"/>
        <v>-0.54010504999999998</v>
      </c>
      <c r="G42">
        <v>-0.186</v>
      </c>
      <c r="H42">
        <f t="shared" si="2"/>
        <v>-0.36592307845297567</v>
      </c>
      <c r="I42">
        <f t="shared" si="0"/>
        <v>-0.53745241050610504</v>
      </c>
    </row>
    <row r="43" spans="1:9">
      <c r="A43">
        <v>1898</v>
      </c>
      <c r="B43">
        <v>0.19832</v>
      </c>
      <c r="C43">
        <v>-0.13489999999999999</v>
      </c>
      <c r="D43">
        <v>-6.7292000000000018E-2</v>
      </c>
      <c r="E43">
        <v>-4.0775549999999938E-2</v>
      </c>
      <c r="F43">
        <f t="shared" si="1"/>
        <v>-4.4647549999999953E-2</v>
      </c>
      <c r="G43">
        <v>-0.34200000000000003</v>
      </c>
      <c r="H43">
        <f t="shared" si="2"/>
        <v>-0.34705812820268406</v>
      </c>
      <c r="I43">
        <f t="shared" si="0"/>
        <v>-0.51858746025581348</v>
      </c>
    </row>
    <row r="44" spans="1:9">
      <c r="A44">
        <v>1899</v>
      </c>
      <c r="B44">
        <v>0.20277999999999999</v>
      </c>
      <c r="C44">
        <v>-0.13794999999999999</v>
      </c>
      <c r="D44">
        <v>0</v>
      </c>
      <c r="E44">
        <v>-5.3101549999999942E-2</v>
      </c>
      <c r="F44">
        <f t="shared" si="1"/>
        <v>1.1728450000000057E-2</v>
      </c>
      <c r="G44">
        <v>-0.251</v>
      </c>
      <c r="H44">
        <f t="shared" si="2"/>
        <v>-0.32673028258817316</v>
      </c>
      <c r="I44">
        <f t="shared" si="0"/>
        <v>-0.49825961464130253</v>
      </c>
    </row>
    <row r="45" spans="1:9">
      <c r="A45">
        <v>1900</v>
      </c>
      <c r="B45">
        <v>0.20724000000000001</v>
      </c>
      <c r="C45">
        <v>-0.14100000000000001</v>
      </c>
      <c r="D45">
        <v>0</v>
      </c>
      <c r="E45">
        <v>-6.3291549999999974E-2</v>
      </c>
      <c r="F45">
        <f t="shared" si="1"/>
        <v>2.9484500000000191E-3</v>
      </c>
      <c r="G45">
        <v>-0.193</v>
      </c>
      <c r="H45">
        <f t="shared" si="2"/>
        <v>-0.30795758226289749</v>
      </c>
      <c r="I45">
        <f t="shared" si="0"/>
        <v>-0.47948691431602686</v>
      </c>
    </row>
    <row r="46" spans="1:9">
      <c r="A46">
        <v>1901</v>
      </c>
      <c r="B46">
        <v>0.21557999999999999</v>
      </c>
      <c r="C46">
        <v>-0.14491999999999999</v>
      </c>
      <c r="D46">
        <v>0</v>
      </c>
      <c r="E46">
        <v>-8.2987549999999966E-2</v>
      </c>
      <c r="F46">
        <f t="shared" si="1"/>
        <v>-1.2327549999999965E-2</v>
      </c>
      <c r="G46">
        <v>-0.25600000000000001</v>
      </c>
      <c r="H46">
        <f t="shared" si="2"/>
        <v>-0.29094388196920379</v>
      </c>
      <c r="I46">
        <f t="shared" si="0"/>
        <v>-0.46247321402233321</v>
      </c>
    </row>
    <row r="47" spans="1:9">
      <c r="A47">
        <v>1902</v>
      </c>
      <c r="B47">
        <v>0.22391</v>
      </c>
      <c r="C47">
        <v>-0.14884</v>
      </c>
      <c r="D47">
        <v>-0.28999999999999998</v>
      </c>
      <c r="E47">
        <v>-9.0101549999999975E-2</v>
      </c>
      <c r="F47">
        <f t="shared" si="1"/>
        <v>-0.30503154999999993</v>
      </c>
      <c r="G47">
        <v>-0.35</v>
      </c>
      <c r="H47">
        <f t="shared" si="2"/>
        <v>-0.28808400294987035</v>
      </c>
      <c r="I47">
        <f t="shared" si="0"/>
        <v>-0.45961333500299972</v>
      </c>
    </row>
    <row r="48" spans="1:9">
      <c r="A48">
        <v>1903</v>
      </c>
      <c r="B48">
        <v>0.23222999999999999</v>
      </c>
      <c r="C48">
        <v>-0.15276000000000001</v>
      </c>
      <c r="D48">
        <v>-1.380209</v>
      </c>
      <c r="E48">
        <v>-6.6026549999999962E-2</v>
      </c>
      <c r="F48">
        <f t="shared" si="1"/>
        <v>-1.36676555</v>
      </c>
      <c r="G48">
        <v>-0.44600000000000001</v>
      </c>
      <c r="H48">
        <f t="shared" si="2"/>
        <v>-0.33320706994982702</v>
      </c>
      <c r="I48">
        <f t="shared" si="0"/>
        <v>-0.50473640200295644</v>
      </c>
    </row>
    <row r="49" spans="1:9">
      <c r="A49">
        <v>1904</v>
      </c>
      <c r="B49">
        <v>0.24054</v>
      </c>
      <c r="C49">
        <v>-0.15667999999999999</v>
      </c>
      <c r="D49">
        <v>-0.66333299999999995</v>
      </c>
      <c r="E49">
        <v>-3.9622549999999979E-2</v>
      </c>
      <c r="F49">
        <f t="shared" si="1"/>
        <v>-0.61909554999999994</v>
      </c>
      <c r="G49">
        <v>-0.44500000000000001</v>
      </c>
      <c r="H49">
        <f t="shared" si="2"/>
        <v>-0.34208131648277557</v>
      </c>
      <c r="I49">
        <f t="shared" si="0"/>
        <v>-0.51361064853590499</v>
      </c>
    </row>
    <row r="50" spans="1:9">
      <c r="A50">
        <v>1905</v>
      </c>
      <c r="B50">
        <v>0.24884000000000001</v>
      </c>
      <c r="C50">
        <v>-0.16060000000000002</v>
      </c>
      <c r="D50">
        <v>-0.37374950000000001</v>
      </c>
      <c r="E50">
        <v>-7.1644549999999974E-2</v>
      </c>
      <c r="F50">
        <f t="shared" si="1"/>
        <v>-0.35715405</v>
      </c>
      <c r="G50">
        <v>-0.372</v>
      </c>
      <c r="H50">
        <f t="shared" si="2"/>
        <v>-0.33865161858036313</v>
      </c>
      <c r="I50">
        <f t="shared" si="0"/>
        <v>-0.51018095063349256</v>
      </c>
    </row>
    <row r="51" spans="1:9">
      <c r="A51">
        <v>1906</v>
      </c>
      <c r="B51">
        <v>0.25712000000000002</v>
      </c>
      <c r="C51">
        <v>-0.16452</v>
      </c>
      <c r="D51">
        <v>-0.23916599999999999</v>
      </c>
      <c r="E51">
        <v>-4.7462549999999937E-2</v>
      </c>
      <c r="F51">
        <f t="shared" si="1"/>
        <v>-0.19402854999999991</v>
      </c>
      <c r="G51">
        <v>-0.29499999999999998</v>
      </c>
      <c r="H51">
        <f t="shared" si="2"/>
        <v>-0.32807052072898069</v>
      </c>
      <c r="I51">
        <f t="shared" si="0"/>
        <v>-0.49959985278211005</v>
      </c>
    </row>
    <row r="52" spans="1:9">
      <c r="A52">
        <v>1907</v>
      </c>
      <c r="B52">
        <v>0.26540000000000002</v>
      </c>
      <c r="C52">
        <v>-0.16844000000000003</v>
      </c>
      <c r="D52">
        <v>-0.238125</v>
      </c>
      <c r="E52">
        <v>-6.1839549999999965E-2</v>
      </c>
      <c r="F52">
        <f t="shared" si="1"/>
        <v>-0.20300454999999998</v>
      </c>
      <c r="G52">
        <v>-0.50800000000000001</v>
      </c>
      <c r="H52">
        <f t="shared" si="2"/>
        <v>-0.31849734566166793</v>
      </c>
      <c r="I52">
        <f t="shared" si="0"/>
        <v>-0.49002667771479735</v>
      </c>
    </row>
    <row r="53" spans="1:9">
      <c r="A53">
        <v>1908</v>
      </c>
      <c r="B53">
        <v>0.27367000000000002</v>
      </c>
      <c r="C53">
        <v>-0.17236000000000001</v>
      </c>
      <c r="D53">
        <v>-0.14583299999999999</v>
      </c>
      <c r="E53">
        <v>-5.1820549999999965E-2</v>
      </c>
      <c r="F53">
        <f t="shared" si="1"/>
        <v>-9.6343549999999945E-2</v>
      </c>
      <c r="G53">
        <v>-0.48099999999999998</v>
      </c>
      <c r="H53">
        <f t="shared" si="2"/>
        <v>-0.30466637829567089</v>
      </c>
      <c r="I53">
        <f t="shared" si="0"/>
        <v>-0.47619571034880026</v>
      </c>
    </row>
    <row r="54" spans="1:9">
      <c r="A54">
        <v>1909</v>
      </c>
      <c r="B54">
        <v>0.28192</v>
      </c>
      <c r="C54">
        <v>-0.17627999999999999</v>
      </c>
      <c r="D54">
        <v>-6.2290999999999985E-2</v>
      </c>
      <c r="E54">
        <v>-5.7182549999999943E-2</v>
      </c>
      <c r="F54">
        <f t="shared" si="1"/>
        <v>-1.3833549999999917E-2</v>
      </c>
      <c r="G54">
        <v>-0.44900000000000001</v>
      </c>
      <c r="H54">
        <f t="shared" si="2"/>
        <v>-0.28790826983330425</v>
      </c>
      <c r="I54">
        <f t="shared" si="0"/>
        <v>-0.45943760188643368</v>
      </c>
    </row>
    <row r="55" spans="1:9">
      <c r="A55">
        <v>1910</v>
      </c>
      <c r="B55">
        <v>0.29016999999999998</v>
      </c>
      <c r="C55">
        <v>-0.18019999999999997</v>
      </c>
      <c r="D55">
        <v>-5.2707999999999977E-2</v>
      </c>
      <c r="E55">
        <v>-7.1687549999999933E-2</v>
      </c>
      <c r="F55">
        <f t="shared" si="1"/>
        <v>-1.4425549999999898E-2</v>
      </c>
      <c r="G55">
        <v>-0.44400000000000001</v>
      </c>
      <c r="H55">
        <f t="shared" si="2"/>
        <v>-0.27213287174214412</v>
      </c>
      <c r="I55">
        <f t="shared" si="0"/>
        <v>-0.44366220379527355</v>
      </c>
    </row>
    <row r="56" spans="1:9">
      <c r="A56">
        <v>1911</v>
      </c>
      <c r="B56">
        <v>0.29841000000000001</v>
      </c>
      <c r="C56">
        <v>-0.18412000000000001</v>
      </c>
      <c r="D56">
        <v>-2.3957999999999979E-2</v>
      </c>
      <c r="E56">
        <v>-7.478454999999995E-2</v>
      </c>
      <c r="F56">
        <f t="shared" si="1"/>
        <v>1.5547450000000074E-2</v>
      </c>
      <c r="G56">
        <v>-0.46600000000000003</v>
      </c>
      <c r="H56">
        <f t="shared" si="2"/>
        <v>-0.25590749337995711</v>
      </c>
      <c r="I56">
        <f t="shared" si="0"/>
        <v>-0.42743682543308648</v>
      </c>
    </row>
    <row r="57" spans="1:9">
      <c r="A57">
        <v>1912</v>
      </c>
      <c r="B57">
        <v>0.30663000000000001</v>
      </c>
      <c r="C57">
        <v>-0.18804000000000001</v>
      </c>
      <c r="D57">
        <v>-0.79854199999999997</v>
      </c>
      <c r="E57">
        <v>-6.5428549999999974E-2</v>
      </c>
      <c r="F57">
        <f t="shared" si="1"/>
        <v>-0.74538054999999992</v>
      </c>
      <c r="G57">
        <v>-0.40799999999999997</v>
      </c>
      <c r="H57">
        <f t="shared" si="2"/>
        <v>-0.27487945899096672</v>
      </c>
      <c r="I57">
        <f t="shared" si="0"/>
        <v>-0.44640879104409614</v>
      </c>
    </row>
    <row r="58" spans="1:9">
      <c r="A58">
        <v>1913</v>
      </c>
      <c r="B58">
        <v>0.31485000000000002</v>
      </c>
      <c r="C58">
        <v>-0.19196000000000002</v>
      </c>
      <c r="D58">
        <v>-0.53333249999999999</v>
      </c>
      <c r="E58">
        <v>-5.297354999999998E-2</v>
      </c>
      <c r="F58">
        <f t="shared" si="1"/>
        <v>-0.46341604999999997</v>
      </c>
      <c r="G58">
        <v>-0.39300000000000002</v>
      </c>
      <c r="H58">
        <f t="shared" si="2"/>
        <v>-0.28006958455114545</v>
      </c>
      <c r="I58">
        <f t="shared" si="0"/>
        <v>-0.45159891660427487</v>
      </c>
    </row>
    <row r="59" spans="1:9">
      <c r="A59">
        <v>1914</v>
      </c>
      <c r="B59">
        <v>0.32305</v>
      </c>
      <c r="C59">
        <v>-0.19588</v>
      </c>
      <c r="D59">
        <v>-9.6667000000000003E-2</v>
      </c>
      <c r="E59">
        <v>-3.8148549999999948E-2</v>
      </c>
      <c r="F59">
        <f t="shared" si="1"/>
        <v>-7.6455499999999454E-3</v>
      </c>
      <c r="G59">
        <v>-0.251</v>
      </c>
      <c r="H59">
        <f t="shared" si="2"/>
        <v>-0.2644360153785143</v>
      </c>
      <c r="I59">
        <f t="shared" si="0"/>
        <v>-0.43596534743164372</v>
      </c>
    </row>
    <row r="60" spans="1:9">
      <c r="A60">
        <v>1915</v>
      </c>
      <c r="B60">
        <v>0.33124999999999999</v>
      </c>
      <c r="C60">
        <v>-0.19979999999999998</v>
      </c>
      <c r="D60">
        <v>-1.4581999999999984E-2</v>
      </c>
      <c r="E60">
        <v>2.1708450000000046E-2</v>
      </c>
      <c r="F60">
        <f t="shared" si="1"/>
        <v>0.13857645000000007</v>
      </c>
      <c r="G60">
        <v>-0.16</v>
      </c>
      <c r="H60">
        <f t="shared" si="2"/>
        <v>-0.2431085972806549</v>
      </c>
      <c r="I60">
        <f t="shared" si="0"/>
        <v>-0.41463792933378429</v>
      </c>
    </row>
    <row r="61" spans="1:9">
      <c r="A61">
        <v>1916</v>
      </c>
      <c r="B61">
        <v>0.33943000000000001</v>
      </c>
      <c r="C61">
        <v>-0.20372000000000001</v>
      </c>
      <c r="D61">
        <v>-4.7707999999999973E-2</v>
      </c>
      <c r="E61">
        <v>5.4371450000000043E-2</v>
      </c>
      <c r="F61">
        <f t="shared" si="1"/>
        <v>0.14237345000000007</v>
      </c>
      <c r="G61">
        <v>-0.373</v>
      </c>
      <c r="H61">
        <f t="shared" si="2"/>
        <v>-0.22282689022093075</v>
      </c>
      <c r="I61">
        <f t="shared" si="0"/>
        <v>-0.39435622227406014</v>
      </c>
    </row>
    <row r="62" spans="1:9">
      <c r="A62">
        <v>1917</v>
      </c>
      <c r="B62">
        <v>0.34760999999999997</v>
      </c>
      <c r="C62">
        <v>-0.20763999999999996</v>
      </c>
      <c r="D62">
        <v>-5.1873999999999976E-2</v>
      </c>
      <c r="E62">
        <v>9.5707450000000055E-2</v>
      </c>
      <c r="F62">
        <f t="shared" si="1"/>
        <v>0.18380345000000009</v>
      </c>
      <c r="G62">
        <v>-0.49399999999999999</v>
      </c>
      <c r="H62">
        <f t="shared" si="2"/>
        <v>-0.20183627137969209</v>
      </c>
      <c r="I62">
        <f t="shared" si="0"/>
        <v>-0.37336560343282149</v>
      </c>
    </row>
    <row r="63" spans="1:9">
      <c r="A63">
        <v>1918</v>
      </c>
      <c r="B63">
        <v>0.35644999999999999</v>
      </c>
      <c r="C63">
        <v>-0.21156</v>
      </c>
      <c r="D63">
        <v>-4.7707999999999973E-2</v>
      </c>
      <c r="E63">
        <v>9.0238450000000053E-2</v>
      </c>
      <c r="F63">
        <f t="shared" si="1"/>
        <v>0.18742045000000007</v>
      </c>
      <c r="G63">
        <v>-0.41</v>
      </c>
      <c r="H63">
        <f t="shared" si="2"/>
        <v>-0.18188025631913032</v>
      </c>
      <c r="I63">
        <f t="shared" si="0"/>
        <v>-0.35340958837225972</v>
      </c>
    </row>
    <row r="64" spans="1:9">
      <c r="A64">
        <v>1919</v>
      </c>
      <c r="B64">
        <v>0.36527999999999999</v>
      </c>
      <c r="C64">
        <v>-0.21548</v>
      </c>
      <c r="D64">
        <v>-3.8124999999999999E-2</v>
      </c>
      <c r="E64">
        <v>5.1252450000000033E-2</v>
      </c>
      <c r="F64">
        <f t="shared" si="1"/>
        <v>0.16292745000000003</v>
      </c>
      <c r="G64">
        <v>-0.29299999999999998</v>
      </c>
      <c r="H64">
        <f t="shared" si="2"/>
        <v>-0.16416587670962338</v>
      </c>
      <c r="I64">
        <f t="shared" si="0"/>
        <v>-0.33569520876275277</v>
      </c>
    </row>
    <row r="65" spans="1:9">
      <c r="A65">
        <v>1920</v>
      </c>
      <c r="B65">
        <v>0.37408999999999998</v>
      </c>
      <c r="C65">
        <v>-0.21939999999999998</v>
      </c>
      <c r="D65">
        <v>-0.21687500000000001</v>
      </c>
      <c r="E65">
        <v>3.1919450000000044E-2</v>
      </c>
      <c r="F65">
        <f t="shared" si="1"/>
        <v>-3.0265549999999974E-2</v>
      </c>
      <c r="G65">
        <v>-0.29299999999999998</v>
      </c>
      <c r="H65">
        <f t="shared" si="2"/>
        <v>-0.15616338300808616</v>
      </c>
      <c r="I65">
        <f t="shared" si="0"/>
        <v>-0.32769271506121556</v>
      </c>
    </row>
    <row r="66" spans="1:9">
      <c r="A66">
        <v>1921</v>
      </c>
      <c r="B66">
        <v>0.38313000000000003</v>
      </c>
      <c r="C66">
        <v>-0.22332000000000002</v>
      </c>
      <c r="D66">
        <v>-7.9791999999999974E-2</v>
      </c>
      <c r="E66">
        <v>1.7521450000000049E-2</v>
      </c>
      <c r="F66">
        <f t="shared" si="1"/>
        <v>9.7539450000000083E-2</v>
      </c>
      <c r="G66">
        <v>-0.218</v>
      </c>
      <c r="H66">
        <f t="shared" si="2"/>
        <v>-0.14286117827523181</v>
      </c>
      <c r="I66">
        <f t="shared" si="0"/>
        <v>-0.31439051032836118</v>
      </c>
    </row>
    <row r="67" spans="1:9">
      <c r="A67">
        <v>1922</v>
      </c>
      <c r="B67">
        <v>0.39216000000000001</v>
      </c>
      <c r="C67">
        <v>-0.22724</v>
      </c>
      <c r="D67">
        <v>0</v>
      </c>
      <c r="E67">
        <v>-9.9954999999996019E-4</v>
      </c>
      <c r="F67">
        <f t="shared" si="1"/>
        <v>0.16392045000000005</v>
      </c>
      <c r="G67">
        <v>-0.32300000000000001</v>
      </c>
      <c r="H67">
        <f t="shared" si="2"/>
        <v>-0.12732810602304939</v>
      </c>
      <c r="I67">
        <f t="shared" si="0"/>
        <v>-0.29885743807617882</v>
      </c>
    </row>
    <row r="68" spans="1:9">
      <c r="A68">
        <v>1923</v>
      </c>
      <c r="B68">
        <v>0.40117000000000003</v>
      </c>
      <c r="C68">
        <v>-0.23116000000000003</v>
      </c>
      <c r="D68">
        <v>0</v>
      </c>
      <c r="E68">
        <v>-2.5805499999999593E-3</v>
      </c>
      <c r="F68">
        <f t="shared" si="1"/>
        <v>0.16742945000000004</v>
      </c>
      <c r="G68">
        <v>-0.3</v>
      </c>
      <c r="H68">
        <f t="shared" si="2"/>
        <v>-0.1125231497439439</v>
      </c>
      <c r="I68">
        <f t="shared" si="0"/>
        <v>-0.28405248179707332</v>
      </c>
    </row>
    <row r="69" spans="1:9">
      <c r="A69">
        <v>1924</v>
      </c>
      <c r="B69">
        <v>0.41017999999999999</v>
      </c>
      <c r="C69">
        <v>-0.23507999999999998</v>
      </c>
      <c r="D69">
        <v>-7.5624999999999998E-2</v>
      </c>
      <c r="E69">
        <v>-3.5415499999999489E-3</v>
      </c>
      <c r="F69">
        <f t="shared" si="1"/>
        <v>9.5933450000000059E-2</v>
      </c>
      <c r="G69">
        <v>-0.34699999999999998</v>
      </c>
      <c r="H69">
        <f t="shared" si="2"/>
        <v>-0.10178294567073543</v>
      </c>
      <c r="I69">
        <f t="shared" si="0"/>
        <v>-0.27331227772386479</v>
      </c>
    </row>
    <row r="70" spans="1:9">
      <c r="A70">
        <v>1925</v>
      </c>
      <c r="B70">
        <v>0.41916999999999999</v>
      </c>
      <c r="C70">
        <v>-0.23899999999999999</v>
      </c>
      <c r="D70">
        <v>-4.7707999999999973E-2</v>
      </c>
      <c r="E70">
        <v>9.1684500000000502E-3</v>
      </c>
      <c r="F70">
        <f t="shared" si="1"/>
        <v>0.14163045000000007</v>
      </c>
      <c r="G70">
        <v>-0.247</v>
      </c>
      <c r="H70">
        <f t="shared" si="2"/>
        <v>-8.9597305948568046E-2</v>
      </c>
      <c r="I70">
        <f t="shared" ref="I70:I133" si="3">H70-SUM(H$106:H$135)/30</f>
        <v>-0.26112663800169744</v>
      </c>
    </row>
    <row r="71" spans="1:9">
      <c r="A71">
        <v>1926</v>
      </c>
      <c r="B71">
        <v>0.42814999999999998</v>
      </c>
      <c r="C71">
        <v>-0.24291999999999997</v>
      </c>
      <c r="D71">
        <v>-2.1666999999999992E-2</v>
      </c>
      <c r="E71">
        <v>1.3569450000000038E-2</v>
      </c>
      <c r="F71">
        <f t="shared" ref="F71:F134" si="4">($B71+($E$4*$C71)+($D71*$H$4)+($H$2*$E71))</f>
        <v>0.17713245000000005</v>
      </c>
      <c r="G71">
        <v>-0.11799999999999999</v>
      </c>
      <c r="H71">
        <f t="shared" ref="H71:H134" si="5">H70+(F71-H70/$E$2)/$E$3</f>
        <v>-7.6507868415078298E-2</v>
      </c>
      <c r="I71">
        <f t="shared" si="3"/>
        <v>-0.24803720046820771</v>
      </c>
    </row>
    <row r="72" spans="1:9">
      <c r="A72">
        <v>1927</v>
      </c>
      <c r="B72">
        <v>0.43711</v>
      </c>
      <c r="C72">
        <v>-0.24684</v>
      </c>
      <c r="D72">
        <v>0</v>
      </c>
      <c r="E72">
        <v>4.3092450000000032E-2</v>
      </c>
      <c r="F72">
        <f t="shared" si="4"/>
        <v>0.23336245000000003</v>
      </c>
      <c r="G72">
        <v>-0.219</v>
      </c>
      <c r="H72">
        <f t="shared" si="5"/>
        <v>-6.1632619293754659E-2</v>
      </c>
      <c r="I72">
        <f t="shared" si="3"/>
        <v>-0.23316195134688406</v>
      </c>
    </row>
    <row r="73" spans="1:9">
      <c r="A73">
        <v>1928</v>
      </c>
      <c r="B73">
        <v>0.44607000000000002</v>
      </c>
      <c r="C73">
        <v>-0.25075999999999998</v>
      </c>
      <c r="D73">
        <v>-0.120625</v>
      </c>
      <c r="E73">
        <v>2.6322450000000053E-2</v>
      </c>
      <c r="F73">
        <f t="shared" si="4"/>
        <v>0.1010074500000001</v>
      </c>
      <c r="G73">
        <v>-0.22800000000000001</v>
      </c>
      <c r="H73">
        <f t="shared" si="5"/>
        <v>-5.3567181296444492E-2</v>
      </c>
      <c r="I73">
        <f t="shared" si="3"/>
        <v>-0.2250965133495739</v>
      </c>
    </row>
    <row r="74" spans="1:9">
      <c r="A74">
        <v>1929</v>
      </c>
      <c r="B74">
        <v>0.45501000000000003</v>
      </c>
      <c r="C74">
        <v>-0.25468000000000002</v>
      </c>
      <c r="D74">
        <v>-0.240208</v>
      </c>
      <c r="E74">
        <v>9.0194500000000399E-3</v>
      </c>
      <c r="F74">
        <f t="shared" si="4"/>
        <v>-3.0858549999999957E-2</v>
      </c>
      <c r="G74">
        <v>-0.36199999999999999</v>
      </c>
      <c r="H74">
        <f t="shared" si="5"/>
        <v>-5.1901031684632733E-2</v>
      </c>
      <c r="I74">
        <f t="shared" si="3"/>
        <v>-0.22343036373776212</v>
      </c>
    </row>
    <row r="75" spans="1:9">
      <c r="A75">
        <v>1930</v>
      </c>
      <c r="B75">
        <v>0.46394000000000002</v>
      </c>
      <c r="C75">
        <v>-0.25860000000000005</v>
      </c>
      <c r="D75">
        <v>-0.13083299999999998</v>
      </c>
      <c r="E75">
        <v>1.8931450000000044E-2</v>
      </c>
      <c r="F75">
        <f t="shared" si="4"/>
        <v>9.3438450000000034E-2</v>
      </c>
      <c r="G75">
        <v>-0.155</v>
      </c>
      <c r="H75">
        <f t="shared" si="5"/>
        <v>-4.473168172367701E-2</v>
      </c>
      <c r="I75">
        <f t="shared" si="3"/>
        <v>-0.2162610137768064</v>
      </c>
    </row>
    <row r="76" spans="1:9">
      <c r="A76">
        <v>1931</v>
      </c>
      <c r="B76">
        <v>0.47284999999999999</v>
      </c>
      <c r="C76">
        <v>-0.26251999999999998</v>
      </c>
      <c r="D76">
        <v>-8.1874000000000002E-2</v>
      </c>
      <c r="E76">
        <v>1.2843450000000034E-2</v>
      </c>
      <c r="F76">
        <f t="shared" si="4"/>
        <v>0.14129945000000005</v>
      </c>
      <c r="G76">
        <v>-0.1</v>
      </c>
      <c r="H76">
        <f t="shared" si="5"/>
        <v>-3.5815714411096225E-2</v>
      </c>
      <c r="I76">
        <f t="shared" si="3"/>
        <v>-0.20734504646422564</v>
      </c>
    </row>
    <row r="77" spans="1:9">
      <c r="A77">
        <v>1932</v>
      </c>
      <c r="B77">
        <v>0.48176000000000002</v>
      </c>
      <c r="C77">
        <v>-0.26644000000000001</v>
      </c>
      <c r="D77">
        <v>-0.20145800000000003</v>
      </c>
      <c r="E77">
        <v>7.5234500000000426E-3</v>
      </c>
      <c r="F77">
        <f t="shared" si="4"/>
        <v>2.1385450000000028E-2</v>
      </c>
      <c r="G77">
        <v>-0.13900000000000001</v>
      </c>
      <c r="H77">
        <f t="shared" si="5"/>
        <v>-3.2809247929551429E-2</v>
      </c>
      <c r="I77">
        <f t="shared" si="3"/>
        <v>-0.20433857998268082</v>
      </c>
    </row>
    <row r="78" spans="1:9">
      <c r="A78">
        <v>1933</v>
      </c>
      <c r="B78">
        <v>0.49064999999999998</v>
      </c>
      <c r="C78">
        <v>-0.27035999999999993</v>
      </c>
      <c r="D78">
        <v>-0.145208</v>
      </c>
      <c r="E78">
        <v>6.9254500000000552E-3</v>
      </c>
      <c r="F78">
        <f t="shared" si="4"/>
        <v>8.2007450000000093E-2</v>
      </c>
      <c r="G78">
        <v>-0.24099999999999999</v>
      </c>
      <c r="H78">
        <f t="shared" si="5"/>
        <v>-2.7243925420032997E-2</v>
      </c>
      <c r="I78">
        <f t="shared" si="3"/>
        <v>-0.19877325747316238</v>
      </c>
    </row>
    <row r="79" spans="1:9">
      <c r="A79">
        <v>1934</v>
      </c>
      <c r="B79">
        <v>0.49952999999999997</v>
      </c>
      <c r="C79">
        <v>-0.27427999999999997</v>
      </c>
      <c r="D79">
        <v>-8.3540999999999976E-2</v>
      </c>
      <c r="E79">
        <v>3.0445450000000041E-2</v>
      </c>
      <c r="F79">
        <f t="shared" si="4"/>
        <v>0.17215445000000007</v>
      </c>
      <c r="G79">
        <v>-0.14099999999999999</v>
      </c>
      <c r="H79">
        <f t="shared" si="5"/>
        <v>-1.7935942874690212E-2</v>
      </c>
      <c r="I79">
        <f t="shared" si="3"/>
        <v>-0.18946527492781962</v>
      </c>
    </row>
    <row r="80" spans="1:9">
      <c r="A80">
        <v>1935</v>
      </c>
      <c r="B80">
        <v>0.50839999999999996</v>
      </c>
      <c r="C80">
        <v>-0.2782</v>
      </c>
      <c r="D80">
        <v>-8.5417000000000021E-2</v>
      </c>
      <c r="E80">
        <v>6.6334450000000045E-2</v>
      </c>
      <c r="F80">
        <f t="shared" si="4"/>
        <v>0.21111744999999998</v>
      </c>
      <c r="G80">
        <v>-0.17299999999999999</v>
      </c>
      <c r="H80">
        <f t="shared" si="5"/>
        <v>-7.4041115623923355E-3</v>
      </c>
      <c r="I80">
        <f t="shared" si="3"/>
        <v>-0.17893344361552174</v>
      </c>
    </row>
    <row r="81" spans="1:9">
      <c r="A81">
        <v>1936</v>
      </c>
      <c r="B81">
        <v>0.51166</v>
      </c>
      <c r="C81">
        <v>-0.28212000000000004</v>
      </c>
      <c r="D81">
        <v>-4.7292000000000001E-2</v>
      </c>
      <c r="E81">
        <v>0.13909415000000003</v>
      </c>
      <c r="F81">
        <f t="shared" si="4"/>
        <v>0.32134214999999999</v>
      </c>
      <c r="G81">
        <v>-0.122</v>
      </c>
      <c r="H81">
        <f t="shared" si="5"/>
        <v>7.4913275499984781E-3</v>
      </c>
      <c r="I81">
        <f t="shared" si="3"/>
        <v>-0.16403800450313091</v>
      </c>
    </row>
    <row r="82" spans="1:9">
      <c r="A82">
        <v>1937</v>
      </c>
      <c r="B82">
        <v>0.51490999999999998</v>
      </c>
      <c r="C82">
        <v>-0.28603999999999996</v>
      </c>
      <c r="D82">
        <v>-4.0833000000000008E-2</v>
      </c>
      <c r="E82">
        <v>0.13712885000000002</v>
      </c>
      <c r="F82">
        <f t="shared" si="4"/>
        <v>0.32516585000000003</v>
      </c>
      <c r="G82">
        <v>-2.5000000000000001E-2</v>
      </c>
      <c r="H82">
        <f t="shared" si="5"/>
        <v>2.1709201423613537E-2</v>
      </c>
      <c r="I82">
        <f t="shared" si="3"/>
        <v>-0.14982013062951585</v>
      </c>
    </row>
    <row r="83" spans="1:9">
      <c r="A83">
        <v>1938</v>
      </c>
      <c r="B83">
        <v>0.51815</v>
      </c>
      <c r="C83">
        <v>-0.28996</v>
      </c>
      <c r="D83">
        <v>-0.112707</v>
      </c>
      <c r="E83">
        <v>0.14142265000000004</v>
      </c>
      <c r="F83">
        <f t="shared" si="4"/>
        <v>0.25690565000000004</v>
      </c>
      <c r="G83">
        <v>7.4999999999999997E-2</v>
      </c>
      <c r="H83">
        <f t="shared" si="5"/>
        <v>3.2041554308857079E-2</v>
      </c>
      <c r="I83">
        <f t="shared" si="3"/>
        <v>-0.13948777774427232</v>
      </c>
    </row>
    <row r="84" spans="1:9">
      <c r="A84">
        <v>1939</v>
      </c>
      <c r="B84">
        <v>0.52139999999999997</v>
      </c>
      <c r="C84">
        <v>-0.29387999999999997</v>
      </c>
      <c r="D84">
        <v>-7.2499999999999995E-2</v>
      </c>
      <c r="E84">
        <v>0.14009825000000004</v>
      </c>
      <c r="F84">
        <f t="shared" si="4"/>
        <v>0.29511825000000003</v>
      </c>
      <c r="G84">
        <v>-3.7999999999999999E-2</v>
      </c>
      <c r="H84">
        <f t="shared" si="5"/>
        <v>4.3505518301670612E-2</v>
      </c>
      <c r="I84">
        <f t="shared" si="3"/>
        <v>-0.12802381375145877</v>
      </c>
    </row>
    <row r="85" spans="1:9">
      <c r="A85">
        <v>1940</v>
      </c>
      <c r="B85">
        <v>0.52464</v>
      </c>
      <c r="C85">
        <v>-0.29779999999999995</v>
      </c>
      <c r="D85">
        <v>-5.1249999999999997E-2</v>
      </c>
      <c r="E85">
        <v>0.15248835000000005</v>
      </c>
      <c r="F85">
        <f t="shared" si="4"/>
        <v>0.32807835000000007</v>
      </c>
      <c r="G85">
        <v>-8.4000000000000005E-2</v>
      </c>
      <c r="H85">
        <f t="shared" si="5"/>
        <v>5.579996609816068E-2</v>
      </c>
      <c r="I85">
        <f t="shared" si="3"/>
        <v>-0.11572936595496872</v>
      </c>
    </row>
    <row r="86" spans="1:9">
      <c r="A86">
        <v>1941</v>
      </c>
      <c r="B86">
        <v>0.52881999999999996</v>
      </c>
      <c r="C86">
        <v>-0.30171999999999999</v>
      </c>
      <c r="D86">
        <v>-6.4580000000000193E-3</v>
      </c>
      <c r="E86">
        <v>0.14622925000000003</v>
      </c>
      <c r="F86">
        <f t="shared" si="4"/>
        <v>0.36687124999999998</v>
      </c>
      <c r="G86">
        <v>2.7E-2</v>
      </c>
      <c r="H86">
        <f t="shared" si="5"/>
        <v>6.9140224163465019E-2</v>
      </c>
      <c r="I86">
        <f t="shared" si="3"/>
        <v>-0.10238910788966438</v>
      </c>
    </row>
    <row r="87" spans="1:9">
      <c r="A87">
        <v>1942</v>
      </c>
      <c r="B87">
        <v>0.53298999999999996</v>
      </c>
      <c r="C87">
        <v>-0.30563999999999997</v>
      </c>
      <c r="D87">
        <v>-9.2499999999999999E-2</v>
      </c>
      <c r="E87">
        <v>0.13187375000000004</v>
      </c>
      <c r="F87">
        <f t="shared" si="4"/>
        <v>0.26672375000000004</v>
      </c>
      <c r="G87">
        <v>-0.02</v>
      </c>
      <c r="H87">
        <f t="shared" si="5"/>
        <v>7.7208846364439462E-2</v>
      </c>
      <c r="I87">
        <f t="shared" si="3"/>
        <v>-9.4320485688689934E-2</v>
      </c>
    </row>
    <row r="88" spans="1:9">
      <c r="A88">
        <v>1943</v>
      </c>
      <c r="B88">
        <v>0.53715000000000002</v>
      </c>
      <c r="C88">
        <v>-0.30956000000000006</v>
      </c>
      <c r="D88">
        <v>-8.2917000000000018E-2</v>
      </c>
      <c r="E88">
        <v>0.11078945000000004</v>
      </c>
      <c r="F88">
        <f t="shared" si="4"/>
        <v>0.25546245000000001</v>
      </c>
      <c r="G88">
        <v>1E-3</v>
      </c>
      <c r="H88">
        <f t="shared" si="5"/>
        <v>8.4309953681138194E-2</v>
      </c>
      <c r="I88">
        <f t="shared" si="3"/>
        <v>-8.7219378371991202E-2</v>
      </c>
    </row>
    <row r="89" spans="1:9">
      <c r="A89">
        <v>1944</v>
      </c>
      <c r="B89">
        <v>0.54130999999999996</v>
      </c>
      <c r="C89">
        <v>-0.31347999999999998</v>
      </c>
      <c r="D89">
        <v>-3.2500000000000001E-2</v>
      </c>
      <c r="E89">
        <v>0.11880045000000004</v>
      </c>
      <c r="F89">
        <f t="shared" si="4"/>
        <v>0.31413045000000001</v>
      </c>
      <c r="G89">
        <v>0.159</v>
      </c>
      <c r="H89">
        <f t="shared" si="5"/>
        <v>9.3648311644192017E-2</v>
      </c>
      <c r="I89">
        <f t="shared" si="3"/>
        <v>-7.7881020408937379E-2</v>
      </c>
    </row>
    <row r="90" spans="1:9">
      <c r="A90">
        <v>1945</v>
      </c>
      <c r="B90">
        <v>0.54545999999999994</v>
      </c>
      <c r="C90">
        <v>-0.3173999999999999</v>
      </c>
      <c r="D90">
        <v>-3.8333000000000006E-2</v>
      </c>
      <c r="E90">
        <v>0.15584225000000004</v>
      </c>
      <c r="F90">
        <f t="shared" si="4"/>
        <v>0.34556925000000005</v>
      </c>
      <c r="G90">
        <v>0.04</v>
      </c>
      <c r="H90">
        <f t="shared" si="5"/>
        <v>0.10386990051801701</v>
      </c>
      <c r="I90">
        <f t="shared" si="3"/>
        <v>-6.7659431535112391E-2</v>
      </c>
    </row>
    <row r="91" spans="1:9">
      <c r="A91">
        <v>1946</v>
      </c>
      <c r="B91">
        <v>0.54961000000000004</v>
      </c>
      <c r="C91">
        <v>-0.32132000000000005</v>
      </c>
      <c r="D91">
        <v>-1.3958000000000026E-2</v>
      </c>
      <c r="E91">
        <v>0.16797605000000004</v>
      </c>
      <c r="F91">
        <f t="shared" si="4"/>
        <v>0.38230805000000001</v>
      </c>
      <c r="G91">
        <v>-0.11899999999999999</v>
      </c>
      <c r="H91">
        <f t="shared" si="5"/>
        <v>0.11516304059849182</v>
      </c>
      <c r="I91">
        <f t="shared" si="3"/>
        <v>-5.6366291454637577E-2</v>
      </c>
    </row>
    <row r="92" spans="1:9">
      <c r="A92">
        <v>1947</v>
      </c>
      <c r="B92">
        <v>0.55374000000000001</v>
      </c>
      <c r="C92">
        <v>-0.32523999999999997</v>
      </c>
      <c r="D92">
        <v>-3.1457999999999986E-2</v>
      </c>
      <c r="E92">
        <v>0.23293907000000005</v>
      </c>
      <c r="F92">
        <f t="shared" si="4"/>
        <v>0.42998107000000008</v>
      </c>
      <c r="G92">
        <v>-0.105</v>
      </c>
      <c r="H92">
        <f t="shared" si="5"/>
        <v>0.12795907004913779</v>
      </c>
      <c r="I92">
        <f t="shared" si="3"/>
        <v>-4.3570262003991611E-2</v>
      </c>
    </row>
    <row r="93" spans="1:9">
      <c r="A93">
        <v>1948</v>
      </c>
      <c r="B93">
        <v>0.55788000000000004</v>
      </c>
      <c r="C93">
        <v>-0.32916000000000001</v>
      </c>
      <c r="D93">
        <v>0</v>
      </c>
      <c r="E93">
        <v>0.27453105000000005</v>
      </c>
      <c r="F93">
        <f t="shared" si="4"/>
        <v>0.50325105000000003</v>
      </c>
      <c r="G93">
        <v>-9.2999999999999999E-2</v>
      </c>
      <c r="H93">
        <f t="shared" si="5"/>
        <v>0.14332511928769254</v>
      </c>
      <c r="I93">
        <f t="shared" si="3"/>
        <v>-2.8204212765436859E-2</v>
      </c>
    </row>
    <row r="94" spans="1:9">
      <c r="A94">
        <v>1949</v>
      </c>
      <c r="B94">
        <v>0.56200000000000006</v>
      </c>
      <c r="C94">
        <v>-0.33308000000000004</v>
      </c>
      <c r="D94">
        <v>-6.8332999999999977E-2</v>
      </c>
      <c r="E94">
        <v>0.25120405000000007</v>
      </c>
      <c r="F94">
        <f t="shared" si="4"/>
        <v>0.4117910500000001</v>
      </c>
      <c r="G94">
        <v>-9.5000000000000001E-2</v>
      </c>
      <c r="H94">
        <f t="shared" si="5"/>
        <v>0.15369524083759278</v>
      </c>
      <c r="I94">
        <f t="shared" si="3"/>
        <v>-1.7834091215536613E-2</v>
      </c>
    </row>
    <row r="95" spans="1:9">
      <c r="A95">
        <v>1950</v>
      </c>
      <c r="B95">
        <v>0.56611999999999996</v>
      </c>
      <c r="C95">
        <v>-0.33699999999999997</v>
      </c>
      <c r="D95">
        <v>-3.3333000000000002E-2</v>
      </c>
      <c r="E95">
        <v>0.22334707000000004</v>
      </c>
      <c r="F95">
        <f t="shared" si="4"/>
        <v>0.41913407000000003</v>
      </c>
      <c r="G95">
        <v>-0.20899999999999999</v>
      </c>
      <c r="H95">
        <f t="shared" si="5"/>
        <v>0.16380447352812427</v>
      </c>
      <c r="I95">
        <f t="shared" si="3"/>
        <v>-7.7248585250051238E-3</v>
      </c>
    </row>
    <row r="96" spans="1:9">
      <c r="A96">
        <v>1951</v>
      </c>
      <c r="B96">
        <v>0.58077000000000001</v>
      </c>
      <c r="C96">
        <v>-0.35143999999999997</v>
      </c>
      <c r="D96">
        <v>-1.8542000000000003E-2</v>
      </c>
      <c r="E96">
        <v>0.19741305000000003</v>
      </c>
      <c r="F96">
        <f t="shared" si="4"/>
        <v>0.40820105000000007</v>
      </c>
      <c r="G96">
        <v>-9.1999999999999998E-2</v>
      </c>
      <c r="H96">
        <f t="shared" si="5"/>
        <v>0.1728445603834188</v>
      </c>
      <c r="I96">
        <f t="shared" si="3"/>
        <v>1.3152283302894086E-3</v>
      </c>
    </row>
    <row r="97" spans="1:9">
      <c r="A97">
        <v>1952</v>
      </c>
      <c r="B97">
        <v>0.59540000000000004</v>
      </c>
      <c r="C97">
        <v>-0.36588000000000004</v>
      </c>
      <c r="D97">
        <v>-7.4999999999999997E-2</v>
      </c>
      <c r="E97">
        <v>0.18532205000000004</v>
      </c>
      <c r="F97">
        <f t="shared" si="4"/>
        <v>0.33984205000000001</v>
      </c>
      <c r="G97">
        <v>-2.1999999999999999E-2</v>
      </c>
      <c r="H97">
        <f t="shared" si="5"/>
        <v>0.17829006818639187</v>
      </c>
      <c r="I97">
        <f t="shared" si="3"/>
        <v>6.7607361332624738E-3</v>
      </c>
    </row>
    <row r="98" spans="1:9">
      <c r="A98">
        <v>1953</v>
      </c>
      <c r="B98">
        <v>0.61001000000000005</v>
      </c>
      <c r="C98">
        <v>-0.38032000000000005</v>
      </c>
      <c r="D98">
        <v>-7.1041999999999994E-2</v>
      </c>
      <c r="E98">
        <v>0.17013365000000005</v>
      </c>
      <c r="F98">
        <f t="shared" si="4"/>
        <v>0.32878165000000004</v>
      </c>
      <c r="G98">
        <v>4.5999999999999999E-2</v>
      </c>
      <c r="H98">
        <f t="shared" si="5"/>
        <v>0.18292675771356695</v>
      </c>
      <c r="I98">
        <f t="shared" si="3"/>
        <v>1.1397425660437555E-2</v>
      </c>
    </row>
    <row r="99" spans="1:9">
      <c r="A99">
        <v>1954</v>
      </c>
      <c r="B99">
        <v>0.62458000000000002</v>
      </c>
      <c r="C99">
        <v>-0.39476</v>
      </c>
      <c r="D99">
        <v>-7.4166999999999983E-2</v>
      </c>
      <c r="E99">
        <v>0.16699335000000004</v>
      </c>
      <c r="F99">
        <f t="shared" si="4"/>
        <v>0.32264635000000008</v>
      </c>
      <c r="G99">
        <v>-0.16900000000000001</v>
      </c>
      <c r="H99">
        <f t="shared" si="5"/>
        <v>0.18702259511820249</v>
      </c>
      <c r="I99">
        <f t="shared" si="3"/>
        <v>1.5493263065073093E-2</v>
      </c>
    </row>
    <row r="100" spans="1:9">
      <c r="A100">
        <v>1955</v>
      </c>
      <c r="B100">
        <v>0.63912999999999998</v>
      </c>
      <c r="C100">
        <v>-0.40920000000000001</v>
      </c>
      <c r="D100">
        <v>-3.0206999999999984E-2</v>
      </c>
      <c r="E100">
        <v>0.21080705000000005</v>
      </c>
      <c r="F100">
        <f t="shared" si="4"/>
        <v>0.41053005000000004</v>
      </c>
      <c r="G100">
        <v>-0.188</v>
      </c>
      <c r="H100">
        <f t="shared" si="5"/>
        <v>0.19484298889993873</v>
      </c>
      <c r="I100">
        <f t="shared" si="3"/>
        <v>2.3313656846809333E-2</v>
      </c>
    </row>
    <row r="101" spans="1:9">
      <c r="A101">
        <v>1956</v>
      </c>
      <c r="B101">
        <v>0.65366000000000002</v>
      </c>
      <c r="C101">
        <v>-0.42364000000000002</v>
      </c>
      <c r="D101">
        <v>-8.3329999999999793E-3</v>
      </c>
      <c r="E101">
        <v>0.30486605000000006</v>
      </c>
      <c r="F101">
        <f t="shared" si="4"/>
        <v>0.52655305000000008</v>
      </c>
      <c r="G101">
        <v>-0.27100000000000002</v>
      </c>
      <c r="H101">
        <f t="shared" si="5"/>
        <v>0.20744282906772027</v>
      </c>
      <c r="I101">
        <f t="shared" si="3"/>
        <v>3.5913497014590873E-2</v>
      </c>
    </row>
    <row r="102" spans="1:9">
      <c r="A102">
        <v>1957</v>
      </c>
      <c r="B102">
        <v>0.66815999999999998</v>
      </c>
      <c r="C102">
        <v>-0.43807999999999997</v>
      </c>
      <c r="D102">
        <v>0</v>
      </c>
      <c r="E102">
        <v>0.36192445000000006</v>
      </c>
      <c r="F102">
        <f t="shared" si="4"/>
        <v>0.59200445000000013</v>
      </c>
      <c r="G102">
        <v>-6.0000000000000001E-3</v>
      </c>
      <c r="H102">
        <f t="shared" si="5"/>
        <v>0.22227173796417732</v>
      </c>
      <c r="I102">
        <f t="shared" si="3"/>
        <v>5.0742405911047922E-2</v>
      </c>
    </row>
    <row r="103" spans="1:9">
      <c r="A103">
        <v>1958</v>
      </c>
      <c r="B103">
        <v>0.68684999999999996</v>
      </c>
      <c r="C103">
        <v>-0.45251999999999992</v>
      </c>
      <c r="D103">
        <v>0</v>
      </c>
      <c r="E103">
        <v>0.34269845000000004</v>
      </c>
      <c r="F103">
        <f t="shared" si="4"/>
        <v>0.57702845000000003</v>
      </c>
      <c r="G103">
        <v>6.0999999999999999E-2</v>
      </c>
      <c r="H103">
        <f t="shared" si="5"/>
        <v>0.2355801512234422</v>
      </c>
      <c r="I103">
        <f t="shared" si="3"/>
        <v>6.40508191703128E-2</v>
      </c>
    </row>
    <row r="104" spans="1:9">
      <c r="A104">
        <v>1959</v>
      </c>
      <c r="B104">
        <v>0.70547000000000004</v>
      </c>
      <c r="C104">
        <v>-0.46696000000000004</v>
      </c>
      <c r="D104">
        <v>0</v>
      </c>
      <c r="E104">
        <v>0.28816005000000006</v>
      </c>
      <c r="F104">
        <f t="shared" si="4"/>
        <v>0.52667005000000011</v>
      </c>
      <c r="G104">
        <v>1.4E-2</v>
      </c>
      <c r="H104">
        <f t="shared" si="5"/>
        <v>0.24586121317835841</v>
      </c>
      <c r="I104">
        <f t="shared" si="3"/>
        <v>7.433188112522901E-2</v>
      </c>
    </row>
    <row r="105" spans="1:9">
      <c r="A105">
        <v>1960</v>
      </c>
      <c r="B105">
        <v>0.72402999999999995</v>
      </c>
      <c r="C105">
        <v>-0.48139999999999994</v>
      </c>
      <c r="D105">
        <v>-0.13354199999999999</v>
      </c>
      <c r="E105">
        <v>0.29741005000000004</v>
      </c>
      <c r="F105">
        <f t="shared" si="4"/>
        <v>0.40649805000000006</v>
      </c>
      <c r="G105">
        <v>-2.8000000000000001E-2</v>
      </c>
      <c r="H105">
        <f t="shared" si="5"/>
        <v>0.25014327574964296</v>
      </c>
      <c r="I105">
        <f t="shared" si="3"/>
        <v>7.8613943696513561E-2</v>
      </c>
    </row>
    <row r="106" spans="1:9">
      <c r="A106">
        <v>1961</v>
      </c>
      <c r="B106">
        <v>0.74970000000000003</v>
      </c>
      <c r="C106">
        <v>-0.49584000000000006</v>
      </c>
      <c r="D106">
        <v>-0.17874999999999999</v>
      </c>
      <c r="E106">
        <v>0.24682405000000004</v>
      </c>
      <c r="F106">
        <f t="shared" si="4"/>
        <v>0.32193405000000003</v>
      </c>
      <c r="G106">
        <v>1.4E-2</v>
      </c>
      <c r="H106">
        <f t="shared" si="5"/>
        <v>0.2503723413220536</v>
      </c>
      <c r="I106">
        <f t="shared" si="3"/>
        <v>7.8843009268924208E-2</v>
      </c>
    </row>
    <row r="107" spans="1:9">
      <c r="A107">
        <v>1962</v>
      </c>
      <c r="B107">
        <v>0.77527000000000001</v>
      </c>
      <c r="C107">
        <v>-0.51028000000000007</v>
      </c>
      <c r="D107">
        <v>-0.20499999999999999</v>
      </c>
      <c r="E107">
        <v>0.20997405000000005</v>
      </c>
      <c r="F107">
        <f t="shared" si="4"/>
        <v>0.26996405000000001</v>
      </c>
      <c r="G107">
        <v>6.0000000000000001E-3</v>
      </c>
      <c r="H107">
        <f t="shared" si="5"/>
        <v>0.24824764464528362</v>
      </c>
      <c r="I107">
        <f t="shared" si="3"/>
        <v>7.6718312592154225E-2</v>
      </c>
    </row>
    <row r="108" spans="1:9">
      <c r="A108">
        <v>1963</v>
      </c>
      <c r="B108">
        <v>0.80076999999999998</v>
      </c>
      <c r="C108">
        <v>-0.52471999999999996</v>
      </c>
      <c r="D108">
        <v>-1.31063</v>
      </c>
      <c r="E108">
        <v>0.19062005000000004</v>
      </c>
      <c r="F108">
        <f t="shared" si="4"/>
        <v>-0.84395995000000001</v>
      </c>
      <c r="G108">
        <v>3.7999999999999999E-2</v>
      </c>
      <c r="H108">
        <f t="shared" si="5"/>
        <v>0.19607376834757123</v>
      </c>
      <c r="I108">
        <f t="shared" si="3"/>
        <v>2.4544436294441835E-2</v>
      </c>
    </row>
    <row r="109" spans="1:9">
      <c r="A109">
        <v>1964</v>
      </c>
      <c r="B109">
        <v>0.82618000000000003</v>
      </c>
      <c r="C109">
        <v>-0.53916000000000008</v>
      </c>
      <c r="D109">
        <v>-1.8016699999999999</v>
      </c>
      <c r="E109">
        <v>0.15932425000000006</v>
      </c>
      <c r="F109">
        <f t="shared" si="4"/>
        <v>-1.35532575</v>
      </c>
      <c r="G109">
        <v>-0.23400000000000001</v>
      </c>
      <c r="H109">
        <f t="shared" si="5"/>
        <v>0.12384482815878657</v>
      </c>
      <c r="I109">
        <f t="shared" si="3"/>
        <v>-4.7684503894342825E-2</v>
      </c>
    </row>
    <row r="110" spans="1:9">
      <c r="A110">
        <v>1965</v>
      </c>
      <c r="B110">
        <v>0.85152000000000005</v>
      </c>
      <c r="C110">
        <v>-0.55360000000000009</v>
      </c>
      <c r="D110">
        <v>-0.68354199999999998</v>
      </c>
      <c r="E110">
        <v>0.15203975000000003</v>
      </c>
      <c r="F110">
        <f t="shared" si="4"/>
        <v>-0.23358224999999999</v>
      </c>
      <c r="G110">
        <v>-0.16800000000000001</v>
      </c>
      <c r="H110">
        <f t="shared" si="5"/>
        <v>0.10625911431664757</v>
      </c>
      <c r="I110">
        <f t="shared" si="3"/>
        <v>-6.5270217736481825E-2</v>
      </c>
    </row>
    <row r="111" spans="1:9">
      <c r="A111">
        <v>1966</v>
      </c>
      <c r="B111">
        <v>0.87722</v>
      </c>
      <c r="C111">
        <v>-0.56803999999999999</v>
      </c>
      <c r="D111">
        <v>-0.62875000000000003</v>
      </c>
      <c r="E111">
        <v>0.17639275000000004</v>
      </c>
      <c r="F111">
        <f t="shared" si="4"/>
        <v>-0.14317724999999998</v>
      </c>
      <c r="G111">
        <v>-8.4000000000000005E-2</v>
      </c>
      <c r="H111">
        <f t="shared" si="5"/>
        <v>9.3748443135697496E-2</v>
      </c>
      <c r="I111">
        <f t="shared" si="3"/>
        <v>-7.7780888917431901E-2</v>
      </c>
    </row>
    <row r="112" spans="1:9">
      <c r="A112">
        <v>1967</v>
      </c>
      <c r="B112">
        <v>0.90285000000000004</v>
      </c>
      <c r="C112">
        <v>-0.58248000000000011</v>
      </c>
      <c r="D112">
        <v>-0.41416649999999999</v>
      </c>
      <c r="E112">
        <v>0.19192305000000004</v>
      </c>
      <c r="F112">
        <f t="shared" si="4"/>
        <v>9.8126549999999979E-2</v>
      </c>
      <c r="G112">
        <v>-9.4E-2</v>
      </c>
      <c r="H112">
        <f t="shared" si="5"/>
        <v>9.2819665536936422E-2</v>
      </c>
      <c r="I112">
        <f t="shared" si="3"/>
        <v>-7.8709666516192975E-2</v>
      </c>
    </row>
    <row r="113" spans="1:9">
      <c r="A113">
        <v>1968</v>
      </c>
      <c r="B113">
        <v>0.9284</v>
      </c>
      <c r="C113">
        <v>-0.59692000000000001</v>
      </c>
      <c r="D113">
        <v>-0.79</v>
      </c>
      <c r="E113">
        <v>0.20469805000000005</v>
      </c>
      <c r="F113">
        <f t="shared" si="4"/>
        <v>-0.25382194999999996</v>
      </c>
      <c r="G113">
        <v>-0.106</v>
      </c>
      <c r="H113">
        <f t="shared" si="5"/>
        <v>7.6092349092106965E-2</v>
      </c>
      <c r="I113">
        <f t="shared" si="3"/>
        <v>-9.5436982961022432E-2</v>
      </c>
    </row>
    <row r="114" spans="1:9">
      <c r="A114">
        <v>1969</v>
      </c>
      <c r="B114">
        <v>0.95387</v>
      </c>
      <c r="C114">
        <v>-0.61136000000000001</v>
      </c>
      <c r="D114">
        <v>-1.027917</v>
      </c>
      <c r="E114">
        <v>0.20410005000000003</v>
      </c>
      <c r="F114">
        <f t="shared" si="4"/>
        <v>-0.48130694999999996</v>
      </c>
      <c r="G114">
        <v>0.04</v>
      </c>
      <c r="H114">
        <f t="shared" si="5"/>
        <v>5.0073550547867891E-2</v>
      </c>
      <c r="I114">
        <f t="shared" si="3"/>
        <v>-0.12145578150526151</v>
      </c>
    </row>
    <row r="115" spans="1:9">
      <c r="A115">
        <v>1970</v>
      </c>
      <c r="B115">
        <v>0.97926999999999997</v>
      </c>
      <c r="C115">
        <v>-0.62579999999999991</v>
      </c>
      <c r="D115">
        <v>-0.47062451</v>
      </c>
      <c r="E115">
        <v>0.17748225000000004</v>
      </c>
      <c r="F115">
        <f t="shared" si="4"/>
        <v>6.0327740000000102E-2</v>
      </c>
      <c r="G115">
        <v>-3.1E-2</v>
      </c>
      <c r="H115">
        <f t="shared" si="5"/>
        <v>4.9933984585405086E-2</v>
      </c>
      <c r="I115">
        <f t="shared" si="3"/>
        <v>-0.12159534746772431</v>
      </c>
    </row>
    <row r="116" spans="1:9">
      <c r="A116">
        <v>1971</v>
      </c>
      <c r="B116">
        <v>1.01705</v>
      </c>
      <c r="C116">
        <v>-0.64024000000000003</v>
      </c>
      <c r="D116">
        <v>-5.2707999999999977E-2</v>
      </c>
      <c r="E116">
        <v>0.14244805000000005</v>
      </c>
      <c r="F116">
        <f t="shared" si="4"/>
        <v>0.46655005000000005</v>
      </c>
      <c r="G116">
        <v>-0.187</v>
      </c>
      <c r="H116">
        <f t="shared" si="5"/>
        <v>6.8098362441274152E-2</v>
      </c>
      <c r="I116">
        <f t="shared" si="3"/>
        <v>-0.10343096961185524</v>
      </c>
    </row>
    <row r="117" spans="1:9">
      <c r="A117">
        <v>1972</v>
      </c>
      <c r="B117">
        <v>1.05471</v>
      </c>
      <c r="C117">
        <v>-0.65468000000000004</v>
      </c>
      <c r="D117">
        <v>-7.4999999999999997E-2</v>
      </c>
      <c r="E117">
        <v>0.15893975000000005</v>
      </c>
      <c r="F117">
        <f t="shared" si="4"/>
        <v>0.48396975000000003</v>
      </c>
      <c r="G117">
        <v>-4.2000000000000003E-2</v>
      </c>
      <c r="H117">
        <f t="shared" si="5"/>
        <v>8.6011037450365771E-2</v>
      </c>
      <c r="I117">
        <f t="shared" si="3"/>
        <v>-8.5518294602763625E-2</v>
      </c>
    </row>
    <row r="118" spans="1:9">
      <c r="A118">
        <v>1973</v>
      </c>
      <c r="B118">
        <v>1.0922400000000001</v>
      </c>
      <c r="C118">
        <v>-0.66912000000000016</v>
      </c>
      <c r="D118">
        <v>-0.18979099999999999</v>
      </c>
      <c r="E118">
        <v>0.12809265000000003</v>
      </c>
      <c r="F118">
        <f t="shared" si="4"/>
        <v>0.36142164999999998</v>
      </c>
      <c r="G118">
        <v>9.1999999999999998E-2</v>
      </c>
      <c r="H118">
        <f t="shared" si="5"/>
        <v>9.7382312960404033E-2</v>
      </c>
      <c r="I118">
        <f t="shared" si="3"/>
        <v>-7.4147019092725364E-2</v>
      </c>
    </row>
    <row r="119" spans="1:9">
      <c r="A119">
        <v>1974</v>
      </c>
      <c r="B119">
        <v>1.1296600000000001</v>
      </c>
      <c r="C119">
        <v>-0.68356000000000017</v>
      </c>
      <c r="D119">
        <v>-0.31270799999999999</v>
      </c>
      <c r="E119">
        <v>0.13304865000000005</v>
      </c>
      <c r="F119">
        <f t="shared" si="4"/>
        <v>0.26644065</v>
      </c>
      <c r="G119">
        <v>-0.17199999999999999</v>
      </c>
      <c r="H119">
        <f t="shared" si="5"/>
        <v>0.10382697841855082</v>
      </c>
      <c r="I119">
        <f t="shared" si="3"/>
        <v>-6.7702353634578577E-2</v>
      </c>
    </row>
    <row r="120" spans="1:9">
      <c r="A120">
        <v>1975</v>
      </c>
      <c r="B120">
        <v>1.1669499999999999</v>
      </c>
      <c r="C120">
        <v>-0.69799999999999995</v>
      </c>
      <c r="D120">
        <v>-0.55104149999999996</v>
      </c>
      <c r="E120">
        <v>0.11313945000000004</v>
      </c>
      <c r="F120">
        <f t="shared" si="4"/>
        <v>3.104795000000006E-2</v>
      </c>
      <c r="G120">
        <v>-0.124</v>
      </c>
      <c r="H120">
        <f t="shared" si="5"/>
        <v>9.9302046831725471E-2</v>
      </c>
      <c r="I120">
        <f t="shared" si="3"/>
        <v>-7.2227285221403925E-2</v>
      </c>
    </row>
    <row r="121" spans="1:9">
      <c r="A121">
        <v>1976</v>
      </c>
      <c r="B121">
        <v>1.2041299999999999</v>
      </c>
      <c r="C121">
        <v>-0.70353999999999994</v>
      </c>
      <c r="D121">
        <v>-4.0833000000000008E-2</v>
      </c>
      <c r="E121">
        <v>0.11501845000000004</v>
      </c>
      <c r="F121">
        <f t="shared" si="4"/>
        <v>0.57477544999999997</v>
      </c>
      <c r="G121">
        <v>-0.2</v>
      </c>
      <c r="H121">
        <f t="shared" si="5"/>
        <v>0.11952438533121222</v>
      </c>
      <c r="I121">
        <f t="shared" si="3"/>
        <v>-5.2004946721917175E-2</v>
      </c>
    </row>
    <row r="122" spans="1:9">
      <c r="A122">
        <v>1977</v>
      </c>
      <c r="B122">
        <v>1.24119</v>
      </c>
      <c r="C122">
        <v>-0.70906999999999998</v>
      </c>
      <c r="D122">
        <v>-3.0206999999999984E-2</v>
      </c>
      <c r="E122">
        <v>0.16092645000000005</v>
      </c>
      <c r="F122">
        <f t="shared" si="4"/>
        <v>0.66283945000000011</v>
      </c>
      <c r="G122">
        <v>5.6000000000000001E-2</v>
      </c>
      <c r="H122">
        <f t="shared" si="5"/>
        <v>0.14255938680012276</v>
      </c>
      <c r="I122">
        <f t="shared" si="3"/>
        <v>-2.896994525300664E-2</v>
      </c>
    </row>
    <row r="123" spans="1:9">
      <c r="A123">
        <v>1978</v>
      </c>
      <c r="B123">
        <v>1.27813</v>
      </c>
      <c r="C123">
        <v>-0.71460000000000001</v>
      </c>
      <c r="D123">
        <v>-0.17374999999999999</v>
      </c>
      <c r="E123">
        <v>0.26769505000000005</v>
      </c>
      <c r="F123">
        <f t="shared" si="4"/>
        <v>0.65747505000000006</v>
      </c>
      <c r="G123">
        <v>-3.5999999999999997E-2</v>
      </c>
      <c r="H123">
        <f t="shared" si="5"/>
        <v>0.16403863656652409</v>
      </c>
      <c r="I123">
        <f t="shared" si="3"/>
        <v>-7.4906954866053033E-3</v>
      </c>
    </row>
    <row r="124" spans="1:9">
      <c r="A124">
        <v>1979</v>
      </c>
      <c r="B124">
        <v>1.3149599999999999</v>
      </c>
      <c r="C124">
        <v>-0.72013999999999989</v>
      </c>
      <c r="D124">
        <v>-0.10229199999999999</v>
      </c>
      <c r="E124">
        <v>0.37585345000000003</v>
      </c>
      <c r="F124">
        <f t="shared" si="4"/>
        <v>0.86838145</v>
      </c>
      <c r="G124">
        <v>6.7000000000000004E-2</v>
      </c>
      <c r="H124">
        <f t="shared" si="5"/>
        <v>0.19379158241302283</v>
      </c>
      <c r="I124">
        <f t="shared" si="3"/>
        <v>2.2262250359893432E-2</v>
      </c>
    </row>
    <row r="125" spans="1:9">
      <c r="A125">
        <v>1980</v>
      </c>
      <c r="B125">
        <v>1.3516699999999999</v>
      </c>
      <c r="C125">
        <v>-0.72565999999999997</v>
      </c>
      <c r="D125">
        <v>-9.729199999999999E-2</v>
      </c>
      <c r="E125">
        <v>0.38388545000000007</v>
      </c>
      <c r="F125">
        <f t="shared" si="4"/>
        <v>0.91260345000000009</v>
      </c>
      <c r="G125">
        <v>0.10199999999999999</v>
      </c>
      <c r="H125">
        <f t="shared" si="5"/>
        <v>0.22383885738026357</v>
      </c>
      <c r="I125">
        <f t="shared" si="3"/>
        <v>5.2309525327134176E-2</v>
      </c>
    </row>
    <row r="126" spans="1:9">
      <c r="A126">
        <v>1981</v>
      </c>
      <c r="B126">
        <v>1.3885700000000001</v>
      </c>
      <c r="C126">
        <v>-0.73120000000000007</v>
      </c>
      <c r="D126">
        <v>-0.11895800000000001</v>
      </c>
      <c r="E126">
        <v>0.34652245000000004</v>
      </c>
      <c r="F126">
        <f t="shared" si="4"/>
        <v>0.88493445000000004</v>
      </c>
      <c r="G126">
        <v>0.13200000000000001</v>
      </c>
      <c r="H126">
        <f t="shared" si="5"/>
        <v>0.25092574740670071</v>
      </c>
      <c r="I126">
        <f t="shared" si="3"/>
        <v>7.9396415353571309E-2</v>
      </c>
    </row>
    <row r="127" spans="1:9">
      <c r="A127">
        <v>1982</v>
      </c>
      <c r="B127">
        <v>1.42536</v>
      </c>
      <c r="C127">
        <v>-0.73673</v>
      </c>
      <c r="D127">
        <v>-1.2620800000000001</v>
      </c>
      <c r="E127">
        <v>0.28969805000000004</v>
      </c>
      <c r="F127">
        <f t="shared" si="4"/>
        <v>-0.28375195000000009</v>
      </c>
      <c r="G127">
        <v>1.7999999999999999E-2</v>
      </c>
      <c r="H127">
        <f t="shared" si="5"/>
        <v>0.22383048009162373</v>
      </c>
      <c r="I127">
        <f t="shared" si="3"/>
        <v>5.2301148038494338E-2</v>
      </c>
    </row>
    <row r="128" spans="1:9">
      <c r="A128">
        <v>1983</v>
      </c>
      <c r="B128">
        <v>1.4620599999999999</v>
      </c>
      <c r="C128">
        <v>-0.74226999999999987</v>
      </c>
      <c r="D128">
        <v>-1.5049999999999999</v>
      </c>
      <c r="E128">
        <v>0.26972505000000002</v>
      </c>
      <c r="F128">
        <f t="shared" si="4"/>
        <v>-0.51548494999999983</v>
      </c>
      <c r="G128">
        <v>0.22500000000000001</v>
      </c>
      <c r="H128">
        <f t="shared" si="5"/>
        <v>0.18784389333385587</v>
      </c>
      <c r="I128">
        <f t="shared" si="3"/>
        <v>1.6314561280726475E-2</v>
      </c>
    </row>
    <row r="129" spans="1:9">
      <c r="A129">
        <v>1984</v>
      </c>
      <c r="B129">
        <v>1.49865</v>
      </c>
      <c r="C129">
        <v>-0.74780000000000002</v>
      </c>
      <c r="D129">
        <v>-0.44104149999999998</v>
      </c>
      <c r="E129">
        <v>0.21986507000000005</v>
      </c>
      <c r="F129">
        <f t="shared" si="4"/>
        <v>0.52967357000000015</v>
      </c>
      <c r="G129">
        <v>3.2000000000000001E-2</v>
      </c>
      <c r="H129">
        <f t="shared" si="5"/>
        <v>0.20098357678738996</v>
      </c>
      <c r="I129">
        <f t="shared" si="3"/>
        <v>2.945424473426056E-2</v>
      </c>
    </row>
    <row r="130" spans="1:9">
      <c r="A130">
        <v>1985</v>
      </c>
      <c r="B130">
        <v>1.5355799999999999</v>
      </c>
      <c r="C130">
        <v>-0.75332999999999994</v>
      </c>
      <c r="D130">
        <v>-0.31125000000000003</v>
      </c>
      <c r="E130">
        <v>0.19553305000000004</v>
      </c>
      <c r="F130">
        <f t="shared" si="4"/>
        <v>0.66653304999999996</v>
      </c>
      <c r="G130">
        <v>1.2999999999999999E-2</v>
      </c>
      <c r="H130">
        <f t="shared" si="5"/>
        <v>0.21953770325039937</v>
      </c>
      <c r="I130">
        <f t="shared" si="3"/>
        <v>4.8008371197269972E-2</v>
      </c>
    </row>
    <row r="131" spans="1:9">
      <c r="A131">
        <v>1986</v>
      </c>
      <c r="B131">
        <v>1.5724100000000001</v>
      </c>
      <c r="C131">
        <v>-0.75886000000000009</v>
      </c>
      <c r="D131">
        <v>-0.33479100000000001</v>
      </c>
      <c r="E131">
        <v>0.18854805000000005</v>
      </c>
      <c r="F131">
        <f t="shared" si="4"/>
        <v>0.66730705000000001</v>
      </c>
      <c r="G131">
        <v>9.6000000000000002E-2</v>
      </c>
      <c r="H131">
        <f t="shared" si="5"/>
        <v>0.23706818056483614</v>
      </c>
      <c r="I131">
        <f t="shared" si="3"/>
        <v>6.5538848511706743E-2</v>
      </c>
    </row>
    <row r="132" spans="1:9">
      <c r="A132">
        <v>1987</v>
      </c>
      <c r="B132">
        <v>1.6091500000000001</v>
      </c>
      <c r="C132">
        <v>-0.76440000000000008</v>
      </c>
      <c r="D132">
        <v>-0.25354100000000002</v>
      </c>
      <c r="E132">
        <v>0.22388107000000004</v>
      </c>
      <c r="F132">
        <f t="shared" si="4"/>
        <v>0.81509007</v>
      </c>
      <c r="G132">
        <v>0.252</v>
      </c>
      <c r="H132">
        <f t="shared" si="5"/>
        <v>0.26025459583323446</v>
      </c>
      <c r="I132">
        <f t="shared" si="3"/>
        <v>8.8725263780105063E-2</v>
      </c>
    </row>
    <row r="133" spans="1:9">
      <c r="A133">
        <v>1988</v>
      </c>
      <c r="B133">
        <v>1.64578</v>
      </c>
      <c r="C133">
        <v>-0.76993</v>
      </c>
      <c r="D133">
        <v>-0.18645800000000001</v>
      </c>
      <c r="E133">
        <v>0.33112045000000001</v>
      </c>
      <c r="F133">
        <f t="shared" si="4"/>
        <v>1.02051245</v>
      </c>
      <c r="G133">
        <v>0.23899999999999999</v>
      </c>
      <c r="H133">
        <f t="shared" si="5"/>
        <v>0.29137031709650085</v>
      </c>
      <c r="I133">
        <f t="shared" si="3"/>
        <v>0.11984098504337146</v>
      </c>
    </row>
    <row r="134" spans="1:9">
      <c r="A134">
        <v>1989</v>
      </c>
      <c r="B134">
        <v>1.68232</v>
      </c>
      <c r="C134">
        <v>-0.77546000000000004</v>
      </c>
      <c r="D134">
        <v>-0.14895799999999998</v>
      </c>
      <c r="E134">
        <v>0.39866745000000003</v>
      </c>
      <c r="F134">
        <f t="shared" si="4"/>
        <v>1.1565694500000001</v>
      </c>
      <c r="G134">
        <v>0.16300000000000001</v>
      </c>
      <c r="H134">
        <f t="shared" si="5"/>
        <v>0.32683880846823249</v>
      </c>
      <c r="I134">
        <f t="shared" ref="I134:I197" si="6">H134-SUM(H$106:H$135)/30</f>
        <v>0.15530947641510309</v>
      </c>
    </row>
    <row r="135" spans="1:9">
      <c r="A135">
        <v>1990</v>
      </c>
      <c r="B135">
        <v>1.7187699999999999</v>
      </c>
      <c r="C135">
        <v>-0.78099999999999992</v>
      </c>
      <c r="D135">
        <v>-0.14895799999999998</v>
      </c>
      <c r="E135">
        <v>0.39225945000000007</v>
      </c>
      <c r="F135">
        <f t="shared" ref="F135:F198" si="7">($B135+($E$4*$C135)+($D135*$H$4)+($H$2*$E135))</f>
        <v>1.1810714500000001</v>
      </c>
      <c r="G135">
        <v>0.31</v>
      </c>
      <c r="H135">
        <f t="shared" ref="H135:H198" si="8">H134+(F135-H134/$E$2)/$E$3</f>
        <v>0.36138738247928576</v>
      </c>
      <c r="I135">
        <f t="shared" si="6"/>
        <v>0.18985805042615636</v>
      </c>
    </row>
    <row r="136" spans="1:9">
      <c r="A136">
        <v>1991</v>
      </c>
      <c r="B136">
        <v>1.7483</v>
      </c>
      <c r="C136">
        <v>-0.78989999999999994</v>
      </c>
      <c r="D136">
        <v>-1.33813</v>
      </c>
      <c r="E136">
        <v>0.36331345000000004</v>
      </c>
      <c r="F136">
        <f t="shared" si="7"/>
        <v>-1.6416549999999974E-2</v>
      </c>
      <c r="G136">
        <v>0.25</v>
      </c>
      <c r="H136">
        <f t="shared" si="8"/>
        <v>0.34003090658086338</v>
      </c>
      <c r="I136">
        <f t="shared" si="6"/>
        <v>0.16850157452773398</v>
      </c>
    </row>
    <row r="137" spans="1:9">
      <c r="A137">
        <v>1992</v>
      </c>
      <c r="B137">
        <v>1.7777400000000001</v>
      </c>
      <c r="C137">
        <v>-0.79880000000000007</v>
      </c>
      <c r="D137">
        <v>-3.0243800000000003</v>
      </c>
      <c r="E137">
        <v>0.31176605000000002</v>
      </c>
      <c r="F137">
        <f t="shared" si="7"/>
        <v>-1.73367395</v>
      </c>
      <c r="G137">
        <v>0.11600000000000001</v>
      </c>
      <c r="H137">
        <f t="shared" si="8"/>
        <v>0.24254868713534797</v>
      </c>
      <c r="I137">
        <f t="shared" si="6"/>
        <v>7.1019355082218572E-2</v>
      </c>
    </row>
    <row r="138" spans="1:9">
      <c r="A138">
        <v>1993</v>
      </c>
      <c r="B138">
        <v>1.80708</v>
      </c>
      <c r="C138">
        <v>-0.80769999999999997</v>
      </c>
      <c r="D138">
        <v>-1.224167</v>
      </c>
      <c r="E138">
        <v>0.25838105000000006</v>
      </c>
      <c r="F138">
        <f t="shared" si="7"/>
        <v>3.3594050000000097E-2</v>
      </c>
      <c r="G138">
        <v>0.17799999999999999</v>
      </c>
      <c r="H138">
        <f t="shared" si="8"/>
        <v>0.23022438155451289</v>
      </c>
      <c r="I138">
        <f t="shared" si="6"/>
        <v>5.8695049501383489E-2</v>
      </c>
    </row>
    <row r="139" spans="1:9">
      <c r="A139">
        <v>1994</v>
      </c>
      <c r="B139">
        <v>1.83633</v>
      </c>
      <c r="C139">
        <v>-0.81659999999999999</v>
      </c>
      <c r="D139">
        <v>-0.49562450000000002</v>
      </c>
      <c r="E139">
        <v>0.21384105000000003</v>
      </c>
      <c r="F139">
        <f t="shared" si="7"/>
        <v>0.73794654999999998</v>
      </c>
      <c r="G139">
        <v>0.23200000000000001</v>
      </c>
      <c r="H139">
        <f t="shared" si="8"/>
        <v>0.25032674169918268</v>
      </c>
      <c r="I139">
        <f t="shared" si="6"/>
        <v>7.8797409646053279E-2</v>
      </c>
    </row>
    <row r="140" spans="1:9">
      <c r="A140">
        <v>1995</v>
      </c>
      <c r="B140">
        <v>1.8654900000000001</v>
      </c>
      <c r="C140">
        <v>-0.82550000000000012</v>
      </c>
      <c r="D140">
        <v>-0.23916599999999999</v>
      </c>
      <c r="E140">
        <v>8.1715450000000051E-2</v>
      </c>
      <c r="F140">
        <f t="shared" si="7"/>
        <v>0.88253945</v>
      </c>
      <c r="G140">
        <v>0.373</v>
      </c>
      <c r="H140">
        <f t="shared" si="8"/>
        <v>0.27579463346822347</v>
      </c>
      <c r="I140">
        <f t="shared" si="6"/>
        <v>0.10426530141509407</v>
      </c>
    </row>
    <row r="141" spans="1:9">
      <c r="A141">
        <v>1996</v>
      </c>
      <c r="B141">
        <v>1.8994899999999999</v>
      </c>
      <c r="C141">
        <v>-0.83439999999999981</v>
      </c>
      <c r="D141">
        <v>-8.6874999999999994E-2</v>
      </c>
      <c r="E141">
        <v>8.1715450000000051E-2</v>
      </c>
      <c r="F141">
        <f t="shared" si="7"/>
        <v>1.0599304500000002</v>
      </c>
      <c r="G141">
        <v>0.22600000000000001</v>
      </c>
      <c r="H141">
        <f t="shared" si="8"/>
        <v>0.30779915876790259</v>
      </c>
      <c r="I141">
        <f t="shared" si="6"/>
        <v>0.1362698267147732</v>
      </c>
    </row>
    <row r="142" spans="1:9">
      <c r="A142">
        <v>1997</v>
      </c>
      <c r="B142">
        <v>1.93336</v>
      </c>
      <c r="C142">
        <v>-0.84329999999999994</v>
      </c>
      <c r="D142">
        <v>-0.03</v>
      </c>
      <c r="E142">
        <v>8.1715450000000051E-2</v>
      </c>
      <c r="F142">
        <f t="shared" si="7"/>
        <v>1.1417754500000001</v>
      </c>
      <c r="G142">
        <v>0.41</v>
      </c>
      <c r="H142">
        <f t="shared" si="8"/>
        <v>0.34166407578264846</v>
      </c>
      <c r="I142">
        <f t="shared" si="6"/>
        <v>0.17013474372951906</v>
      </c>
    </row>
    <row r="143" spans="1:9">
      <c r="A143">
        <v>1998</v>
      </c>
      <c r="B143">
        <v>1.9671000000000001</v>
      </c>
      <c r="C143">
        <v>-0.85220000000000007</v>
      </c>
      <c r="D143">
        <v>-9.3739999999999934E-3</v>
      </c>
      <c r="E143">
        <v>8.1715450000000051E-2</v>
      </c>
      <c r="F143">
        <f t="shared" si="7"/>
        <v>1.1872414500000001</v>
      </c>
      <c r="G143">
        <v>0.57899999999999996</v>
      </c>
      <c r="H143">
        <f t="shared" si="8"/>
        <v>0.37564476362879357</v>
      </c>
      <c r="I143">
        <f t="shared" si="6"/>
        <v>0.20411543157566417</v>
      </c>
    </row>
    <row r="144" spans="1:9">
      <c r="A144">
        <v>1999</v>
      </c>
      <c r="B144">
        <v>1.99535</v>
      </c>
      <c r="C144">
        <v>-0.86109999999999998</v>
      </c>
      <c r="D144">
        <v>-1.8750000000000155E-3</v>
      </c>
      <c r="E144">
        <v>8.1715450000000051E-2</v>
      </c>
      <c r="F144">
        <f t="shared" si="7"/>
        <v>1.21409045</v>
      </c>
      <c r="G144">
        <v>0.34</v>
      </c>
      <c r="H144">
        <f t="shared" si="8"/>
        <v>0.40889612035183032</v>
      </c>
      <c r="I144">
        <f t="shared" si="6"/>
        <v>0.23736678829870092</v>
      </c>
    </row>
    <row r="145" spans="1:9">
      <c r="A145">
        <v>2000</v>
      </c>
      <c r="B145">
        <v>2.0234700000000001</v>
      </c>
      <c r="C145">
        <v>-0.87</v>
      </c>
      <c r="D145">
        <v>-0.2475</v>
      </c>
      <c r="E145">
        <v>8.1715450000000051E-2</v>
      </c>
      <c r="F145">
        <f t="shared" si="7"/>
        <v>0.98768544999999996</v>
      </c>
      <c r="G145">
        <v>0.28899999999999998</v>
      </c>
      <c r="H145">
        <f t="shared" si="8"/>
        <v>0.43005336310102615</v>
      </c>
      <c r="I145">
        <f t="shared" si="6"/>
        <v>0.25852403104789679</v>
      </c>
    </row>
    <row r="146" spans="1:9">
      <c r="A146">
        <v>2001</v>
      </c>
      <c r="B146">
        <v>2.05531</v>
      </c>
      <c r="C146">
        <v>-0.86792000000000002</v>
      </c>
      <c r="D146">
        <v>-0.2475</v>
      </c>
      <c r="E146">
        <v>8.1715450000000051E-2</v>
      </c>
      <c r="F146">
        <f t="shared" si="7"/>
        <v>1.02160545</v>
      </c>
      <c r="G146">
        <v>0.41899999999999998</v>
      </c>
      <c r="H146">
        <f t="shared" si="8"/>
        <v>0.45153132309193095</v>
      </c>
      <c r="I146">
        <f t="shared" si="6"/>
        <v>0.28000199103880152</v>
      </c>
    </row>
    <row r="147" spans="1:9">
      <c r="A147">
        <v>2002</v>
      </c>
      <c r="B147">
        <v>2.0869900000000001</v>
      </c>
      <c r="C147">
        <v>-0.86584000000000017</v>
      </c>
      <c r="D147">
        <v>-0.2475</v>
      </c>
      <c r="E147">
        <v>8.1715450000000051E-2</v>
      </c>
      <c r="F147">
        <f t="shared" si="7"/>
        <v>1.05536545</v>
      </c>
      <c r="G147">
        <v>0.47199999999999998</v>
      </c>
      <c r="H147">
        <f t="shared" si="8"/>
        <v>0.47330449717017703</v>
      </c>
      <c r="I147">
        <f t="shared" si="6"/>
        <v>0.30177516511704761</v>
      </c>
    </row>
    <row r="148" spans="1:9">
      <c r="A148">
        <v>2003</v>
      </c>
      <c r="B148">
        <v>2.1185100000000001</v>
      </c>
      <c r="C148">
        <v>-0.86376000000000008</v>
      </c>
      <c r="D148">
        <v>-0.2475</v>
      </c>
      <c r="E148">
        <v>8.1715450000000051E-2</v>
      </c>
      <c r="F148">
        <f t="shared" si="7"/>
        <v>1.0889654500000001</v>
      </c>
      <c r="H148">
        <f t="shared" si="8"/>
        <v>0.4953488371317859</v>
      </c>
      <c r="I148">
        <f t="shared" si="6"/>
        <v>0.32381950507865653</v>
      </c>
    </row>
    <row r="149" spans="1:9">
      <c r="A149">
        <v>2004</v>
      </c>
      <c r="B149">
        <v>2.14988</v>
      </c>
      <c r="C149">
        <v>-0.86168</v>
      </c>
      <c r="D149">
        <v>-0.2475</v>
      </c>
      <c r="E149">
        <v>8.1715450000000051E-2</v>
      </c>
      <c r="F149">
        <f t="shared" si="7"/>
        <v>1.1224154500000001</v>
      </c>
      <c r="H149">
        <f t="shared" si="8"/>
        <v>0.51764211711183206</v>
      </c>
      <c r="I149">
        <f t="shared" si="6"/>
        <v>0.34611278505870269</v>
      </c>
    </row>
    <row r="150" spans="1:9">
      <c r="A150">
        <v>2005</v>
      </c>
      <c r="B150">
        <v>2.1810999999999998</v>
      </c>
      <c r="C150">
        <v>-0.85959999999999992</v>
      </c>
      <c r="D150">
        <v>-0.2475</v>
      </c>
      <c r="E150">
        <v>8.1715450000000051E-2</v>
      </c>
      <c r="F150">
        <f t="shared" si="7"/>
        <v>1.15571545</v>
      </c>
      <c r="H150">
        <f t="shared" si="8"/>
        <v>0.54016337922700342</v>
      </c>
      <c r="I150">
        <f t="shared" si="6"/>
        <v>0.36863404717387405</v>
      </c>
    </row>
    <row r="151" spans="1:9">
      <c r="A151">
        <v>2006</v>
      </c>
      <c r="B151">
        <v>2.21217</v>
      </c>
      <c r="C151">
        <v>-0.85752000000000006</v>
      </c>
      <c r="D151">
        <v>-0.2475</v>
      </c>
      <c r="E151">
        <v>8.1715450000000051E-2</v>
      </c>
      <c r="F151">
        <f t="shared" si="7"/>
        <v>1.18886545</v>
      </c>
      <c r="H151">
        <f t="shared" si="8"/>
        <v>0.5628928612374775</v>
      </c>
      <c r="I151">
        <f t="shared" si="6"/>
        <v>0.39136352918434814</v>
      </c>
    </row>
    <row r="152" spans="1:9">
      <c r="A152">
        <v>2007</v>
      </c>
      <c r="B152">
        <v>2.24308</v>
      </c>
      <c r="C152">
        <v>-0.85543999999999998</v>
      </c>
      <c r="D152">
        <v>-0.2475</v>
      </c>
      <c r="E152">
        <v>8.1715450000000051E-2</v>
      </c>
      <c r="F152">
        <f t="shared" si="7"/>
        <v>1.2218554500000001</v>
      </c>
      <c r="H152">
        <f t="shared" si="8"/>
        <v>0.58581147794235133</v>
      </c>
      <c r="I152">
        <f t="shared" si="6"/>
        <v>0.41428214588922196</v>
      </c>
    </row>
    <row r="153" spans="1:9">
      <c r="A153">
        <v>2008</v>
      </c>
      <c r="B153">
        <v>2.27386</v>
      </c>
      <c r="C153">
        <v>-0.8533599999999999</v>
      </c>
      <c r="D153">
        <v>-0.2475</v>
      </c>
      <c r="E153">
        <v>8.1715450000000051E-2</v>
      </c>
      <c r="F153">
        <f t="shared" si="7"/>
        <v>1.2547154500000002</v>
      </c>
      <c r="H153">
        <f t="shared" si="8"/>
        <v>0.60890258412798437</v>
      </c>
      <c r="I153">
        <f t="shared" si="6"/>
        <v>0.437373252074855</v>
      </c>
    </row>
    <row r="154" spans="1:9">
      <c r="A154">
        <v>2009</v>
      </c>
      <c r="B154">
        <v>2.3044799999999999</v>
      </c>
      <c r="C154">
        <v>-0.85127999999999981</v>
      </c>
      <c r="D154">
        <v>-0.2475</v>
      </c>
      <c r="E154">
        <v>8.1715450000000051E-2</v>
      </c>
      <c r="F154">
        <f t="shared" si="7"/>
        <v>1.2874154500000001</v>
      </c>
      <c r="H154">
        <f t="shared" si="8"/>
        <v>0.6321491330072242</v>
      </c>
      <c r="I154">
        <f t="shared" si="6"/>
        <v>0.46061980095409483</v>
      </c>
    </row>
    <row r="155" spans="1:9">
      <c r="A155">
        <v>2010</v>
      </c>
      <c r="B155">
        <v>2.3349600000000001</v>
      </c>
      <c r="C155">
        <v>-0.84920000000000018</v>
      </c>
      <c r="D155">
        <v>-0.2475</v>
      </c>
      <c r="E155">
        <v>8.1715450000000051E-2</v>
      </c>
      <c r="F155">
        <f t="shared" si="7"/>
        <v>1.3199754500000001</v>
      </c>
      <c r="H155">
        <f t="shared" si="8"/>
        <v>0.65553595109571849</v>
      </c>
      <c r="I155">
        <f t="shared" si="6"/>
        <v>0.48400661904258913</v>
      </c>
    </row>
    <row r="156" spans="1:9">
      <c r="A156">
        <v>2011</v>
      </c>
      <c r="B156">
        <v>2.3679700000000001</v>
      </c>
      <c r="C156">
        <v>-0.8471200000000001</v>
      </c>
      <c r="D156">
        <v>-0.2475</v>
      </c>
      <c r="E156">
        <v>8.1715450000000051E-2</v>
      </c>
      <c r="F156">
        <f t="shared" si="7"/>
        <v>1.3550654500000001</v>
      </c>
      <c r="H156">
        <f t="shared" si="8"/>
        <v>0.67916898557090355</v>
      </c>
      <c r="I156">
        <f t="shared" si="6"/>
        <v>0.50763965351777418</v>
      </c>
    </row>
    <row r="157" spans="1:9">
      <c r="A157">
        <v>2012</v>
      </c>
      <c r="B157">
        <v>2.4007900000000002</v>
      </c>
      <c r="C157">
        <v>-0.84504000000000024</v>
      </c>
      <c r="D157">
        <v>-0.2475</v>
      </c>
      <c r="E157">
        <v>8.1715450000000051E-2</v>
      </c>
      <c r="F157">
        <f t="shared" si="7"/>
        <v>1.38996545</v>
      </c>
      <c r="H157">
        <f t="shared" si="8"/>
        <v>0.70302563235887894</v>
      </c>
      <c r="I157">
        <f t="shared" si="6"/>
        <v>0.53149630030574957</v>
      </c>
    </row>
    <row r="158" spans="1:9">
      <c r="A158">
        <v>2013</v>
      </c>
      <c r="B158">
        <v>2.43343</v>
      </c>
      <c r="C158">
        <v>-0.84295999999999993</v>
      </c>
      <c r="D158">
        <v>-0.2475</v>
      </c>
      <c r="E158">
        <v>8.1715450000000051E-2</v>
      </c>
      <c r="F158">
        <f t="shared" si="7"/>
        <v>1.4246854500000001</v>
      </c>
      <c r="H158">
        <f t="shared" si="8"/>
        <v>0.72708502733743496</v>
      </c>
      <c r="I158">
        <f t="shared" si="6"/>
        <v>0.5555556952843056</v>
      </c>
    </row>
    <row r="159" spans="1:9">
      <c r="A159">
        <v>2014</v>
      </c>
      <c r="B159">
        <v>2.4658899999999999</v>
      </c>
      <c r="C159">
        <v>-0.84087999999999985</v>
      </c>
      <c r="D159">
        <v>-0.2475</v>
      </c>
      <c r="E159">
        <v>8.1715450000000051E-2</v>
      </c>
      <c r="F159">
        <f t="shared" si="7"/>
        <v>1.4592254500000001</v>
      </c>
      <c r="H159">
        <f t="shared" si="8"/>
        <v>0.75132749667879728</v>
      </c>
      <c r="I159">
        <f t="shared" si="6"/>
        <v>0.57979816462566791</v>
      </c>
    </row>
    <row r="160" spans="1:9">
      <c r="A160">
        <v>2015</v>
      </c>
      <c r="B160">
        <v>2.4981599999999999</v>
      </c>
      <c r="C160">
        <v>-0.83879999999999999</v>
      </c>
      <c r="D160">
        <v>-0.2475</v>
      </c>
      <c r="E160">
        <v>8.1715450000000051E-2</v>
      </c>
      <c r="F160">
        <f t="shared" si="7"/>
        <v>1.49357545</v>
      </c>
      <c r="H160">
        <f t="shared" si="8"/>
        <v>0.77573403855021961</v>
      </c>
      <c r="I160">
        <f t="shared" si="6"/>
        <v>0.60420470649709024</v>
      </c>
    </row>
    <row r="161" spans="1:9">
      <c r="A161">
        <v>2016</v>
      </c>
      <c r="B161">
        <v>2.5302600000000002</v>
      </c>
      <c r="C161">
        <v>-0.83672000000000013</v>
      </c>
      <c r="D161">
        <v>-0.2475</v>
      </c>
      <c r="E161">
        <v>8.1715450000000051E-2</v>
      </c>
      <c r="F161">
        <f t="shared" si="7"/>
        <v>1.5277554500000001</v>
      </c>
      <c r="H161">
        <f t="shared" si="8"/>
        <v>0.80028763595675667</v>
      </c>
      <c r="I161">
        <f t="shared" si="6"/>
        <v>0.6287583039036273</v>
      </c>
    </row>
    <row r="162" spans="1:9">
      <c r="A162">
        <v>2017</v>
      </c>
      <c r="B162">
        <v>2.5621700000000001</v>
      </c>
      <c r="C162">
        <v>-0.83464000000000005</v>
      </c>
      <c r="D162">
        <v>-0.2475</v>
      </c>
      <c r="E162">
        <v>8.1715450000000051E-2</v>
      </c>
      <c r="F162">
        <f t="shared" si="7"/>
        <v>1.5617454500000001</v>
      </c>
      <c r="H162">
        <f t="shared" si="8"/>
        <v>0.82497134193333121</v>
      </c>
      <c r="I162">
        <f t="shared" si="6"/>
        <v>0.65344200988020185</v>
      </c>
    </row>
    <row r="163" spans="1:9">
      <c r="A163">
        <v>2018</v>
      </c>
      <c r="B163">
        <v>2.5939199999999998</v>
      </c>
      <c r="C163">
        <v>-0.83255999999999974</v>
      </c>
      <c r="D163">
        <v>-0.2475</v>
      </c>
      <c r="E163">
        <v>8.1715450000000051E-2</v>
      </c>
      <c r="F163">
        <f t="shared" si="7"/>
        <v>1.5955754500000001</v>
      </c>
      <c r="H163">
        <f t="shared" si="8"/>
        <v>0.84977052751615745</v>
      </c>
      <c r="I163">
        <f t="shared" si="6"/>
        <v>0.67824119546302808</v>
      </c>
    </row>
    <row r="164" spans="1:9">
      <c r="A164">
        <v>2019</v>
      </c>
      <c r="B164">
        <v>2.6254900000000001</v>
      </c>
      <c r="C164">
        <v>-0.83048000000000011</v>
      </c>
      <c r="D164">
        <v>-0.2475</v>
      </c>
      <c r="E164">
        <v>8.1715450000000051E-2</v>
      </c>
      <c r="F164">
        <f t="shared" si="7"/>
        <v>1.6292254500000001</v>
      </c>
      <c r="H164">
        <f t="shared" si="8"/>
        <v>0.8746704975345676</v>
      </c>
      <c r="I164">
        <f t="shared" si="6"/>
        <v>0.70314116548143824</v>
      </c>
    </row>
    <row r="165" spans="1:9">
      <c r="A165">
        <v>2020</v>
      </c>
      <c r="B165">
        <v>2.6568800000000001</v>
      </c>
      <c r="C165">
        <v>-0.82840000000000003</v>
      </c>
      <c r="D165">
        <v>-0.2475</v>
      </c>
      <c r="E165">
        <v>8.1715450000000051E-2</v>
      </c>
      <c r="F165">
        <f t="shared" si="7"/>
        <v>1.6626954500000002</v>
      </c>
      <c r="H165">
        <f t="shared" si="8"/>
        <v>0.89965739517474874</v>
      </c>
      <c r="I165">
        <f t="shared" si="6"/>
        <v>0.72812806312161937</v>
      </c>
    </row>
    <row r="166" spans="1:9">
      <c r="A166">
        <v>2021</v>
      </c>
      <c r="B166">
        <v>2.6883300000000001</v>
      </c>
      <c r="C166">
        <v>-0.82632000000000017</v>
      </c>
      <c r="D166">
        <v>-0.2475</v>
      </c>
      <c r="E166">
        <v>8.1715450000000051E-2</v>
      </c>
      <c r="F166">
        <f t="shared" si="7"/>
        <v>1.69622545</v>
      </c>
      <c r="H166">
        <f t="shared" si="8"/>
        <v>0.92472896359138479</v>
      </c>
      <c r="I166">
        <f t="shared" si="6"/>
        <v>0.75319963153825542</v>
      </c>
    </row>
    <row r="167" spans="1:9">
      <c r="A167">
        <v>2022</v>
      </c>
      <c r="B167">
        <v>2.7195999999999998</v>
      </c>
      <c r="C167">
        <v>-0.82423999999999986</v>
      </c>
      <c r="D167">
        <v>-0.2475</v>
      </c>
      <c r="E167">
        <v>8.1715450000000051E-2</v>
      </c>
      <c r="F167">
        <f t="shared" si="7"/>
        <v>1.72957545</v>
      </c>
      <c r="H167">
        <f t="shared" si="8"/>
        <v>0.94987226525203017</v>
      </c>
      <c r="I167">
        <f t="shared" si="6"/>
        <v>0.7783429331989008</v>
      </c>
    </row>
    <row r="168" spans="1:9">
      <c r="A168">
        <v>2023</v>
      </c>
      <c r="B168">
        <v>2.75068</v>
      </c>
      <c r="C168">
        <v>-0.82216</v>
      </c>
      <c r="D168">
        <v>-0.2475</v>
      </c>
      <c r="E168">
        <v>8.1715450000000051E-2</v>
      </c>
      <c r="F168">
        <f t="shared" si="7"/>
        <v>1.7627354500000001</v>
      </c>
      <c r="H168">
        <f t="shared" si="8"/>
        <v>0.97507465031482543</v>
      </c>
      <c r="I168">
        <f t="shared" si="6"/>
        <v>0.80354531826169606</v>
      </c>
    </row>
    <row r="169" spans="1:9">
      <c r="A169">
        <v>2024</v>
      </c>
      <c r="B169">
        <v>2.7815699999999999</v>
      </c>
      <c r="C169">
        <v>-0.82007999999999992</v>
      </c>
      <c r="D169">
        <v>-0.2475</v>
      </c>
      <c r="E169">
        <v>8.1715450000000051E-2</v>
      </c>
      <c r="F169">
        <f t="shared" si="7"/>
        <v>1.79570545</v>
      </c>
      <c r="H169">
        <f t="shared" si="8"/>
        <v>1.0003241906091236</v>
      </c>
      <c r="I169">
        <f t="shared" si="6"/>
        <v>0.82879485855599422</v>
      </c>
    </row>
    <row r="170" spans="1:9">
      <c r="A170">
        <v>2025</v>
      </c>
      <c r="B170">
        <v>2.81229</v>
      </c>
      <c r="C170">
        <v>-0.81800000000000006</v>
      </c>
      <c r="D170">
        <v>-0.2475</v>
      </c>
      <c r="E170">
        <v>8.1715450000000051E-2</v>
      </c>
      <c r="F170">
        <f t="shared" si="7"/>
        <v>1.82850545</v>
      </c>
      <c r="H170">
        <f t="shared" si="8"/>
        <v>1.0256105392509229</v>
      </c>
      <c r="I170">
        <f t="shared" si="6"/>
        <v>0.85408120719779357</v>
      </c>
    </row>
    <row r="171" spans="1:9">
      <c r="A171">
        <v>2026</v>
      </c>
      <c r="B171">
        <v>2.8428300000000002</v>
      </c>
      <c r="C171">
        <v>-0.8159200000000002</v>
      </c>
      <c r="D171">
        <v>-0.2475</v>
      </c>
      <c r="E171">
        <v>8.1715450000000051E-2</v>
      </c>
      <c r="F171">
        <f t="shared" si="7"/>
        <v>1.8611254500000001</v>
      </c>
      <c r="H171">
        <f t="shared" si="8"/>
        <v>1.0509234892507777</v>
      </c>
      <c r="I171">
        <f t="shared" si="6"/>
        <v>0.87939415719764835</v>
      </c>
    </row>
    <row r="172" spans="1:9">
      <c r="A172">
        <v>2027</v>
      </c>
      <c r="B172">
        <v>2.8731900000000001</v>
      </c>
      <c r="C172">
        <v>-0.81384000000000034</v>
      </c>
      <c r="D172">
        <v>-0.2475</v>
      </c>
      <c r="E172">
        <v>8.1715450000000051E-2</v>
      </c>
      <c r="F172">
        <f t="shared" si="7"/>
        <v>1.8935654499999999</v>
      </c>
      <c r="H172">
        <f t="shared" si="8"/>
        <v>1.0762534159261623</v>
      </c>
      <c r="I172">
        <f t="shared" si="6"/>
        <v>0.90472408387303294</v>
      </c>
    </row>
    <row r="173" spans="1:9">
      <c r="A173">
        <v>2028</v>
      </c>
      <c r="B173">
        <v>2.9033699999999998</v>
      </c>
      <c r="C173">
        <v>-0.81175999999999959</v>
      </c>
      <c r="D173">
        <v>-0.2475</v>
      </c>
      <c r="E173">
        <v>8.1715450000000051E-2</v>
      </c>
      <c r="F173">
        <f t="shared" si="7"/>
        <v>1.9258254500000003</v>
      </c>
      <c r="H173">
        <f t="shared" si="8"/>
        <v>1.1015912436809652</v>
      </c>
      <c r="I173">
        <f t="shared" si="6"/>
        <v>0.9300619116278358</v>
      </c>
    </row>
    <row r="174" spans="1:9">
      <c r="A174">
        <v>2029</v>
      </c>
      <c r="B174">
        <v>2.9333800000000001</v>
      </c>
      <c r="C174">
        <v>-0.80968000000000018</v>
      </c>
      <c r="D174">
        <v>-0.2475</v>
      </c>
      <c r="E174">
        <v>8.1715450000000051E-2</v>
      </c>
      <c r="F174">
        <f t="shared" si="7"/>
        <v>1.95791545</v>
      </c>
      <c r="H174">
        <f t="shared" si="8"/>
        <v>1.1269288650735307</v>
      </c>
      <c r="I174">
        <f t="shared" si="6"/>
        <v>0.95539953302040137</v>
      </c>
    </row>
    <row r="175" spans="1:9">
      <c r="A175">
        <v>2030</v>
      </c>
      <c r="B175">
        <v>2.9632200000000002</v>
      </c>
      <c r="C175">
        <v>-0.80760000000000032</v>
      </c>
      <c r="D175">
        <v>-0.2475</v>
      </c>
      <c r="E175">
        <v>8.1715450000000051E-2</v>
      </c>
      <c r="F175">
        <f t="shared" si="7"/>
        <v>1.98983545</v>
      </c>
      <c r="H175">
        <f t="shared" si="8"/>
        <v>1.1522586351902977</v>
      </c>
      <c r="I175">
        <f t="shared" si="6"/>
        <v>0.98072930313716833</v>
      </c>
    </row>
    <row r="176" spans="1:9">
      <c r="A176">
        <v>2031</v>
      </c>
      <c r="B176">
        <v>2.9933299999999998</v>
      </c>
      <c r="C176">
        <v>-0.80552000000000001</v>
      </c>
      <c r="D176">
        <v>-0.2475</v>
      </c>
      <c r="E176">
        <v>8.1715450000000051E-2</v>
      </c>
      <c r="F176">
        <f t="shared" si="7"/>
        <v>2.0220254499999997</v>
      </c>
      <c r="H176">
        <f t="shared" si="8"/>
        <v>1.1775931625648635</v>
      </c>
      <c r="I176">
        <f t="shared" si="6"/>
        <v>1.006063830511734</v>
      </c>
    </row>
    <row r="177" spans="1:9">
      <c r="A177">
        <v>2032</v>
      </c>
      <c r="B177">
        <v>3.0232600000000001</v>
      </c>
      <c r="C177">
        <v>-0.80344000000000015</v>
      </c>
      <c r="D177">
        <v>-0.2475</v>
      </c>
      <c r="E177">
        <v>8.1715450000000051E-2</v>
      </c>
      <c r="F177">
        <f t="shared" si="7"/>
        <v>2.0540354499999998</v>
      </c>
      <c r="H177">
        <f t="shared" si="8"/>
        <v>1.2029240687167098</v>
      </c>
      <c r="I177">
        <f t="shared" si="6"/>
        <v>1.0313947366635803</v>
      </c>
    </row>
    <row r="178" spans="1:9">
      <c r="A178">
        <v>2033</v>
      </c>
      <c r="B178">
        <v>3.0530200000000001</v>
      </c>
      <c r="C178">
        <v>-0.80135999999999985</v>
      </c>
      <c r="D178">
        <v>-0.2475</v>
      </c>
      <c r="E178">
        <v>8.1715450000000051E-2</v>
      </c>
      <c r="F178">
        <f t="shared" si="7"/>
        <v>2.0858754500000001</v>
      </c>
      <c r="H178">
        <f t="shared" si="8"/>
        <v>1.2282439035494543</v>
      </c>
      <c r="I178">
        <f t="shared" si="6"/>
        <v>1.0567145714963249</v>
      </c>
    </row>
    <row r="179" spans="1:9">
      <c r="A179">
        <v>2034</v>
      </c>
      <c r="B179">
        <v>3.0826099999999999</v>
      </c>
      <c r="C179">
        <v>-0.79927999999999999</v>
      </c>
      <c r="D179">
        <v>-0.2475</v>
      </c>
      <c r="E179">
        <v>8.1715450000000051E-2</v>
      </c>
      <c r="F179">
        <f t="shared" si="7"/>
        <v>2.1175454499999997</v>
      </c>
      <c r="H179">
        <f t="shared" si="8"/>
        <v>1.2535456419933793</v>
      </c>
      <c r="I179">
        <f t="shared" si="6"/>
        <v>1.0820163099402498</v>
      </c>
    </row>
    <row r="180" spans="1:9">
      <c r="A180">
        <v>2035</v>
      </c>
      <c r="B180">
        <v>3.1120299999999999</v>
      </c>
      <c r="C180">
        <v>-0.79719999999999969</v>
      </c>
      <c r="D180">
        <v>-0.2475</v>
      </c>
      <c r="E180">
        <v>8.1715450000000051E-2</v>
      </c>
      <c r="F180">
        <f t="shared" si="7"/>
        <v>2.14904545</v>
      </c>
      <c r="H180">
        <f t="shared" si="8"/>
        <v>1.2788226597577359</v>
      </c>
      <c r="I180">
        <f t="shared" si="6"/>
        <v>1.1072933277046064</v>
      </c>
    </row>
    <row r="181" spans="1:9">
      <c r="A181">
        <v>2036</v>
      </c>
      <c r="B181">
        <v>3.1412800000000001</v>
      </c>
      <c r="C181">
        <v>-0.79512000000000027</v>
      </c>
      <c r="D181">
        <v>-0.2475</v>
      </c>
      <c r="E181">
        <v>8.1715450000000051E-2</v>
      </c>
      <c r="F181">
        <f t="shared" si="7"/>
        <v>2.1803754499999997</v>
      </c>
      <c r="H181">
        <f t="shared" si="8"/>
        <v>1.3040687104663762</v>
      </c>
      <c r="I181">
        <f t="shared" si="6"/>
        <v>1.1325393784132467</v>
      </c>
    </row>
    <row r="182" spans="1:9">
      <c r="A182">
        <v>2037</v>
      </c>
      <c r="B182">
        <v>3.1703600000000001</v>
      </c>
      <c r="C182">
        <v>-0.79303999999999997</v>
      </c>
      <c r="D182">
        <v>-0.2475</v>
      </c>
      <c r="E182">
        <v>8.1715450000000051E-2</v>
      </c>
      <c r="F182">
        <f t="shared" si="7"/>
        <v>2.21153545</v>
      </c>
      <c r="H182">
        <f t="shared" si="8"/>
        <v>1.3292779040977927</v>
      </c>
      <c r="I182">
        <f t="shared" si="6"/>
        <v>1.1577485720446632</v>
      </c>
    </row>
    <row r="183" spans="1:9">
      <c r="A183">
        <v>2038</v>
      </c>
      <c r="B183">
        <v>3.1992799999999999</v>
      </c>
      <c r="C183">
        <v>-0.79096000000000011</v>
      </c>
      <c r="D183">
        <v>-0.2475</v>
      </c>
      <c r="E183">
        <v>8.1715450000000051E-2</v>
      </c>
      <c r="F183">
        <f t="shared" si="7"/>
        <v>2.2425354499999997</v>
      </c>
      <c r="H183">
        <f t="shared" si="8"/>
        <v>1.3544451370484734</v>
      </c>
      <c r="I183">
        <f t="shared" si="6"/>
        <v>1.1829158049953439</v>
      </c>
    </row>
    <row r="184" spans="1:9">
      <c r="A184">
        <v>2039</v>
      </c>
      <c r="B184">
        <v>3.22804</v>
      </c>
      <c r="C184">
        <v>-0.7888799999999998</v>
      </c>
      <c r="D184">
        <v>-0.2475</v>
      </c>
      <c r="E184">
        <v>8.1715450000000051E-2</v>
      </c>
      <c r="F184">
        <f t="shared" si="7"/>
        <v>2.2733754500000001</v>
      </c>
      <c r="H184">
        <f t="shared" si="8"/>
        <v>1.3795655968745721</v>
      </c>
      <c r="I184">
        <f t="shared" si="6"/>
        <v>1.2080362648214427</v>
      </c>
    </row>
    <row r="185" spans="1:9">
      <c r="A185">
        <v>2040</v>
      </c>
      <c r="B185">
        <v>3.25664</v>
      </c>
      <c r="C185">
        <v>-0.78679999999999994</v>
      </c>
      <c r="D185">
        <v>-0.2475</v>
      </c>
      <c r="E185">
        <v>8.1715450000000051E-2</v>
      </c>
      <c r="F185">
        <f t="shared" si="7"/>
        <v>2.3040554499999999</v>
      </c>
      <c r="H185">
        <f t="shared" si="8"/>
        <v>1.4046347456813026</v>
      </c>
      <c r="I185">
        <f t="shared" si="6"/>
        <v>1.2331054136281732</v>
      </c>
    </row>
    <row r="186" spans="1:9">
      <c r="A186">
        <v>2041</v>
      </c>
      <c r="B186">
        <v>3.2843599999999999</v>
      </c>
      <c r="C186">
        <v>-0.78472000000000008</v>
      </c>
      <c r="D186">
        <v>-0.2475</v>
      </c>
      <c r="E186">
        <v>8.1715450000000051E-2</v>
      </c>
      <c r="F186">
        <f t="shared" si="7"/>
        <v>2.3338554499999997</v>
      </c>
      <c r="H186">
        <f t="shared" si="8"/>
        <v>1.4296158761407121</v>
      </c>
      <c r="I186">
        <f t="shared" si="6"/>
        <v>1.2580865440875826</v>
      </c>
    </row>
    <row r="187" spans="1:9">
      <c r="A187">
        <v>2042</v>
      </c>
      <c r="B187">
        <v>3.3119299999999998</v>
      </c>
      <c r="C187">
        <v>-0.78263999999999978</v>
      </c>
      <c r="D187">
        <v>-0.2475</v>
      </c>
      <c r="E187">
        <v>8.1715450000000051E-2</v>
      </c>
      <c r="F187">
        <f t="shared" si="7"/>
        <v>2.3635054499999999</v>
      </c>
      <c r="H187">
        <f t="shared" si="8"/>
        <v>1.4545072537839072</v>
      </c>
      <c r="I187">
        <f t="shared" si="6"/>
        <v>1.2829779217307777</v>
      </c>
    </row>
    <row r="188" spans="1:9">
      <c r="A188">
        <v>2043</v>
      </c>
      <c r="B188">
        <v>3.33935</v>
      </c>
      <c r="C188">
        <v>-0.78055999999999992</v>
      </c>
      <c r="D188">
        <v>-0.2475</v>
      </c>
      <c r="E188">
        <v>8.1715450000000051E-2</v>
      </c>
      <c r="F188">
        <f t="shared" si="7"/>
        <v>2.39300545</v>
      </c>
      <c r="H188">
        <f t="shared" si="8"/>
        <v>1.4793072430931349</v>
      </c>
      <c r="I188">
        <f t="shared" si="6"/>
        <v>1.3077779110400054</v>
      </c>
    </row>
    <row r="189" spans="1:9">
      <c r="A189">
        <v>2044</v>
      </c>
      <c r="B189">
        <v>3.3666200000000002</v>
      </c>
      <c r="C189">
        <v>-0.77848000000000006</v>
      </c>
      <c r="D189">
        <v>-0.2475</v>
      </c>
      <c r="E189">
        <v>8.1715450000000051E-2</v>
      </c>
      <c r="F189">
        <f t="shared" si="7"/>
        <v>2.42235545</v>
      </c>
      <c r="H189">
        <f t="shared" si="8"/>
        <v>1.5040143018566368</v>
      </c>
      <c r="I189">
        <f t="shared" si="6"/>
        <v>1.3324849698035073</v>
      </c>
    </row>
    <row r="190" spans="1:9">
      <c r="A190">
        <v>2045</v>
      </c>
      <c r="B190">
        <v>3.3937499999999998</v>
      </c>
      <c r="C190">
        <v>-0.77639999999999976</v>
      </c>
      <c r="D190">
        <v>-0.2475</v>
      </c>
      <c r="E190">
        <v>8.1715450000000051E-2</v>
      </c>
      <c r="F190">
        <f t="shared" si="7"/>
        <v>2.4515654499999999</v>
      </c>
      <c r="H190">
        <f t="shared" si="8"/>
        <v>1.5286274262388819</v>
      </c>
      <c r="I190">
        <f t="shared" si="6"/>
        <v>1.3570980941857524</v>
      </c>
    </row>
    <row r="191" spans="1:9">
      <c r="A191">
        <v>2046</v>
      </c>
      <c r="B191">
        <v>3.4207200000000002</v>
      </c>
      <c r="C191">
        <v>-0.77432000000000034</v>
      </c>
      <c r="D191">
        <v>-0.2475</v>
      </c>
      <c r="E191">
        <v>8.1715450000000051E-2</v>
      </c>
      <c r="F191">
        <f t="shared" si="7"/>
        <v>2.4806154499999997</v>
      </c>
      <c r="H191">
        <f t="shared" si="8"/>
        <v>1.5531447688863311</v>
      </c>
      <c r="I191">
        <f t="shared" si="6"/>
        <v>1.3816154368332016</v>
      </c>
    </row>
    <row r="192" spans="1:9">
      <c r="A192">
        <v>2047</v>
      </c>
      <c r="B192">
        <v>3.4475600000000002</v>
      </c>
      <c r="C192">
        <v>-0.7722500000000001</v>
      </c>
      <c r="D192">
        <v>-0.2475</v>
      </c>
      <c r="E192">
        <v>8.1715450000000051E-2</v>
      </c>
      <c r="F192">
        <f t="shared" si="7"/>
        <v>2.5095254499999999</v>
      </c>
      <c r="H192">
        <f t="shared" si="8"/>
        <v>1.5775654886232791</v>
      </c>
      <c r="I192">
        <f t="shared" si="6"/>
        <v>1.4060361565701496</v>
      </c>
    </row>
    <row r="193" spans="1:9">
      <c r="A193">
        <v>2048</v>
      </c>
      <c r="B193">
        <v>3.47424</v>
      </c>
      <c r="C193">
        <v>-0.77016000000000018</v>
      </c>
      <c r="D193">
        <v>-0.2475</v>
      </c>
      <c r="E193">
        <v>8.1715450000000051E-2</v>
      </c>
      <c r="F193">
        <f t="shared" si="7"/>
        <v>2.5382954499999997</v>
      </c>
      <c r="H193">
        <f t="shared" si="8"/>
        <v>1.6018887922629443</v>
      </c>
      <c r="I193">
        <f t="shared" si="6"/>
        <v>1.4303594602098149</v>
      </c>
    </row>
    <row r="194" spans="1:9">
      <c r="A194">
        <v>2049</v>
      </c>
      <c r="B194">
        <v>3.5007899999999998</v>
      </c>
      <c r="C194">
        <v>-0.76807999999999987</v>
      </c>
      <c r="D194">
        <v>-0.2475</v>
      </c>
      <c r="E194">
        <v>8.1715450000000051E-2</v>
      </c>
      <c r="F194">
        <f t="shared" si="7"/>
        <v>2.5669254499999998</v>
      </c>
      <c r="H194">
        <f t="shared" si="8"/>
        <v>1.6261139318697091</v>
      </c>
      <c r="I194">
        <f t="shared" si="6"/>
        <v>1.4545845998165796</v>
      </c>
    </row>
    <row r="195" spans="1:9">
      <c r="A195">
        <v>2050</v>
      </c>
      <c r="B195">
        <v>3.5272000000000001</v>
      </c>
      <c r="C195">
        <v>-0.76600000000000001</v>
      </c>
      <c r="D195">
        <v>-0.2475</v>
      </c>
      <c r="E195">
        <v>8.1715450000000051E-2</v>
      </c>
      <c r="F195">
        <f t="shared" si="7"/>
        <v>2.59541545</v>
      </c>
      <c r="H195">
        <f t="shared" si="8"/>
        <v>1.6502402021775484</v>
      </c>
      <c r="I195">
        <f t="shared" si="6"/>
        <v>1.4787108701244189</v>
      </c>
    </row>
    <row r="196" spans="1:9">
      <c r="A196">
        <v>2051</v>
      </c>
      <c r="B196">
        <v>3.5486</v>
      </c>
      <c r="C196">
        <v>-0.75351999999999997</v>
      </c>
      <c r="D196">
        <v>-0.2475</v>
      </c>
      <c r="E196">
        <v>8.1715450000000051E-2</v>
      </c>
      <c r="F196">
        <f t="shared" si="7"/>
        <v>2.6292954499999999</v>
      </c>
      <c r="H196">
        <f t="shared" si="8"/>
        <v>1.6745160056633215</v>
      </c>
      <c r="I196">
        <f t="shared" si="6"/>
        <v>1.502986673610192</v>
      </c>
    </row>
    <row r="197" spans="1:9">
      <c r="A197">
        <v>2052</v>
      </c>
      <c r="B197">
        <v>3.5699000000000001</v>
      </c>
      <c r="C197">
        <v>-0.74103999999999992</v>
      </c>
      <c r="D197">
        <v>-0.2475</v>
      </c>
      <c r="E197">
        <v>8.1715450000000051E-2</v>
      </c>
      <c r="F197">
        <f t="shared" si="7"/>
        <v>2.66307545</v>
      </c>
      <c r="H197">
        <f t="shared" si="8"/>
        <v>1.6989283075527786</v>
      </c>
      <c r="I197">
        <f t="shared" si="6"/>
        <v>1.5273989754996491</v>
      </c>
    </row>
    <row r="198" spans="1:9">
      <c r="A198">
        <v>2053</v>
      </c>
      <c r="B198">
        <v>3.5911200000000001</v>
      </c>
      <c r="C198">
        <v>-0.72855999999999987</v>
      </c>
      <c r="D198">
        <v>-0.2475</v>
      </c>
      <c r="E198">
        <v>8.1715450000000051E-2</v>
      </c>
      <c r="F198">
        <f t="shared" si="7"/>
        <v>2.6967754500000001</v>
      </c>
      <c r="H198">
        <f t="shared" si="8"/>
        <v>1.7234657174898522</v>
      </c>
      <c r="I198">
        <f t="shared" ref="I198:I245" si="9">H198-SUM(H$106:H$135)/30</f>
        <v>1.5519363854367227</v>
      </c>
    </row>
    <row r="199" spans="1:9">
      <c r="A199">
        <v>2054</v>
      </c>
      <c r="B199">
        <v>3.6122399999999999</v>
      </c>
      <c r="C199">
        <v>-0.71607999999999983</v>
      </c>
      <c r="D199">
        <v>-0.2475</v>
      </c>
      <c r="E199">
        <v>8.1715450000000051E-2</v>
      </c>
      <c r="F199">
        <f t="shared" ref="F199:F245" si="10">($B199+($E$4*$C199)+($D199*$H$4)+($H$2*$E199))</f>
        <v>2.7303754499999999</v>
      </c>
      <c r="H199">
        <f t="shared" ref="H199:H245" si="11">H198+(F199-H198/$E$2)/$E$3</f>
        <v>1.7481165941496026</v>
      </c>
      <c r="I199">
        <f t="shared" si="9"/>
        <v>1.5765872620964732</v>
      </c>
    </row>
    <row r="200" spans="1:9">
      <c r="A200">
        <v>2055</v>
      </c>
      <c r="B200">
        <v>3.6332800000000001</v>
      </c>
      <c r="C200">
        <v>-0.70360000000000023</v>
      </c>
      <c r="D200">
        <v>-0.2475</v>
      </c>
      <c r="E200">
        <v>8.1715450000000051E-2</v>
      </c>
      <c r="F200">
        <f t="shared" si="10"/>
        <v>2.7638954499999997</v>
      </c>
      <c r="H200">
        <f t="shared" si="11"/>
        <v>1.772870861129239</v>
      </c>
      <c r="I200">
        <f t="shared" si="9"/>
        <v>1.6013415290761095</v>
      </c>
    </row>
    <row r="201" spans="1:9">
      <c r="A201">
        <v>2056</v>
      </c>
      <c r="B201">
        <v>3.6542300000000001</v>
      </c>
      <c r="C201">
        <v>-0.69112000000000018</v>
      </c>
      <c r="D201">
        <v>-0.2475</v>
      </c>
      <c r="E201">
        <v>8.1715450000000051E-2</v>
      </c>
      <c r="F201">
        <f t="shared" si="10"/>
        <v>2.7973254499999998</v>
      </c>
      <c r="H201">
        <f t="shared" si="11"/>
        <v>1.797718566489622</v>
      </c>
      <c r="I201">
        <f t="shared" si="9"/>
        <v>1.6261892344364925</v>
      </c>
    </row>
    <row r="202" spans="1:9">
      <c r="A202">
        <v>2057</v>
      </c>
      <c r="B202">
        <v>3.6750799999999999</v>
      </c>
      <c r="C202">
        <v>-0.67863999999999969</v>
      </c>
      <c r="D202">
        <v>-0.2475</v>
      </c>
      <c r="E202">
        <v>8.1715450000000051E-2</v>
      </c>
      <c r="F202">
        <f t="shared" si="10"/>
        <v>2.8306554500000001</v>
      </c>
      <c r="H202">
        <f t="shared" si="11"/>
        <v>1.822649875654635</v>
      </c>
      <c r="I202">
        <f t="shared" si="9"/>
        <v>1.6511205436015055</v>
      </c>
    </row>
    <row r="203" spans="1:9">
      <c r="A203">
        <v>2058</v>
      </c>
      <c r="B203">
        <v>3.6958500000000001</v>
      </c>
      <c r="C203">
        <v>-0.66616000000000009</v>
      </c>
      <c r="D203">
        <v>-0.2475</v>
      </c>
      <c r="E203">
        <v>8.1715450000000051E-2</v>
      </c>
      <c r="F203">
        <f t="shared" si="10"/>
        <v>2.8639054499999999</v>
      </c>
      <c r="H203">
        <f t="shared" si="11"/>
        <v>1.8476564158956135</v>
      </c>
      <c r="I203">
        <f t="shared" si="9"/>
        <v>1.676127083842484</v>
      </c>
    </row>
    <row r="204" spans="1:9">
      <c r="A204">
        <v>2059</v>
      </c>
      <c r="B204">
        <v>3.7165400000000002</v>
      </c>
      <c r="C204">
        <v>-0.65368000000000004</v>
      </c>
      <c r="D204">
        <v>-0.2475</v>
      </c>
      <c r="E204">
        <v>8.1715450000000051E-2</v>
      </c>
      <c r="F204">
        <f t="shared" si="10"/>
        <v>2.89707545</v>
      </c>
      <c r="H204">
        <f t="shared" si="11"/>
        <v>1.8727302921465634</v>
      </c>
      <c r="I204">
        <f t="shared" si="9"/>
        <v>1.7012009600934339</v>
      </c>
    </row>
    <row r="205" spans="1:9">
      <c r="A205">
        <v>2060</v>
      </c>
      <c r="B205">
        <v>3.7371400000000001</v>
      </c>
      <c r="C205">
        <v>-0.64119999999999999</v>
      </c>
      <c r="D205">
        <v>-0.2475</v>
      </c>
      <c r="E205">
        <v>8.1715450000000051E-2</v>
      </c>
      <c r="F205">
        <f t="shared" si="10"/>
        <v>2.93015545</v>
      </c>
      <c r="H205">
        <f t="shared" si="11"/>
        <v>1.8978636093602692</v>
      </c>
      <c r="I205">
        <f t="shared" si="9"/>
        <v>1.7263342773071397</v>
      </c>
    </row>
    <row r="206" spans="1:9">
      <c r="A206">
        <v>2061</v>
      </c>
      <c r="B206">
        <v>3.7513200000000002</v>
      </c>
      <c r="C206">
        <v>-0.62872000000000039</v>
      </c>
      <c r="D206">
        <v>-0.2475</v>
      </c>
      <c r="E206">
        <v>8.1715450000000051E-2</v>
      </c>
      <c r="F206">
        <f t="shared" si="10"/>
        <v>2.9568154499999997</v>
      </c>
      <c r="H206">
        <f t="shared" si="11"/>
        <v>1.9227638239271261</v>
      </c>
      <c r="I206">
        <f t="shared" si="9"/>
        <v>1.7512344918739966</v>
      </c>
    </row>
    <row r="207" spans="1:9">
      <c r="A207">
        <v>2062</v>
      </c>
      <c r="B207">
        <v>3.76546</v>
      </c>
      <c r="C207">
        <v>-0.6162399999999999</v>
      </c>
      <c r="D207">
        <v>-0.2475</v>
      </c>
      <c r="E207">
        <v>8.1715450000000051E-2</v>
      </c>
      <c r="F207">
        <f t="shared" si="10"/>
        <v>2.98343545</v>
      </c>
      <c r="H207">
        <f t="shared" si="11"/>
        <v>1.9474424327380977</v>
      </c>
      <c r="I207">
        <f t="shared" si="9"/>
        <v>1.7759131006849682</v>
      </c>
    </row>
    <row r="208" spans="1:9">
      <c r="A208">
        <v>2063</v>
      </c>
      <c r="B208">
        <v>3.77955</v>
      </c>
      <c r="C208">
        <v>-0.60375999999999985</v>
      </c>
      <c r="D208">
        <v>-0.2475</v>
      </c>
      <c r="E208">
        <v>8.1715450000000051E-2</v>
      </c>
      <c r="F208">
        <f t="shared" si="10"/>
        <v>3.01000545</v>
      </c>
      <c r="H208">
        <f t="shared" si="11"/>
        <v>1.9719098263952541</v>
      </c>
      <c r="I208">
        <f t="shared" si="9"/>
        <v>1.8003804943421247</v>
      </c>
    </row>
    <row r="209" spans="1:9">
      <c r="A209">
        <v>2064</v>
      </c>
      <c r="B209">
        <v>3.7936000000000001</v>
      </c>
      <c r="C209">
        <v>-0.59127000000000018</v>
      </c>
      <c r="D209">
        <v>-0.2475</v>
      </c>
      <c r="E209">
        <v>8.1715450000000051E-2</v>
      </c>
      <c r="F209">
        <f t="shared" si="10"/>
        <v>3.0365454499999998</v>
      </c>
      <c r="H209">
        <f t="shared" si="11"/>
        <v>1.9961767035053242</v>
      </c>
      <c r="I209">
        <f t="shared" si="9"/>
        <v>1.8246473714521947</v>
      </c>
    </row>
    <row r="210" spans="1:9">
      <c r="A210">
        <v>2065</v>
      </c>
      <c r="B210">
        <v>3.80762</v>
      </c>
      <c r="C210">
        <v>-0.5788000000000002</v>
      </c>
      <c r="D210">
        <v>-0.2475</v>
      </c>
      <c r="E210">
        <v>8.1715450000000051E-2</v>
      </c>
      <c r="F210">
        <f t="shared" si="10"/>
        <v>3.0630354499999997</v>
      </c>
      <c r="H210">
        <f t="shared" si="11"/>
        <v>2.0202522515347932</v>
      </c>
      <c r="I210">
        <f t="shared" si="9"/>
        <v>1.8487229194816637</v>
      </c>
    </row>
    <row r="211" spans="1:9">
      <c r="A211">
        <v>2066</v>
      </c>
      <c r="B211">
        <v>3.82158</v>
      </c>
      <c r="C211">
        <v>-0.56632000000000016</v>
      </c>
      <c r="D211">
        <v>-0.2475</v>
      </c>
      <c r="E211">
        <v>8.1715450000000051E-2</v>
      </c>
      <c r="F211">
        <f t="shared" si="10"/>
        <v>3.0894754499999997</v>
      </c>
      <c r="H211">
        <f t="shared" si="11"/>
        <v>2.0441451338068282</v>
      </c>
      <c r="I211">
        <f t="shared" si="9"/>
        <v>1.8726158017536987</v>
      </c>
    </row>
    <row r="212" spans="1:9">
      <c r="A212">
        <v>2067</v>
      </c>
      <c r="B212">
        <v>3.8355100000000002</v>
      </c>
      <c r="C212">
        <v>-0.55384000000000011</v>
      </c>
      <c r="D212">
        <v>-0.2475</v>
      </c>
      <c r="E212">
        <v>8.1715450000000051E-2</v>
      </c>
      <c r="F212">
        <f t="shared" si="10"/>
        <v>3.1158854499999999</v>
      </c>
      <c r="H212">
        <f t="shared" si="11"/>
        <v>2.0678644201902081</v>
      </c>
      <c r="I212">
        <f t="shared" si="9"/>
        <v>1.8963350881370786</v>
      </c>
    </row>
    <row r="213" spans="1:9">
      <c r="A213">
        <v>2068</v>
      </c>
      <c r="B213">
        <v>3.8493900000000001</v>
      </c>
      <c r="C213">
        <v>-0.54136000000000006</v>
      </c>
      <c r="D213">
        <v>-0.2475</v>
      </c>
      <c r="E213">
        <v>8.1715450000000051E-2</v>
      </c>
      <c r="F213">
        <f t="shared" si="10"/>
        <v>3.1422454499999999</v>
      </c>
      <c r="H213">
        <f t="shared" si="11"/>
        <v>2.0914177623326755</v>
      </c>
      <c r="I213">
        <f t="shared" si="9"/>
        <v>1.919888430279546</v>
      </c>
    </row>
    <row r="214" spans="1:9">
      <c r="A214">
        <v>2069</v>
      </c>
      <c r="B214">
        <v>3.8632300000000002</v>
      </c>
      <c r="C214">
        <v>-0.52888000000000002</v>
      </c>
      <c r="D214">
        <v>-0.2475</v>
      </c>
      <c r="E214">
        <v>8.1715450000000051E-2</v>
      </c>
      <c r="F214">
        <f t="shared" si="10"/>
        <v>3.16856545</v>
      </c>
      <c r="H214">
        <f t="shared" si="11"/>
        <v>2.1148128257501631</v>
      </c>
      <c r="I214">
        <f t="shared" si="9"/>
        <v>1.9432834936970336</v>
      </c>
    </row>
    <row r="215" spans="1:9">
      <c r="A215">
        <v>2070</v>
      </c>
      <c r="B215">
        <v>3.87703</v>
      </c>
      <c r="C215">
        <v>-0.51639999999999997</v>
      </c>
      <c r="D215">
        <v>-0.2475</v>
      </c>
      <c r="E215">
        <v>8.1715450000000051E-2</v>
      </c>
      <c r="F215">
        <f t="shared" si="10"/>
        <v>3.1948454499999999</v>
      </c>
      <c r="H215">
        <f t="shared" si="11"/>
        <v>2.1380568386422922</v>
      </c>
      <c r="I215">
        <f t="shared" si="9"/>
        <v>1.9665275065891628</v>
      </c>
    </row>
    <row r="216" spans="1:9">
      <c r="A216">
        <v>2071</v>
      </c>
      <c r="B216">
        <v>3.8841199999999998</v>
      </c>
      <c r="C216">
        <v>-0.50391999999999992</v>
      </c>
      <c r="D216">
        <v>-0.2475</v>
      </c>
      <c r="E216">
        <v>8.1715450000000051E-2</v>
      </c>
      <c r="F216">
        <f t="shared" si="10"/>
        <v>3.2144154499999997</v>
      </c>
      <c r="H216">
        <f t="shared" si="11"/>
        <v>2.1608562044947925</v>
      </c>
      <c r="I216">
        <f t="shared" si="9"/>
        <v>1.9893268724416631</v>
      </c>
    </row>
    <row r="217" spans="1:9">
      <c r="A217">
        <v>2072</v>
      </c>
      <c r="B217">
        <v>3.8911899999999999</v>
      </c>
      <c r="C217">
        <v>-0.49143999999999988</v>
      </c>
      <c r="D217">
        <v>-0.2475</v>
      </c>
      <c r="E217">
        <v>8.1715450000000051E-2</v>
      </c>
      <c r="F217">
        <f t="shared" si="10"/>
        <v>3.2339654499999999</v>
      </c>
      <c r="H217">
        <f t="shared" si="11"/>
        <v>2.1832353895549947</v>
      </c>
      <c r="I217">
        <f t="shared" si="9"/>
        <v>2.0117060575018653</v>
      </c>
    </row>
    <row r="218" spans="1:9">
      <c r="A218">
        <v>2073</v>
      </c>
      <c r="B218">
        <v>3.8982399999999999</v>
      </c>
      <c r="C218">
        <v>-0.47895999999999983</v>
      </c>
      <c r="D218">
        <v>-0.2475</v>
      </c>
      <c r="E218">
        <v>8.1715450000000051E-2</v>
      </c>
      <c r="F218">
        <f t="shared" si="10"/>
        <v>3.25349545</v>
      </c>
      <c r="H218">
        <f t="shared" si="11"/>
        <v>2.2052174642752012</v>
      </c>
      <c r="I218">
        <f t="shared" si="9"/>
        <v>2.0336881322220717</v>
      </c>
    </row>
    <row r="219" spans="1:9">
      <c r="A219">
        <v>2074</v>
      </c>
      <c r="B219">
        <v>3.9052799999999999</v>
      </c>
      <c r="C219">
        <v>-0.46647999999999978</v>
      </c>
      <c r="D219">
        <v>-0.2475</v>
      </c>
      <c r="E219">
        <v>8.1715450000000051E-2</v>
      </c>
      <c r="F219">
        <f t="shared" si="10"/>
        <v>3.2730154499999999</v>
      </c>
      <c r="H219">
        <f t="shared" si="11"/>
        <v>2.2268246333358657</v>
      </c>
      <c r="I219">
        <f t="shared" si="9"/>
        <v>2.0552953012827362</v>
      </c>
    </row>
    <row r="220" spans="1:9">
      <c r="A220">
        <v>2075</v>
      </c>
      <c r="B220">
        <v>3.9123000000000001</v>
      </c>
      <c r="C220">
        <v>-0.45400000000000018</v>
      </c>
      <c r="D220">
        <v>-0.2475</v>
      </c>
      <c r="E220">
        <v>8.1715450000000051E-2</v>
      </c>
      <c r="F220">
        <f t="shared" si="10"/>
        <v>3.2925154499999998</v>
      </c>
      <c r="H220">
        <f t="shared" si="11"/>
        <v>2.2480773842510753</v>
      </c>
      <c r="I220">
        <f t="shared" si="9"/>
        <v>2.0765480521979458</v>
      </c>
    </row>
    <row r="221" spans="1:9">
      <c r="A221">
        <v>2076</v>
      </c>
      <c r="B221">
        <v>3.9192999999999998</v>
      </c>
      <c r="C221">
        <v>-0.44151999999999969</v>
      </c>
      <c r="D221">
        <v>-0.2475</v>
      </c>
      <c r="E221">
        <v>8.1715450000000051E-2</v>
      </c>
      <c r="F221">
        <f t="shared" si="10"/>
        <v>3.31199545</v>
      </c>
      <c r="H221">
        <f t="shared" si="11"/>
        <v>2.2689950357259079</v>
      </c>
      <c r="I221">
        <f t="shared" si="9"/>
        <v>2.0974657036727784</v>
      </c>
    </row>
    <row r="222" spans="1:9">
      <c r="A222">
        <v>2077</v>
      </c>
      <c r="B222">
        <v>3.9262899999999998</v>
      </c>
      <c r="C222">
        <v>-0.42903999999999964</v>
      </c>
      <c r="D222">
        <v>-0.2475</v>
      </c>
      <c r="E222">
        <v>8.1715450000000051E-2</v>
      </c>
      <c r="F222">
        <f t="shared" si="10"/>
        <v>3.3314654500000001</v>
      </c>
      <c r="H222">
        <f t="shared" si="11"/>
        <v>2.2895962547300996</v>
      </c>
      <c r="I222">
        <f t="shared" si="9"/>
        <v>2.1180669226769702</v>
      </c>
    </row>
    <row r="223" spans="1:9">
      <c r="A223">
        <v>2078</v>
      </c>
      <c r="B223">
        <v>3.9332600000000002</v>
      </c>
      <c r="C223">
        <v>-0.41656000000000004</v>
      </c>
      <c r="D223">
        <v>-0.2475</v>
      </c>
      <c r="E223">
        <v>8.1715450000000051E-2</v>
      </c>
      <c r="F223">
        <f t="shared" si="10"/>
        <v>3.35091545</v>
      </c>
      <c r="H223">
        <f t="shared" si="11"/>
        <v>2.3098981928927835</v>
      </c>
      <c r="I223">
        <f t="shared" si="9"/>
        <v>2.1383688608396541</v>
      </c>
    </row>
    <row r="224" spans="1:9">
      <c r="A224">
        <v>2079</v>
      </c>
      <c r="B224">
        <v>3.94021</v>
      </c>
      <c r="C224">
        <v>-0.40407999999999999</v>
      </c>
      <c r="D224">
        <v>-0.2475</v>
      </c>
      <c r="E224">
        <v>8.1715450000000051E-2</v>
      </c>
      <c r="F224">
        <f t="shared" si="10"/>
        <v>3.3703454499999999</v>
      </c>
      <c r="H224">
        <f t="shared" si="11"/>
        <v>2.3299170233457218</v>
      </c>
      <c r="I224">
        <f t="shared" si="9"/>
        <v>2.1583876912925923</v>
      </c>
    </row>
    <row r="225" spans="1:9">
      <c r="A225">
        <v>2080</v>
      </c>
      <c r="B225">
        <v>3.9471500000000002</v>
      </c>
      <c r="C225">
        <v>-0.39159999999999995</v>
      </c>
      <c r="D225">
        <v>-0.2475</v>
      </c>
      <c r="E225">
        <v>8.1715450000000051E-2</v>
      </c>
      <c r="F225">
        <f t="shared" si="10"/>
        <v>3.3897654500000001</v>
      </c>
      <c r="H225">
        <f t="shared" si="11"/>
        <v>2.3496684469397295</v>
      </c>
      <c r="I225">
        <f t="shared" si="9"/>
        <v>2.1781391148866001</v>
      </c>
    </row>
    <row r="226" spans="1:9">
      <c r="A226">
        <v>2081</v>
      </c>
      <c r="B226">
        <v>3.9502999999999999</v>
      </c>
      <c r="C226">
        <v>-0.3791199999999999</v>
      </c>
      <c r="D226">
        <v>-0.2475</v>
      </c>
      <c r="E226">
        <v>8.1715450000000051E-2</v>
      </c>
      <c r="F226">
        <f t="shared" si="10"/>
        <v>3.4053954499999999</v>
      </c>
      <c r="H226">
        <f t="shared" si="11"/>
        <v>2.3689970201188246</v>
      </c>
      <c r="I226">
        <f t="shared" si="9"/>
        <v>2.1974676880656951</v>
      </c>
    </row>
    <row r="227" spans="1:9">
      <c r="A227">
        <v>2082</v>
      </c>
      <c r="B227">
        <v>3.9534400000000001</v>
      </c>
      <c r="C227">
        <v>-0.36663999999999985</v>
      </c>
      <c r="D227">
        <v>-0.2475</v>
      </c>
      <c r="E227">
        <v>8.1715450000000051E-2</v>
      </c>
      <c r="F227">
        <f t="shared" si="10"/>
        <v>3.4210154500000001</v>
      </c>
      <c r="H227">
        <f t="shared" si="11"/>
        <v>2.3879264160301248</v>
      </c>
      <c r="I227">
        <f t="shared" si="9"/>
        <v>2.2163970839769953</v>
      </c>
    </row>
    <row r="228" spans="1:9">
      <c r="A228">
        <v>2083</v>
      </c>
      <c r="B228">
        <v>3.9565700000000001</v>
      </c>
      <c r="C228">
        <v>-0.35416000000000025</v>
      </c>
      <c r="D228">
        <v>-0.2475</v>
      </c>
      <c r="E228">
        <v>8.1715450000000051E-2</v>
      </c>
      <c r="F228">
        <f t="shared" si="10"/>
        <v>3.4366254499999997</v>
      </c>
      <c r="H228">
        <f t="shared" si="11"/>
        <v>2.4064789572719443</v>
      </c>
      <c r="I228">
        <f t="shared" si="9"/>
        <v>2.2349496252188148</v>
      </c>
    </row>
    <row r="229" spans="1:9">
      <c r="A229">
        <v>2084</v>
      </c>
      <c r="B229">
        <v>3.9596900000000002</v>
      </c>
      <c r="C229">
        <v>-0.34168000000000021</v>
      </c>
      <c r="D229">
        <v>-0.2475</v>
      </c>
      <c r="E229">
        <v>8.1715450000000051E-2</v>
      </c>
      <c r="F229">
        <f t="shared" si="10"/>
        <v>3.4522254499999998</v>
      </c>
      <c r="H229">
        <f t="shared" si="11"/>
        <v>2.424675692942361</v>
      </c>
      <c r="I229">
        <f t="shared" si="9"/>
        <v>2.2531463608892315</v>
      </c>
    </row>
    <row r="230" spans="1:9">
      <c r="A230">
        <v>2085</v>
      </c>
      <c r="B230">
        <v>3.9628100000000002</v>
      </c>
      <c r="C230">
        <v>-0.32920000000000016</v>
      </c>
      <c r="D230">
        <v>-0.2475</v>
      </c>
      <c r="E230">
        <v>8.1715450000000051E-2</v>
      </c>
      <c r="F230">
        <f t="shared" si="10"/>
        <v>3.4678254499999999</v>
      </c>
      <c r="H230">
        <f t="shared" si="11"/>
        <v>2.4425369216855009</v>
      </c>
      <c r="I230">
        <f t="shared" si="9"/>
        <v>2.2710075896323714</v>
      </c>
    </row>
    <row r="231" spans="1:9">
      <c r="A231">
        <v>2086</v>
      </c>
      <c r="B231">
        <v>3.96591</v>
      </c>
      <c r="C231">
        <v>-0.31672000000000011</v>
      </c>
      <c r="D231">
        <v>-0.2475</v>
      </c>
      <c r="E231">
        <v>8.1715450000000051E-2</v>
      </c>
      <c r="F231">
        <f t="shared" si="10"/>
        <v>3.4834054499999998</v>
      </c>
      <c r="H231">
        <f t="shared" si="11"/>
        <v>2.4600808833248315</v>
      </c>
      <c r="I231">
        <f t="shared" si="9"/>
        <v>2.2885515512717021</v>
      </c>
    </row>
    <row r="232" spans="1:9">
      <c r="A232">
        <v>2087</v>
      </c>
      <c r="B232">
        <v>3.9689999999999999</v>
      </c>
      <c r="C232">
        <v>-0.30424000000000007</v>
      </c>
      <c r="D232">
        <v>-0.2475</v>
      </c>
      <c r="E232">
        <v>8.1715450000000051E-2</v>
      </c>
      <c r="F232">
        <f t="shared" si="10"/>
        <v>3.4989754499999997</v>
      </c>
      <c r="H232">
        <f t="shared" si="11"/>
        <v>2.4773252274984814</v>
      </c>
      <c r="I232">
        <f t="shared" si="9"/>
        <v>2.3057958954453519</v>
      </c>
    </row>
    <row r="233" spans="1:9">
      <c r="A233">
        <v>2088</v>
      </c>
      <c r="B233">
        <v>3.9720800000000001</v>
      </c>
      <c r="C233">
        <v>-0.29176000000000002</v>
      </c>
      <c r="D233">
        <v>-0.2475</v>
      </c>
      <c r="E233">
        <v>8.1715450000000051E-2</v>
      </c>
      <c r="F233">
        <f t="shared" si="10"/>
        <v>3.5145354499999999</v>
      </c>
      <c r="H233">
        <f t="shared" si="11"/>
        <v>2.4942865969358849</v>
      </c>
      <c r="I233">
        <f t="shared" si="9"/>
        <v>2.3227572648827555</v>
      </c>
    </row>
    <row r="234" spans="1:9">
      <c r="A234">
        <v>2089</v>
      </c>
      <c r="B234">
        <v>3.9751500000000002</v>
      </c>
      <c r="C234">
        <v>-0.27927999999999997</v>
      </c>
      <c r="D234">
        <v>-0.2475</v>
      </c>
      <c r="E234">
        <v>8.1715450000000051E-2</v>
      </c>
      <c r="F234">
        <f t="shared" si="10"/>
        <v>3.5300854500000001</v>
      </c>
      <c r="H234">
        <f t="shared" si="11"/>
        <v>2.5109806849017424</v>
      </c>
      <c r="I234">
        <f t="shared" si="9"/>
        <v>2.3394513528486129</v>
      </c>
    </row>
    <row r="235" spans="1:9">
      <c r="A235">
        <v>2090</v>
      </c>
      <c r="B235">
        <v>3.9782099999999998</v>
      </c>
      <c r="C235">
        <v>-0.26679999999999993</v>
      </c>
      <c r="D235">
        <v>-0.2475</v>
      </c>
      <c r="E235">
        <v>8.1715450000000051E-2</v>
      </c>
      <c r="F235">
        <f t="shared" si="10"/>
        <v>3.5456254499999997</v>
      </c>
      <c r="H235">
        <f t="shared" si="11"/>
        <v>2.5274222893628142</v>
      </c>
      <c r="I235">
        <f t="shared" si="9"/>
        <v>2.3558929573096847</v>
      </c>
    </row>
    <row r="236" spans="1:9">
      <c r="A236">
        <v>2091</v>
      </c>
      <c r="B236">
        <v>3.9763299999999999</v>
      </c>
      <c r="C236">
        <v>-0.25431999999999988</v>
      </c>
      <c r="D236">
        <v>-0.2475</v>
      </c>
      <c r="E236">
        <v>8.1715450000000051E-2</v>
      </c>
      <c r="F236">
        <f t="shared" si="10"/>
        <v>3.5562254499999999</v>
      </c>
      <c r="H236">
        <f t="shared" si="11"/>
        <v>2.5434033201562993</v>
      </c>
      <c r="I236">
        <f t="shared" si="9"/>
        <v>2.3718739881031699</v>
      </c>
    </row>
    <row r="237" spans="1:9">
      <c r="A237">
        <v>2092</v>
      </c>
      <c r="B237">
        <v>3.97445</v>
      </c>
      <c r="C237">
        <v>-0.2418499999999999</v>
      </c>
      <c r="D237">
        <v>-0.2475</v>
      </c>
      <c r="E237">
        <v>8.1715450000000051E-2</v>
      </c>
      <c r="F237">
        <f t="shared" si="10"/>
        <v>3.56681545</v>
      </c>
      <c r="H237">
        <f t="shared" si="11"/>
        <v>2.5589496025341245</v>
      </c>
      <c r="I237">
        <f t="shared" si="9"/>
        <v>2.387420270480995</v>
      </c>
    </row>
    <row r="238" spans="1:9">
      <c r="A238">
        <v>2093</v>
      </c>
      <c r="B238">
        <v>3.97255</v>
      </c>
      <c r="C238">
        <v>-0.22936000000000023</v>
      </c>
      <c r="D238">
        <v>-0.2475</v>
      </c>
      <c r="E238">
        <v>8.1715450000000051E-2</v>
      </c>
      <c r="F238">
        <f t="shared" si="10"/>
        <v>3.5774054499999997</v>
      </c>
      <c r="H238">
        <f t="shared" si="11"/>
        <v>2.5740859388155415</v>
      </c>
      <c r="I238">
        <f t="shared" si="9"/>
        <v>2.402556606762412</v>
      </c>
    </row>
    <row r="239" spans="1:9">
      <c r="A239">
        <v>2094</v>
      </c>
      <c r="B239">
        <v>3.97065</v>
      </c>
      <c r="C239">
        <v>-0.21688000000000018</v>
      </c>
      <c r="D239">
        <v>-0.2475</v>
      </c>
      <c r="E239">
        <v>8.1715450000000051E-2</v>
      </c>
      <c r="F239">
        <f t="shared" si="10"/>
        <v>3.5879854499999997</v>
      </c>
      <c r="H239">
        <f t="shared" si="11"/>
        <v>2.5888352659586085</v>
      </c>
      <c r="I239">
        <f t="shared" si="9"/>
        <v>2.417305933905479</v>
      </c>
    </row>
    <row r="240" spans="1:9">
      <c r="A240">
        <v>2095</v>
      </c>
      <c r="B240">
        <v>3.9687399999999999</v>
      </c>
      <c r="C240">
        <v>-0.20440000000000014</v>
      </c>
      <c r="D240">
        <v>-0.2475</v>
      </c>
      <c r="E240">
        <v>8.1715450000000051E-2</v>
      </c>
      <c r="F240">
        <f t="shared" si="10"/>
        <v>3.5985554499999997</v>
      </c>
      <c r="H240">
        <f t="shared" si="11"/>
        <v>2.6032192123720344</v>
      </c>
      <c r="I240">
        <f t="shared" si="9"/>
        <v>2.4316898803189049</v>
      </c>
    </row>
    <row r="241" spans="1:9">
      <c r="A241">
        <v>2096</v>
      </c>
      <c r="B241">
        <v>3.9668299999999999</v>
      </c>
      <c r="C241">
        <v>-0.19191999999999965</v>
      </c>
      <c r="D241">
        <v>-0.2475</v>
      </c>
      <c r="E241">
        <v>8.1715450000000051E-2</v>
      </c>
      <c r="F241">
        <f t="shared" si="10"/>
        <v>3.6091254500000001</v>
      </c>
      <c r="H241">
        <f t="shared" si="11"/>
        <v>2.6172586229610073</v>
      </c>
      <c r="I241">
        <f t="shared" si="9"/>
        <v>2.4457292909078778</v>
      </c>
    </row>
    <row r="242" spans="1:9">
      <c r="A242">
        <v>2097</v>
      </c>
      <c r="B242">
        <v>3.9649100000000002</v>
      </c>
      <c r="C242">
        <v>-0.17944000000000004</v>
      </c>
      <c r="D242">
        <v>-0.2475</v>
      </c>
      <c r="E242">
        <v>8.1715450000000051E-2</v>
      </c>
      <c r="F242">
        <f t="shared" si="10"/>
        <v>3.61968545</v>
      </c>
      <c r="H242">
        <f t="shared" si="11"/>
        <v>2.6309727030392844</v>
      </c>
      <c r="I242">
        <f t="shared" si="9"/>
        <v>2.459443370986155</v>
      </c>
    </row>
    <row r="243" spans="1:9">
      <c r="A243">
        <v>2098</v>
      </c>
      <c r="B243">
        <v>3.9629799999999999</v>
      </c>
      <c r="C243">
        <v>-0.16696</v>
      </c>
      <c r="D243">
        <v>-0.2475</v>
      </c>
      <c r="E243">
        <v>8.1715450000000051E-2</v>
      </c>
      <c r="F243">
        <f t="shared" si="10"/>
        <v>3.6302354499999998</v>
      </c>
      <c r="H243">
        <f t="shared" si="11"/>
        <v>2.6443795622609132</v>
      </c>
      <c r="I243">
        <f t="shared" si="9"/>
        <v>2.4728502302077837</v>
      </c>
    </row>
    <row r="244" spans="1:9">
      <c r="A244">
        <v>2099</v>
      </c>
      <c r="B244">
        <v>3.9610400000000001</v>
      </c>
      <c r="C244">
        <v>-0.15447999999999995</v>
      </c>
      <c r="D244">
        <v>-0.2475</v>
      </c>
      <c r="E244">
        <v>8.1715450000000051E-2</v>
      </c>
      <c r="F244">
        <f t="shared" si="10"/>
        <v>3.64077545</v>
      </c>
      <c r="H244">
        <f t="shared" si="11"/>
        <v>2.6574962771274211</v>
      </c>
      <c r="I244">
        <f t="shared" si="9"/>
        <v>2.4859669450742916</v>
      </c>
    </row>
    <row r="245" spans="1:9">
      <c r="A245">
        <v>2100</v>
      </c>
      <c r="B245">
        <v>3.9590999999999998</v>
      </c>
      <c r="C245">
        <v>-0.1419999999999999</v>
      </c>
      <c r="D245">
        <v>-0.2475</v>
      </c>
      <c r="E245">
        <v>8.1715450000000051E-2</v>
      </c>
      <c r="F245">
        <f t="shared" si="10"/>
        <v>3.6513154499999998</v>
      </c>
      <c r="H245">
        <f t="shared" si="11"/>
        <v>2.6703394003223044</v>
      </c>
      <c r="I245">
        <f t="shared" si="9"/>
        <v>2.498810068269175</v>
      </c>
    </row>
  </sheetData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