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Owner Records/"/>
    </mc:Choice>
  </mc:AlternateContent>
  <xr:revisionPtr revIDLastSave="0" documentId="13_ncr:1_{0079DFA6-AF19-084B-9A47-0167FCDAAFED}" xr6:coauthVersionLast="36" xr6:coauthVersionMax="36" xr10:uidLastSave="{00000000-0000-0000-0000-000000000000}"/>
  <bookViews>
    <workbookView xWindow="3980" yWindow="3060" windowWidth="26840" windowHeight="15940" xr2:uid="{7A546824-A56D-8945-B66A-DC465E771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1" l="1"/>
  <c r="AA3" i="1"/>
  <c r="Z3" i="1"/>
  <c r="Y3" i="1"/>
  <c r="X3" i="1"/>
  <c r="W3" i="1"/>
  <c r="V3" i="1"/>
  <c r="U3" i="1"/>
  <c r="T3" i="1"/>
  <c r="S3" i="1"/>
  <c r="R3" i="1"/>
  <c r="Q3" i="1"/>
  <c r="P3" i="1"/>
  <c r="O3" i="1"/>
</calcChain>
</file>

<file path=xl/sharedStrings.xml><?xml version="1.0" encoding="utf-8"?>
<sst xmlns="http://schemas.openxmlformats.org/spreadsheetml/2006/main" count="33" uniqueCount="29">
  <si>
    <t>Year</t>
  </si>
  <si>
    <t>Rank</t>
  </si>
  <si>
    <t>Owner Name</t>
  </si>
  <si>
    <t>Team Name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</si>
  <si>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</si>
  <si>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</si>
  <si>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</si>
  <si>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</si>
  <si>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</si>
  <si>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</si>
  <si>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</si>
  <si>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</si>
  <si>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Derek</t>
  </si>
  <si>
    <t>Dez's Beat Down</t>
  </si>
  <si>
    <t>Played</t>
  </si>
  <si>
    <t>Average Rank</t>
  </si>
  <si>
    <t>Playoff Appearances</t>
  </si>
  <si>
    <t>Playoff Ratio</t>
  </si>
  <si>
    <t>Championships</t>
  </si>
  <si>
    <t>Total Wins</t>
  </si>
  <si>
    <t>Total Losses</t>
  </si>
  <si>
    <t>Total Win %</t>
  </si>
  <si>
    <t>Average PPG</t>
  </si>
  <si>
    <t>Average PPGA</t>
  </si>
  <si>
    <t>Average +/-</t>
  </si>
  <si>
    <t>Total +/-</t>
  </si>
  <si>
    <t>Average Moves</t>
  </si>
  <si>
    <t>Average Wins per Year</t>
  </si>
  <si>
    <t>Average Losses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</si>
</sst>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otball.fantasysports.yahoo.com/archive/nfl/2013/257622/10" TargetMode="External"/><Relationship Id="rId2" Type="http://schemas.openxmlformats.org/officeDocument/2006/relationships/hyperlink" Target="https://football.fantasysports.yahoo.com/archive/nfl/2014/39257/5" TargetMode="External"/><Relationship Id="rId1" Type="http://schemas.openxmlformats.org/officeDocument/2006/relationships/hyperlink" Target="https://football.fantasysports.yahoo.com/archive/nfl/2015/6868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A791-C386-0840-B24C-5368DF32B091}">
  <dimension ref="A1:AB9"/>
  <sheetViews>
    <sheetView tabSelected="1" topLeftCell="H1" workbookViewId="0">
      <selection activeCell="V3" sqref="U3:V3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  <row r="2" spans="1:28" x14ac:dyDescent="0.2">
      <c r="A2" s="3">
        <v>2015</v>
      </c>
      <c r="B2" s="4">
        <v>10</v>
      </c>
      <c r="C2" s="5" t="s">
        <v>12</v>
      </c>
      <c r="D2" s="6" t="s">
        <v>13</v>
      </c>
      <c r="E2" s="4">
        <v>4</v>
      </c>
      <c r="F2" s="4">
        <v>9</v>
      </c>
      <c r="G2" s="4">
        <v>0</v>
      </c>
      <c r="H2" s="4">
        <v>0.308</v>
      </c>
      <c r="I2" s="4">
        <v>1195.6600000000001</v>
      </c>
      <c r="J2" s="4">
        <v>1329.1</v>
      </c>
      <c r="K2" s="4">
        <v>18</v>
      </c>
      <c r="L2" s="4">
        <v>0</v>
      </c>
      <c r="M2" s="4">
        <v>1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27</v>
      </c>
      <c r="V2" t="s">
        <v>28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</row>
    <row r="3" spans="1:28" x14ac:dyDescent="0.2">
      <c r="A3" s="3">
        <v>2014</v>
      </c>
      <c r="B3" s="4">
        <v>1</v>
      </c>
      <c r="C3" s="5" t="s">
        <v>12</v>
      </c>
      <c r="D3" s="6" t="s">
        <v>13</v>
      </c>
      <c r="E3" s="4">
        <v>9</v>
      </c>
      <c r="F3" s="4">
        <v>4</v>
      </c>
      <c r="G3" s="4">
        <v>0</v>
      </c>
      <c r="H3" s="4">
        <v>0.69199999999999995</v>
      </c>
      <c r="I3" s="4">
        <v>1184.9000000000001</v>
      </c>
      <c r="J3" s="4">
        <v>1139.82</v>
      </c>
      <c r="K3" s="4">
        <v>11</v>
      </c>
      <c r="L3" s="4">
        <v>1</v>
      </c>
      <c r="M3" s="4">
        <v>1</v>
      </c>
      <c r="O3">
        <f>AVERAGE(B2:B99)</f>
        <v>6</v>
      </c>
      <c r="P3">
        <f>SUM(L2:L99)</f>
        <v>1</v>
      </c>
      <c r="Q3">
        <f>SUM(L2:L99)/SUM(M2:M99)</f>
        <v>0.33333333333333331</v>
      </c>
      <c r="R3">
        <f>COUNTIF(B2:B99,1)</f>
        <v>1</v>
      </c>
      <c r="S3">
        <f>SUM(E1:E98)</f>
        <v>21</v>
      </c>
      <c r="T3">
        <f>SUM(F2:F99)</f>
        <v>19</v>
      </c>
      <c r="U3">
        <f>S3/SUM(M2:M99)</f>
        <v>7</v>
      </c>
      <c r="V3">
        <f>T3/SUM(M2:M99)</f>
        <v>6.333333333333333</v>
      </c>
      <c r="W3">
        <f>(SUM(E2:E99)/(SUM(E2:E99)+SUM(F2:F99)))</f>
        <v>0.52500000000000002</v>
      </c>
      <c r="X3">
        <f>SUM(I2:I99)/(SUM(E2:G99))</f>
        <v>93.947500000000019</v>
      </c>
      <c r="Y3">
        <f>SUM(J2:J99)/SUM(E2:G99)</f>
        <v>94.532499999999999</v>
      </c>
      <c r="Z3">
        <f>AA3/SUM(E2:G99)</f>
        <v>-0.58499999999999086</v>
      </c>
      <c r="AA3">
        <f>SUM(I2:I99)-SUM(J2:J99)</f>
        <v>-23.399999999999636</v>
      </c>
      <c r="AB3">
        <f>AVERAGE(K2:K99)</f>
        <v>20.333333333333332</v>
      </c>
    </row>
    <row r="4" spans="1:28" x14ac:dyDescent="0.2">
      <c r="A4" s="3">
        <v>2013</v>
      </c>
      <c r="B4" s="4">
        <v>7</v>
      </c>
      <c r="C4" s="5" t="s">
        <v>12</v>
      </c>
      <c r="D4" s="6" t="s">
        <v>13</v>
      </c>
      <c r="E4" s="4">
        <v>8</v>
      </c>
      <c r="F4" s="4">
        <v>6</v>
      </c>
      <c r="G4" s="4">
        <v>0</v>
      </c>
      <c r="H4" s="4">
        <v>0.57099999999999995</v>
      </c>
      <c r="I4" s="4">
        <v>1377.34</v>
      </c>
      <c r="J4" s="4">
        <v>1312.38</v>
      </c>
      <c r="K4" s="4">
        <v>32</v>
      </c>
      <c r="L4" s="4">
        <v>0</v>
      </c>
      <c r="M4" s="4">
        <v>1</v>
      </c>
    </row>
    <row r="5" spans="1:2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2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28" x14ac:dyDescent="0.2">
      <c r="A9" s="3"/>
      <c r="B9" s="3"/>
      <c r="C9" s="5"/>
      <c r="D9" s="5"/>
      <c r="E9" s="3"/>
      <c r="F9" s="3"/>
      <c r="G9" s="3"/>
      <c r="H9" s="3"/>
      <c r="I9" s="3"/>
      <c r="J9" s="3"/>
      <c r="K9" s="3"/>
      <c r="L9" s="3"/>
    </row>
  </sheetData>
  <hyperlinks>
    <hyperlink ref="D2" r:id="rId1" display="https://football.fantasysports.yahoo.com/archive/nfl/2015/6868/7" xr:uid="{80C13F1C-01E9-A44D-AA85-F4FCC9AFA56B}"/>
    <hyperlink ref="D3" r:id="rId2" display="https://football.fantasysports.yahoo.com/archive/nfl/2014/39257/5" xr:uid="{A2AE6011-A656-884F-81F0-6C21ADBD7A86}"/>
    <hyperlink ref="D4" r:id="rId3" display="https://football.fantasysports.yahoo.com/archive/nfl/2013/257622/10" xr:uid="{34BDFE55-013F-8E4E-9408-C5DEFE94E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2019-08-16T22:53:06Z</dcterms:created>
  <dcterms:modified xsi:type="dcterms:W3CDTF">2019-08-17T00:28:13Z</dcterms:modified>
</cp:coreProperties>
</file>