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589F4DDE-1F4D-9648-A47A-3ED905980D86}" xr6:coauthVersionLast="36" xr6:coauthVersionMax="36" xr10:uidLastSave="{00000000-0000-0000-0000-000000000000}"/>
  <bookViews>
    <workbookView xWindow="3980" yWindow="3060" windowWidth="26840" windowHeight="15940" xr2:uid="{8387372F-2108-9844-82A8-843A31899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/>
  <c r="Y3" i="1"/>
  <c r="X3" i="1"/>
  <c r="W3" i="1"/>
  <c r="T3" i="1"/>
  <c r="V3" i="1" s="1"/>
  <c r="S3" i="1"/>
  <c r="U3" i="1" s="1"/>
  <c r="R3" i="1"/>
  <c r="Q3" i="1"/>
  <c r="P3" i="1"/>
  <c r="O3" i="1"/>
</calcChain>
</file>

<file path=xl/sharedStrings.xml><?xml version="1.0" encoding="utf-8"?>
<sst xmlns="http://schemas.openxmlformats.org/spreadsheetml/2006/main" count="33" uniqueCount="31">
  <si>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</si>
  <si>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</si>
  <si>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</si>
  <si>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</si>
  <si>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</si>
  <si>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</si>
  <si>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</si>
  <si>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</si>
  <si>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</si>
  <si>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</si>
  <si>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</si>
  <si>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</si>
  <si>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Justin</t>
  </si>
  <si>
    <t>Big Powell Movement</t>
  </si>
  <si>
    <t>Deflation Station</t>
  </si>
  <si>
    <t>Ponder in the Asiata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</si>
  <si>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</si>
  <si>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</si>
  <si>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</si>
  <si>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</si>
  <si>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</si>
  <si>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</si>
  <si>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</si>
  <si>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Average Wins per Year</t>
  </si>
  <si>
    <t>Average Losses per Year</t>
  </si>
  <si>
    <t>Total Win %</t>
  </si>
  <si>
    <t>Average PPG</t>
  </si>
  <si>
    <t>Average PPGA</t>
  </si>
  <si>
    <t>Average +/-</t>
  </si>
  <si>
    <t>Total +/-</t>
  </si>
  <si>
    <t>Average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</si>
</sst>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otball.fantasysports.yahoo.com/archive/nfl/2016/146057/13" TargetMode="External"/><Relationship Id="rId2" Type="http://schemas.openxmlformats.org/officeDocument/2006/relationships/hyperlink" Target="https://football.fantasysports.yahoo.com/archive/nfl/2017/14499/7" TargetMode="External"/><Relationship Id="rId1" Type="http://schemas.openxmlformats.org/officeDocument/2006/relationships/hyperlink" Target="https://football.fantasysports.yahoo.com/archive/nfl/2018/83338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7506-9450-BE42-A861-6F4AB365AD72}">
  <dimension ref="A1:AB9"/>
  <sheetViews>
    <sheetView tabSelected="1" topLeftCell="J1" workbookViewId="0">
      <selection activeCell="O3" sqref="O3:AB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</row>
    <row r="2" spans="1:28" x14ac:dyDescent="0.2">
      <c r="A2">
        <v>2018</v>
      </c>
      <c r="B2" s="3">
        <v>8</v>
      </c>
      <c r="C2" s="4" t="s">
        <v>12</v>
      </c>
      <c r="D2" s="4" t="s">
        <v>13</v>
      </c>
      <c r="E2" s="3">
        <v>6</v>
      </c>
      <c r="F2" s="3">
        <v>7</v>
      </c>
      <c r="G2" s="3">
        <v>0</v>
      </c>
      <c r="H2" s="3">
        <v>0.46200000000000002</v>
      </c>
      <c r="I2" s="3">
        <v>1483.12</v>
      </c>
      <c r="J2" s="3">
        <v>1614.8</v>
      </c>
      <c r="K2" s="3">
        <v>19</v>
      </c>
      <c r="L2" s="3">
        <v>0</v>
      </c>
      <c r="M2" s="3">
        <v>1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</row>
    <row r="3" spans="1:28" x14ac:dyDescent="0.2">
      <c r="A3">
        <v>2017</v>
      </c>
      <c r="B3" s="3">
        <v>9</v>
      </c>
      <c r="C3" s="4" t="s">
        <v>12</v>
      </c>
      <c r="D3" s="4" t="s">
        <v>14</v>
      </c>
      <c r="E3" s="3">
        <v>6</v>
      </c>
      <c r="F3" s="3">
        <v>7</v>
      </c>
      <c r="G3" s="3">
        <v>0</v>
      </c>
      <c r="H3" s="3">
        <v>0.46200000000000002</v>
      </c>
      <c r="I3" s="3">
        <v>1335.78</v>
      </c>
      <c r="J3" s="3">
        <v>1289.1400000000001</v>
      </c>
      <c r="K3" s="3">
        <v>24</v>
      </c>
      <c r="L3" s="3">
        <v>0</v>
      </c>
      <c r="M3" s="3">
        <v>1</v>
      </c>
      <c r="O3">
        <f>AVERAGE(B2:B99)</f>
        <v>6.333333333333333</v>
      </c>
      <c r="P3">
        <f>SUM(L2:L99)</f>
        <v>1</v>
      </c>
      <c r="Q3">
        <f>SUM(L2:L99)/SUM(M2:M99)</f>
        <v>0.33333333333333331</v>
      </c>
      <c r="R3">
        <f>COUNTIF(B2:B99,1)</f>
        <v>0</v>
      </c>
      <c r="S3">
        <f>SUM(E1:E98)</f>
        <v>20</v>
      </c>
      <c r="T3">
        <f>SUM(F2:F99)</f>
        <v>19</v>
      </c>
      <c r="U3">
        <f>S3/SUM(M2:M99)</f>
        <v>6.666666666666667</v>
      </c>
      <c r="V3">
        <f>T3/SUM(M2:M99)</f>
        <v>6.333333333333333</v>
      </c>
      <c r="W3">
        <f>(SUM(E2:E99)/(SUM(E2:E99)+SUM(F2:F99)))</f>
        <v>0.51282051282051277</v>
      </c>
      <c r="X3">
        <f>SUM(I2:I99)/(SUM(E2:G99))</f>
        <v>110.41589743589742</v>
      </c>
      <c r="Y3">
        <f>SUM(J2:J99)/SUM(E2:G99)</f>
        <v>106.95384615384614</v>
      </c>
      <c r="Z3">
        <f>AA3/SUM(E2:G99)</f>
        <v>3.4620512820512701</v>
      </c>
      <c r="AA3">
        <f>SUM(I2:I99)-SUM(J2:J99)</f>
        <v>135.01999999999953</v>
      </c>
      <c r="AB3">
        <f>AVERAGE(K2:K99)</f>
        <v>22</v>
      </c>
    </row>
    <row r="4" spans="1:28" x14ac:dyDescent="0.2">
      <c r="A4">
        <v>2016</v>
      </c>
      <c r="B4" s="3">
        <v>2</v>
      </c>
      <c r="C4" s="4" t="s">
        <v>12</v>
      </c>
      <c r="D4" s="4" t="s">
        <v>15</v>
      </c>
      <c r="E4" s="3">
        <v>8</v>
      </c>
      <c r="F4" s="3">
        <v>5</v>
      </c>
      <c r="G4" s="3">
        <v>0</v>
      </c>
      <c r="H4" s="3">
        <v>0.61499999999999999</v>
      </c>
      <c r="I4" s="3">
        <v>1487.32</v>
      </c>
      <c r="J4" s="3">
        <v>1267.26</v>
      </c>
      <c r="K4" s="3">
        <v>23</v>
      </c>
      <c r="L4" s="3">
        <v>1</v>
      </c>
      <c r="M4" s="3">
        <v>1</v>
      </c>
    </row>
    <row r="9" spans="1:28" x14ac:dyDescent="0.2">
      <c r="C9" s="4"/>
      <c r="D9" s="4"/>
    </row>
  </sheetData>
  <hyperlinks>
    <hyperlink ref="D2" r:id="rId1" display="https://football.fantasysports.yahoo.com/archive/nfl/2018/83338/2" xr:uid="{6C46A5FD-99DA-A545-BC93-946C5644C25B}"/>
    <hyperlink ref="D3" r:id="rId2" display="https://football.fantasysports.yahoo.com/archive/nfl/2017/14499/7" xr:uid="{690E4E50-710A-C144-9752-483ECE3F6D2D}"/>
    <hyperlink ref="D4" r:id="rId3" display="https://football.fantasysports.yahoo.com/archive/nfl/2016/146057/13" xr:uid="{72CBFFE8-D7E5-284B-8A0A-970EA6F1B7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2019-08-16T23:17:11Z</dcterms:created>
  <dcterms:modified xsi:type="dcterms:W3CDTF">2019-08-17T00:31:17Z</dcterms:modified>
</cp:coreProperties>
</file>