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/Dropbox/Fantasy Football/Shiva Bowl/Owner Records/"/>
    </mc:Choice>
  </mc:AlternateContent>
  <xr:revisionPtr revIDLastSave="0" documentId="13_ncr:1_{5177A2BA-C3F2-8D4F-870E-DABB6B5F1B42}" xr6:coauthVersionLast="36" xr6:coauthVersionMax="36" xr10:uidLastSave="{00000000-0000-0000-0000-000000000000}"/>
  <bookViews>
    <workbookView xWindow="3980" yWindow="3060" windowWidth="26840" windowHeight="15940" xr2:uid="{C60DE103-4DF4-D745-B1B8-6ABB1D8740D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1" l="1"/>
  <c r="AA3" i="1"/>
  <c r="Z3" i="1"/>
  <c r="Y3" i="1"/>
  <c r="X3" i="1"/>
  <c r="W3" i="1"/>
  <c r="T3" i="1"/>
  <c r="V3" i="1" s="1"/>
  <c r="S3" i="1"/>
  <c r="U3" i="1" s="1"/>
  <c r="R3" i="1"/>
  <c r="Q3" i="1"/>
  <c r="P3" i="1"/>
  <c r="O3" i="1"/>
</calcChain>
</file>

<file path=xl/sharedStrings.xml><?xml version="1.0" encoding="utf-8"?>
<sst xmlns="http://schemas.openxmlformats.org/spreadsheetml/2006/main" count="29" uniqueCount="29">
  <si>
    <t>Year</t>
  </si>
  <si>
    <t>Rank</t>
  </si>
  <si>
    <t>Owner Name</t>
  </si>
  <si>
    <t>Team Name</t>
  </si>
  <si>
    <t>Wins</t>
  </si>
  <si>
    <t>Losses</t>
  </si>
  <si>
    <t>Ties</t>
  </si>
  <si>
    <t>Win%</t>
  </si>
  <si>
    <t>Pts For</t>
  </si>
  <si>
    <t>Pts Against</t>
  </si>
  <si>
    <t>Moves</t>
  </si>
  <si>
    <t>Playoffs</t>
  </si>
  <si>
    <t>Phil</t>
  </si>
  <si>
    <t>Phils boys</t>
  </si>
  <si>
    <t>Played</t>
  </si>
  <si>
    <t>Average Rank</t>
  </si>
  <si>
    <t>Playoff Appearances</t>
  </si>
  <si>
    <t>Playoff Ratio</t>
  </si>
  <si>
    <t>Championships</t>
  </si>
  <si>
    <t>Total Wins</t>
  </si>
  <si>
    <t>Total Losses</t>
  </si>
  <si>
    <t>Average Wins per Year</t>
  </si>
  <si>
    <t>Average Losses per Year</t>
  </si>
  <si>
    <t>Total Win %</t>
  </si>
  <si>
    <t>Average PPG</t>
  </si>
  <si>
    <t>Average PPGA</t>
  </si>
  <si>
    <t>Average +/-</t>
  </si>
  <si>
    <t>Total +/-</t>
  </si>
  <si>
    <t>Average Moves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</si>
</sst>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Verdana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football.fantasysports.yahoo.com/archive/nfl/2011/593856/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A5DAD-5062-DA42-BC60-A90B6601A405}">
  <dimension ref="A1:AB7"/>
  <sheetViews>
    <sheetView tabSelected="1" topLeftCell="I1" workbookViewId="0">
      <selection activeCell="AB3" sqref="O3:AB3"/>
    </sheetView>
  </sheetViews>
  <sheetFormatPr baseColWidth="10" defaultRowHeight="16" x14ac:dyDescent="0.2"/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14</v>
      </c>
    </row>
    <row r="2" spans="1:28" x14ac:dyDescent="0.2">
      <c r="A2">
        <v>2011</v>
      </c>
      <c r="B2" s="3">
        <v>9</v>
      </c>
      <c r="C2" s="4" t="s">
        <v>12</v>
      </c>
      <c r="D2" s="4" t="s">
        <v>13</v>
      </c>
      <c r="E2" s="3">
        <v>3</v>
      </c>
      <c r="F2" s="3">
        <v>11</v>
      </c>
      <c r="G2" s="3">
        <v>0</v>
      </c>
      <c r="H2" s="3">
        <v>0.214</v>
      </c>
      <c r="I2" s="3">
        <v>1013.44</v>
      </c>
      <c r="J2" s="3">
        <v>1299.6400000000001</v>
      </c>
      <c r="K2" s="3">
        <v>2</v>
      </c>
      <c r="L2" s="3">
        <v>0</v>
      </c>
      <c r="M2" s="3">
        <v>1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</row>
    <row r="3" spans="1:28" x14ac:dyDescent="0.2">
      <c r="O3">
        <f>AVERAGE(B2:B99)</f>
        <v>9</v>
      </c>
      <c r="P3">
        <f>SUM(L2:L99)</f>
        <v>0</v>
      </c>
      <c r="Q3">
        <f>SUM(L2:L99)/SUM(M2:M99)</f>
        <v>0</v>
      </c>
      <c r="R3">
        <f>COUNTIF(B2:B99,1)</f>
        <v>0</v>
      </c>
      <c r="S3">
        <f>SUM(E1:E98)</f>
        <v>3</v>
      </c>
      <c r="T3">
        <f>SUM(F2:F99)</f>
        <v>11</v>
      </c>
      <c r="U3">
        <f>S3/SUM(M2:M99)</f>
        <v>3</v>
      </c>
      <c r="V3">
        <f>T3/SUM(M2:M99)</f>
        <v>11</v>
      </c>
      <c r="W3">
        <f>(SUM(E2:E99)/(SUM(E2:E99)+SUM(F2:F99)))</f>
        <v>0.21428571428571427</v>
      </c>
      <c r="X3">
        <f>SUM(I2:I99)/(SUM(E2:G99))</f>
        <v>72.388571428571439</v>
      </c>
      <c r="Y3">
        <f>SUM(J2:J99)/SUM(E2:G99)</f>
        <v>92.831428571428575</v>
      </c>
      <c r="Z3">
        <f>AA3/SUM(E2:G99)</f>
        <v>-20.442857142857147</v>
      </c>
      <c r="AA3">
        <f>SUM(I2:I99)-SUM(J2:J99)</f>
        <v>-286.20000000000005</v>
      </c>
      <c r="AB3">
        <f>AVERAGE(K2:K99)</f>
        <v>2</v>
      </c>
    </row>
    <row r="7" spans="1:28" x14ac:dyDescent="0.2">
      <c r="C7" s="4"/>
      <c r="D7" s="4"/>
    </row>
  </sheetData>
  <hyperlinks>
    <hyperlink ref="D2" r:id="rId1" display="https://football.fantasysports.yahoo.com/archive/nfl/2011/593856/9" xr:uid="{88935AA3-C243-CD4D-90E8-D5F74C0F06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2019-08-16T23:19:34Z</dcterms:created>
  <dcterms:modified xsi:type="dcterms:W3CDTF">2019-08-17T00:35:33Z</dcterms:modified>
</cp:coreProperties>
</file>