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zal\Downloads\"/>
    </mc:Choice>
  </mc:AlternateContent>
  <xr:revisionPtr revIDLastSave="0" documentId="13_ncr:1_{8BC3E1C1-E834-4A23-A6A7-FAC87023D733}" xr6:coauthVersionLast="46" xr6:coauthVersionMax="46" xr10:uidLastSave="{00000000-0000-0000-0000-000000000000}"/>
  <bookViews>
    <workbookView xWindow="-110" yWindow="-110" windowWidth="19420" windowHeight="10420" xr2:uid="{956E2137-B8F8-48E7-B3F4-04A21791764F}"/>
  </bookViews>
  <sheets>
    <sheet name="Table 1 vf" sheetId="1" r:id="rId1"/>
    <sheet name="Hoja1" sheetId="2" r:id="rId2"/>
  </sheets>
  <definedNames>
    <definedName name="_xlchart.v5.0" hidden="1">'Table 1 vf'!$C$25</definedName>
    <definedName name="_xlchart.v5.1" hidden="1">'Table 1 vf'!$C$26:$C$52</definedName>
    <definedName name="_xlchart.v5.10" hidden="1">'Table 1 vf'!$E$1</definedName>
    <definedName name="_xlchart.v5.11" hidden="1">'Table 1 vf'!$E$2:$E$52</definedName>
    <definedName name="_xlchart.v5.12" hidden="1">'Table 1 vf'!$F$1</definedName>
    <definedName name="_xlchart.v5.13" hidden="1">'Table 1 vf'!$F$2:$F$52</definedName>
    <definedName name="_xlchart.v5.14" hidden="1">'Table 1 vf'!$A$1</definedName>
    <definedName name="_xlchart.v5.15" hidden="1">'Table 1 vf'!$A$2:$A$25</definedName>
    <definedName name="_xlchart.v5.16" hidden="1">'Table 1 vf'!$B$1</definedName>
    <definedName name="_xlchart.v5.17" hidden="1">'Table 1 vf'!$B$2:$B$25</definedName>
    <definedName name="_xlchart.v5.18" hidden="1">'Table 1 vf'!$C$1</definedName>
    <definedName name="_xlchart.v5.19" hidden="1">'Table 1 vf'!$C$2:$C$25</definedName>
    <definedName name="_xlchart.v5.2" hidden="1">'Table 1 vf'!$D$1:$D$25</definedName>
    <definedName name="_xlchart.v5.20" hidden="1">'Table 1 vf'!$D$1</definedName>
    <definedName name="_xlchart.v5.21" hidden="1">'Table 1 vf'!$D$2:$D$25</definedName>
    <definedName name="_xlchart.v5.22" hidden="1">'Table 1 vf'!$E$1</definedName>
    <definedName name="_xlchart.v5.23" hidden="1">'Table 1 vf'!$E$2:$E$25</definedName>
    <definedName name="_xlchart.v5.24" hidden="1">'Table 1 vf'!$F$1</definedName>
    <definedName name="_xlchart.v5.25" hidden="1">'Table 1 vf'!$F$2:$F$25</definedName>
    <definedName name="_xlchart.v5.26" hidden="1">'Table 1 vf'!$A$1</definedName>
    <definedName name="_xlchart.v5.27" hidden="1">'Table 1 vf'!$A$2:$A$25</definedName>
    <definedName name="_xlchart.v5.28" hidden="1">'Table 1 vf'!$B$1</definedName>
    <definedName name="_xlchart.v5.29" hidden="1">'Table 1 vf'!$B$2:$B$25</definedName>
    <definedName name="_xlchart.v5.3" hidden="1">'Table 1 vf'!$D$25</definedName>
    <definedName name="_xlchart.v5.30" hidden="1">'Table 1 vf'!$C$1</definedName>
    <definedName name="_xlchart.v5.31" hidden="1">'Table 1 vf'!$C$2:$C$25</definedName>
    <definedName name="_xlchart.v5.32" hidden="1">'Table 1 vf'!$D$1</definedName>
    <definedName name="_xlchart.v5.33" hidden="1">'Table 1 vf'!$D$2:$D$25</definedName>
    <definedName name="_xlchart.v5.34" hidden="1">'Table 1 vf'!$E$1</definedName>
    <definedName name="_xlchart.v5.35" hidden="1">'Table 1 vf'!$E$2:$E$25</definedName>
    <definedName name="_xlchart.v5.36" hidden="1">'Table 1 vf'!$F$1</definedName>
    <definedName name="_xlchart.v5.37" hidden="1">'Table 1 vf'!$F$2:$F$25</definedName>
    <definedName name="_xlchart.v5.4" hidden="1">'Table 1 vf'!$D$26:$D$52</definedName>
    <definedName name="_xlchart.v5.5" hidden="1">'Table 1 vf'!$C$25</definedName>
    <definedName name="_xlchart.v5.6" hidden="1">'Table 1 vf'!$C$26:$C$52</definedName>
    <definedName name="_xlchart.v5.7" hidden="1">'Table 1 vf'!$D$1:$D$25</definedName>
    <definedName name="_xlchart.v5.8" hidden="1">'Table 1 vf'!$D$25</definedName>
    <definedName name="_xlchart.v5.9" hidden="1">'Table 1 vf'!$D$26:$D$52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F2" i="1"/>
  <c r="E2" i="1"/>
</calcChain>
</file>

<file path=xl/sharedStrings.xml><?xml version="1.0" encoding="utf-8"?>
<sst xmlns="http://schemas.openxmlformats.org/spreadsheetml/2006/main" count="226" uniqueCount="98">
  <si>
    <t>Species</t>
  </si>
  <si>
    <t>Isolate ID</t>
  </si>
  <si>
    <t>Location</t>
  </si>
  <si>
    <t>Host</t>
  </si>
  <si>
    <t>Pyricularia oryzae</t>
  </si>
  <si>
    <t>P14ATae039</t>
  </si>
  <si>
    <t>Triticum aestivum</t>
  </si>
  <si>
    <t>BrTae</t>
  </si>
  <si>
    <t>CTae005</t>
  </si>
  <si>
    <t>P14YTae025</t>
  </si>
  <si>
    <t>P14YTae028</t>
  </si>
  <si>
    <t>YEih113</t>
  </si>
  <si>
    <t>Eleusine indica</t>
  </si>
  <si>
    <t>SLSsh051</t>
  </si>
  <si>
    <t>Central, San Lorenzo</t>
  </si>
  <si>
    <t>Stenothaphrum secundatum</t>
  </si>
  <si>
    <t>IRrh54</t>
  </si>
  <si>
    <t>Cordillera, Caacupe</t>
  </si>
  <si>
    <t>Rynchelyntrum roseum</t>
  </si>
  <si>
    <t>IAsh016</t>
  </si>
  <si>
    <t>Avena strigosa</t>
  </si>
  <si>
    <t>IAsh017</t>
  </si>
  <si>
    <t>CTae009</t>
  </si>
  <si>
    <t>Itapúa, Capitan Miranda</t>
  </si>
  <si>
    <t>CBch004</t>
  </si>
  <si>
    <t>Bromus catharticus</t>
  </si>
  <si>
    <t>CLmi007</t>
  </si>
  <si>
    <t>Lolium multiflorum</t>
  </si>
  <si>
    <t>P15ITTae101</t>
  </si>
  <si>
    <t>Itapua, Tomas Romero Pereira</t>
  </si>
  <si>
    <t>GTae019</t>
  </si>
  <si>
    <t>San Pedro, Guayaibi</t>
  </si>
  <si>
    <t>GTae021</t>
  </si>
  <si>
    <t>Pyricularia grisea</t>
  </si>
  <si>
    <t>ITDsph107</t>
  </si>
  <si>
    <t>Itapúa, Pirapo</t>
  </si>
  <si>
    <t>Digitaria sp.</t>
  </si>
  <si>
    <t>YDih056</t>
  </si>
  <si>
    <t>Digitaria insularis</t>
  </si>
  <si>
    <t>YDhh012</t>
  </si>
  <si>
    <t>Digitaria horizontalis</t>
  </si>
  <si>
    <t>YDhh014</t>
  </si>
  <si>
    <t>YDhh105</t>
  </si>
  <si>
    <t>YBsph44</t>
  </si>
  <si>
    <t>Brachiaria sp.</t>
  </si>
  <si>
    <t>Pyricularia pennisetigena</t>
  </si>
  <si>
    <t>YCeh55</t>
  </si>
  <si>
    <t>Cenchrus echinatus</t>
  </si>
  <si>
    <t>ITCeh117</t>
  </si>
  <si>
    <t>Alto Paraná</t>
  </si>
  <si>
    <t>Canindeyú, Yhovy</t>
  </si>
  <si>
    <t>Yhovy</t>
  </si>
  <si>
    <t>P18ITCeh117</t>
  </si>
  <si>
    <t>Itapúa</t>
  </si>
  <si>
    <t>Capitan Miranda</t>
  </si>
  <si>
    <t>P18YDhh105</t>
  </si>
  <si>
    <t>Canindeyú</t>
  </si>
  <si>
    <t>Triticum</t>
  </si>
  <si>
    <t>Itapua</t>
  </si>
  <si>
    <t>Tomas Romero Pereira</t>
  </si>
  <si>
    <t>P13YDhh014</t>
  </si>
  <si>
    <t>Stenotaphrum</t>
  </si>
  <si>
    <t>P14SLSsh051</t>
  </si>
  <si>
    <t>Central</t>
  </si>
  <si>
    <t>San Lorenzo</t>
  </si>
  <si>
    <t>P13CTae005</t>
  </si>
  <si>
    <t>P15YDih056</t>
  </si>
  <si>
    <t>P15YCeh055</t>
  </si>
  <si>
    <t>Brachiaria</t>
  </si>
  <si>
    <t>P14YBsph044</t>
  </si>
  <si>
    <t>Lollium</t>
  </si>
  <si>
    <t>P13CLmi007</t>
  </si>
  <si>
    <t>P15IRrh054</t>
  </si>
  <si>
    <t>Cordillera</t>
  </si>
  <si>
    <t>Caacupe</t>
  </si>
  <si>
    <t>P18ITDsph107</t>
  </si>
  <si>
    <t>Pirapo</t>
  </si>
  <si>
    <t>P14GTae019</t>
  </si>
  <si>
    <t>San Pedro</t>
  </si>
  <si>
    <t>Guayaibi</t>
  </si>
  <si>
    <t>P18YEih113</t>
  </si>
  <si>
    <t>P13CTae009</t>
  </si>
  <si>
    <t>P13CBch004</t>
  </si>
  <si>
    <t>Lolium</t>
  </si>
  <si>
    <t>P14IAsh017</t>
  </si>
  <si>
    <t>P14IAsh016</t>
  </si>
  <si>
    <t>P14GTae021</t>
  </si>
  <si>
    <t>P14CLmi048</t>
  </si>
  <si>
    <t>Alto Parana</t>
  </si>
  <si>
    <t>Estancia Flor</t>
  </si>
  <si>
    <t>P13YDhh012</t>
  </si>
  <si>
    <t>Linajes</t>
  </si>
  <si>
    <t>Origen/ localidad</t>
  </si>
  <si>
    <t xml:space="preserve">Lon. </t>
  </si>
  <si>
    <t>Lat.</t>
  </si>
  <si>
    <t>Itapua, Capitan Miranda</t>
  </si>
  <si>
    <t xml:space="preserve">Latitud 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</si>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</sst>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A787D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1">
    <xf numFmtId="0" fontId="0" fillId="0" borderId="0" xfId="0"/>
    <xf numFmtId="0" fontId="4" fillId="0" borderId="1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2" fillId="5" borderId="12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4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7" borderId="7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4" fillId="7" borderId="9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2" fillId="8" borderId="8" xfId="0" applyFont="1" applyFill="1" applyBorder="1" applyAlignment="1">
      <alignment horizontal="left" vertical="center"/>
    </xf>
    <xf numFmtId="0" fontId="4" fillId="8" borderId="9" xfId="0" applyFont="1" applyFill="1" applyBorder="1" applyAlignment="1">
      <alignment horizontal="left" vertical="center"/>
    </xf>
    <xf numFmtId="0" fontId="2" fillId="8" borderId="10" xfId="0" applyFont="1" applyFill="1" applyBorder="1" applyAlignment="1">
      <alignment horizontal="left" vertical="center"/>
    </xf>
    <xf numFmtId="0" fontId="2" fillId="8" borderId="11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2" fillId="7" borderId="1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1" fontId="5" fillId="0" borderId="0" xfId="1" applyNumberFormat="1" applyFont="1" applyFill="1" applyBorder="1" applyAlignment="1">
      <alignment horizontal="center"/>
    </xf>
    <xf numFmtId="0" fontId="5" fillId="0" borderId="0" xfId="0" applyFont="1"/>
    <xf numFmtId="0" fontId="0" fillId="9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0" fillId="0" borderId="18" xfId="0" applyBorder="1"/>
    <xf numFmtId="0" fontId="0" fillId="10" borderId="0" xfId="0" applyFill="1"/>
    <xf numFmtId="0" fontId="7" fillId="7" borderId="18" xfId="0" applyFont="1" applyFill="1" applyBorder="1"/>
    <xf numFmtId="0" fontId="6" fillId="0" borderId="15" xfId="0" applyFont="1" applyBorder="1"/>
    <xf numFmtId="0" fontId="1" fillId="0" borderId="15" xfId="0" applyFont="1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1" fillId="0" borderId="18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9" borderId="1" xfId="0" applyFill="1" applyBorder="1" applyAlignment="1">
      <alignment horizontal="left"/>
    </xf>
    <xf numFmtId="0" fontId="6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7" xfId="0" applyBorder="1"/>
    <xf numFmtId="0" fontId="0" fillId="0" borderId="17" xfId="0" applyBorder="1" applyAlignment="1">
      <alignment horizontal="left"/>
    </xf>
    <xf numFmtId="0" fontId="0" fillId="0" borderId="21" xfId="0" applyBorder="1" applyAlignment="1">
      <alignment horizontal="left"/>
    </xf>
    <xf numFmtId="0" fontId="6" fillId="0" borderId="19" xfId="0" applyFont="1" applyBorder="1"/>
    <xf numFmtId="0" fontId="7" fillId="0" borderId="1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6" fillId="0" borderId="17" xfId="0" applyFont="1" applyBorder="1"/>
    <xf numFmtId="0" fontId="1" fillId="0" borderId="21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3" fillId="0" borderId="1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2" xfId="0" applyFont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4" fillId="5" borderId="25" xfId="0" applyFont="1" applyFill="1" applyBorder="1" applyAlignment="1">
      <alignment horizontal="left" vertical="center"/>
    </xf>
    <xf numFmtId="0" fontId="2" fillId="5" borderId="26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 vertical="center"/>
    </xf>
    <xf numFmtId="0" fontId="2" fillId="7" borderId="0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0791C-8A1F-FF41-AEA5-A54326D8ACDF}">
  <sheetPr>
    <pageSetUpPr fitToPage="1"/>
  </sheetPr>
  <dimension ref="A1:F52"/>
  <sheetViews>
    <sheetView tabSelected="1" zoomScale="80" zoomScaleNormal="80" workbookViewId="0">
      <selection activeCell="I7" sqref="I7"/>
    </sheetView>
  </sheetViews>
  <sheetFormatPr baseColWidth="10" defaultRowHeight="14.5" x14ac:dyDescent="0.35"/>
  <cols>
    <col min="1" max="1" width="21" customWidth="1"/>
    <col min="2" max="2" width="22.453125" bestFit="1" customWidth="1"/>
    <col min="3" max="3" width="25.453125" bestFit="1" customWidth="1"/>
    <col min="4" max="4" width="27.90625" bestFit="1" customWidth="1"/>
    <col min="5" max="5" width="26.36328125" bestFit="1" customWidth="1"/>
    <col min="7" max="7" width="11" customWidth="1"/>
  </cols>
  <sheetData>
    <row r="1" spans="1:6" ht="16" thickBot="1" x14ac:dyDescent="0.4">
      <c r="A1" s="69" t="s">
        <v>0</v>
      </c>
      <c r="B1" s="69" t="s">
        <v>1</v>
      </c>
      <c r="C1" s="69" t="s">
        <v>3</v>
      </c>
      <c r="D1" s="69" t="s">
        <v>2</v>
      </c>
      <c r="E1" s="68" t="s">
        <v>96</v>
      </c>
      <c r="F1" s="68" t="s">
        <v>97</v>
      </c>
    </row>
    <row r="2" spans="1:6" ht="16" thickBot="1" x14ac:dyDescent="0.4">
      <c r="A2" s="71" t="s">
        <v>4</v>
      </c>
      <c r="B2" s="72" t="s">
        <v>5</v>
      </c>
      <c r="C2" s="73" t="s">
        <v>6</v>
      </c>
      <c r="D2" s="4" t="s">
        <v>49</v>
      </c>
      <c r="E2">
        <f>+VLOOKUP(D2,Hoja1!E:F,2,FALSE)</f>
        <v>-25.607658300000001</v>
      </c>
      <c r="F2">
        <f>+VLOOKUP(D2,Hoja1!E:G,3,FALSE)</f>
        <v>-54.961183333333302</v>
      </c>
    </row>
    <row r="3" spans="1:6" ht="15.5" x14ac:dyDescent="0.35">
      <c r="A3" s="2" t="s">
        <v>4</v>
      </c>
      <c r="B3" s="3" t="s">
        <v>7</v>
      </c>
      <c r="C3" s="1" t="s">
        <v>6</v>
      </c>
      <c r="D3" s="4" t="s">
        <v>50</v>
      </c>
      <c r="E3">
        <f>+VLOOKUP(D3,Hoja1!E:F,2,FALSE)</f>
        <v>-24.298696</v>
      </c>
      <c r="F3">
        <f>+VLOOKUP(D3,Hoja1!E:G,3,FALSE)</f>
        <v>-54.988546999999997</v>
      </c>
    </row>
    <row r="4" spans="1:6" ht="15.5" x14ac:dyDescent="0.35">
      <c r="A4" s="5" t="s">
        <v>4</v>
      </c>
      <c r="B4" s="74" t="s">
        <v>8</v>
      </c>
      <c r="C4" s="1" t="s">
        <v>6</v>
      </c>
      <c r="D4" s="6" t="s">
        <v>50</v>
      </c>
      <c r="E4">
        <f>+VLOOKUP(D4,Hoja1!E:F,2,FALSE)</f>
        <v>-24.298696</v>
      </c>
      <c r="F4">
        <f>+VLOOKUP(D4,Hoja1!E:G,3,FALSE)</f>
        <v>-54.988546999999997</v>
      </c>
    </row>
    <row r="5" spans="1:6" ht="15.5" x14ac:dyDescent="0.35">
      <c r="A5" s="5" t="s">
        <v>4</v>
      </c>
      <c r="B5" s="74" t="s">
        <v>9</v>
      </c>
      <c r="C5" s="1" t="s">
        <v>6</v>
      </c>
      <c r="D5" s="6" t="s">
        <v>50</v>
      </c>
      <c r="E5">
        <f>+VLOOKUP(D5,Hoja1!E:F,2,FALSE)</f>
        <v>-24.298696</v>
      </c>
      <c r="F5">
        <f>+VLOOKUP(D5,Hoja1!E:G,3,FALSE)</f>
        <v>-54.988546999999997</v>
      </c>
    </row>
    <row r="6" spans="1:6" ht="15.5" x14ac:dyDescent="0.35">
      <c r="A6" s="5" t="s">
        <v>4</v>
      </c>
      <c r="B6" s="74" t="s">
        <v>10</v>
      </c>
      <c r="C6" s="1" t="s">
        <v>6</v>
      </c>
      <c r="D6" s="6" t="s">
        <v>50</v>
      </c>
      <c r="E6">
        <f>+VLOOKUP(D6,Hoja1!E:F,2,FALSE)</f>
        <v>-24.298696</v>
      </c>
      <c r="F6">
        <f>+VLOOKUP(D6,Hoja1!E:G,3,FALSE)</f>
        <v>-54.988546999999997</v>
      </c>
    </row>
    <row r="7" spans="1:6" ht="16" thickBot="1" x14ac:dyDescent="0.4">
      <c r="A7" s="7" t="s">
        <v>4</v>
      </c>
      <c r="B7" s="8" t="s">
        <v>11</v>
      </c>
      <c r="C7" s="1" t="s">
        <v>12</v>
      </c>
      <c r="D7" s="9" t="s">
        <v>50</v>
      </c>
      <c r="E7">
        <f>+VLOOKUP(D7,Hoja1!E:F,2,FALSE)</f>
        <v>-24.298696</v>
      </c>
      <c r="F7">
        <f>+VLOOKUP(D7,Hoja1!E:G,3,FALSE)</f>
        <v>-54.988546999999997</v>
      </c>
    </row>
    <row r="8" spans="1:6" ht="16" thickBot="1" x14ac:dyDescent="0.4">
      <c r="A8" s="75" t="s">
        <v>4</v>
      </c>
      <c r="B8" s="10" t="s">
        <v>13</v>
      </c>
      <c r="C8" s="1" t="s">
        <v>15</v>
      </c>
      <c r="D8" s="76" t="s">
        <v>14</v>
      </c>
      <c r="E8">
        <f>+VLOOKUP(D8,Hoja1!E:F,2,FALSE)</f>
        <v>-25.35416</v>
      </c>
      <c r="F8">
        <f>+VLOOKUP(D8,Hoja1!E:G,3,FALSE)</f>
        <v>-57.619590000000002</v>
      </c>
    </row>
    <row r="9" spans="1:6" ht="15.5" x14ac:dyDescent="0.35">
      <c r="A9" s="11" t="s">
        <v>4</v>
      </c>
      <c r="B9" s="12" t="s">
        <v>16</v>
      </c>
      <c r="C9" s="1" t="s">
        <v>18</v>
      </c>
      <c r="D9" s="13" t="s">
        <v>17</v>
      </c>
      <c r="E9">
        <f>+VLOOKUP(D9,Hoja1!E:F,2,FALSE)</f>
        <v>-25.385874000000001</v>
      </c>
      <c r="F9">
        <f>+VLOOKUP(D9,Hoja1!E:G,3,FALSE)</f>
        <v>-57.141359000000001</v>
      </c>
    </row>
    <row r="10" spans="1:6" ht="15.5" x14ac:dyDescent="0.35">
      <c r="A10" s="14" t="s">
        <v>4</v>
      </c>
      <c r="B10" s="77" t="s">
        <v>19</v>
      </c>
      <c r="C10" s="1" t="s">
        <v>20</v>
      </c>
      <c r="D10" s="15" t="s">
        <v>17</v>
      </c>
      <c r="E10">
        <f>+VLOOKUP(D10,Hoja1!E:F,2,FALSE)</f>
        <v>-25.385874000000001</v>
      </c>
      <c r="F10">
        <f>+VLOOKUP(D10,Hoja1!E:G,3,FALSE)</f>
        <v>-57.141359000000001</v>
      </c>
    </row>
    <row r="11" spans="1:6" ht="16" thickBot="1" x14ac:dyDescent="0.4">
      <c r="A11" s="16" t="s">
        <v>4</v>
      </c>
      <c r="B11" s="17" t="s">
        <v>21</v>
      </c>
      <c r="C11" s="19" t="s">
        <v>20</v>
      </c>
      <c r="D11" s="18" t="s">
        <v>17</v>
      </c>
      <c r="E11">
        <f>+VLOOKUP(D11,Hoja1!E:F,2,FALSE)</f>
        <v>-25.385874000000001</v>
      </c>
      <c r="F11">
        <f>+VLOOKUP(D11,Hoja1!E:G,3,FALSE)</f>
        <v>-57.141359000000001</v>
      </c>
    </row>
    <row r="12" spans="1:6" ht="15.5" x14ac:dyDescent="0.35">
      <c r="A12" s="20" t="s">
        <v>4</v>
      </c>
      <c r="B12" s="78" t="s">
        <v>22</v>
      </c>
      <c r="C12" s="1" t="s">
        <v>6</v>
      </c>
      <c r="D12" s="21" t="s">
        <v>23</v>
      </c>
      <c r="E12">
        <f>+VLOOKUP(D12,Hoja1!E:F,2,FALSE)</f>
        <v>-27.214691999999999</v>
      </c>
      <c r="F12">
        <f>+VLOOKUP(D12,Hoja1!E:G,3,FALSE)</f>
        <v>-55.796664</v>
      </c>
    </row>
    <row r="13" spans="1:6" ht="15.5" x14ac:dyDescent="0.35">
      <c r="A13" s="20" t="s">
        <v>4</v>
      </c>
      <c r="B13" s="78" t="s">
        <v>24</v>
      </c>
      <c r="C13" s="1" t="s">
        <v>25</v>
      </c>
      <c r="D13" s="21" t="s">
        <v>23</v>
      </c>
      <c r="E13">
        <f>+VLOOKUP(D13,Hoja1!E:F,2,FALSE)</f>
        <v>-27.214691999999999</v>
      </c>
      <c r="F13">
        <f>+VLOOKUP(D13,Hoja1!E:G,3,FALSE)</f>
        <v>-55.796664</v>
      </c>
    </row>
    <row r="14" spans="1:6" ht="15.5" x14ac:dyDescent="0.35">
      <c r="A14" s="20" t="s">
        <v>4</v>
      </c>
      <c r="B14" s="78" t="s">
        <v>26</v>
      </c>
      <c r="C14" s="1" t="s">
        <v>27</v>
      </c>
      <c r="D14" s="21" t="s">
        <v>23</v>
      </c>
      <c r="E14">
        <f>+VLOOKUP(D14,Hoja1!E:F,2,FALSE)</f>
        <v>-27.214691999999999</v>
      </c>
      <c r="F14">
        <f>+VLOOKUP(D14,Hoja1!E:G,3,FALSE)</f>
        <v>-55.796664</v>
      </c>
    </row>
    <row r="15" spans="1:6" ht="16" thickBot="1" x14ac:dyDescent="0.4">
      <c r="A15" s="22" t="s">
        <v>4</v>
      </c>
      <c r="B15" s="23" t="s">
        <v>28</v>
      </c>
      <c r="C15" s="1" t="s">
        <v>6</v>
      </c>
      <c r="D15" s="24" t="s">
        <v>29</v>
      </c>
      <c r="E15">
        <f>+VLOOKUP(D15,Hoja1!E:F,2,FALSE)</f>
        <v>-26.483186100000001</v>
      </c>
      <c r="F15">
        <f>+VLOOKUP(D15,Hoja1!E:G,3,FALSE)</f>
        <v>-55.250008333333298</v>
      </c>
    </row>
    <row r="16" spans="1:6" ht="15.5" x14ac:dyDescent="0.35">
      <c r="A16" s="25" t="s">
        <v>4</v>
      </c>
      <c r="B16" s="79" t="s">
        <v>30</v>
      </c>
      <c r="C16" s="1" t="s">
        <v>6</v>
      </c>
      <c r="D16" s="26" t="s">
        <v>31</v>
      </c>
      <c r="E16">
        <f>+VLOOKUP(D16,Hoja1!E:F,2,FALSE)</f>
        <v>-24.525345000000002</v>
      </c>
      <c r="F16">
        <f>+VLOOKUP(D16,Hoja1!E:G,3,FALSE)</f>
        <v>-56.407387</v>
      </c>
    </row>
    <row r="17" spans="1:6" ht="16" thickBot="1" x14ac:dyDescent="0.4">
      <c r="A17" s="27" t="s">
        <v>4</v>
      </c>
      <c r="B17" s="28" t="s">
        <v>32</v>
      </c>
      <c r="C17" s="80" t="s">
        <v>6</v>
      </c>
      <c r="D17" s="29" t="s">
        <v>31</v>
      </c>
      <c r="E17">
        <f>+VLOOKUP(D17,Hoja1!E:F,2,FALSE)</f>
        <v>-24.525345000000002</v>
      </c>
      <c r="F17">
        <f>+VLOOKUP(D17,Hoja1!E:G,3,FALSE)</f>
        <v>-56.407387</v>
      </c>
    </row>
    <row r="18" spans="1:6" ht="16" thickBot="1" x14ac:dyDescent="0.4">
      <c r="A18" s="30" t="s">
        <v>33</v>
      </c>
      <c r="B18" s="31" t="s">
        <v>34</v>
      </c>
      <c r="C18" s="70" t="s">
        <v>36</v>
      </c>
      <c r="D18" s="32" t="s">
        <v>35</v>
      </c>
      <c r="E18">
        <f>+VLOOKUP(D18,Hoja1!E:F,2,FALSE)</f>
        <v>-26.855266700000001</v>
      </c>
      <c r="F18">
        <f>+VLOOKUP(D18,Hoja1!E:G,3,FALSE)</f>
        <v>-55.541358333333299</v>
      </c>
    </row>
    <row r="19" spans="1:6" ht="15.5" x14ac:dyDescent="0.35">
      <c r="A19" s="33" t="s">
        <v>33</v>
      </c>
      <c r="B19" s="34" t="s">
        <v>37</v>
      </c>
      <c r="C19" s="1" t="s">
        <v>38</v>
      </c>
      <c r="D19" s="35" t="s">
        <v>50</v>
      </c>
      <c r="E19">
        <f>+VLOOKUP(D19,Hoja1!E:F,2,FALSE)</f>
        <v>-24.298696</v>
      </c>
      <c r="F19">
        <f>+VLOOKUP(D19,Hoja1!E:G,3,FALSE)</f>
        <v>-54.988546999999997</v>
      </c>
    </row>
    <row r="20" spans="1:6" ht="15.5" x14ac:dyDescent="0.35">
      <c r="A20" s="1" t="s">
        <v>33</v>
      </c>
      <c r="B20" s="35" t="s">
        <v>39</v>
      </c>
      <c r="C20" s="1" t="s">
        <v>40</v>
      </c>
      <c r="D20" s="35" t="s">
        <v>50</v>
      </c>
      <c r="E20">
        <f>+VLOOKUP(D20,Hoja1!E:F,2,FALSE)</f>
        <v>-24.298696</v>
      </c>
      <c r="F20">
        <f>+VLOOKUP(D20,Hoja1!E:G,3,FALSE)</f>
        <v>-54.988546999999997</v>
      </c>
    </row>
    <row r="21" spans="1:6" ht="15.5" x14ac:dyDescent="0.35">
      <c r="A21" s="1" t="s">
        <v>33</v>
      </c>
      <c r="B21" s="35" t="s">
        <v>41</v>
      </c>
      <c r="C21" s="1" t="s">
        <v>40</v>
      </c>
      <c r="D21" s="35" t="s">
        <v>23</v>
      </c>
      <c r="E21">
        <f>+VLOOKUP(D21,Hoja1!E:F,2,FALSE)</f>
        <v>-27.214691999999999</v>
      </c>
      <c r="F21">
        <f>+VLOOKUP(D21,Hoja1!E:G,3,FALSE)</f>
        <v>-55.796664</v>
      </c>
    </row>
    <row r="22" spans="1:6" ht="15.5" x14ac:dyDescent="0.35">
      <c r="A22" s="1" t="s">
        <v>33</v>
      </c>
      <c r="B22" s="36" t="s">
        <v>42</v>
      </c>
      <c r="C22" s="1" t="s">
        <v>40</v>
      </c>
      <c r="D22" s="35" t="s">
        <v>50</v>
      </c>
      <c r="E22">
        <f>+VLOOKUP(D22,Hoja1!E:F,2,FALSE)</f>
        <v>-24.298696</v>
      </c>
      <c r="F22">
        <f>+VLOOKUP(D22,Hoja1!E:G,3,FALSE)</f>
        <v>-54.988546999999997</v>
      </c>
    </row>
    <row r="23" spans="1:6" ht="15.5" x14ac:dyDescent="0.35">
      <c r="A23" s="1" t="s">
        <v>33</v>
      </c>
      <c r="B23" s="36" t="s">
        <v>43</v>
      </c>
      <c r="C23" s="1" t="s">
        <v>44</v>
      </c>
      <c r="D23" s="35" t="s">
        <v>50</v>
      </c>
      <c r="E23">
        <f>+VLOOKUP(D23,Hoja1!E:F,2,FALSE)</f>
        <v>-24.298696</v>
      </c>
      <c r="F23">
        <f>+VLOOKUP(D23,Hoja1!E:G,3,FALSE)</f>
        <v>-54.988546999999997</v>
      </c>
    </row>
    <row r="24" spans="1:6" ht="15.5" x14ac:dyDescent="0.35">
      <c r="A24" s="1" t="s">
        <v>45</v>
      </c>
      <c r="B24" s="35" t="s">
        <v>46</v>
      </c>
      <c r="C24" s="1" t="s">
        <v>47</v>
      </c>
      <c r="D24" s="35" t="s">
        <v>50</v>
      </c>
      <c r="E24">
        <f>+VLOOKUP(D24,Hoja1!E:F,2,FALSE)</f>
        <v>-24.298696</v>
      </c>
      <c r="F24">
        <f>+VLOOKUP(D24,Hoja1!E:G,3,FALSE)</f>
        <v>-54.988546999999997</v>
      </c>
    </row>
    <row r="25" spans="1:6" ht="15.5" x14ac:dyDescent="0.35">
      <c r="A25" s="1" t="s">
        <v>45</v>
      </c>
      <c r="B25" s="36" t="s">
        <v>48</v>
      </c>
      <c r="C25" s="1" t="s">
        <v>47</v>
      </c>
      <c r="D25" s="35" t="s">
        <v>23</v>
      </c>
      <c r="E25">
        <f>+VLOOKUP(D25,Hoja1!E:F,2,FALSE)</f>
        <v>-27.214691999999999</v>
      </c>
      <c r="F25">
        <f>+VLOOKUP(D25,Hoja1!E:G,3,FALSE)</f>
        <v>-55.796664</v>
      </c>
    </row>
    <row r="29" spans="1:6" ht="15.5" x14ac:dyDescent="0.35">
      <c r="B29" s="37"/>
    </row>
    <row r="30" spans="1:6" ht="15.5" x14ac:dyDescent="0.35">
      <c r="B30" s="38"/>
    </row>
    <row r="31" spans="1:6" ht="15.5" x14ac:dyDescent="0.35">
      <c r="B31" s="38"/>
    </row>
    <row r="32" spans="1:6" ht="15.5" x14ac:dyDescent="0.35">
      <c r="B32" s="38"/>
    </row>
    <row r="33" spans="2:2" ht="15.5" x14ac:dyDescent="0.35">
      <c r="B33" s="38"/>
    </row>
    <row r="34" spans="2:2" ht="15.5" x14ac:dyDescent="0.35">
      <c r="B34" s="38"/>
    </row>
    <row r="35" spans="2:2" ht="15.5" x14ac:dyDescent="0.35">
      <c r="B35" s="38"/>
    </row>
    <row r="36" spans="2:2" ht="15.5" x14ac:dyDescent="0.35">
      <c r="B36" s="38"/>
    </row>
    <row r="37" spans="2:2" ht="15.5" x14ac:dyDescent="0.35">
      <c r="B37" s="38"/>
    </row>
    <row r="38" spans="2:2" ht="15.5" x14ac:dyDescent="0.35">
      <c r="B38" s="38"/>
    </row>
    <row r="39" spans="2:2" ht="15.5" x14ac:dyDescent="0.35">
      <c r="B39" s="38"/>
    </row>
    <row r="40" spans="2:2" ht="15.5" x14ac:dyDescent="0.35">
      <c r="B40" s="38"/>
    </row>
    <row r="41" spans="2:2" ht="15.5" x14ac:dyDescent="0.35">
      <c r="B41" s="38"/>
    </row>
    <row r="42" spans="2:2" ht="15.5" x14ac:dyDescent="0.35">
      <c r="B42" s="38"/>
    </row>
    <row r="43" spans="2:2" ht="15.5" x14ac:dyDescent="0.35">
      <c r="B43" s="38"/>
    </row>
    <row r="44" spans="2:2" ht="15.5" x14ac:dyDescent="0.35">
      <c r="B44" s="38"/>
    </row>
    <row r="45" spans="2:2" ht="15.5" x14ac:dyDescent="0.35">
      <c r="B45" s="38"/>
    </row>
    <row r="46" spans="2:2" ht="15.5" x14ac:dyDescent="0.35">
      <c r="B46" s="38"/>
    </row>
    <row r="47" spans="2:2" ht="15.5" x14ac:dyDescent="0.35">
      <c r="B47" s="38"/>
    </row>
    <row r="48" spans="2:2" ht="15.5" x14ac:dyDescent="0.35">
      <c r="B48" s="38"/>
    </row>
    <row r="49" spans="2:2" ht="15.5" x14ac:dyDescent="0.35">
      <c r="B49" s="38"/>
    </row>
    <row r="50" spans="2:2" ht="15.5" x14ac:dyDescent="0.35">
      <c r="B50" s="38"/>
    </row>
    <row r="51" spans="2:2" ht="15.5" x14ac:dyDescent="0.35">
      <c r="B51" s="38"/>
    </row>
    <row r="52" spans="2:2" ht="15.5" x14ac:dyDescent="0.35">
      <c r="B52" s="38"/>
    </row>
  </sheetData>
  <pageMargins left="0.7" right="0.7" top="0.75" bottom="0.75" header="0.3" footer="0.3"/>
  <pageSetup paperSize="5"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81A1-6852-4416-BD37-A5E1A6BD6E79}">
  <dimension ref="A1:G25"/>
  <sheetViews>
    <sheetView topLeftCell="E7" workbookViewId="0">
      <selection activeCell="H19" sqref="H19"/>
    </sheetView>
  </sheetViews>
  <sheetFormatPr baseColWidth="10" defaultRowHeight="14.5" x14ac:dyDescent="0.35"/>
  <cols>
    <col min="1" max="1" width="19.90625" bestFit="1" customWidth="1"/>
    <col min="2" max="2" width="10.453125" bestFit="1" customWidth="1"/>
    <col min="3" max="3" width="12.6328125" bestFit="1" customWidth="1"/>
    <col min="4" max="4" width="20.26953125" bestFit="1" customWidth="1"/>
    <col min="5" max="5" width="26.36328125" bestFit="1" customWidth="1"/>
    <col min="6" max="6" width="12.6328125" bestFit="1" customWidth="1"/>
    <col min="7" max="7" width="13.08984375" bestFit="1" customWidth="1"/>
  </cols>
  <sheetData>
    <row r="1" spans="1:7" ht="15" thickBot="1" x14ac:dyDescent="0.4">
      <c r="A1" s="67" t="s">
        <v>92</v>
      </c>
      <c r="B1" s="67"/>
      <c r="C1" s="66"/>
      <c r="D1" s="66" t="s">
        <v>91</v>
      </c>
      <c r="F1" t="s">
        <v>94</v>
      </c>
      <c r="G1" t="s">
        <v>93</v>
      </c>
    </row>
    <row r="2" spans="1:7" x14ac:dyDescent="0.35">
      <c r="A2" s="65" t="s">
        <v>51</v>
      </c>
      <c r="B2" s="43" t="s">
        <v>56</v>
      </c>
      <c r="C2" s="64" t="s">
        <v>90</v>
      </c>
      <c r="D2" s="64" t="s">
        <v>40</v>
      </c>
      <c r="E2" t="s">
        <v>50</v>
      </c>
      <c r="F2">
        <v>-24.298696</v>
      </c>
      <c r="G2">
        <v>-54.988546999999997</v>
      </c>
    </row>
    <row r="3" spans="1:7" x14ac:dyDescent="0.35">
      <c r="A3" s="52" t="s">
        <v>89</v>
      </c>
      <c r="B3" s="41" t="s">
        <v>88</v>
      </c>
      <c r="C3" s="40" t="s">
        <v>5</v>
      </c>
      <c r="D3" s="40" t="s">
        <v>57</v>
      </c>
      <c r="E3" t="s">
        <v>49</v>
      </c>
      <c r="F3">
        <v>-25.607658300000001</v>
      </c>
      <c r="G3" s="45">
        <v>-54.961183333333302</v>
      </c>
    </row>
    <row r="4" spans="1:7" ht="15" thickBot="1" x14ac:dyDescent="0.4">
      <c r="A4" s="42" t="s">
        <v>54</v>
      </c>
      <c r="B4" s="49" t="s">
        <v>58</v>
      </c>
      <c r="C4" s="49" t="s">
        <v>87</v>
      </c>
      <c r="D4" s="49" t="s">
        <v>70</v>
      </c>
      <c r="E4" t="s">
        <v>95</v>
      </c>
      <c r="F4">
        <v>-27.214691999999999</v>
      </c>
      <c r="G4">
        <v>-55.796664</v>
      </c>
    </row>
    <row r="5" spans="1:7" x14ac:dyDescent="0.35">
      <c r="A5" s="63" t="s">
        <v>79</v>
      </c>
      <c r="B5" s="62" t="s">
        <v>78</v>
      </c>
      <c r="C5" s="56" t="s">
        <v>86</v>
      </c>
      <c r="D5" s="56" t="s">
        <v>57</v>
      </c>
      <c r="E5" t="s">
        <v>31</v>
      </c>
      <c r="F5">
        <v>-24.525345000000002</v>
      </c>
      <c r="G5">
        <v>-56.407387</v>
      </c>
    </row>
    <row r="6" spans="1:7" x14ac:dyDescent="0.35">
      <c r="A6" s="51" t="s">
        <v>74</v>
      </c>
      <c r="B6" s="55" t="s">
        <v>73</v>
      </c>
      <c r="C6" s="40" t="s">
        <v>85</v>
      </c>
      <c r="D6" s="40" t="s">
        <v>70</v>
      </c>
      <c r="E6" t="s">
        <v>17</v>
      </c>
      <c r="F6">
        <v>-25.385874000000001</v>
      </c>
      <c r="G6">
        <v>-57.141359000000001</v>
      </c>
    </row>
    <row r="7" spans="1:7" x14ac:dyDescent="0.35">
      <c r="A7" s="51" t="s">
        <v>74</v>
      </c>
      <c r="B7" s="55" t="s">
        <v>73</v>
      </c>
      <c r="C7" s="40" t="s">
        <v>84</v>
      </c>
      <c r="D7" s="40" t="s">
        <v>83</v>
      </c>
      <c r="E7" t="s">
        <v>17</v>
      </c>
      <c r="F7">
        <v>-25.385874000000001</v>
      </c>
      <c r="G7">
        <v>-57.141359000000001</v>
      </c>
    </row>
    <row r="8" spans="1:7" x14ac:dyDescent="0.35">
      <c r="A8" s="42" t="s">
        <v>54</v>
      </c>
      <c r="B8" s="55" t="s">
        <v>53</v>
      </c>
      <c r="C8" s="40" t="s">
        <v>82</v>
      </c>
      <c r="D8" s="40" t="s">
        <v>70</v>
      </c>
      <c r="E8" t="s">
        <v>23</v>
      </c>
      <c r="F8">
        <v>-27.214691999999999</v>
      </c>
      <c r="G8">
        <v>-55.796664</v>
      </c>
    </row>
    <row r="9" spans="1:7" ht="15" thickBot="1" x14ac:dyDescent="0.4">
      <c r="A9" s="42" t="s">
        <v>54</v>
      </c>
      <c r="B9" s="55" t="s">
        <v>53</v>
      </c>
      <c r="C9" s="40" t="s">
        <v>81</v>
      </c>
      <c r="D9" s="40" t="s">
        <v>57</v>
      </c>
      <c r="E9" t="s">
        <v>23</v>
      </c>
      <c r="F9">
        <v>-27.214691999999999</v>
      </c>
      <c r="G9">
        <v>-55.796664</v>
      </c>
    </row>
    <row r="10" spans="1:7" x14ac:dyDescent="0.35">
      <c r="A10" s="52" t="s">
        <v>51</v>
      </c>
      <c r="B10" s="43" t="s">
        <v>56</v>
      </c>
      <c r="C10" s="40" t="s">
        <v>80</v>
      </c>
      <c r="D10" s="40" t="s">
        <v>12</v>
      </c>
      <c r="E10" t="s">
        <v>50</v>
      </c>
      <c r="F10">
        <v>-24.298696</v>
      </c>
      <c r="G10">
        <v>-54.988546999999997</v>
      </c>
    </row>
    <row r="11" spans="1:7" x14ac:dyDescent="0.35">
      <c r="A11" s="61" t="s">
        <v>79</v>
      </c>
      <c r="B11" s="60" t="s">
        <v>78</v>
      </c>
      <c r="C11" s="40" t="s">
        <v>77</v>
      </c>
      <c r="D11" s="40" t="s">
        <v>57</v>
      </c>
      <c r="E11" t="s">
        <v>31</v>
      </c>
      <c r="F11">
        <v>-24.525345000000002</v>
      </c>
      <c r="G11">
        <v>-56.407387</v>
      </c>
    </row>
    <row r="12" spans="1:7" ht="15" thickBot="1" x14ac:dyDescent="0.4">
      <c r="A12" s="50" t="s">
        <v>76</v>
      </c>
      <c r="B12" s="49" t="s">
        <v>58</v>
      </c>
      <c r="C12" s="59" t="s">
        <v>75</v>
      </c>
      <c r="D12" s="59" t="s">
        <v>36</v>
      </c>
      <c r="E12" t="s">
        <v>35</v>
      </c>
      <c r="F12" s="45">
        <v>-26.855266700000001</v>
      </c>
      <c r="G12" s="45">
        <v>-55.541358333333299</v>
      </c>
    </row>
    <row r="13" spans="1:7" ht="15" thickBot="1" x14ac:dyDescent="0.4">
      <c r="A13" s="58" t="s">
        <v>74</v>
      </c>
      <c r="B13" s="57" t="s">
        <v>73</v>
      </c>
      <c r="C13" s="56" t="s">
        <v>72</v>
      </c>
      <c r="D13" s="56" t="s">
        <v>18</v>
      </c>
      <c r="E13" t="s">
        <v>17</v>
      </c>
      <c r="F13">
        <v>-25.385874000000001</v>
      </c>
      <c r="G13">
        <v>-57.141359000000001</v>
      </c>
    </row>
    <row r="14" spans="1:7" x14ac:dyDescent="0.35">
      <c r="A14" s="44" t="s">
        <v>51</v>
      </c>
      <c r="B14" s="43" t="s">
        <v>56</v>
      </c>
      <c r="C14" s="40" t="s">
        <v>10</v>
      </c>
      <c r="D14" s="40" t="s">
        <v>57</v>
      </c>
      <c r="E14" t="s">
        <v>50</v>
      </c>
      <c r="F14">
        <v>-24.298696</v>
      </c>
      <c r="G14">
        <v>-54.988546999999997</v>
      </c>
    </row>
    <row r="15" spans="1:7" ht="15" thickBot="1" x14ac:dyDescent="0.4">
      <c r="A15" s="42" t="s">
        <v>54</v>
      </c>
      <c r="B15" s="55" t="s">
        <v>53</v>
      </c>
      <c r="C15" s="40" t="s">
        <v>71</v>
      </c>
      <c r="D15" s="40" t="s">
        <v>70</v>
      </c>
      <c r="E15" t="s">
        <v>23</v>
      </c>
      <c r="F15">
        <v>-27.214691999999999</v>
      </c>
      <c r="G15">
        <v>-55.796664</v>
      </c>
    </row>
    <row r="16" spans="1:7" ht="15" thickBot="1" x14ac:dyDescent="0.4">
      <c r="A16" s="44" t="s">
        <v>51</v>
      </c>
      <c r="B16" s="43" t="s">
        <v>56</v>
      </c>
      <c r="C16" s="54" t="s">
        <v>69</v>
      </c>
      <c r="D16" s="54" t="s">
        <v>68</v>
      </c>
      <c r="E16" t="s">
        <v>50</v>
      </c>
      <c r="F16">
        <v>-24.298696</v>
      </c>
      <c r="G16">
        <v>-54.988546999999997</v>
      </c>
    </row>
    <row r="17" spans="1:7" ht="15" thickBot="1" x14ac:dyDescent="0.4">
      <c r="A17" s="52" t="s">
        <v>51</v>
      </c>
      <c r="B17" s="43" t="s">
        <v>56</v>
      </c>
      <c r="C17" s="40" t="s">
        <v>67</v>
      </c>
      <c r="D17" s="53" t="s">
        <v>47</v>
      </c>
      <c r="E17" t="s">
        <v>50</v>
      </c>
      <c r="F17">
        <v>-24.298696</v>
      </c>
      <c r="G17">
        <v>-54.988546999999997</v>
      </c>
    </row>
    <row r="18" spans="1:7" ht="15" thickBot="1" x14ac:dyDescent="0.4">
      <c r="A18" s="52" t="s">
        <v>51</v>
      </c>
      <c r="B18" s="43" t="s">
        <v>56</v>
      </c>
      <c r="C18" s="40" t="s">
        <v>66</v>
      </c>
      <c r="D18" s="41" t="s">
        <v>38</v>
      </c>
      <c r="E18" t="s">
        <v>50</v>
      </c>
      <c r="F18">
        <v>-24.298696</v>
      </c>
      <c r="G18">
        <v>-54.988546999999997</v>
      </c>
    </row>
    <row r="19" spans="1:7" x14ac:dyDescent="0.35">
      <c r="A19" s="51" t="s">
        <v>51</v>
      </c>
      <c r="B19" s="43" t="s">
        <v>56</v>
      </c>
      <c r="C19" s="40" t="s">
        <v>65</v>
      </c>
      <c r="D19" s="40" t="s">
        <v>57</v>
      </c>
      <c r="E19" t="s">
        <v>50</v>
      </c>
      <c r="F19">
        <v>-24.298696</v>
      </c>
      <c r="G19">
        <v>-54.988546999999997</v>
      </c>
    </row>
    <row r="20" spans="1:7" ht="15" thickBot="1" x14ac:dyDescent="0.4">
      <c r="A20" s="50" t="s">
        <v>64</v>
      </c>
      <c r="B20" s="49" t="s">
        <v>63</v>
      </c>
      <c r="C20" s="49" t="s">
        <v>62</v>
      </c>
      <c r="D20" s="49" t="s">
        <v>61</v>
      </c>
      <c r="E20" t="s">
        <v>14</v>
      </c>
      <c r="F20">
        <v>-25.35416</v>
      </c>
      <c r="G20">
        <v>-57.619590000000002</v>
      </c>
    </row>
    <row r="21" spans="1:7" x14ac:dyDescent="0.35">
      <c r="A21" s="42" t="s">
        <v>54</v>
      </c>
      <c r="B21" s="48" t="s">
        <v>53</v>
      </c>
      <c r="C21" s="47" t="s">
        <v>60</v>
      </c>
      <c r="D21" s="47" t="s">
        <v>40</v>
      </c>
      <c r="E21" t="s">
        <v>23</v>
      </c>
      <c r="F21">
        <v>-27.214691999999999</v>
      </c>
      <c r="G21">
        <v>-55.796664</v>
      </c>
    </row>
    <row r="22" spans="1:7" x14ac:dyDescent="0.35">
      <c r="A22" s="46" t="s">
        <v>51</v>
      </c>
      <c r="B22" s="46" t="s">
        <v>56</v>
      </c>
      <c r="C22" s="40" t="s">
        <v>9</v>
      </c>
      <c r="D22" s="40" t="s">
        <v>57</v>
      </c>
      <c r="E22" t="s">
        <v>50</v>
      </c>
      <c r="F22">
        <v>-24.298696</v>
      </c>
      <c r="G22">
        <v>-54.988546999999997</v>
      </c>
    </row>
    <row r="23" spans="1:7" ht="15" thickBot="1" x14ac:dyDescent="0.4">
      <c r="A23" s="44" t="s">
        <v>59</v>
      </c>
      <c r="B23" s="40" t="s">
        <v>58</v>
      </c>
      <c r="C23" s="40" t="s">
        <v>28</v>
      </c>
      <c r="D23" s="40" t="s">
        <v>57</v>
      </c>
      <c r="E23" t="s">
        <v>29</v>
      </c>
      <c r="F23" s="45">
        <v>-26.483186100000001</v>
      </c>
      <c r="G23" s="45">
        <v>-55.250008333333298</v>
      </c>
    </row>
    <row r="24" spans="1:7" x14ac:dyDescent="0.35">
      <c r="A24" s="44" t="s">
        <v>51</v>
      </c>
      <c r="B24" s="43" t="s">
        <v>56</v>
      </c>
      <c r="C24" s="40" t="s">
        <v>55</v>
      </c>
      <c r="D24" s="40" t="s">
        <v>40</v>
      </c>
      <c r="E24" t="s">
        <v>50</v>
      </c>
      <c r="F24">
        <v>-24.298696</v>
      </c>
      <c r="G24">
        <v>-54.988546999999997</v>
      </c>
    </row>
    <row r="25" spans="1:7" x14ac:dyDescent="0.35">
      <c r="A25" s="42" t="s">
        <v>54</v>
      </c>
      <c r="B25" s="41" t="s">
        <v>53</v>
      </c>
      <c r="C25" s="40" t="s">
        <v>52</v>
      </c>
      <c r="D25" s="39" t="s">
        <v>47</v>
      </c>
      <c r="E25" t="s">
        <v>23</v>
      </c>
      <c r="F25">
        <v>-27.214691999999999</v>
      </c>
      <c r="G25">
        <v>-55.796664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9 G K S U h f B 4 C 2 j A A A A 9 Q A A A B I A H A B D b 2 5 m a W c v U G F j a 2 F n Z S 5 4 b W w g o h g A K K A U A A A A A A A A A A A A A A A A A A A A A A A A A A A A h Y 8 x D o I w G I W v Q r r T l r o o + S m D q y Q k J k b H p l R o h N b Q Y r m b g 0 f y C m I U d X N 8 3 / u G 9 + 7 X G + R j 1 0 Y X 1 T t t T Y Y S T F G k j L S V N n W G B n + M l y j n U A p 5 E r W K J t m 4 d H R V h h r v z y k h I Q Q c F t j 2 N W G U J m R f b L a y U Z 1 A H 1 n / l 2 N t n B d G K s R h 9 x r D G V 4 l m F G G K Z C Z Q a H N t 2 f T 3 G f 7 A 2 E 9 t H 7 o F V c u L g 9 A 5 g j k f Y E / A F B L A w Q U A A I A C A D 0 Y p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G K S U i i K R 7 g O A A A A E Q A A A B M A H A B G b 3 J t d W x h c y 9 T Z W N 0 a W 9 u M S 5 t I K I Y A C i g F A A A A A A A A A A A A A A A A A A A A A A A A A A A A C t O T S 7 J z M 9 T C I b Q h t Y A U E s B A i 0 A F A A C A A g A 9 G K S U h f B 4 C 2 j A A A A 9 Q A A A B I A A A A A A A A A A A A A A A A A A A A A A E N v b m Z p Z y 9 Q Y W N r Y W d l L n h t b F B L A Q I t A B Q A A g A I A P R i k l I P y u m r p A A A A O k A A A A T A A A A A A A A A A A A A A A A A O 8 A A A B b Q 2 9 u d G V u d F 9 U e X B l c 1 0 u e G 1 s U E s B A i 0 A F A A C A A g A 9 G K S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p j g k 9 A 4 P h E t B T n 0 s 6 R o y c A A A A A A g A A A A A A E G Y A A A A B A A A g A A A A / 2 Z J e l 4 7 0 P C 7 j n L N G N a 8 E r a c N 6 f 7 h T d t l M P s S Q B + D R I A A A A A D o A A A A A C A A A g A A A A p S l M r Z w U Q A F U J T + M 4 m A y 1 r S X w v z K 4 M u H w w b H k X N V q t Z Q A A A A O y X A T j 4 a m y n o j T q u 6 + u m / k h m t Q D M T s A B I s L D S B A C f 0 m S + L K 3 T e R Y o E u M o 7 6 3 d Y H w z k y b d U C u 5 j J m y Z U L N U s 4 V Z r 0 P Q 5 D i n 3 E e 6 g 8 U t 8 Z 8 0 p A A A A A i M Z z 2 R o k j N w n 8 e v x Y 6 F f R k h O z D 6 r 3 w 8 X i x n 5 M F P x Y n p y u l X s m r + J D + T + w h 4 B W q E S K O 2 z g Y v q O v Z G f 5 X f R 0 v + Y g = = < / D a t a M a s h u p > 
</file>

<file path=customXml/itemProps1.xml><?xml version="1.0" encoding="utf-8"?>
<ds:datastoreItem xmlns:ds="http://schemas.openxmlformats.org/officeDocument/2006/customXml" ds:itemID="{CDA8BC7B-B39E-4BDE-9B9D-B717CC5638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 1 vf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Anonimo</dc:creator>
  <cp:lastModifiedBy>jessica cazal</cp:lastModifiedBy>
  <dcterms:created xsi:type="dcterms:W3CDTF">2021-04-18T14:02:20Z</dcterms:created>
  <dcterms:modified xsi:type="dcterms:W3CDTF">2021-04-18T21:10:13Z</dcterms:modified>
</cp:coreProperties>
</file>