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35490" windowHeight="126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C2" i="1"/>
  <c r="D2" i="1"/>
  <c r="C3" i="1"/>
  <c r="D3" i="1"/>
  <c r="A4" i="1"/>
  <c r="B4" i="1" s="1"/>
  <c r="C4" i="1"/>
  <c r="E4" i="1"/>
  <c r="D4" i="1" s="1"/>
  <c r="A5" i="1"/>
  <c r="B5" i="1"/>
  <c r="C5" i="1"/>
  <c r="D5" i="1"/>
  <c r="A6" i="1"/>
  <c r="B6" i="1"/>
  <c r="C6" i="1"/>
  <c r="D6" i="1"/>
  <c r="A7" i="1"/>
  <c r="B7" i="1"/>
  <c r="C7" i="1"/>
  <c r="D7" i="1"/>
  <c r="A8" i="1"/>
  <c r="A9" i="1" s="1"/>
  <c r="B8" i="1"/>
  <c r="C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B9" i="1" l="1"/>
  <c r="C9" i="1"/>
  <c r="A10" i="1"/>
  <c r="B10" i="1" l="1"/>
  <c r="C10" i="1"/>
  <c r="A11" i="1"/>
  <c r="C11" i="1" l="1"/>
  <c r="B11" i="1"/>
  <c r="A12" i="1"/>
  <c r="B12" i="1" l="1"/>
  <c r="A13" i="1"/>
  <c r="C12" i="1"/>
  <c r="B13" i="1" l="1"/>
  <c r="A14" i="1"/>
  <c r="C13" i="1"/>
  <c r="A15" i="1" l="1"/>
  <c r="B14" i="1"/>
  <c r="C14" i="1"/>
  <c r="B15" i="1" l="1"/>
  <c r="C15" i="1"/>
  <c r="A16" i="1"/>
  <c r="B16" i="1" l="1"/>
  <c r="C16" i="1"/>
  <c r="A17" i="1"/>
  <c r="C17" i="1" l="1"/>
  <c r="B17" i="1"/>
  <c r="A18" i="1"/>
  <c r="B18" i="1" l="1"/>
  <c r="A19" i="1"/>
  <c r="C18" i="1"/>
  <c r="A20" i="1" l="1"/>
  <c r="B19" i="1"/>
  <c r="C19" i="1"/>
  <c r="A21" i="1" l="1"/>
  <c r="C20" i="1"/>
  <c r="B20" i="1"/>
  <c r="B21" i="1" l="1"/>
  <c r="C21" i="1"/>
  <c r="A22" i="1"/>
  <c r="B22" i="1" l="1"/>
  <c r="A23" i="1"/>
  <c r="C22" i="1"/>
  <c r="C23" i="1" l="1"/>
  <c r="B23" i="1"/>
  <c r="A24" i="1"/>
  <c r="B24" i="1" l="1"/>
  <c r="C24" i="1"/>
  <c r="A25" i="1"/>
  <c r="B25" i="1" l="1"/>
  <c r="A26" i="1"/>
  <c r="C25" i="1"/>
  <c r="A27" i="1" l="1"/>
  <c r="B26" i="1"/>
  <c r="C26" i="1"/>
  <c r="B27" i="1" l="1"/>
  <c r="C27" i="1"/>
  <c r="A28" i="1"/>
  <c r="B28" i="1" l="1"/>
  <c r="C28" i="1"/>
  <c r="A29" i="1"/>
  <c r="C29" i="1" l="1"/>
  <c r="B29" i="1"/>
  <c r="A30" i="1"/>
  <c r="B30" i="1" l="1"/>
  <c r="C30" i="1"/>
  <c r="A31" i="1"/>
  <c r="A32" i="1" l="1"/>
  <c r="B31" i="1"/>
  <c r="C31" i="1"/>
  <c r="A33" i="1" l="1"/>
  <c r="B32" i="1"/>
  <c r="C32" i="1"/>
  <c r="B33" i="1" l="1"/>
  <c r="C33" i="1"/>
  <c r="A34" i="1"/>
  <c r="B34" i="1" l="1"/>
  <c r="A35" i="1"/>
  <c r="C34" i="1"/>
  <c r="C35" i="1" l="1"/>
  <c r="B35" i="1"/>
  <c r="A36" i="1"/>
  <c r="B36" i="1" l="1"/>
  <c r="C36" i="1"/>
  <c r="A37" i="1"/>
  <c r="B37" i="1" l="1"/>
  <c r="C37" i="1"/>
  <c r="A38" i="1"/>
  <c r="A39" i="1" l="1"/>
  <c r="B38" i="1"/>
  <c r="C38" i="1"/>
  <c r="B39" i="1" l="1"/>
  <c r="C39" i="1"/>
  <c r="A40" i="1"/>
  <c r="C40" i="1" l="1"/>
  <c r="A41" i="1"/>
  <c r="B40" i="1"/>
  <c r="C41" i="1" l="1"/>
  <c r="B41" i="1"/>
  <c r="A42" i="1"/>
  <c r="B42" i="1" l="1"/>
  <c r="A43" i="1"/>
  <c r="C42" i="1"/>
  <c r="A44" i="1" l="1"/>
  <c r="B43" i="1"/>
  <c r="C43" i="1"/>
  <c r="B44" i="1" l="1"/>
  <c r="C44" i="1"/>
</calcChain>
</file>

<file path=xl/comments1.xml><?xml version="1.0" encoding="utf-8"?>
<comments xmlns="http://schemas.openxmlformats.org/spreadsheetml/2006/main">
  <authors>
    <author>Peter</author>
  </authors>
  <commentList>
    <comment ref="A2" authorId="0" shapeId="0">
      <text>
        <r>
          <rPr>
            <sz val="9"/>
            <color indexed="81"/>
            <rFont val="Tahoma"/>
            <charset val="1"/>
          </rPr>
          <t>Enter day of layoff. This is Day 0.</t>
        </r>
      </text>
    </comment>
    <comment ref="A3" authorId="0" shapeId="0">
      <text>
        <r>
          <rPr>
            <sz val="9"/>
            <color indexed="81"/>
            <rFont val="Tahoma"/>
            <charset val="1"/>
          </rPr>
          <t>Enter first day you want to start counting the weeks from.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Peter:</t>
        </r>
        <r>
          <rPr>
            <sz val="9"/>
            <color indexed="81"/>
            <rFont val="Tahoma"/>
            <charset val="1"/>
          </rPr>
          <t xml:space="preserve">
Enter the day you want to start tracking weeks from.</t>
        </r>
      </text>
    </comment>
  </commentList>
</comments>
</file>

<file path=xl/sharedStrings.xml><?xml version="1.0" encoding="utf-8"?>
<sst xmlns="http://schemas.openxmlformats.org/spreadsheetml/2006/main" count="28" uniqueCount="27">
  <si>
    <t>Date</t>
  </si>
  <si>
    <t>∑</t>
  </si>
  <si>
    <t>Other</t>
  </si>
  <si>
    <t>Interview</t>
  </si>
  <si>
    <t>PFO</t>
  </si>
  <si>
    <t>SM</t>
  </si>
  <si>
    <t>Day</t>
  </si>
  <si>
    <t>Java</t>
  </si>
  <si>
    <t>Wks</t>
  </si>
  <si>
    <t>Monster</t>
  </si>
  <si>
    <t>Workokpolis</t>
  </si>
  <si>
    <t>Indeed</t>
  </si>
  <si>
    <t>LinkedIn</t>
  </si>
  <si>
    <t>GovCan</t>
  </si>
  <si>
    <t>WOW Jobs</t>
  </si>
  <si>
    <t>Glassdoor</t>
  </si>
  <si>
    <t>ZipRecruiter</t>
  </si>
  <si>
    <t>Dice</t>
  </si>
  <si>
    <t>neuvoo</t>
  </si>
  <si>
    <t>Career Builder</t>
  </si>
  <si>
    <t>C#</t>
  </si>
  <si>
    <t>.NET</t>
  </si>
  <si>
    <t>Developer</t>
  </si>
  <si>
    <t>Scrum Master</t>
  </si>
  <si>
    <t>SW Developer</t>
  </si>
  <si>
    <t>SW Engineer</t>
  </si>
  <si>
    <t>Company Applied /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</si>
</sst>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mm\-dd\-yyyy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5" fillId="0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left" wrapText="1"/>
    </xf>
    <xf numFmtId="165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wrapText="1"/>
    </xf>
    <xf numFmtId="166" fontId="5" fillId="0" borderId="0" xfId="0" applyNumberFormat="1" applyFont="1"/>
    <xf numFmtId="166" fontId="5" fillId="0" borderId="0" xfId="0" applyNumberFormat="1" applyFont="1" applyFill="1"/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254372</xdr:colOff>
      <xdr:row>19</xdr:row>
      <xdr:rowOff>44264</xdr:rowOff>
    </xdr:from>
    <xdr:to>
      <xdr:col>22</xdr:col>
      <xdr:colOff>360280</xdr:colOff>
      <xdr:row>33</xdr:row>
      <xdr:rowOff>120791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9747" y="3120839"/>
          <a:ext cx="8087858" cy="23434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463922</xdr:colOff>
      <xdr:row>1</xdr:row>
      <xdr:rowOff>72839</xdr:rowOff>
    </xdr:from>
    <xdr:to>
      <xdr:col>19</xdr:col>
      <xdr:colOff>466164</xdr:colOff>
      <xdr:row>16</xdr:row>
      <xdr:rowOff>47086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65247" y="234764"/>
          <a:ext cx="4269442" cy="2403122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zoomScaleNormal="100" workbookViewId="0"/>
  </sheetViews>
  <sheetFormatPr defaultRowHeight="12.75" x14ac:dyDescent="0.2"/>
  <cols>
    <col min="1" max="1" width="10.140625" style="17" bestFit="1" customWidth="1"/>
    <col min="2" max="2" width="6.28515625" style="10" customWidth="1"/>
    <col min="3" max="3" width="6.28515625" style="11" customWidth="1"/>
    <col min="4" max="4" width="6.28515625" style="23" customWidth="1"/>
    <col min="5" max="7" width="7.140625" style="18" customWidth="1"/>
    <col min="8" max="8" width="22.42578125" style="12" customWidth="1"/>
    <col min="9" max="9" width="16.7109375" style="12" customWidth="1"/>
    <col min="10" max="10" width="43" style="27" customWidth="1"/>
    <col min="11" max="11" width="9.140625" style="12"/>
    <col min="12" max="12" width="19.140625" style="25" customWidth="1"/>
    <col min="13" max="16384" width="9.140625" style="12"/>
  </cols>
  <sheetData>
    <row r="1" spans="1:12" x14ac:dyDescent="0.2">
      <c r="A1" s="2" t="s">
        <v>0</v>
      </c>
      <c r="B1" s="3" t="s">
        <v>8</v>
      </c>
      <c r="C1" s="4" t="s">
        <v>6</v>
      </c>
      <c r="D1" s="5" t="s">
        <v>1</v>
      </c>
      <c r="E1" s="6" t="s">
        <v>20</v>
      </c>
      <c r="F1" s="6" t="s">
        <v>5</v>
      </c>
      <c r="G1" s="6" t="s">
        <v>2</v>
      </c>
      <c r="H1" s="7" t="s">
        <v>3</v>
      </c>
      <c r="I1" s="7" t="s">
        <v>4</v>
      </c>
      <c r="J1" s="8" t="s">
        <v>26</v>
      </c>
    </row>
    <row r="2" spans="1:12" x14ac:dyDescent="0.2">
      <c r="A2" s="9">
        <f>DATE(2022,11,30)</f>
        <v>44895</v>
      </c>
      <c r="B2" s="10">
        <v>0</v>
      </c>
      <c r="C2" s="11" t="str">
        <f t="shared" ref="C2:C35" si="0">IF(WEEKDAY(A2) = 1,"Su", IF(WEEKDAY(A2) = 2,"M", IF(WEEKDAY(A2) = 3,"T", IF(WEEKDAY(A2) = 4,"W", IF(WEEKDAY(A2) = 5,"R", IF(WEEKDAY(A2) = 6,"F", IF(WEEKDAY(A2) = 7,"Sa", "NOT")))))))</f>
        <v>W</v>
      </c>
      <c r="D2" s="5">
        <f>IF(SUM(E2:G2)&gt;0,SUM(E2:G2), 0)</f>
        <v>0</v>
      </c>
      <c r="E2" s="6"/>
      <c r="F2" s="6"/>
      <c r="G2" s="6"/>
      <c r="H2" s="6"/>
      <c r="J2" s="13"/>
    </row>
    <row r="3" spans="1:12" x14ac:dyDescent="0.2">
      <c r="A3" s="9">
        <f>DATE(2022,12,4)</f>
        <v>44899</v>
      </c>
      <c r="B3" s="10">
        <v>0</v>
      </c>
      <c r="C3" s="11" t="str">
        <f t="shared" si="0"/>
        <v>Su</v>
      </c>
      <c r="D3" s="5">
        <f>IF(SUM(E3:G3)&gt;0,SUM(E3:G3), 0)</f>
        <v>0</v>
      </c>
      <c r="E3" s="6"/>
      <c r="F3" s="6"/>
      <c r="G3" s="6"/>
      <c r="H3" s="6"/>
      <c r="J3" s="13"/>
    </row>
    <row r="4" spans="1:12" x14ac:dyDescent="0.2">
      <c r="A4" s="9">
        <f>DATE(2023,1,22)</f>
        <v>44948</v>
      </c>
      <c r="B4" s="10">
        <f>IF(MOD(DATEDIF($A$3,A4,"D")/7,1) = 0, DATEDIF($A$3,A4,"D")/7, "")</f>
        <v>7</v>
      </c>
      <c r="C4" s="11" t="str">
        <f t="shared" si="0"/>
        <v>Su</v>
      </c>
      <c r="D4" s="5">
        <f>IF(SUM(E4:G4)&gt;0,SUM(E4:G4), 0)</f>
        <v>0</v>
      </c>
      <c r="E4" s="14" t="str">
        <f>IF(SUM(E28:G28)&gt;0,SUM(E28:G28), "")</f>
        <v/>
      </c>
      <c r="F4" s="14"/>
      <c r="G4" s="14"/>
      <c r="H4" s="15"/>
      <c r="I4" s="15"/>
      <c r="J4" s="16"/>
    </row>
    <row r="5" spans="1:12" x14ac:dyDescent="0.2">
      <c r="A5" s="17">
        <f>A4+1</f>
        <v>44949</v>
      </c>
      <c r="B5" s="10" t="str">
        <f>IF(MOD(DATEDIF($A$3,A5,"D")/7,1) = 0, DATEDIF($A$3,A5,"D")/7, "")</f>
        <v/>
      </c>
      <c r="C5" s="11" t="str">
        <f t="shared" si="0"/>
        <v>M</v>
      </c>
      <c r="D5" s="5">
        <f>IF(SUM(E5:G5)&gt;0,SUM(E5:G5), 0)</f>
        <v>0</v>
      </c>
      <c r="E5" s="6"/>
      <c r="F5" s="6"/>
      <c r="G5" s="6"/>
      <c r="J5" s="13"/>
    </row>
    <row r="6" spans="1:12" x14ac:dyDescent="0.2">
      <c r="A6" s="17">
        <f t="shared" ref="A6:A44" si="1">A5+1</f>
        <v>44950</v>
      </c>
      <c r="B6" s="10" t="str">
        <f>IF(MOD(DATEDIF($A$3,A6,"D")/7,1) = 0, DATEDIF($A$3,A6,"D")/7, "")</f>
        <v/>
      </c>
      <c r="C6" s="11" t="str">
        <f t="shared" si="0"/>
        <v>T</v>
      </c>
      <c r="D6" s="5">
        <f>IF(SUM(E6:G6)&gt;0,SUM(E6:G6), 0)</f>
        <v>0</v>
      </c>
      <c r="E6" s="6"/>
      <c r="F6" s="6"/>
      <c r="G6" s="6"/>
      <c r="J6" s="13"/>
    </row>
    <row r="7" spans="1:12" x14ac:dyDescent="0.2">
      <c r="A7" s="17">
        <f t="shared" si="1"/>
        <v>44951</v>
      </c>
      <c r="B7" s="10" t="str">
        <f>IF(MOD(DATEDIF($A$3,A7,"D")/7,1) = 0, DATEDIF($A$3,A7,"D")/7, "")</f>
        <v/>
      </c>
      <c r="C7" s="11" t="str">
        <f t="shared" si="0"/>
        <v>W</v>
      </c>
      <c r="D7" s="5">
        <f>IF(SUM(E7:G7)&gt;0,SUM(E7:G7), 0)</f>
        <v>0</v>
      </c>
      <c r="J7" s="19"/>
    </row>
    <row r="8" spans="1:12" s="21" customFormat="1" x14ac:dyDescent="0.2">
      <c r="A8" s="17">
        <f t="shared" si="1"/>
        <v>44952</v>
      </c>
      <c r="B8" s="10" t="str">
        <f>IF(MOD(DATEDIF($A$3,A8,"D")/7,1) = 0, DATEDIF($A$3,A8,"D")/7, "")</f>
        <v/>
      </c>
      <c r="C8" s="11" t="str">
        <f t="shared" si="0"/>
        <v>R</v>
      </c>
      <c r="D8" s="5">
        <f>IF(SUM(E8:G8)&gt;0,SUM(E8:G8), 0)</f>
        <v>0</v>
      </c>
      <c r="E8" s="20"/>
      <c r="F8" s="20"/>
      <c r="G8" s="20"/>
      <c r="J8" s="22"/>
      <c r="L8" s="26"/>
    </row>
    <row r="9" spans="1:12" s="21" customFormat="1" x14ac:dyDescent="0.2">
      <c r="A9" s="17">
        <f t="shared" si="1"/>
        <v>44953</v>
      </c>
      <c r="B9" s="10" t="str">
        <f>IF(MOD(DATEDIF($A$3,A9,"D")/7,1) = 0, DATEDIF($A$3,A9,"D")/7, "")</f>
        <v/>
      </c>
      <c r="C9" s="11" t="str">
        <f t="shared" si="0"/>
        <v>F</v>
      </c>
      <c r="D9" s="5">
        <f>IF(SUM(E9:G9)&gt;0,SUM(E9:G9), 0)</f>
        <v>0</v>
      </c>
      <c r="E9" s="20"/>
      <c r="F9" s="20"/>
      <c r="G9" s="20"/>
      <c r="J9" s="22"/>
      <c r="L9" s="26"/>
    </row>
    <row r="10" spans="1:12" s="21" customFormat="1" x14ac:dyDescent="0.2">
      <c r="A10" s="17">
        <f t="shared" si="1"/>
        <v>44954</v>
      </c>
      <c r="B10" s="10" t="str">
        <f>IF(MOD(DATEDIF($A$3,A10,"D")/7,1) = 0, DATEDIF($A$3,A10,"D")/7, "")</f>
        <v/>
      </c>
      <c r="C10" s="11" t="str">
        <f t="shared" si="0"/>
        <v>Sa</v>
      </c>
      <c r="D10" s="5">
        <f>IF(SUM(E10:G10)&gt;0,SUM(E10:G10), 0)</f>
        <v>0</v>
      </c>
      <c r="E10" s="23"/>
      <c r="F10" s="23"/>
      <c r="G10" s="23"/>
      <c r="H10" s="15"/>
      <c r="I10" s="15"/>
      <c r="J10" s="24"/>
      <c r="L10" s="26"/>
    </row>
    <row r="11" spans="1:12" s="21" customFormat="1" x14ac:dyDescent="0.2">
      <c r="A11" s="17">
        <f t="shared" si="1"/>
        <v>44955</v>
      </c>
      <c r="B11" s="10">
        <f>IF(MOD(DATEDIF($A$3,A11,"D")/7,1) = 0, DATEDIF($A$3,A11,"D")/7, "")</f>
        <v>8</v>
      </c>
      <c r="C11" s="11" t="str">
        <f t="shared" si="0"/>
        <v>Su</v>
      </c>
      <c r="D11" s="5">
        <f>IF(SUM(E11:G11)&gt;0,SUM(E11:G11), 0)</f>
        <v>0</v>
      </c>
      <c r="E11" s="23"/>
      <c r="F11" s="23"/>
      <c r="G11" s="23"/>
      <c r="H11" s="15"/>
      <c r="I11" s="15"/>
      <c r="J11" s="24"/>
      <c r="L11" s="26"/>
    </row>
    <row r="12" spans="1:12" s="21" customFormat="1" x14ac:dyDescent="0.2">
      <c r="A12" s="17">
        <f t="shared" si="1"/>
        <v>44956</v>
      </c>
      <c r="B12" s="10" t="str">
        <f>IF(MOD(DATEDIF($A$3,A12,"D")/7,1) = 0, DATEDIF($A$3,A12,"D")/7, "")</f>
        <v/>
      </c>
      <c r="C12" s="11" t="str">
        <f t="shared" si="0"/>
        <v>M</v>
      </c>
      <c r="D12" s="5">
        <f>IF(SUM(E12:G12)&gt;0,SUM(E12:G12), 0)</f>
        <v>0</v>
      </c>
      <c r="E12" s="20"/>
      <c r="F12" s="20"/>
      <c r="G12" s="20"/>
      <c r="J12" s="22"/>
      <c r="L12" s="26"/>
    </row>
    <row r="13" spans="1:12" s="21" customFormat="1" x14ac:dyDescent="0.2">
      <c r="A13" s="17">
        <f t="shared" si="1"/>
        <v>44957</v>
      </c>
      <c r="B13" s="10" t="str">
        <f>IF(MOD(DATEDIF($A$3,A13,"D")/7,1) = 0, DATEDIF($A$3,A13,"D")/7, "")</f>
        <v/>
      </c>
      <c r="C13" s="11" t="str">
        <f t="shared" si="0"/>
        <v>T</v>
      </c>
      <c r="D13" s="5">
        <f>IF(SUM(E13:G13)&gt;0,SUM(E13:G13), 0)</f>
        <v>0</v>
      </c>
      <c r="E13" s="20"/>
      <c r="F13" s="20"/>
      <c r="G13" s="20"/>
      <c r="J13" s="22"/>
      <c r="L13" s="26"/>
    </row>
    <row r="14" spans="1:12" s="21" customFormat="1" x14ac:dyDescent="0.2">
      <c r="A14" s="17">
        <f t="shared" si="1"/>
        <v>44958</v>
      </c>
      <c r="B14" s="10" t="str">
        <f>IF(MOD(DATEDIF($A$3,A14,"D")/7,1) = 0, DATEDIF($A$3,A14,"D")/7, "")</f>
        <v/>
      </c>
      <c r="C14" s="11" t="str">
        <f t="shared" si="0"/>
        <v>W</v>
      </c>
      <c r="D14" s="5">
        <f>IF(SUM(E14:G14)&gt;0,SUM(E14:G14), 0)</f>
        <v>0</v>
      </c>
      <c r="E14" s="20"/>
      <c r="F14" s="20"/>
      <c r="G14" s="20"/>
      <c r="J14" s="22"/>
      <c r="L14" s="26"/>
    </row>
    <row r="15" spans="1:12" s="21" customFormat="1" x14ac:dyDescent="0.2">
      <c r="A15" s="17">
        <f t="shared" si="1"/>
        <v>44959</v>
      </c>
      <c r="B15" s="10" t="str">
        <f>IF(MOD(DATEDIF($A$3,A15,"D")/7,1) = 0, DATEDIF($A$3,A15,"D")/7, "")</f>
        <v/>
      </c>
      <c r="C15" s="11" t="str">
        <f t="shared" si="0"/>
        <v>R</v>
      </c>
      <c r="D15" s="5">
        <f>IF(SUM(E15:G15)&gt;0,SUM(E15:G15), 0)</f>
        <v>0</v>
      </c>
      <c r="E15" s="20"/>
      <c r="F15" s="20"/>
      <c r="G15" s="20"/>
      <c r="J15" s="22"/>
      <c r="L15" s="26"/>
    </row>
    <row r="16" spans="1:12" s="21" customFormat="1" x14ac:dyDescent="0.2">
      <c r="A16" s="17">
        <f t="shared" si="1"/>
        <v>44960</v>
      </c>
      <c r="B16" s="10" t="str">
        <f>IF(MOD(DATEDIF($A$3,A16,"D")/7,1) = 0, DATEDIF($A$3,A16,"D")/7, "")</f>
        <v/>
      </c>
      <c r="C16" s="11" t="str">
        <f t="shared" si="0"/>
        <v>F</v>
      </c>
      <c r="D16" s="5">
        <f>IF(SUM(E16:G16)&gt;0,SUM(E16:G16), 0)</f>
        <v>0</v>
      </c>
      <c r="E16" s="20"/>
      <c r="F16" s="20"/>
      <c r="G16" s="20"/>
      <c r="J16" s="22"/>
      <c r="L16" s="26"/>
    </row>
    <row r="17" spans="1:12" s="21" customFormat="1" x14ac:dyDescent="0.2">
      <c r="A17" s="17">
        <f t="shared" si="1"/>
        <v>44961</v>
      </c>
      <c r="B17" s="10" t="str">
        <f>IF(MOD(DATEDIF($A$3,A17,"D")/7,1) = 0, DATEDIF($A$3,A17,"D")/7, "")</f>
        <v/>
      </c>
      <c r="C17" s="11" t="str">
        <f t="shared" si="0"/>
        <v>Sa</v>
      </c>
      <c r="D17" s="5">
        <f>IF(SUM(E17:G17)&gt;0,SUM(E17:G17), 0)</f>
        <v>0</v>
      </c>
      <c r="E17" s="23"/>
      <c r="F17" s="23"/>
      <c r="G17" s="23"/>
      <c r="H17" s="15"/>
      <c r="I17" s="15"/>
      <c r="J17" s="24"/>
      <c r="L17" s="26"/>
    </row>
    <row r="18" spans="1:12" s="21" customFormat="1" x14ac:dyDescent="0.2">
      <c r="A18" s="17">
        <f t="shared" si="1"/>
        <v>44962</v>
      </c>
      <c r="B18" s="10">
        <f>IF(MOD(DATEDIF($A$3,A18,"D")/7,1) = 0, DATEDIF($A$3,A18,"D")/7, "")</f>
        <v>9</v>
      </c>
      <c r="C18" s="11" t="str">
        <f t="shared" si="0"/>
        <v>Su</v>
      </c>
      <c r="D18" s="5">
        <f>IF(SUM(E18:G18)&gt;0,SUM(E18:G18), 0)</f>
        <v>0</v>
      </c>
      <c r="E18" s="23"/>
      <c r="F18" s="23"/>
      <c r="G18" s="23"/>
      <c r="H18" s="15"/>
      <c r="I18" s="15"/>
      <c r="J18" s="24"/>
      <c r="L18" s="26"/>
    </row>
    <row r="19" spans="1:12" s="21" customFormat="1" x14ac:dyDescent="0.2">
      <c r="A19" s="17">
        <f t="shared" si="1"/>
        <v>44963</v>
      </c>
      <c r="B19" s="10" t="str">
        <f>IF(MOD(DATEDIF($A$3,A19,"D")/7,1) = 0, DATEDIF($A$3,A19,"D")/7, "")</f>
        <v/>
      </c>
      <c r="C19" s="11" t="str">
        <f t="shared" si="0"/>
        <v>M</v>
      </c>
      <c r="D19" s="5">
        <f>IF(SUM(E19:G19)&gt;0,SUM(E19:G19), 0)</f>
        <v>0</v>
      </c>
      <c r="E19" s="20"/>
      <c r="F19" s="20"/>
      <c r="G19" s="20"/>
      <c r="J19" s="22"/>
      <c r="L19" s="26"/>
    </row>
    <row r="20" spans="1:12" s="21" customFormat="1" x14ac:dyDescent="0.2">
      <c r="A20" s="17">
        <f t="shared" si="1"/>
        <v>44964</v>
      </c>
      <c r="B20" s="10" t="str">
        <f>IF(MOD(DATEDIF($A$3,A20,"D")/7,1) = 0, DATEDIF($A$3,A20,"D")/7, "")</f>
        <v/>
      </c>
      <c r="C20" s="11" t="str">
        <f t="shared" si="0"/>
        <v>T</v>
      </c>
      <c r="D20" s="5">
        <f>IF(SUM(E20:G20)&gt;0,SUM(E20:G20), 0)</f>
        <v>0</v>
      </c>
      <c r="E20" s="20"/>
      <c r="F20" s="20"/>
      <c r="G20" s="20"/>
      <c r="J20" s="22"/>
      <c r="L20" s="26"/>
    </row>
    <row r="21" spans="1:12" s="21" customFormat="1" x14ac:dyDescent="0.2">
      <c r="A21" s="17">
        <f t="shared" si="1"/>
        <v>44965</v>
      </c>
      <c r="B21" s="10" t="str">
        <f>IF(MOD(DATEDIF($A$3,A21,"D")/7,1) = 0, DATEDIF($A$3,A21,"D")/7, "")</f>
        <v/>
      </c>
      <c r="C21" s="11" t="str">
        <f t="shared" si="0"/>
        <v>W</v>
      </c>
      <c r="D21" s="5">
        <f>IF(SUM(E21:G21)&gt;0,SUM(E21:G21), 0)</f>
        <v>0</v>
      </c>
      <c r="E21" s="20"/>
      <c r="F21" s="20"/>
      <c r="G21" s="20"/>
      <c r="J21" s="22"/>
      <c r="L21" s="26"/>
    </row>
    <row r="22" spans="1:12" s="21" customFormat="1" x14ac:dyDescent="0.2">
      <c r="A22" s="17">
        <f t="shared" si="1"/>
        <v>44966</v>
      </c>
      <c r="B22" s="10" t="str">
        <f>IF(MOD(DATEDIF($A$3,A22,"D")/7,1) = 0, DATEDIF($A$3,A22,"D")/7, "")</f>
        <v/>
      </c>
      <c r="C22" s="11" t="str">
        <f t="shared" si="0"/>
        <v>R</v>
      </c>
      <c r="D22" s="5">
        <f>IF(SUM(E22:G22)&gt;0,SUM(E22:G22), 0)</f>
        <v>0</v>
      </c>
      <c r="E22" s="20"/>
      <c r="F22" s="20"/>
      <c r="G22" s="20"/>
      <c r="J22" s="22"/>
      <c r="L22" s="26"/>
    </row>
    <row r="23" spans="1:12" s="21" customFormat="1" x14ac:dyDescent="0.2">
      <c r="A23" s="17">
        <f t="shared" si="1"/>
        <v>44967</v>
      </c>
      <c r="B23" s="10" t="str">
        <f>IF(MOD(DATEDIF($A$3,A23,"D")/7,1) = 0, DATEDIF($A$3,A23,"D")/7, "")</f>
        <v/>
      </c>
      <c r="C23" s="11" t="str">
        <f t="shared" si="0"/>
        <v>F</v>
      </c>
      <c r="D23" s="5">
        <f>IF(SUM(E23:G23)&gt;0,SUM(E23:G23), 0)</f>
        <v>0</v>
      </c>
      <c r="E23" s="20"/>
      <c r="F23" s="20"/>
      <c r="G23" s="20"/>
      <c r="J23" s="22"/>
      <c r="L23" s="26"/>
    </row>
    <row r="24" spans="1:12" s="21" customFormat="1" x14ac:dyDescent="0.2">
      <c r="A24" s="17">
        <f t="shared" si="1"/>
        <v>44968</v>
      </c>
      <c r="B24" s="10" t="str">
        <f>IF(MOD(DATEDIF($A$3,A24,"D")/7,1) = 0, DATEDIF($A$3,A24,"D")/7, "")</f>
        <v/>
      </c>
      <c r="C24" s="11" t="str">
        <f t="shared" si="0"/>
        <v>Sa</v>
      </c>
      <c r="D24" s="5">
        <f>IF(SUM(E24:G24)&gt;0,SUM(E24:G24), 0)</f>
        <v>0</v>
      </c>
      <c r="E24" s="23"/>
      <c r="F24" s="23"/>
      <c r="G24" s="23"/>
      <c r="H24" s="15"/>
      <c r="I24" s="15"/>
      <c r="J24" s="24"/>
      <c r="L24" s="26"/>
    </row>
    <row r="25" spans="1:12" s="21" customFormat="1" x14ac:dyDescent="0.2">
      <c r="A25" s="17">
        <f t="shared" si="1"/>
        <v>44969</v>
      </c>
      <c r="B25" s="10">
        <f>IF(MOD(DATEDIF($A$3,A25,"D")/7,1) = 0, DATEDIF($A$3,A25,"D")/7, "")</f>
        <v>10</v>
      </c>
      <c r="C25" s="11" t="str">
        <f t="shared" si="0"/>
        <v>Su</v>
      </c>
      <c r="D25" s="5">
        <f>IF(SUM(E25:G25)&gt;0,SUM(E25:G25), 0)</f>
        <v>0</v>
      </c>
      <c r="E25" s="23"/>
      <c r="F25" s="23"/>
      <c r="G25" s="23"/>
      <c r="H25" s="15"/>
      <c r="I25" s="15"/>
      <c r="J25" s="24"/>
      <c r="L25" s="26"/>
    </row>
    <row r="26" spans="1:12" s="21" customFormat="1" x14ac:dyDescent="0.2">
      <c r="A26" s="17">
        <f>A25+1</f>
        <v>44970</v>
      </c>
      <c r="B26" s="10" t="str">
        <f>IF(MOD(DATEDIF($A$3,A26,"D")/7,1) = 0, DATEDIF($A$3,A26,"D")/7, "")</f>
        <v/>
      </c>
      <c r="C26" s="11" t="str">
        <f t="shared" si="0"/>
        <v>M</v>
      </c>
      <c r="D26" s="5">
        <f>IF(SUM(E26:G26)&gt;0,SUM(E26:G26), 0)</f>
        <v>0</v>
      </c>
      <c r="E26" s="20"/>
      <c r="F26" s="20"/>
      <c r="G26" s="20"/>
      <c r="J26" s="22"/>
      <c r="L26" s="26"/>
    </row>
    <row r="27" spans="1:12" s="21" customFormat="1" x14ac:dyDescent="0.2">
      <c r="A27" s="17">
        <f t="shared" si="1"/>
        <v>44971</v>
      </c>
      <c r="B27" s="10" t="str">
        <f>IF(MOD(DATEDIF($A$3,A27,"D")/7,1) = 0, DATEDIF($A$3,A27,"D")/7, "")</f>
        <v/>
      </c>
      <c r="C27" s="11" t="str">
        <f t="shared" si="0"/>
        <v>T</v>
      </c>
      <c r="D27" s="5">
        <f>IF(SUM(E27:G27)&gt;0,SUM(E27:G27), 0)</f>
        <v>0</v>
      </c>
      <c r="E27" s="20"/>
      <c r="F27" s="20"/>
      <c r="G27" s="20"/>
      <c r="J27" s="22"/>
      <c r="L27" s="26"/>
    </row>
    <row r="28" spans="1:12" s="21" customFormat="1" x14ac:dyDescent="0.2">
      <c r="A28" s="17">
        <f t="shared" si="1"/>
        <v>44972</v>
      </c>
      <c r="B28" s="10" t="str">
        <f>IF(MOD(DATEDIF($A$3,A28,"D")/7,1) = 0, DATEDIF($A$3,A28,"D")/7, "")</f>
        <v/>
      </c>
      <c r="C28" s="11" t="str">
        <f t="shared" si="0"/>
        <v>W</v>
      </c>
      <c r="D28" s="5">
        <f>IF(SUM(E28:G28)&gt;0,SUM(E28:G28), 0)</f>
        <v>0</v>
      </c>
      <c r="E28" s="20"/>
      <c r="F28" s="20"/>
      <c r="G28" s="20"/>
      <c r="J28" s="22"/>
      <c r="L28" s="26"/>
    </row>
    <row r="29" spans="1:12" s="21" customFormat="1" x14ac:dyDescent="0.2">
      <c r="A29" s="17">
        <f t="shared" si="1"/>
        <v>44973</v>
      </c>
      <c r="B29" s="10" t="str">
        <f>IF(MOD(DATEDIF($A$3,A29,"D")/7,1) = 0, DATEDIF($A$3,A29,"D")/7, "")</f>
        <v/>
      </c>
      <c r="C29" s="11" t="str">
        <f t="shared" si="0"/>
        <v>R</v>
      </c>
      <c r="D29" s="5">
        <f>IF(SUM(E29:G29)&gt;0,SUM(E29:G29), 0)</f>
        <v>0</v>
      </c>
      <c r="E29" s="20"/>
      <c r="F29" s="20"/>
      <c r="G29" s="20"/>
      <c r="J29" s="22"/>
      <c r="L29" s="26"/>
    </row>
    <row r="30" spans="1:12" s="21" customFormat="1" x14ac:dyDescent="0.2">
      <c r="A30" s="17">
        <f t="shared" si="1"/>
        <v>44974</v>
      </c>
      <c r="B30" s="10" t="str">
        <f>IF(MOD(DATEDIF($A$3,A30,"D")/7,1) = 0, DATEDIF($A$3,A30,"D")/7, "")</f>
        <v/>
      </c>
      <c r="C30" s="11" t="str">
        <f t="shared" si="0"/>
        <v>F</v>
      </c>
      <c r="D30" s="5">
        <f>IF(SUM(E30:G30)&gt;0,SUM(E30:G30), 0)</f>
        <v>0</v>
      </c>
      <c r="E30" s="20"/>
      <c r="F30" s="20"/>
      <c r="G30" s="20"/>
      <c r="J30" s="22"/>
      <c r="L30" s="26"/>
    </row>
    <row r="31" spans="1:12" s="21" customFormat="1" x14ac:dyDescent="0.2">
      <c r="A31" s="17">
        <f t="shared" si="1"/>
        <v>44975</v>
      </c>
      <c r="B31" s="10" t="str">
        <f>IF(MOD(DATEDIF($A$3,A31,"D")/7,1) = 0, DATEDIF($A$3,A31,"D")/7, "")</f>
        <v/>
      </c>
      <c r="C31" s="11" t="str">
        <f t="shared" si="0"/>
        <v>Sa</v>
      </c>
      <c r="D31" s="5">
        <f>IF(SUM(E31:G31)&gt;0,SUM(E31:G31), 0)</f>
        <v>0</v>
      </c>
      <c r="E31" s="23"/>
      <c r="F31" s="23"/>
      <c r="G31" s="23"/>
      <c r="H31" s="15"/>
      <c r="I31" s="15"/>
      <c r="J31" s="24"/>
      <c r="L31" s="26"/>
    </row>
    <row r="32" spans="1:12" s="21" customFormat="1" x14ac:dyDescent="0.2">
      <c r="A32" s="17">
        <f t="shared" si="1"/>
        <v>44976</v>
      </c>
      <c r="B32" s="10">
        <f>IF(MOD(DATEDIF($A$3,A32,"D")/7,1) = 0, DATEDIF($A$3,A32,"D")/7, "")</f>
        <v>11</v>
      </c>
      <c r="C32" s="11" t="str">
        <f t="shared" si="0"/>
        <v>Su</v>
      </c>
      <c r="D32" s="5">
        <f>IF(SUM(E32:G32)&gt;0,SUM(E32:G32), 0)</f>
        <v>0</v>
      </c>
      <c r="E32" s="23"/>
      <c r="F32" s="23"/>
      <c r="G32" s="23"/>
      <c r="H32" s="15"/>
      <c r="I32" s="15"/>
      <c r="J32" s="24"/>
      <c r="L32" s="26"/>
    </row>
    <row r="33" spans="1:12" s="21" customFormat="1" x14ac:dyDescent="0.2">
      <c r="A33" s="17">
        <f t="shared" si="1"/>
        <v>44977</v>
      </c>
      <c r="B33" s="10" t="str">
        <f>IF(MOD(DATEDIF($A$3,A33,"D")/7,1) = 0, DATEDIF($A$3,A33,"D")/7, "")</f>
        <v/>
      </c>
      <c r="C33" s="11" t="str">
        <f t="shared" si="0"/>
        <v>M</v>
      </c>
      <c r="D33" s="5">
        <f>IF(SUM(E33:G33)&gt;0,SUM(E33:G33), 0)</f>
        <v>0</v>
      </c>
      <c r="E33" s="20"/>
      <c r="F33" s="20"/>
      <c r="G33" s="20"/>
      <c r="J33" s="22"/>
      <c r="L33" s="26"/>
    </row>
    <row r="34" spans="1:12" s="21" customFormat="1" x14ac:dyDescent="0.2">
      <c r="A34" s="17">
        <f t="shared" si="1"/>
        <v>44978</v>
      </c>
      <c r="B34" s="10" t="str">
        <f>IF(MOD(DATEDIF($A$3,A34,"D")/7,1) = 0, DATEDIF($A$3,A34,"D")/7, "")</f>
        <v/>
      </c>
      <c r="C34" s="11" t="str">
        <f t="shared" si="0"/>
        <v>T</v>
      </c>
      <c r="D34" s="5">
        <f>IF(SUM(E34:G34)&gt;0,SUM(E34:G34), 0)</f>
        <v>0</v>
      </c>
      <c r="E34" s="20"/>
      <c r="F34" s="20"/>
      <c r="G34" s="20"/>
      <c r="J34" s="22"/>
      <c r="L34" s="26"/>
    </row>
    <row r="35" spans="1:12" s="21" customFormat="1" x14ac:dyDescent="0.2">
      <c r="A35" s="17">
        <f t="shared" si="1"/>
        <v>44979</v>
      </c>
      <c r="B35" s="10" t="str">
        <f>IF(MOD(DATEDIF($A$3,A35,"D")/7,1) = 0, DATEDIF($A$3,A35,"D")/7, "")</f>
        <v/>
      </c>
      <c r="C35" s="11" t="str">
        <f t="shared" si="0"/>
        <v>W</v>
      </c>
      <c r="D35" s="5">
        <f>IF(SUM(E35:G35)&gt;0,SUM(E35:G35), 0)</f>
        <v>0</v>
      </c>
      <c r="E35" s="20"/>
      <c r="F35" s="20"/>
      <c r="G35" s="20"/>
      <c r="J35" s="22"/>
      <c r="L35" s="26"/>
    </row>
    <row r="36" spans="1:12" s="21" customFormat="1" x14ac:dyDescent="0.2">
      <c r="A36" s="17">
        <f t="shared" si="1"/>
        <v>44980</v>
      </c>
      <c r="B36" s="10" t="str">
        <f>IF(MOD(DATEDIF($A$3,A36,"D")/7,1) = 0, DATEDIF($A$3,A36,"D")/7, "")</f>
        <v/>
      </c>
      <c r="C36" s="11" t="str">
        <f t="shared" ref="C36:C44" si="2">IF(WEEKDAY(A36) = 1,"Su", IF(WEEKDAY(A36) = 2,"M", IF(WEEKDAY(A36) = 3,"T", IF(WEEKDAY(A36) = 4,"W", IF(WEEKDAY(A36) = 5,"R", IF(WEEKDAY(A36) = 6,"F", IF(WEEKDAY(A36) = 7,"Sa", "NOT")))))))</f>
        <v>R</v>
      </c>
      <c r="D36" s="5">
        <f>IF(SUM(E36:G36)&gt;0,SUM(E36:G36), 0)</f>
        <v>0</v>
      </c>
      <c r="E36" s="20"/>
      <c r="F36" s="20"/>
      <c r="G36" s="20"/>
      <c r="J36" s="22"/>
      <c r="L36" s="26"/>
    </row>
    <row r="37" spans="1:12" s="21" customFormat="1" x14ac:dyDescent="0.2">
      <c r="A37" s="17">
        <f t="shared" si="1"/>
        <v>44981</v>
      </c>
      <c r="B37" s="10" t="str">
        <f>IF(MOD(DATEDIF($A$3,A37,"D")/7,1) = 0, DATEDIF($A$3,A37,"D")/7, "")</f>
        <v/>
      </c>
      <c r="C37" s="11" t="str">
        <f t="shared" si="2"/>
        <v>F</v>
      </c>
      <c r="D37" s="5">
        <f>IF(SUM(E37:G37)&gt;0,SUM(E37:G37), 0)</f>
        <v>0</v>
      </c>
      <c r="E37" s="20"/>
      <c r="F37" s="20"/>
      <c r="G37" s="20"/>
      <c r="J37" s="22"/>
      <c r="L37" s="26"/>
    </row>
    <row r="38" spans="1:12" s="21" customFormat="1" x14ac:dyDescent="0.2">
      <c r="A38" s="17">
        <f t="shared" si="1"/>
        <v>44982</v>
      </c>
      <c r="B38" s="10" t="str">
        <f>IF(MOD(DATEDIF($A$3,A38,"D")/7,1) = 0, DATEDIF($A$3,A38,"D")/7, "")</f>
        <v/>
      </c>
      <c r="C38" s="11" t="str">
        <f t="shared" si="2"/>
        <v>Sa</v>
      </c>
      <c r="D38" s="5">
        <f>IF(SUM(E38:G38)&gt;0,SUM(E38:G38), 0)</f>
        <v>0</v>
      </c>
      <c r="E38" s="23"/>
      <c r="F38" s="23"/>
      <c r="G38" s="23"/>
      <c r="H38" s="15"/>
      <c r="I38" s="15"/>
      <c r="J38" s="24"/>
      <c r="L38" s="26"/>
    </row>
    <row r="39" spans="1:12" s="21" customFormat="1" x14ac:dyDescent="0.2">
      <c r="A39" s="17">
        <f t="shared" si="1"/>
        <v>44983</v>
      </c>
      <c r="B39" s="10">
        <f>IF(MOD(DATEDIF($A$3,A39,"D")/7,1) = 0, DATEDIF($A$3,A39,"D")/7, "")</f>
        <v>12</v>
      </c>
      <c r="C39" s="11" t="str">
        <f t="shared" si="2"/>
        <v>Su</v>
      </c>
      <c r="D39" s="5">
        <f>IF(SUM(E39:G39)&gt;0,SUM(E39:G39), 0)</f>
        <v>0</v>
      </c>
      <c r="E39" s="23"/>
      <c r="F39" s="23"/>
      <c r="G39" s="23"/>
      <c r="H39" s="15"/>
      <c r="I39" s="15"/>
      <c r="J39" s="24"/>
      <c r="L39" s="26"/>
    </row>
    <row r="40" spans="1:12" s="21" customFormat="1" x14ac:dyDescent="0.2">
      <c r="A40" s="17">
        <f t="shared" si="1"/>
        <v>44984</v>
      </c>
      <c r="B40" s="10" t="str">
        <f>IF(MOD(DATEDIF($A$3,A40,"D")/7,1) = 0, DATEDIF($A$3,A40,"D")/7, "")</f>
        <v/>
      </c>
      <c r="C40" s="11" t="str">
        <f t="shared" si="2"/>
        <v>M</v>
      </c>
      <c r="D40" s="5">
        <f>IF(SUM(E40:G40)&gt;0,SUM(E40:G40), 0)</f>
        <v>0</v>
      </c>
      <c r="E40" s="20"/>
      <c r="F40" s="20"/>
      <c r="G40" s="20"/>
      <c r="J40" s="22"/>
      <c r="L40" s="26"/>
    </row>
    <row r="41" spans="1:12" s="21" customFormat="1" x14ac:dyDescent="0.2">
      <c r="A41" s="17">
        <f t="shared" si="1"/>
        <v>44985</v>
      </c>
      <c r="B41" s="10" t="str">
        <f>IF(MOD(DATEDIF($A$3,A41,"D")/7,1) = 0, DATEDIF($A$3,A41,"D")/7, "")</f>
        <v/>
      </c>
      <c r="C41" s="11" t="str">
        <f t="shared" si="2"/>
        <v>T</v>
      </c>
      <c r="D41" s="5">
        <f>IF(SUM(E41:G41)&gt;0,SUM(E41:G41), 0)</f>
        <v>0</v>
      </c>
      <c r="E41" s="20"/>
      <c r="F41" s="20"/>
      <c r="G41" s="20"/>
      <c r="J41" s="22"/>
      <c r="L41" s="26"/>
    </row>
    <row r="42" spans="1:12" s="21" customFormat="1" x14ac:dyDescent="0.2">
      <c r="A42" s="17">
        <f t="shared" si="1"/>
        <v>44986</v>
      </c>
      <c r="B42" s="10" t="str">
        <f>IF(MOD(DATEDIF($A$3,A42,"D")/7,1) = 0, DATEDIF($A$3,A42,"D")/7, "")</f>
        <v/>
      </c>
      <c r="C42" s="11" t="str">
        <f t="shared" si="2"/>
        <v>W</v>
      </c>
      <c r="D42" s="5">
        <f>IF(SUM(E42:G42)&gt;0,SUM(E42:G42), 0)</f>
        <v>0</v>
      </c>
      <c r="E42" s="20"/>
      <c r="F42" s="20"/>
      <c r="G42" s="20"/>
      <c r="J42" s="22"/>
      <c r="L42" s="26"/>
    </row>
    <row r="43" spans="1:12" s="21" customFormat="1" x14ac:dyDescent="0.2">
      <c r="A43" s="17">
        <f t="shared" si="1"/>
        <v>44987</v>
      </c>
      <c r="B43" s="10" t="str">
        <f>IF(MOD(DATEDIF($A$3,A43,"D")/7,1) = 0, DATEDIF($A$3,A43,"D")/7, "")</f>
        <v/>
      </c>
      <c r="C43" s="11" t="str">
        <f t="shared" si="2"/>
        <v>R</v>
      </c>
      <c r="D43" s="5">
        <f>IF(SUM(E43:G43)&gt;0,SUM(E43:G43), 0)</f>
        <v>0</v>
      </c>
      <c r="E43" s="20"/>
      <c r="F43" s="20"/>
      <c r="G43" s="20"/>
      <c r="J43" s="22"/>
      <c r="L43" s="26"/>
    </row>
    <row r="44" spans="1:12" s="21" customFormat="1" x14ac:dyDescent="0.2">
      <c r="A44" s="17">
        <f t="shared" si="1"/>
        <v>44988</v>
      </c>
      <c r="B44" s="10" t="str">
        <f>IF(MOD(DATEDIF($A$3,A44,"D")/7,1) = 0, DATEDIF($A$3,A44,"D")/7, "")</f>
        <v/>
      </c>
      <c r="C44" s="11" t="str">
        <f t="shared" si="2"/>
        <v>F</v>
      </c>
      <c r="D44" s="5">
        <f>IF(SUM(E44:G44)&gt;0,SUM(E44:G44), 0)</f>
        <v>0</v>
      </c>
      <c r="E44" s="20"/>
      <c r="F44" s="20"/>
      <c r="G44" s="20"/>
      <c r="J44" s="22"/>
      <c r="L44" s="26"/>
    </row>
  </sheetData>
  <printOptions gridLines="1"/>
  <pageMargins left="0.3" right="0.3" top="0.5" bottom="0.5" header="0.3" footer="0.3"/>
  <pageSetup orientation="landscape" r:id="rId1"/>
  <headerFooter>
    <oddHeader>&amp;C&amp;F</oddHeader>
    <oddFooter>&amp;RPrinted =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9" sqref="F29"/>
    </sheetView>
  </sheetViews>
  <sheetFormatPr defaultRowHeight="15" x14ac:dyDescent="0.25"/>
  <cols>
    <col min="1" max="1" width="13.85546875" bestFit="1" customWidth="1"/>
    <col min="2" max="8" width="15.42578125" style="1" customWidth="1"/>
  </cols>
  <sheetData>
    <row r="1" spans="1:8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7</v>
      </c>
      <c r="G1" s="1" t="s">
        <v>24</v>
      </c>
      <c r="H1" s="1" t="s">
        <v>25</v>
      </c>
    </row>
    <row r="2" spans="1:8" x14ac:dyDescent="0.25">
      <c r="A2" t="s">
        <v>9</v>
      </c>
    </row>
    <row r="3" spans="1:8" x14ac:dyDescent="0.25">
      <c r="A3" t="s">
        <v>10</v>
      </c>
    </row>
    <row r="4" spans="1:8" x14ac:dyDescent="0.25">
      <c r="A4" t="s">
        <v>11</v>
      </c>
    </row>
    <row r="5" spans="1:8" x14ac:dyDescent="0.25">
      <c r="A5" t="s">
        <v>12</v>
      </c>
    </row>
    <row r="6" spans="1:8" x14ac:dyDescent="0.25">
      <c r="A6" t="s">
        <v>13</v>
      </c>
    </row>
    <row r="7" spans="1:8" x14ac:dyDescent="0.25">
      <c r="A7" t="s">
        <v>14</v>
      </c>
    </row>
    <row r="8" spans="1:8" x14ac:dyDescent="0.25">
      <c r="A8" t="s">
        <v>15</v>
      </c>
    </row>
    <row r="9" spans="1:8" x14ac:dyDescent="0.25">
      <c r="A9" t="s">
        <v>16</v>
      </c>
    </row>
    <row r="10" spans="1:8" x14ac:dyDescent="0.25">
      <c r="A10" t="s">
        <v>17</v>
      </c>
    </row>
    <row r="11" spans="1:8" x14ac:dyDescent="0.25">
      <c r="A11" t="s">
        <v>18</v>
      </c>
    </row>
    <row r="12" spans="1:8" x14ac:dyDescent="0.25">
      <c r="A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PHenry</dc:creator>
  <cp:lastModifiedBy>Peter</cp:lastModifiedBy>
  <cp:lastPrinted>2023-01-20T19:39:17Z</cp:lastPrinted>
  <dcterms:created xsi:type="dcterms:W3CDTF">2018-05-29T20:33:51Z</dcterms:created>
  <dcterms:modified xsi:type="dcterms:W3CDTF">2023-01-20T19:44:39Z</dcterms:modified>
</cp:coreProperties>
</file>