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rr/fa/"/>
    </mc:Choice>
  </mc:AlternateContent>
  <xr:revisionPtr revIDLastSave="0" documentId="13_ncr:1_{3CB4D1A5-D064-AC44-8E16-C6D47A43A568}" xr6:coauthVersionLast="47" xr6:coauthVersionMax="47" xr10:uidLastSave="{00000000-0000-0000-0000-000000000000}"/>
  <bookViews>
    <workbookView xWindow="1580" yWindow="500" windowWidth="13060" windowHeight="16860" xr2:uid="{00000000-000D-0000-FFFF-FFFF00000000}"/>
  </bookViews>
  <sheets>
    <sheet name="model" sheetId="1" r:id="rId1"/>
    <sheet name="mai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J5" i="1"/>
  <c r="K5" i="1" s="1"/>
  <c r="L5" i="1" s="1"/>
  <c r="M5" i="1" s="1"/>
  <c r="N5" i="1" s="1"/>
  <c r="O5" i="1" s="1"/>
  <c r="P5" i="1" s="1"/>
  <c r="Q5" i="1" s="1"/>
  <c r="H6" i="1"/>
  <c r="I6" i="1" s="1"/>
  <c r="J6" i="1" s="1"/>
  <c r="K6" i="1" s="1"/>
  <c r="L6" i="1" s="1"/>
  <c r="M6" i="1" s="1"/>
  <c r="N6" i="1" s="1"/>
  <c r="O6" i="1" s="1"/>
  <c r="P6" i="1" s="1"/>
  <c r="Q6" i="1" s="1"/>
  <c r="G6" i="1"/>
  <c r="H5" i="1"/>
  <c r="H2" i="1"/>
  <c r="G2" i="1"/>
</calcChain>
</file>

<file path=xl/sharedStrings.xml><?xml version="1.0" encoding="utf-8"?>
<sst xmlns="http://schemas.openxmlformats.org/spreadsheetml/2006/main" count="91" uniqueCount="77">
  <si>
    <t>fgr</t>
  </si>
  <si>
    <t>wacc</t>
  </si>
  <si>
    <t>tgr</t>
  </si>
  <si>
    <t>npv of fcf</t>
  </si>
  <si>
    <t>tv</t>
  </si>
  <si>
    <t>pv of tv</t>
  </si>
  <si>
    <t>ev</t>
  </si>
  <si>
    <t>net cash</t>
  </si>
  <si>
    <t>eq val</t>
  </si>
  <si>
    <t>shares</t>
  </si>
  <si>
    <t>implied $</t>
  </si>
  <si>
    <t>current $</t>
  </si>
  <si>
    <t>upside</t>
  </si>
  <si>
    <t>date</t>
  </si>
  <si>
    <t>2020-01-31</t>
  </si>
  <si>
    <t>2021-01-31</t>
  </si>
  <si>
    <t>2022-01-31</t>
  </si>
  <si>
    <t>2023-01-31</t>
  </si>
  <si>
    <t>2024-01-31</t>
  </si>
  <si>
    <t>1</t>
  </si>
  <si>
    <t>calendarYear</t>
  </si>
  <si>
    <t>2020</t>
  </si>
  <si>
    <t>2021</t>
  </si>
  <si>
    <t>2022</t>
  </si>
  <si>
    <t>2023</t>
  </si>
  <si>
    <t>2024</t>
  </si>
  <si>
    <t>revenue</t>
  </si>
  <si>
    <t>costOfRevenue</t>
  </si>
  <si>
    <t>grossProfit</t>
  </si>
  <si>
    <t>researchAndDevelopmentExpenses</t>
  </si>
  <si>
    <t>generalAndAdministrativeExpenses</t>
  </si>
  <si>
    <t>sellingAndMarketingExpenses</t>
  </si>
  <si>
    <t>sellingGeneralAndAdministrativeExpenses</t>
  </si>
  <si>
    <t>otherExpenses</t>
  </si>
  <si>
    <t>operatingExpenses</t>
  </si>
  <si>
    <t>costAndExpenses</t>
  </si>
  <si>
    <t>interestIncome</t>
  </si>
  <si>
    <t>interestExpense</t>
  </si>
  <si>
    <t>depreciationAndAmortization</t>
  </si>
  <si>
    <t>ebitda</t>
  </si>
  <si>
    <t>operatingIncome</t>
  </si>
  <si>
    <t>totalOtherIncomeExpensesNet</t>
  </si>
  <si>
    <t>incomeBeforeTax</t>
  </si>
  <si>
    <t>incomeTaxExpense</t>
  </si>
  <si>
    <t>netIncome</t>
  </si>
  <si>
    <t>eps</t>
  </si>
  <si>
    <t>epsdiluted</t>
  </si>
  <si>
    <t>weightedAverageShsOut</t>
  </si>
  <si>
    <t>weightedAverageShsOutDil</t>
  </si>
  <si>
    <t>deferredIncomeTax</t>
  </si>
  <si>
    <t>stockBasedCompensation</t>
  </si>
  <si>
    <t>changeInWorkingCapital</t>
  </si>
  <si>
    <t>accountsReceivables</t>
  </si>
  <si>
    <t>inventory</t>
  </si>
  <si>
    <t>accountsPayables</t>
  </si>
  <si>
    <t>otherWorkingCapital</t>
  </si>
  <si>
    <t>otherNonCashItems</t>
  </si>
  <si>
    <t>netCashProvidedByOperatingActivities</t>
  </si>
  <si>
    <t>investmentsInPropertyPlantAndEquipment</t>
  </si>
  <si>
    <t>acquisitionsNet</t>
  </si>
  <si>
    <t>purchasesOfInvestments</t>
  </si>
  <si>
    <t>salesMaturitiesOfInvestments</t>
  </si>
  <si>
    <t>otherInvestingActivites</t>
  </si>
  <si>
    <t>netCashUsedForInvestingActivites</t>
  </si>
  <si>
    <t>debtRepayment</t>
  </si>
  <si>
    <t>commonStockIssued</t>
  </si>
  <si>
    <t>commonStockRepurchased</t>
  </si>
  <si>
    <t>dividendsPaid</t>
  </si>
  <si>
    <t>otherFinancingActivites</t>
  </si>
  <si>
    <t>netCashUsedProvidedByFinancingActivities</t>
  </si>
  <si>
    <t>effectOfForexChangesOnCash</t>
  </si>
  <si>
    <t>netChangeInCash</t>
  </si>
  <si>
    <t>cashAtEndOfPeriod</t>
  </si>
  <si>
    <t>cashAtBeginningOfPeriod</t>
  </si>
  <si>
    <t>operatingCashFlow</t>
  </si>
  <si>
    <t>capitalExpenditure</t>
  </si>
  <si>
    <t>freeCashFlow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</si>
</sst>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,,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6"/>
  <sheetViews>
    <sheetView tabSelected="1" workbookViewId="0">
      <selection activeCell="H12" sqref="H12"/>
    </sheetView>
  </sheetViews>
  <sheetFormatPr baseColWidth="10" defaultColWidth="8.83203125" defaultRowHeight="15" x14ac:dyDescent="0.2"/>
  <cols>
    <col min="1" max="1" width="30" customWidth="1"/>
    <col min="2" max="6" width="10" customWidth="1"/>
  </cols>
  <sheetData>
    <row r="1" spans="1:17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7" x14ac:dyDescent="0.2">
      <c r="G2" t="e">
        <f>(last fcf proj)*(1+tgr)/(wacc-tgr)</f>
        <v>#NAME?</v>
      </c>
      <c r="H2" t="e">
        <f>tv/(1+wacc)^n</f>
        <v>#NAME?</v>
      </c>
    </row>
    <row r="5" spans="1:17" x14ac:dyDescent="0.2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>
        <f>G5+1</f>
        <v>2</v>
      </c>
      <c r="I5">
        <f t="shared" ref="I5:Q5" si="0">H5+1</f>
        <v>3</v>
      </c>
      <c r="J5">
        <f t="shared" si="0"/>
        <v>4</v>
      </c>
      <c r="K5">
        <f t="shared" si="0"/>
        <v>5</v>
      </c>
      <c r="L5">
        <f t="shared" si="0"/>
        <v>6</v>
      </c>
      <c r="M5">
        <f t="shared" si="0"/>
        <v>7</v>
      </c>
      <c r="N5">
        <f t="shared" si="0"/>
        <v>8</v>
      </c>
      <c r="O5">
        <f t="shared" si="0"/>
        <v>9</v>
      </c>
      <c r="P5">
        <f t="shared" si="0"/>
        <v>10</v>
      </c>
      <c r="Q5">
        <f t="shared" si="0"/>
        <v>11</v>
      </c>
    </row>
    <row r="6" spans="1:17" x14ac:dyDescent="0.2">
      <c r="A6" t="s">
        <v>20</v>
      </c>
      <c r="B6" t="s">
        <v>21</v>
      </c>
      <c r="C6" t="s">
        <v>22</v>
      </c>
      <c r="D6" t="s">
        <v>23</v>
      </c>
      <c r="E6" t="s">
        <v>24</v>
      </c>
      <c r="F6" t="s">
        <v>25</v>
      </c>
      <c r="G6">
        <f>F6+1</f>
        <v>2025</v>
      </c>
      <c r="H6">
        <f t="shared" ref="H6:Q6" si="1">G6+1</f>
        <v>2026</v>
      </c>
      <c r="I6">
        <f t="shared" si="1"/>
        <v>2027</v>
      </c>
      <c r="J6">
        <f t="shared" si="1"/>
        <v>2028</v>
      </c>
      <c r="K6">
        <f t="shared" si="1"/>
        <v>2029</v>
      </c>
      <c r="L6">
        <f t="shared" si="1"/>
        <v>2030</v>
      </c>
      <c r="M6">
        <f t="shared" si="1"/>
        <v>2031</v>
      </c>
      <c r="N6">
        <f t="shared" si="1"/>
        <v>2032</v>
      </c>
      <c r="O6">
        <f t="shared" si="1"/>
        <v>2033</v>
      </c>
      <c r="P6">
        <f t="shared" si="1"/>
        <v>2034</v>
      </c>
      <c r="Q6">
        <f t="shared" si="1"/>
        <v>2035</v>
      </c>
    </row>
    <row r="7" spans="1:17" x14ac:dyDescent="0.2">
      <c r="A7" t="s">
        <v>26</v>
      </c>
      <c r="B7" s="1">
        <v>622658000</v>
      </c>
      <c r="C7" s="1">
        <v>2651368000</v>
      </c>
      <c r="D7" s="1">
        <v>4099864000</v>
      </c>
      <c r="E7" s="1">
        <v>4392960000</v>
      </c>
      <c r="F7" s="1">
        <v>4527224000</v>
      </c>
    </row>
    <row r="8" spans="1:17" x14ac:dyDescent="0.2">
      <c r="A8" t="s">
        <v>27</v>
      </c>
      <c r="B8" s="1">
        <v>115396000</v>
      </c>
      <c r="C8" s="1">
        <v>821989000</v>
      </c>
      <c r="D8" s="1">
        <v>1054554000</v>
      </c>
      <c r="E8" s="1">
        <v>1100451000</v>
      </c>
      <c r="F8" s="1">
        <v>1077801000</v>
      </c>
    </row>
    <row r="9" spans="1:17" x14ac:dyDescent="0.2">
      <c r="A9" t="s">
        <v>28</v>
      </c>
      <c r="B9" s="1">
        <v>507262000</v>
      </c>
      <c r="C9" s="1">
        <v>1829379000</v>
      </c>
      <c r="D9" s="1">
        <v>3045310000</v>
      </c>
      <c r="E9" s="1">
        <v>3292509000</v>
      </c>
      <c r="F9" s="1">
        <v>3449423000</v>
      </c>
    </row>
    <row r="10" spans="1:17" x14ac:dyDescent="0.2">
      <c r="A10" t="s">
        <v>29</v>
      </c>
      <c r="B10" s="1">
        <v>67079000</v>
      </c>
      <c r="C10" s="1">
        <v>164080000</v>
      </c>
      <c r="D10" s="1">
        <v>362990000</v>
      </c>
      <c r="E10" s="1">
        <v>774059000</v>
      </c>
      <c r="F10" s="1">
        <v>803187000</v>
      </c>
    </row>
    <row r="11" spans="1:17" x14ac:dyDescent="0.2">
      <c r="A11" t="s">
        <v>30</v>
      </c>
      <c r="B11" s="1">
        <v>86841000</v>
      </c>
      <c r="C11" s="1">
        <v>320547000</v>
      </c>
      <c r="D11" s="1">
        <v>482770000</v>
      </c>
      <c r="E11" s="1">
        <v>576431000</v>
      </c>
      <c r="F11" s="1">
        <v>579650000</v>
      </c>
    </row>
    <row r="12" spans="1:17" x14ac:dyDescent="0.2">
      <c r="A12" t="s">
        <v>31</v>
      </c>
      <c r="B12" s="1">
        <v>340646000</v>
      </c>
      <c r="C12" s="1">
        <v>684904000</v>
      </c>
      <c r="D12" s="1">
        <v>1135959000</v>
      </c>
      <c r="E12" s="1">
        <v>1696590000</v>
      </c>
      <c r="F12" s="1">
        <v>1541307000</v>
      </c>
    </row>
    <row r="13" spans="1:17" x14ac:dyDescent="0.2">
      <c r="A13" t="s">
        <v>32</v>
      </c>
      <c r="B13" s="1">
        <v>427487000</v>
      </c>
      <c r="C13" s="1">
        <v>1005451000</v>
      </c>
      <c r="D13" s="1">
        <v>1618729000</v>
      </c>
      <c r="E13" s="1">
        <v>2273021000</v>
      </c>
      <c r="F13" s="1">
        <v>2120957000</v>
      </c>
    </row>
    <row r="14" spans="1:17" x14ac:dyDescent="0.2">
      <c r="A14" t="s">
        <v>33</v>
      </c>
      <c r="B14" s="1">
        <v>13666000</v>
      </c>
      <c r="C14" s="1">
        <v>15648000</v>
      </c>
      <c r="D14" s="1">
        <v>-5720000</v>
      </c>
      <c r="E14" s="1">
        <v>41418000</v>
      </c>
      <c r="F14" s="1">
        <v>197263000</v>
      </c>
    </row>
    <row r="15" spans="1:17" x14ac:dyDescent="0.2">
      <c r="A15" t="s">
        <v>34</v>
      </c>
      <c r="B15" s="1">
        <v>494566000</v>
      </c>
      <c r="C15" s="1">
        <v>1169531000</v>
      </c>
      <c r="D15" s="1">
        <v>1981719000</v>
      </c>
      <c r="E15" s="1">
        <v>3047080000</v>
      </c>
      <c r="F15" s="1">
        <v>2924144000</v>
      </c>
    </row>
    <row r="16" spans="1:17" x14ac:dyDescent="0.2">
      <c r="A16" t="s">
        <v>35</v>
      </c>
      <c r="B16" s="1">
        <v>609962000</v>
      </c>
      <c r="C16" s="1">
        <v>1991520000</v>
      </c>
      <c r="D16" s="1">
        <v>3036273000</v>
      </c>
      <c r="E16" s="1">
        <v>4147531000</v>
      </c>
      <c r="F16" s="1">
        <v>4001945000</v>
      </c>
    </row>
    <row r="17" spans="1:6" x14ac:dyDescent="0.2">
      <c r="A17" t="s">
        <v>36</v>
      </c>
      <c r="B17" s="1">
        <v>13666000</v>
      </c>
      <c r="C17" s="1">
        <v>18186000</v>
      </c>
      <c r="D17">
        <v>0</v>
      </c>
      <c r="E17">
        <v>0</v>
      </c>
      <c r="F17">
        <v>0</v>
      </c>
    </row>
    <row r="18" spans="1:6" x14ac:dyDescent="0.2">
      <c r="A18" t="s">
        <v>37</v>
      </c>
      <c r="B18">
        <v>0</v>
      </c>
      <c r="C18">
        <v>0</v>
      </c>
      <c r="D18" s="1">
        <v>-81802000</v>
      </c>
      <c r="E18" s="1">
        <v>33724000</v>
      </c>
      <c r="F18">
        <v>0</v>
      </c>
    </row>
    <row r="19" spans="1:6" x14ac:dyDescent="0.2">
      <c r="A19" t="s">
        <v>38</v>
      </c>
      <c r="B19" s="1">
        <v>16449000</v>
      </c>
      <c r="C19" s="1">
        <v>133163000</v>
      </c>
      <c r="D19" s="1">
        <v>48188000</v>
      </c>
      <c r="E19" s="1">
        <v>341689000</v>
      </c>
      <c r="F19" s="1">
        <v>104451000</v>
      </c>
    </row>
    <row r="20" spans="1:6" x14ac:dyDescent="0.2">
      <c r="A20" t="s">
        <v>39</v>
      </c>
      <c r="B20" s="1">
        <v>29145000</v>
      </c>
      <c r="C20" s="1">
        <v>688705000</v>
      </c>
      <c r="D20" s="1">
        <v>1068018000</v>
      </c>
      <c r="E20" s="1">
        <v>365321000</v>
      </c>
      <c r="F20" s="1">
        <v>519960000</v>
      </c>
    </row>
    <row r="21" spans="1:6" x14ac:dyDescent="0.2">
      <c r="A21" t="s">
        <v>40</v>
      </c>
      <c r="B21" s="1">
        <v>12696000</v>
      </c>
      <c r="C21" s="1">
        <v>659848000</v>
      </c>
      <c r="D21" s="1">
        <v>1063591000</v>
      </c>
      <c r="E21" s="1">
        <v>245429000</v>
      </c>
      <c r="F21" s="1">
        <v>525279000</v>
      </c>
    </row>
    <row r="22" spans="1:6" x14ac:dyDescent="0.2">
      <c r="A22" t="s">
        <v>41</v>
      </c>
      <c r="B22" s="1">
        <v>13666000</v>
      </c>
      <c r="C22" s="1">
        <v>18186000</v>
      </c>
      <c r="D22" s="1">
        <v>38041000</v>
      </c>
      <c r="E22" s="1">
        <v>3847000</v>
      </c>
      <c r="F22" s="1">
        <v>307033000</v>
      </c>
    </row>
    <row r="23" spans="1:6" x14ac:dyDescent="0.2">
      <c r="A23" t="s">
        <v>42</v>
      </c>
      <c r="B23" s="1">
        <v>26362000</v>
      </c>
      <c r="C23" s="1">
        <v>678034000</v>
      </c>
      <c r="D23" s="1">
        <v>1101632000</v>
      </c>
      <c r="E23" s="1">
        <v>249276000</v>
      </c>
      <c r="F23" s="1">
        <v>832312000</v>
      </c>
    </row>
    <row r="24" spans="1:6" x14ac:dyDescent="0.2">
      <c r="A24" t="s">
        <v>43</v>
      </c>
      <c r="B24" s="1">
        <v>1057000</v>
      </c>
      <c r="C24" s="1">
        <v>5718000</v>
      </c>
      <c r="D24" s="1">
        <v>-274007000</v>
      </c>
      <c r="E24" s="1">
        <v>145565000</v>
      </c>
      <c r="F24" s="1">
        <v>194850000</v>
      </c>
    </row>
    <row r="25" spans="1:6" x14ac:dyDescent="0.2">
      <c r="A25" t="s">
        <v>44</v>
      </c>
      <c r="B25" s="1">
        <v>25305000</v>
      </c>
      <c r="C25" s="1">
        <v>672316000</v>
      </c>
      <c r="D25" s="1">
        <v>1375639000</v>
      </c>
      <c r="E25" s="1">
        <v>103711000</v>
      </c>
      <c r="F25" s="1">
        <v>637462000</v>
      </c>
    </row>
    <row r="26" spans="1:6" x14ac:dyDescent="0.2">
      <c r="A26" t="s">
        <v>45</v>
      </c>
      <c r="B26">
        <v>9.3100000000000002E-2</v>
      </c>
      <c r="C26">
        <v>2.37</v>
      </c>
      <c r="D26">
        <v>4.6399999999999997</v>
      </c>
      <c r="E26">
        <v>0.35</v>
      </c>
      <c r="F26">
        <v>2.12</v>
      </c>
    </row>
    <row r="27" spans="1:6" x14ac:dyDescent="0.2">
      <c r="A27" t="s">
        <v>46</v>
      </c>
      <c r="B27">
        <v>8.5500000000000007E-2</v>
      </c>
      <c r="C27">
        <v>2.25</v>
      </c>
      <c r="D27">
        <v>4.5</v>
      </c>
      <c r="E27">
        <v>0.34</v>
      </c>
      <c r="F27">
        <v>2.0699999999999998</v>
      </c>
    </row>
    <row r="28" spans="1:6" x14ac:dyDescent="0.2">
      <c r="A28" t="s">
        <v>47</v>
      </c>
      <c r="B28" s="1">
        <v>233641336</v>
      </c>
      <c r="C28" s="1">
        <v>283853654</v>
      </c>
      <c r="D28" s="1">
        <v>296334894</v>
      </c>
      <c r="E28" s="1">
        <v>296560501</v>
      </c>
      <c r="F28" s="1">
        <v>300748162</v>
      </c>
    </row>
    <row r="29" spans="1:6" x14ac:dyDescent="0.2">
      <c r="A29" t="s">
        <v>48</v>
      </c>
      <c r="B29" s="1">
        <v>254298014</v>
      </c>
      <c r="C29" s="1">
        <v>298127669</v>
      </c>
      <c r="D29" s="1">
        <v>305826505</v>
      </c>
      <c r="E29" s="1">
        <v>304231350</v>
      </c>
      <c r="F29" s="1">
        <v>308519897</v>
      </c>
    </row>
    <row r="35" spans="1:6" x14ac:dyDescent="0.2">
      <c r="A35" t="s">
        <v>13</v>
      </c>
      <c r="B35" t="s">
        <v>14</v>
      </c>
      <c r="C35" t="s">
        <v>15</v>
      </c>
      <c r="D35" t="s">
        <v>16</v>
      </c>
      <c r="E35" t="s">
        <v>17</v>
      </c>
      <c r="F35" t="s">
        <v>18</v>
      </c>
    </row>
    <row r="36" spans="1:6" x14ac:dyDescent="0.2">
      <c r="A36" t="s">
        <v>20</v>
      </c>
      <c r="B36" t="s">
        <v>21</v>
      </c>
      <c r="C36" t="s">
        <v>22</v>
      </c>
      <c r="D36" t="s">
        <v>23</v>
      </c>
      <c r="E36" t="s">
        <v>24</v>
      </c>
      <c r="F36" t="s">
        <v>25</v>
      </c>
    </row>
    <row r="37" spans="1:6" x14ac:dyDescent="0.2">
      <c r="A37" t="s">
        <v>44</v>
      </c>
      <c r="B37" s="1">
        <v>25305000</v>
      </c>
      <c r="C37" s="1">
        <v>672316000</v>
      </c>
      <c r="D37" s="1">
        <v>1375639000</v>
      </c>
      <c r="E37" s="1">
        <v>103711000</v>
      </c>
      <c r="F37" s="1">
        <v>637462000</v>
      </c>
    </row>
    <row r="38" spans="1:6" x14ac:dyDescent="0.2">
      <c r="A38" t="s">
        <v>38</v>
      </c>
      <c r="B38" s="1">
        <v>16449000</v>
      </c>
      <c r="C38" s="1">
        <v>28857000</v>
      </c>
      <c r="D38" s="1">
        <v>48188000</v>
      </c>
      <c r="E38" s="1">
        <v>82321000</v>
      </c>
      <c r="F38" s="1">
        <v>104451000</v>
      </c>
    </row>
    <row r="39" spans="1:6" x14ac:dyDescent="0.2">
      <c r="A39" t="s">
        <v>49</v>
      </c>
      <c r="B39" s="1">
        <v>6370000</v>
      </c>
      <c r="C39" s="1">
        <v>32007000</v>
      </c>
      <c r="D39" s="1">
        <v>-327957000</v>
      </c>
      <c r="E39" s="1">
        <v>-160961000</v>
      </c>
      <c r="F39" s="1">
        <v>-116679000</v>
      </c>
    </row>
    <row r="40" spans="1:6" x14ac:dyDescent="0.2">
      <c r="A40" t="s">
        <v>50</v>
      </c>
      <c r="B40" s="1">
        <v>73109000</v>
      </c>
      <c r="C40" s="1">
        <v>275818000</v>
      </c>
      <c r="D40" s="1">
        <v>477287000</v>
      </c>
      <c r="E40" s="1">
        <v>1285752000</v>
      </c>
      <c r="F40" s="1">
        <v>1057161000</v>
      </c>
    </row>
    <row r="41" spans="1:6" x14ac:dyDescent="0.2">
      <c r="A41" t="s">
        <v>51</v>
      </c>
      <c r="B41" s="1">
        <v>-12259000</v>
      </c>
      <c r="C41" s="1">
        <v>319852000</v>
      </c>
      <c r="D41" s="1">
        <v>-186454000</v>
      </c>
      <c r="E41" s="1">
        <v>-412837000</v>
      </c>
      <c r="F41" s="1">
        <v>-254619000</v>
      </c>
    </row>
    <row r="42" spans="1:6" x14ac:dyDescent="0.2">
      <c r="A42" t="s">
        <v>52</v>
      </c>
      <c r="B42" s="1">
        <v>-64715000</v>
      </c>
      <c r="C42" s="1">
        <v>-219039000</v>
      </c>
      <c r="D42" s="1">
        <v>-159183000</v>
      </c>
      <c r="E42" s="1">
        <v>-231845000</v>
      </c>
      <c r="F42" s="1">
        <v>53270000</v>
      </c>
    </row>
    <row r="43" spans="1:6" x14ac:dyDescent="0.2">
      <c r="A43" t="s">
        <v>53</v>
      </c>
      <c r="B43" s="1">
        <v>20914000</v>
      </c>
      <c r="C43" s="1">
        <v>176754000</v>
      </c>
      <c r="D43">
        <v>0</v>
      </c>
      <c r="E43">
        <v>0</v>
      </c>
      <c r="F43" s="1">
        <v>-42097000</v>
      </c>
    </row>
    <row r="44" spans="1:6" x14ac:dyDescent="0.2">
      <c r="A44" t="s">
        <v>54</v>
      </c>
      <c r="B44" s="1">
        <v>-2030000</v>
      </c>
      <c r="C44" s="1">
        <v>3481000</v>
      </c>
      <c r="D44" s="1">
        <v>-2218000</v>
      </c>
      <c r="E44" s="1">
        <v>11611000</v>
      </c>
      <c r="F44" s="1">
        <v>-4416000</v>
      </c>
    </row>
    <row r="45" spans="1:6" x14ac:dyDescent="0.2">
      <c r="A45" t="s">
        <v>55</v>
      </c>
      <c r="B45" s="1">
        <v>33572000</v>
      </c>
      <c r="C45" s="1">
        <v>358656000</v>
      </c>
      <c r="D45" s="1">
        <v>-25053000</v>
      </c>
      <c r="E45" s="1">
        <v>-192603000</v>
      </c>
      <c r="F45" s="1">
        <v>-261376000</v>
      </c>
    </row>
    <row r="46" spans="1:6" x14ac:dyDescent="0.2">
      <c r="A46" t="s">
        <v>56</v>
      </c>
      <c r="B46" s="1">
        <v>42918000</v>
      </c>
      <c r="C46" s="1">
        <v>142327000</v>
      </c>
      <c r="D46" s="1">
        <v>218563000</v>
      </c>
      <c r="E46" s="1">
        <v>392276000</v>
      </c>
      <c r="F46" s="1">
        <v>171060000</v>
      </c>
    </row>
    <row r="47" spans="1:6" x14ac:dyDescent="0.2">
      <c r="A47" t="s">
        <v>57</v>
      </c>
      <c r="B47" s="1">
        <v>151892000</v>
      </c>
      <c r="C47" s="1">
        <v>1471177000</v>
      </c>
      <c r="D47" s="1">
        <v>1605266000</v>
      </c>
      <c r="E47" s="1">
        <v>1290262000</v>
      </c>
      <c r="F47" s="1">
        <v>1598836000</v>
      </c>
    </row>
    <row r="48" spans="1:6" x14ac:dyDescent="0.2">
      <c r="A48" t="s">
        <v>58</v>
      </c>
      <c r="B48" s="1">
        <v>-38225000</v>
      </c>
      <c r="C48" s="1">
        <v>-85815000</v>
      </c>
      <c r="D48" s="1">
        <v>-145608000</v>
      </c>
      <c r="E48" s="1">
        <v>-115094000</v>
      </c>
      <c r="F48" s="1">
        <v>-126953000</v>
      </c>
    </row>
    <row r="49" spans="1:6" x14ac:dyDescent="0.2">
      <c r="A49" t="s">
        <v>59</v>
      </c>
      <c r="B49" s="1">
        <v>-3000000</v>
      </c>
      <c r="C49" s="1">
        <v>-34486000</v>
      </c>
      <c r="D49" s="1">
        <v>-3501000</v>
      </c>
      <c r="E49" s="1">
        <v>-120553000</v>
      </c>
      <c r="F49" s="1">
        <v>-204918000</v>
      </c>
    </row>
    <row r="50" spans="1:6" x14ac:dyDescent="0.2">
      <c r="A50" t="s">
        <v>60</v>
      </c>
      <c r="B50" s="1">
        <v>-800228000</v>
      </c>
      <c r="C50" s="1">
        <v>-2056470000</v>
      </c>
      <c r="D50" s="1">
        <v>-4739898000</v>
      </c>
      <c r="E50" s="1">
        <v>-2918171000</v>
      </c>
      <c r="F50" s="1">
        <v>-4154495000</v>
      </c>
    </row>
    <row r="51" spans="1:6" x14ac:dyDescent="0.2">
      <c r="A51" t="s">
        <v>61</v>
      </c>
      <c r="B51" s="1">
        <v>343554000</v>
      </c>
      <c r="C51" s="1">
        <v>617692000</v>
      </c>
      <c r="D51" s="1">
        <v>2029910000</v>
      </c>
      <c r="E51" s="1">
        <v>2835196000</v>
      </c>
      <c r="F51" s="1">
        <v>3302677000</v>
      </c>
    </row>
    <row r="52" spans="1:6" x14ac:dyDescent="0.2">
      <c r="A52" t="s">
        <v>62</v>
      </c>
      <c r="B52" s="1">
        <v>-1569000</v>
      </c>
      <c r="C52" s="1">
        <v>-3341000</v>
      </c>
      <c r="D52" s="1">
        <v>-2723006000</v>
      </c>
      <c r="E52">
        <v>300000</v>
      </c>
      <c r="F52" s="1">
        <v>-851818000</v>
      </c>
    </row>
    <row r="53" spans="1:6" x14ac:dyDescent="0.2">
      <c r="A53" t="s">
        <v>63</v>
      </c>
      <c r="B53" s="1">
        <v>-499468000</v>
      </c>
      <c r="C53" s="1">
        <v>-1562420000</v>
      </c>
      <c r="D53" s="1">
        <v>-2859097000</v>
      </c>
      <c r="E53" s="1">
        <v>-318322000</v>
      </c>
      <c r="F53" s="1">
        <v>-1183689000</v>
      </c>
    </row>
    <row r="54" spans="1:6" x14ac:dyDescent="0.2">
      <c r="A54" t="s">
        <v>64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 x14ac:dyDescent="0.2">
      <c r="A55" t="s">
        <v>65</v>
      </c>
      <c r="B55" s="1">
        <v>542492000</v>
      </c>
      <c r="C55" s="1">
        <v>2046189000</v>
      </c>
      <c r="D55" s="1">
        <v>73735000</v>
      </c>
      <c r="E55" s="1">
        <v>53710000</v>
      </c>
      <c r="F55" s="1">
        <v>64292000</v>
      </c>
    </row>
    <row r="56" spans="1:6" x14ac:dyDescent="0.2">
      <c r="A56" t="s">
        <v>66</v>
      </c>
      <c r="B56" s="1">
        <v>15482000</v>
      </c>
      <c r="C56" s="1">
        <v>38433000</v>
      </c>
      <c r="D56" s="1">
        <v>-40004000</v>
      </c>
      <c r="E56" s="1">
        <v>-1000003000</v>
      </c>
      <c r="F56" s="1">
        <v>-4106000</v>
      </c>
    </row>
    <row r="57" spans="1:6" x14ac:dyDescent="0.2">
      <c r="A57" t="s">
        <v>67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 x14ac:dyDescent="0.2">
      <c r="A58" t="s">
        <v>68</v>
      </c>
      <c r="B58" s="1">
        <v>57716000</v>
      </c>
      <c r="C58" s="1">
        <v>2050277000</v>
      </c>
      <c r="D58" s="1">
        <v>-39667000</v>
      </c>
      <c r="E58" s="1">
        <v>9351000</v>
      </c>
      <c r="F58" s="1">
        <v>-4106000</v>
      </c>
    </row>
    <row r="59" spans="1:6" x14ac:dyDescent="0.2">
      <c r="A59" t="s">
        <v>69</v>
      </c>
      <c r="B59" s="1">
        <v>615690000</v>
      </c>
      <c r="C59" s="1">
        <v>2050277000</v>
      </c>
      <c r="D59" s="1">
        <v>34068000</v>
      </c>
      <c r="E59" s="1">
        <v>-936942000</v>
      </c>
      <c r="F59" s="1">
        <v>60186000</v>
      </c>
    </row>
    <row r="60" spans="1:6" x14ac:dyDescent="0.2">
      <c r="A60" t="s">
        <v>70</v>
      </c>
      <c r="B60">
        <v>0</v>
      </c>
      <c r="C60">
        <v>0</v>
      </c>
      <c r="D60">
        <v>0</v>
      </c>
      <c r="E60" s="1">
        <v>-8108000</v>
      </c>
      <c r="F60" s="1">
        <v>-10196000</v>
      </c>
    </row>
    <row r="61" spans="1:6" x14ac:dyDescent="0.2">
      <c r="A61" t="s">
        <v>71</v>
      </c>
      <c r="B61" s="1">
        <v>268114000</v>
      </c>
      <c r="C61" s="1">
        <v>1959034000</v>
      </c>
      <c r="D61" s="1">
        <v>-1219763000</v>
      </c>
      <c r="E61" s="1">
        <v>26890000</v>
      </c>
      <c r="F61" s="1">
        <v>465137000</v>
      </c>
    </row>
    <row r="62" spans="1:6" x14ac:dyDescent="0.2">
      <c r="A62" t="s">
        <v>72</v>
      </c>
      <c r="B62" s="1">
        <v>334082000</v>
      </c>
      <c r="C62" s="1">
        <v>2293116000</v>
      </c>
      <c r="D62" s="1">
        <v>1073353000</v>
      </c>
      <c r="E62" s="1">
        <v>1100243000</v>
      </c>
      <c r="F62" s="1">
        <v>1565380000</v>
      </c>
    </row>
    <row r="63" spans="1:6" x14ac:dyDescent="0.2">
      <c r="A63" t="s">
        <v>73</v>
      </c>
      <c r="B63" s="1">
        <v>65968000</v>
      </c>
      <c r="C63" s="1">
        <v>334082000</v>
      </c>
      <c r="D63" s="1">
        <v>2293116000</v>
      </c>
      <c r="E63" s="1">
        <v>1073353000</v>
      </c>
      <c r="F63" s="1">
        <v>1100243000</v>
      </c>
    </row>
    <row r="64" spans="1:6" x14ac:dyDescent="0.2">
      <c r="A64" t="s">
        <v>74</v>
      </c>
      <c r="B64" s="1">
        <v>151892000</v>
      </c>
      <c r="C64" s="1">
        <v>1471177000</v>
      </c>
      <c r="D64" s="1">
        <v>1605266000</v>
      </c>
      <c r="E64" s="1">
        <v>1290262000</v>
      </c>
      <c r="F64" s="1">
        <v>1598836000</v>
      </c>
    </row>
    <row r="65" spans="1:6" x14ac:dyDescent="0.2">
      <c r="A65" t="s">
        <v>75</v>
      </c>
      <c r="B65" s="1">
        <v>-38225000</v>
      </c>
      <c r="C65" s="1">
        <v>-85815000</v>
      </c>
      <c r="D65" s="1">
        <v>-145608000</v>
      </c>
      <c r="E65" s="1">
        <v>-115094000</v>
      </c>
      <c r="F65" s="1">
        <v>-126953000</v>
      </c>
    </row>
    <row r="66" spans="1:6" x14ac:dyDescent="0.2">
      <c r="A66" t="s">
        <v>76</v>
      </c>
      <c r="B66" s="1">
        <v>113667000</v>
      </c>
      <c r="C66" s="1">
        <v>1385362000</v>
      </c>
      <c r="D66" s="1">
        <v>1459658000</v>
      </c>
      <c r="E66" s="1">
        <v>1175168000</v>
      </c>
      <c r="F66" s="1">
        <v>1471883000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Rishi Raja</cp:lastModifiedBy>
  <dcterms:created xsi:type="dcterms:W3CDTF">2024-10-16T23:28:26Z</dcterms:created>
  <dcterms:modified xsi:type="dcterms:W3CDTF">2024-10-16T23:58:50Z</dcterms:modified>
</cp:coreProperties>
</file>