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about—大学学习\170926-535\1709-自抗扰演示验证平台\文档\"/>
    </mc:Choice>
  </mc:AlternateContent>
  <bookViews>
    <workbookView xWindow="0" yWindow="0" windowWidth="24135" windowHeight="13050" activeTab="1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8" i="2" l="1"/>
  <c r="D10" i="1" l="1"/>
  <c r="D9" i="1"/>
</calcChain>
</file>

<file path=xl/sharedStrings.xml><?xml version="1.0" encoding="utf-8"?>
<sst xmlns="http://schemas.openxmlformats.org/spreadsheetml/2006/main" count="102" uniqueCount="56">
  <si>
    <t>模块</t>
  </si>
  <si>
    <t>性能</t>
  </si>
  <si>
    <t>型号</t>
  </si>
  <si>
    <t>单价/元</t>
  </si>
  <si>
    <t>税+运费/元</t>
  </si>
  <si>
    <t>主要需求</t>
  </si>
  <si>
    <t>购买地址</t>
  </si>
  <si>
    <t>需要个数</t>
  </si>
  <si>
    <t>备注</t>
  </si>
  <si>
    <t>是否采用</t>
  </si>
  <si>
    <t>舵机</t>
  </si>
  <si>
    <t xml:space="preserve">重量：59g                          转动速度：0.16sec/60°              尺寸：40*20*40.5                   精度：0.24°                       扭矩：15kg.cm(6v)/17kg.cm(7v)                参数反馈：温度、电压、位置     </t>
  </si>
  <si>
    <t>ZX3615</t>
  </si>
  <si>
    <t>响应速度：5°/s       扭矩：5kg·cm（假设冲击力为2g计算得出）      精度：1°</t>
  </si>
  <si>
    <t>https://item.taobao.com/item.htm?spm=a1z0d.6639537.1997196601.212.472fc093ohg9GN&amp;id=548971368817</t>
  </si>
  <si>
    <r>
      <rPr>
        <sz val="11"/>
        <color theme="1"/>
        <rFont val="宋体"/>
        <family val="3"/>
        <charset val="134"/>
      </rPr>
      <t>需求扭矩计算方法：机器人总重量m=2kg，假定最大冲击为2g，腿数n=4，则每条腿的末端力F=m*2/n=1kg。两个舵机分担一条腿的扭矩，连杆水平长度L=10cm，则力矩M=F*L/2=</t>
    </r>
    <r>
      <rPr>
        <b/>
        <sz val="11"/>
        <color theme="1"/>
        <rFont val="宋体"/>
        <family val="3"/>
        <charset val="134"/>
      </rPr>
      <t>5kg·cm</t>
    </r>
    <r>
      <rPr>
        <sz val="11"/>
        <color theme="1"/>
        <rFont val="宋体"/>
        <family val="3"/>
        <charset val="134"/>
      </rPr>
      <t>。                             补充：实际仿真结果为</t>
    </r>
    <r>
      <rPr>
        <b/>
        <sz val="11"/>
        <color theme="1"/>
        <rFont val="宋体"/>
        <family val="3"/>
        <charset val="134"/>
      </rPr>
      <t>6.2kg·cm</t>
    </r>
  </si>
  <si>
    <t>是</t>
  </si>
  <si>
    <t>姿态传感器</t>
  </si>
  <si>
    <t>重量：1.2g                         尺寸：15.2*15.2*2                  量程：加速度：±16g角速度：±2000°/s角度：±180°                      测量误差：0.1°                    输出内容：时间、加速度、角速度、角度、端口状态、气压、高度、经纬度、地速    频率输出：100HZ</t>
  </si>
  <si>
    <t>JY61</t>
  </si>
  <si>
    <t>姿态稳定范围：0.75°   能够测量自身俯仰角及其角速度、横滚角及其角速度，执行机构驱动电机转速</t>
  </si>
  <si>
    <t>https://item.taobao.com/item.htm?spm=a1z0d.6639537.1997196601.5.2b32db9aVjhTYe&amp;id=552952774938</t>
  </si>
  <si>
    <t>温湿度传感器</t>
  </si>
  <si>
    <t>尺寸：15*15*2                        温度量程：-40℃-125℃               湿度量程：0-100％RH                温度精度：±0.3℃                  湿度精度：3%RH</t>
  </si>
  <si>
    <t>SHT20芯片</t>
  </si>
  <si>
    <t>温度范围：-25℃~75℃  湿度范围：5%~75%</t>
  </si>
  <si>
    <t>https://item.taobao.com/item.htm?spm=a1z0d.6639537.1997196601.235.1eb2fcdfhHw8vt&amp;id=561860039258</t>
  </si>
  <si>
    <t>主板1（与舵机同一家店）</t>
  </si>
  <si>
    <t xml:space="preserve">重量：16g                           尺寸：：50*45                      支持舵机：12个总线舵机 接口：6个传感器接口   </t>
  </si>
  <si>
    <t>能同时控制8个舵机       有两个以上传感器接口  一个以上总线舵机接口</t>
  </si>
  <si>
    <t>https://item.taobao.com/item.htm?spm=a1z10.5-c-s.w4002-17052876006.36.7830dcb17wkCrY&amp;id=559188516105</t>
  </si>
  <si>
    <t>否</t>
  </si>
  <si>
    <t>主板2（与舵机不同店）</t>
  </si>
  <si>
    <t>重量：20g                          尺寸68.6*53.3                       数字I/O引脚20个（包括7个PWM输出）    模拟输入引脚12个</t>
  </si>
  <si>
    <t>Arduino Leonardo</t>
  </si>
  <si>
    <t>有两个以上传感器接口  一个以上总线舵机接口</t>
  </si>
  <si>
    <t>https://item.taobao.com/item.htm?spm=a1z0d.6639537.1997196601.5.4152764aJCbToq&amp;id=559317245672</t>
  </si>
  <si>
    <t>舵机控制器</t>
  </si>
  <si>
    <t>重量：26g                           尺寸：72*50mm                      支持舵机：24个PWM舵机和255个总线舵机  供电电压：6-12V（舵机5-8.4V）</t>
  </si>
  <si>
    <t>控制舵机              Arduino系列主板驱动不够 若是要控制一个以上的舵机需要外接舵机控制器</t>
  </si>
  <si>
    <t>https://item.taobao.com/item.htm?spm=a1z0d.6639537.1997196601.227.472fc093ohg9GN&amp;id=549015493634</t>
  </si>
  <si>
    <t>电池</t>
  </si>
  <si>
    <t>重量：89g                                尺寸：37*19                                 电压：7.4V                         电流：2600mah</t>
  </si>
  <si>
    <t>合计（主板1）</t>
  </si>
  <si>
    <t>合计（主板2）</t>
  </si>
  <si>
    <t>https://item.taobao.com/item.htm?spm=a1z09.2.0.0.1adbe9afYcTVBu&amp;id=547279692781&amp;_u=l1k3350df2b8</t>
    <phoneticPr fontId="5" type="noConversion"/>
  </si>
  <si>
    <t>缺圆形DC转换头，给Arduino供电</t>
    <phoneticPr fontId="5" type="noConversion"/>
  </si>
  <si>
    <t>引脚太细，无法与Arduino连接  发错了？？？</t>
    <phoneticPr fontId="5" type="noConversion"/>
  </si>
  <si>
    <t xml:space="preserve">重量：59g                          
转动速度：0.16sec/60°              
尺寸：40*20*40.5                   
精度：0.24°                       
扭矩：15kg.cm(6v)/17kg.cm(7v)                
参数反馈：温度、电压、位置     </t>
    <phoneticPr fontId="5" type="noConversion"/>
  </si>
  <si>
    <t>重量：1.2g                         
尺寸：15.2*15.2*2                  
量程：加速度：±16g角速度：±2000°/s角度：±180°                      
测量误差：0.1°                   
 输出内容：时间、加速度、角速度、角度、端口状态、气压、高度、经纬度、地速    
频率输出：100HZ</t>
    <phoneticPr fontId="5" type="noConversion"/>
  </si>
  <si>
    <t>尺寸：15*15*2                        
温度量程：-40℃-125℃               
湿度量程：0-100％RH                
温度精度：±0.3℃                  
湿度精度：3%RH</t>
    <phoneticPr fontId="5" type="noConversion"/>
  </si>
  <si>
    <t>重量：20g                         
尺寸68.6*53.3                       
数字I/O引脚20个（包括7个PWM输出）    
模拟输入引脚12个</t>
    <phoneticPr fontId="5" type="noConversion"/>
  </si>
  <si>
    <t>重量：26g                           
尺寸：72*50mm                      
支持舵机：24个PWM舵机和255个总线舵机  
供电电压：6-12V（舵机5-8.4V）</t>
    <phoneticPr fontId="5" type="noConversion"/>
  </si>
  <si>
    <t>合计</t>
    <phoneticPr fontId="5" type="noConversion"/>
  </si>
  <si>
    <t>主板</t>
    <phoneticPr fontId="5" type="noConversion"/>
  </si>
  <si>
    <t>舵机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</si>
</sst>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5-c-s.w4002-17052876006.36.7830dcb17wkCrY&amp;id=559188516105" TargetMode="External"/><Relationship Id="rId7" Type="http://schemas.openxmlformats.org/officeDocument/2006/relationships/hyperlink" Target="https://item.taobao.com/item.htm?spm=a1z09.2.0.0.1adbe9afYcTVBu&amp;id=547279692781&amp;_u=l1k3350df2b8" TargetMode="External"/><Relationship Id="rId2" Type="http://schemas.openxmlformats.org/officeDocument/2006/relationships/hyperlink" Target="https://item.taobao.com/item.htm?spm=a1z0d.6639537.1997196601.227.472fc093ohg9GN&amp;id=549015493634" TargetMode="External"/><Relationship Id="rId1" Type="http://schemas.openxmlformats.org/officeDocument/2006/relationships/hyperlink" Target="https://item.taobao.com/item.htm?spm=a1z0d.6639537.1997196601.212.472fc093ohg9GN&amp;id=548971368817" TargetMode="External"/><Relationship Id="rId6" Type="http://schemas.openxmlformats.org/officeDocument/2006/relationships/hyperlink" Target="https://item.taobao.com/item.htm?spm=a1z0d.6639537.1997196601.5.4152764aJCbToq&amp;id=559317245672" TargetMode="External"/><Relationship Id="rId5" Type="http://schemas.openxmlformats.org/officeDocument/2006/relationships/hyperlink" Target="https://item.taobao.com/item.htm?spm=a1z0d.6639537.1997196601.5.2b32db9aVjhTYe&amp;id=552952774938" TargetMode="External"/><Relationship Id="rId4" Type="http://schemas.openxmlformats.org/officeDocument/2006/relationships/hyperlink" Target="https://item.taobao.com/item.htm?spm=a1z0d.6639537.1997196601.235.1eb2fcdfhHw8vt&amp;id=56186003925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d.6639537.1997196601.235.1eb2fcdfhHw8vt&amp;id=56186003925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d.6639537.1997196601.227.472fc093ohg9GN&amp;id=549015493634" TargetMode="External"/><Relationship Id="rId1" Type="http://schemas.openxmlformats.org/officeDocument/2006/relationships/hyperlink" Target="https://item.taobao.com/item.htm?spm=a1z0d.6639537.1997196601.212.472fc093ohg9GN&amp;id=548971368817" TargetMode="External"/><Relationship Id="rId6" Type="http://schemas.openxmlformats.org/officeDocument/2006/relationships/hyperlink" Target="https://item.taobao.com/item.htm?spm=a1z09.2.0.0.1adbe9afYcTVBu&amp;id=547279692781&amp;_u=l1k3350df2b8" TargetMode="External"/><Relationship Id="rId5" Type="http://schemas.openxmlformats.org/officeDocument/2006/relationships/hyperlink" Target="https://item.taobao.com/item.htm?spm=a1z0d.6639537.1997196601.5.4152764aJCbToq&amp;id=559317245672" TargetMode="External"/><Relationship Id="rId4" Type="http://schemas.openxmlformats.org/officeDocument/2006/relationships/hyperlink" Target="https://item.taobao.com/item.htm?spm=a1z0d.6639537.1997196601.5.2b32db9aVjhTYe&amp;id=552952774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zoomScale="80" zoomScaleNormal="80" workbookViewId="0">
      <selection activeCell="C1" sqref="A1:XFD1048576"/>
    </sheetView>
  </sheetViews>
  <sheetFormatPr defaultColWidth="9" defaultRowHeight="13.5" x14ac:dyDescent="0.15"/>
  <cols>
    <col min="1" max="1" width="12.75" customWidth="1"/>
    <col min="2" max="2" width="36.25" style="1" customWidth="1"/>
    <col min="3" max="3" width="17" style="2" customWidth="1"/>
    <col min="4" max="5" width="35.375" style="2" customWidth="1"/>
    <col min="6" max="6" width="22.75" style="3" customWidth="1"/>
    <col min="7" max="7" width="26.875" customWidth="1"/>
    <col min="8" max="8" width="15.5" style="2" customWidth="1"/>
    <col min="9" max="9" width="36.375" style="2" customWidth="1"/>
    <col min="10" max="10" width="13.875" customWidth="1"/>
  </cols>
  <sheetData>
    <row r="1" spans="1:11" ht="42" customHeight="1" x14ac:dyDescent="0.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4" t="s">
        <v>7</v>
      </c>
      <c r="I1" s="4" t="s">
        <v>8</v>
      </c>
      <c r="J1" s="7" t="s">
        <v>9</v>
      </c>
    </row>
    <row r="2" spans="1:11" ht="135" customHeight="1" x14ac:dyDescent="0.15">
      <c r="A2" s="2" t="s">
        <v>10</v>
      </c>
      <c r="B2" s="8" t="s">
        <v>11</v>
      </c>
      <c r="C2" s="2" t="s">
        <v>12</v>
      </c>
      <c r="D2" s="9">
        <v>72</v>
      </c>
      <c r="E2" s="9">
        <v>62</v>
      </c>
      <c r="F2" s="10" t="s">
        <v>13</v>
      </c>
      <c r="G2" s="11" t="s">
        <v>14</v>
      </c>
      <c r="H2" s="2">
        <v>8</v>
      </c>
      <c r="I2" s="13" t="s">
        <v>15</v>
      </c>
      <c r="J2" t="s">
        <v>16</v>
      </c>
    </row>
    <row r="3" spans="1:11" ht="137.1" customHeight="1" x14ac:dyDescent="0.15">
      <c r="A3" s="2" t="s">
        <v>17</v>
      </c>
      <c r="B3" s="8" t="s">
        <v>18</v>
      </c>
      <c r="C3" s="2" t="s">
        <v>19</v>
      </c>
      <c r="D3" s="9">
        <v>51</v>
      </c>
      <c r="E3" s="9">
        <v>4</v>
      </c>
      <c r="F3" s="10" t="s">
        <v>20</v>
      </c>
      <c r="G3" s="11" t="s">
        <v>21</v>
      </c>
      <c r="H3" s="2">
        <v>1</v>
      </c>
      <c r="J3" t="s">
        <v>16</v>
      </c>
    </row>
    <row r="4" spans="1:11" ht="123.95" customHeight="1" x14ac:dyDescent="0.15">
      <c r="A4" s="2" t="s">
        <v>22</v>
      </c>
      <c r="B4" s="12" t="s">
        <v>23</v>
      </c>
      <c r="C4" s="2" t="s">
        <v>24</v>
      </c>
      <c r="D4" s="2">
        <v>18</v>
      </c>
      <c r="E4" s="2">
        <v>4</v>
      </c>
      <c r="F4" s="10" t="s">
        <v>25</v>
      </c>
      <c r="G4" s="11" t="s">
        <v>26</v>
      </c>
      <c r="H4" s="2">
        <v>1</v>
      </c>
      <c r="J4" t="s">
        <v>16</v>
      </c>
      <c r="K4" s="14" t="s">
        <v>47</v>
      </c>
    </row>
    <row r="5" spans="1:11" ht="129" customHeight="1" x14ac:dyDescent="0.15">
      <c r="A5" s="9" t="s">
        <v>27</v>
      </c>
      <c r="B5" s="12" t="s">
        <v>28</v>
      </c>
      <c r="D5" s="2">
        <v>108</v>
      </c>
      <c r="F5" s="10" t="s">
        <v>29</v>
      </c>
      <c r="G5" s="11" t="s">
        <v>30</v>
      </c>
      <c r="H5" s="2">
        <v>1</v>
      </c>
      <c r="J5" t="s">
        <v>31</v>
      </c>
    </row>
    <row r="6" spans="1:11" ht="84.95" customHeight="1" x14ac:dyDescent="0.15">
      <c r="A6" s="9" t="s">
        <v>32</v>
      </c>
      <c r="B6" s="12" t="s">
        <v>33</v>
      </c>
      <c r="C6" s="2" t="s">
        <v>34</v>
      </c>
      <c r="D6" s="2">
        <v>188</v>
      </c>
      <c r="E6" s="2">
        <v>19</v>
      </c>
      <c r="F6" s="10" t="s">
        <v>35</v>
      </c>
      <c r="G6" s="11" t="s">
        <v>36</v>
      </c>
      <c r="H6" s="2">
        <v>1</v>
      </c>
      <c r="J6" t="s">
        <v>16</v>
      </c>
    </row>
    <row r="7" spans="1:11" ht="84.95" customHeight="1" x14ac:dyDescent="0.15">
      <c r="A7" s="9" t="s">
        <v>37</v>
      </c>
      <c r="B7" s="12" t="s">
        <v>38</v>
      </c>
      <c r="D7" s="2">
        <v>128</v>
      </c>
      <c r="F7" s="10" t="s">
        <v>39</v>
      </c>
      <c r="G7" s="11" t="s">
        <v>40</v>
      </c>
      <c r="H7" s="2">
        <v>1</v>
      </c>
      <c r="J7" t="s">
        <v>16</v>
      </c>
    </row>
    <row r="8" spans="1:11" ht="84.95" customHeight="1" x14ac:dyDescent="0.15">
      <c r="A8" s="9" t="s">
        <v>41</v>
      </c>
      <c r="B8" s="12" t="s">
        <v>42</v>
      </c>
      <c r="D8" s="2">
        <v>90</v>
      </c>
      <c r="F8" s="10"/>
      <c r="G8" s="11" t="s">
        <v>45</v>
      </c>
      <c r="H8" s="2">
        <v>1</v>
      </c>
      <c r="J8" t="s">
        <v>16</v>
      </c>
      <c r="K8" s="14" t="s">
        <v>46</v>
      </c>
    </row>
    <row r="9" spans="1:11" ht="14.25" customHeight="1" x14ac:dyDescent="0.15">
      <c r="A9" s="2" t="s">
        <v>43</v>
      </c>
      <c r="D9" s="2">
        <f>D2*H2+D3*H3+D4*H4+D5*H5+E2+E3+E4+E5+D8*H8+E8</f>
        <v>913</v>
      </c>
      <c r="J9" t="s">
        <v>31</v>
      </c>
    </row>
    <row r="10" spans="1:11" x14ac:dyDescent="0.15">
      <c r="A10" s="2" t="s">
        <v>44</v>
      </c>
      <c r="D10" s="2">
        <f>D2*H2+D3*H3+D4*H4+D6*H6+D7*H7+E2+E3+E4+E6+E7+D8*H8+E8</f>
        <v>1140</v>
      </c>
      <c r="J10" t="s">
        <v>16</v>
      </c>
    </row>
    <row r="11" spans="1:11" x14ac:dyDescent="0.15">
      <c r="A11" s="2"/>
    </row>
    <row r="12" spans="1:11" ht="15.75" customHeight="1" x14ac:dyDescent="0.15">
      <c r="A12" s="2"/>
    </row>
  </sheetData>
  <phoneticPr fontId="5" type="noConversion"/>
  <hyperlinks>
    <hyperlink ref="G2" r:id="rId1"/>
    <hyperlink ref="G7" r:id="rId2"/>
    <hyperlink ref="G5" r:id="rId3"/>
    <hyperlink ref="G4" r:id="rId4"/>
    <hyperlink ref="G3" r:id="rId5"/>
    <hyperlink ref="G6" r:id="rId6"/>
    <hyperlink ref="G8" r:id="rId7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4" zoomScale="70" zoomScaleNormal="70" workbookViewId="0">
      <selection activeCell="D7" sqref="D7"/>
    </sheetView>
  </sheetViews>
  <sheetFormatPr defaultColWidth="9" defaultRowHeight="13.5" x14ac:dyDescent="0.15"/>
  <cols>
    <col min="1" max="1" width="12.75" customWidth="1"/>
    <col min="2" max="2" width="36.25" style="1" customWidth="1"/>
    <col min="3" max="3" width="17" style="2" customWidth="1"/>
    <col min="4" max="5" width="35.375" style="2" customWidth="1"/>
    <col min="6" max="6" width="22.75" style="3" customWidth="1"/>
    <col min="7" max="7" width="15.5" style="2" customWidth="1"/>
    <col min="8" max="8" width="13.875" customWidth="1"/>
    <col min="10" max="10" width="26.875" customWidth="1"/>
    <col min="11" max="11" width="36.375" style="2" customWidth="1"/>
  </cols>
  <sheetData>
    <row r="1" spans="1:11" ht="42" customHeight="1" x14ac:dyDescent="0.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7</v>
      </c>
      <c r="H1" s="7" t="s">
        <v>9</v>
      </c>
      <c r="J1" s="7" t="s">
        <v>6</v>
      </c>
      <c r="K1" s="4" t="s">
        <v>8</v>
      </c>
    </row>
    <row r="2" spans="1:11" ht="135" customHeight="1" x14ac:dyDescent="0.15">
      <c r="A2" s="15" t="s">
        <v>55</v>
      </c>
      <c r="B2" s="16" t="s">
        <v>48</v>
      </c>
      <c r="C2" s="15" t="s">
        <v>12</v>
      </c>
      <c r="D2" s="17">
        <v>72</v>
      </c>
      <c r="E2" s="17">
        <v>62</v>
      </c>
      <c r="F2" s="18" t="s">
        <v>13</v>
      </c>
      <c r="G2" s="15">
        <v>8</v>
      </c>
      <c r="H2" s="19" t="s">
        <v>16</v>
      </c>
      <c r="J2" s="11" t="s">
        <v>14</v>
      </c>
      <c r="K2" s="13" t="s">
        <v>15</v>
      </c>
    </row>
    <row r="3" spans="1:11" ht="137.1" customHeight="1" x14ac:dyDescent="0.15">
      <c r="A3" s="15" t="s">
        <v>17</v>
      </c>
      <c r="B3" s="16" t="s">
        <v>49</v>
      </c>
      <c r="C3" s="15" t="s">
        <v>19</v>
      </c>
      <c r="D3" s="17">
        <v>51</v>
      </c>
      <c r="E3" s="17">
        <v>4</v>
      </c>
      <c r="F3" s="18" t="s">
        <v>20</v>
      </c>
      <c r="G3" s="15">
        <v>1</v>
      </c>
      <c r="H3" s="19" t="s">
        <v>16</v>
      </c>
      <c r="J3" s="11" t="s">
        <v>21</v>
      </c>
    </row>
    <row r="4" spans="1:11" ht="123.95" customHeight="1" x14ac:dyDescent="0.15">
      <c r="A4" s="15" t="s">
        <v>22</v>
      </c>
      <c r="B4" s="16" t="s">
        <v>50</v>
      </c>
      <c r="C4" s="15" t="s">
        <v>24</v>
      </c>
      <c r="D4" s="15">
        <v>18</v>
      </c>
      <c r="E4" s="15">
        <v>4</v>
      </c>
      <c r="F4" s="18" t="s">
        <v>25</v>
      </c>
      <c r="G4" s="15">
        <v>1</v>
      </c>
      <c r="H4" s="19" t="s">
        <v>16</v>
      </c>
      <c r="I4" s="14" t="s">
        <v>47</v>
      </c>
      <c r="J4" s="11" t="s">
        <v>26</v>
      </c>
    </row>
    <row r="5" spans="1:11" ht="84.95" customHeight="1" x14ac:dyDescent="0.15">
      <c r="A5" s="17" t="s">
        <v>54</v>
      </c>
      <c r="B5" s="16" t="s">
        <v>51</v>
      </c>
      <c r="C5" s="15" t="s">
        <v>34</v>
      </c>
      <c r="D5" s="15">
        <v>188</v>
      </c>
      <c r="E5" s="15">
        <v>19</v>
      </c>
      <c r="F5" s="18" t="s">
        <v>35</v>
      </c>
      <c r="G5" s="15">
        <v>1</v>
      </c>
      <c r="H5" s="19" t="s">
        <v>16</v>
      </c>
      <c r="J5" s="11" t="s">
        <v>36</v>
      </c>
    </row>
    <row r="6" spans="1:11" ht="84.95" customHeight="1" x14ac:dyDescent="0.15">
      <c r="A6" s="17" t="s">
        <v>37</v>
      </c>
      <c r="B6" s="16" t="s">
        <v>52</v>
      </c>
      <c r="C6" s="15"/>
      <c r="D6" s="15">
        <v>128</v>
      </c>
      <c r="E6" s="15"/>
      <c r="F6" s="18" t="s">
        <v>39</v>
      </c>
      <c r="G6" s="15">
        <v>1</v>
      </c>
      <c r="H6" s="19" t="s">
        <v>16</v>
      </c>
      <c r="J6" s="11" t="s">
        <v>40</v>
      </c>
    </row>
    <row r="7" spans="1:11" ht="84.95" customHeight="1" x14ac:dyDescent="0.15">
      <c r="A7" s="17" t="s">
        <v>41</v>
      </c>
      <c r="B7" s="16" t="s">
        <v>42</v>
      </c>
      <c r="C7" s="15"/>
      <c r="D7" s="15">
        <v>90</v>
      </c>
      <c r="E7" s="15"/>
      <c r="F7" s="18"/>
      <c r="G7" s="15">
        <v>1</v>
      </c>
      <c r="H7" s="19" t="s">
        <v>16</v>
      </c>
      <c r="I7" s="14" t="s">
        <v>46</v>
      </c>
      <c r="J7" s="11" t="s">
        <v>45</v>
      </c>
    </row>
    <row r="8" spans="1:11" ht="18.75" x14ac:dyDescent="0.15">
      <c r="A8" s="15" t="s">
        <v>53</v>
      </c>
      <c r="B8" s="20"/>
      <c r="C8" s="15"/>
      <c r="D8" s="15">
        <f>D2*G2+D3*G3+D4*G4+D5*G5+D6*G6+E2+E3+E4+E5+E6+D7*G7+E7</f>
        <v>1140</v>
      </c>
      <c r="E8" s="15"/>
      <c r="F8" s="21"/>
      <c r="G8" s="15"/>
      <c r="H8" s="19"/>
    </row>
    <row r="9" spans="1:11" x14ac:dyDescent="0.15">
      <c r="A9" s="2"/>
    </row>
    <row r="10" spans="1:11" ht="15.75" customHeight="1" x14ac:dyDescent="0.15">
      <c r="A10" s="2"/>
    </row>
  </sheetData>
  <phoneticPr fontId="5" type="noConversion"/>
  <hyperlinks>
    <hyperlink ref="J2" r:id="rId1"/>
    <hyperlink ref="J6" r:id="rId2"/>
    <hyperlink ref="J4" r:id="rId3"/>
    <hyperlink ref="J3" r:id="rId4"/>
    <hyperlink ref="J5" r:id="rId5"/>
    <hyperlink ref="J7" r:id="rId6"/>
  </hyperlinks>
  <pageMargins left="0.69930555555555596" right="0.69930555555555596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徐炳辉</cp:lastModifiedBy>
  <dcterms:created xsi:type="dcterms:W3CDTF">2017-12-06T13:18:00Z</dcterms:created>
  <dcterms:modified xsi:type="dcterms:W3CDTF">2017-12-27T11:24:21Z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