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T:\KAILUA PROJECTS\2024\24-004 Kaulu by Gentry ASTC - AIIC testing\Business\"/>
    </mc:Choice>
  </mc:AlternateContent>
  <xr:revisionPtr revIDLastSave="0" documentId="13_ncr:1_{84776EBD-2BCA-4309-86D0-AFC3FBA2A179}" xr6:coauthVersionLast="47" xr6:coauthVersionMax="47" xr10:uidLastSave="{00000000-0000-0000-0000-000000000000}"/>
  <bookViews>
    <workbookView xWindow="1500" yWindow="3480" windowWidth="17460" windowHeight="1177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Sheet2!$A$57:$E$57</definedName>
    <definedName name="_Hlk155706988" localSheetId="1">Sheet2!$C$10</definedName>
    <definedName name="_Hlk155707021" localSheetId="1">Sheet2!$C$13</definedName>
    <definedName name="_Hlk155707039" localSheetId="1">Sheet2!$C$15</definedName>
    <definedName name="_xlnm.Print_Area" localSheetId="1">Sheet2!$A$1:$G$90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2" l="1"/>
  <c r="C48" i="2"/>
  <c r="D47" i="2"/>
  <c r="D46" i="2"/>
  <c r="D45" i="2"/>
  <c r="D44" i="2"/>
  <c r="D43" i="2"/>
  <c r="D42" i="2"/>
  <c r="D41" i="2"/>
  <c r="D40" i="2"/>
  <c r="D39" i="2"/>
  <c r="D48" i="2" l="1"/>
</calcChain>
</file>

<file path=xl/sharedStrings.xml><?xml version="1.0" encoding="utf-8"?>
<sst xmlns="http://schemas.openxmlformats.org/spreadsheetml/2006/main" count="286" uniqueCount="187">
  <si>
    <t>Facility</t>
  </si>
  <si>
    <t>Space</t>
  </si>
  <si>
    <t>Location</t>
  </si>
  <si>
    <t>Service</t>
  </si>
  <si>
    <t>School</t>
  </si>
  <si>
    <t>Hawaii</t>
  </si>
  <si>
    <t>Room Acoustics</t>
  </si>
  <si>
    <t>RT Testing</t>
  </si>
  <si>
    <t>Oahu</t>
  </si>
  <si>
    <t>Classroom</t>
  </si>
  <si>
    <t>Maui</t>
  </si>
  <si>
    <t>Sound Insulation</t>
  </si>
  <si>
    <t>Auditorium</t>
  </si>
  <si>
    <t>Kauai</t>
  </si>
  <si>
    <t>STC Testing</t>
  </si>
  <si>
    <t>Music Room</t>
  </si>
  <si>
    <t>IIC Testing</t>
  </si>
  <si>
    <t>Video</t>
  </si>
  <si>
    <t>International</t>
  </si>
  <si>
    <t>Theater</t>
  </si>
  <si>
    <t>Japan</t>
  </si>
  <si>
    <t>MEP Noise &amp; Vibration</t>
  </si>
  <si>
    <t>Gymnasium</t>
  </si>
  <si>
    <t>South Korea</t>
  </si>
  <si>
    <t>Field Testing</t>
  </si>
  <si>
    <t>Stadium</t>
  </si>
  <si>
    <t>Guam</t>
  </si>
  <si>
    <t>ES</t>
  </si>
  <si>
    <t>DODEA</t>
  </si>
  <si>
    <t>Singapore</t>
  </si>
  <si>
    <t>Environmental Noise Analysis</t>
  </si>
  <si>
    <t>MS</t>
  </si>
  <si>
    <t>DOE</t>
  </si>
  <si>
    <t>Roadway</t>
  </si>
  <si>
    <t>HS</t>
  </si>
  <si>
    <t>Aircraft</t>
  </si>
  <si>
    <t>University</t>
  </si>
  <si>
    <t>Harbor</t>
  </si>
  <si>
    <t>Development</t>
  </si>
  <si>
    <t>UH</t>
  </si>
  <si>
    <t>Industrial</t>
  </si>
  <si>
    <t>AV</t>
  </si>
  <si>
    <t>BMG</t>
  </si>
  <si>
    <t>LEED</t>
  </si>
  <si>
    <t>Digital Signage</t>
  </si>
  <si>
    <t>CHPS</t>
  </si>
  <si>
    <t>Paging</t>
  </si>
  <si>
    <t>House of Worship</t>
  </si>
  <si>
    <t>Sound Masking</t>
  </si>
  <si>
    <t>ADA Assistive Listening</t>
  </si>
  <si>
    <t>Church</t>
  </si>
  <si>
    <t>Synagogue</t>
  </si>
  <si>
    <t>Performance System</t>
  </si>
  <si>
    <t>Temple</t>
  </si>
  <si>
    <t>Lighting</t>
  </si>
  <si>
    <t>Rigging</t>
  </si>
  <si>
    <t>Residential</t>
  </si>
  <si>
    <t>IT System</t>
  </si>
  <si>
    <t>Private Home</t>
  </si>
  <si>
    <t>Access Control</t>
  </si>
  <si>
    <t>Low Rise</t>
  </si>
  <si>
    <t>CCTV</t>
  </si>
  <si>
    <t>High Rise</t>
  </si>
  <si>
    <t>Data</t>
  </si>
  <si>
    <t>Townhouse</t>
  </si>
  <si>
    <t>Fiber Optic Cable</t>
  </si>
  <si>
    <t>Outside Sound</t>
  </si>
  <si>
    <t>Outside Plant Cabling</t>
  </si>
  <si>
    <t>PA System</t>
  </si>
  <si>
    <t>Phone</t>
  </si>
  <si>
    <t>Security</t>
  </si>
  <si>
    <t>Video Conferencing</t>
  </si>
  <si>
    <t>Other IT/Comm</t>
  </si>
  <si>
    <t>Commercial</t>
  </si>
  <si>
    <t>Sports Facility</t>
  </si>
  <si>
    <t>Office</t>
  </si>
  <si>
    <t>Healthcare</t>
  </si>
  <si>
    <t>Industrial Facility</t>
  </si>
  <si>
    <t>Library</t>
  </si>
  <si>
    <t>Music Hall</t>
  </si>
  <si>
    <t>Performing Arts</t>
  </si>
  <si>
    <t>Community Center</t>
  </si>
  <si>
    <t>Government</t>
  </si>
  <si>
    <t>Judicial Center</t>
  </si>
  <si>
    <t>Correctional Facility</t>
  </si>
  <si>
    <t>Federal</t>
  </si>
  <si>
    <t>State/County</t>
  </si>
  <si>
    <t>Hotel/Resort</t>
  </si>
  <si>
    <t>Construction</t>
  </si>
  <si>
    <t>Utility</t>
  </si>
  <si>
    <t>Police Station</t>
  </si>
  <si>
    <t>Fire Station</t>
  </si>
  <si>
    <t>Research/Lab</t>
  </si>
  <si>
    <t>Fitness Center</t>
  </si>
  <si>
    <t>CAT2</t>
  </si>
  <si>
    <t>CAT1</t>
  </si>
  <si>
    <t>Conference</t>
  </si>
  <si>
    <t>Private</t>
  </si>
  <si>
    <t>Radio/TV Studio</t>
  </si>
  <si>
    <t>Barracks</t>
  </si>
  <si>
    <t>Assembly</t>
  </si>
  <si>
    <t>Sound System</t>
  </si>
  <si>
    <t>Military</t>
  </si>
  <si>
    <t>Hospitality</t>
  </si>
  <si>
    <t>Retail</t>
  </si>
  <si>
    <t>Museum</t>
  </si>
  <si>
    <t>Restaurant/Bar</t>
  </si>
  <si>
    <t>Airport</t>
  </si>
  <si>
    <t>Lobby</t>
  </si>
  <si>
    <t>Emergency Generator</t>
  </si>
  <si>
    <t>Vibration Testing</t>
  </si>
  <si>
    <t>Mechanical Noise Testing</t>
  </si>
  <si>
    <t>HVAC</t>
  </si>
  <si>
    <t>Rail</t>
  </si>
  <si>
    <t>BGM</t>
  </si>
  <si>
    <t>VTC</t>
  </si>
  <si>
    <t>CATV</t>
  </si>
  <si>
    <t>Broadcast Systems</t>
  </si>
  <si>
    <t>Distance Learning</t>
  </si>
  <si>
    <t>Pit Lift</t>
  </si>
  <si>
    <t>Theatre</t>
  </si>
  <si>
    <t>Theatre Planning</t>
  </si>
  <si>
    <t>IT/Data</t>
  </si>
  <si>
    <t>PROJECT INFORMATION FORM</t>
  </si>
  <si>
    <t>Project Name</t>
  </si>
  <si>
    <t>Project Manager</t>
  </si>
  <si>
    <t>Exterior Noise Analysis</t>
  </si>
  <si>
    <t>Child Development/Pre-K</t>
  </si>
  <si>
    <t>K-12</t>
  </si>
  <si>
    <t>Conference/Convention</t>
  </si>
  <si>
    <t>Tel/Data/Security</t>
  </si>
  <si>
    <t>Score &amp; Video Boards</t>
  </si>
  <si>
    <t>Police/Fire Station</t>
  </si>
  <si>
    <t>Mid Rise</t>
  </si>
  <si>
    <t>Project Number</t>
  </si>
  <si>
    <t>City</t>
  </si>
  <si>
    <t>State</t>
  </si>
  <si>
    <t>Number of Folders Needed</t>
  </si>
  <si>
    <t>Originator</t>
  </si>
  <si>
    <t>Date Entered</t>
  </si>
  <si>
    <t>Client Information</t>
  </si>
  <si>
    <t>Name (Firm or Individual)</t>
  </si>
  <si>
    <t>Contact</t>
  </si>
  <si>
    <t>Purchase Order Number</t>
  </si>
  <si>
    <t>Client Code</t>
  </si>
  <si>
    <t>Billing Address Line 1</t>
  </si>
  <si>
    <t>Billing Address Line 2</t>
  </si>
  <si>
    <t>Zip</t>
  </si>
  <si>
    <t>Fax</t>
  </si>
  <si>
    <t>Email</t>
  </si>
  <si>
    <t>Address if Different from Billing Address</t>
  </si>
  <si>
    <t>Address Line 1</t>
  </si>
  <si>
    <t>Address Line 2</t>
  </si>
  <si>
    <t>Project Start Date</t>
  </si>
  <si>
    <t>Fee (Contract Amount)</t>
  </si>
  <si>
    <t>Type of Contract</t>
  </si>
  <si>
    <t>Expenses</t>
  </si>
  <si>
    <t xml:space="preserve">                Max. Amount (if applicable)</t>
  </si>
  <si>
    <t>Billing Phases (Lump Sum Only)</t>
  </si>
  <si>
    <t>Professional Services</t>
  </si>
  <si>
    <t>Programming</t>
  </si>
  <si>
    <t>Schematic  Design</t>
  </si>
  <si>
    <t>Design Development</t>
  </si>
  <si>
    <t>Construction Documents</t>
  </si>
  <si>
    <t>Bidding/Negotiation</t>
  </si>
  <si>
    <t>Construction Administration</t>
  </si>
  <si>
    <t>General</t>
  </si>
  <si>
    <t>Other</t>
  </si>
  <si>
    <t>Total:</t>
  </si>
  <si>
    <t>Special Invoice Instructions</t>
  </si>
  <si>
    <t>Retainer Received</t>
  </si>
  <si>
    <t>Yes</t>
  </si>
  <si>
    <t>No</t>
  </si>
  <si>
    <t>Additional Comments</t>
  </si>
  <si>
    <t>% of Fee</t>
  </si>
  <si>
    <t>Amount</t>
  </si>
  <si>
    <t>Gentry Builders, LLC</t>
  </si>
  <si>
    <t>733 Bishop Street, Suite 1400</t>
  </si>
  <si>
    <t xml:space="preserve"> HI</t>
  </si>
  <si>
    <t>Honolulu</t>
  </si>
  <si>
    <t>Jake Pfitsch</t>
  </si>
  <si>
    <t>Lump Sum</t>
  </si>
  <si>
    <t>24-004</t>
  </si>
  <si>
    <t>Ka'ulu by Gentry ASTC -AIIC testing</t>
  </si>
  <si>
    <t>HI</t>
  </si>
  <si>
    <t>JonK@GENTRYHAWAII.COM</t>
  </si>
  <si>
    <t>Jon Kam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</si>
</sst>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3" xfId="0" applyFont="1" applyBorder="1" applyAlignment="1" applyProtection="1">
      <alignment vertical="top"/>
      <protection locked="0"/>
    </xf>
    <xf numFmtId="0" fontId="0" fillId="0" borderId="3" xfId="0" applyBorder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0" fillId="0" borderId="0" xfId="0" applyAlignment="1">
      <alignment horizontal="left" vertical="top"/>
    </xf>
    <xf numFmtId="0" fontId="0" fillId="0" borderId="0" xfId="0" applyAlignment="1" applyProtection="1">
      <alignment vertical="top" wrapText="1"/>
      <protection locked="0"/>
    </xf>
    <xf numFmtId="0" fontId="1" fillId="0" borderId="0" xfId="0" applyFont="1"/>
    <xf numFmtId="0" fontId="2" fillId="0" borderId="0" xfId="0" applyFont="1" applyAlignment="1" applyProtection="1">
      <alignment vertical="top"/>
      <protection locked="0"/>
    </xf>
    <xf numFmtId="0" fontId="1" fillId="0" borderId="4" xfId="0" applyFont="1" applyBorder="1" applyAlignment="1" applyProtection="1">
      <alignment horizontal="center" vertical="top"/>
      <protection locked="0"/>
    </xf>
    <xf numFmtId="0" fontId="1" fillId="0" borderId="0" xfId="0" applyFont="1" applyAlignment="1">
      <alignment vertical="top"/>
    </xf>
    <xf numFmtId="0" fontId="0" fillId="0" borderId="5" xfId="0" applyBorder="1" applyAlignment="1" applyProtection="1">
      <alignment horizontal="center" vertical="top"/>
      <protection locked="0"/>
    </xf>
    <xf numFmtId="0" fontId="0" fillId="0" borderId="5" xfId="0" applyBorder="1"/>
    <xf numFmtId="0" fontId="0" fillId="0" borderId="5" xfId="0" applyBorder="1" applyAlignment="1" applyProtection="1">
      <alignment vertical="top"/>
      <protection locked="0"/>
    </xf>
    <xf numFmtId="0" fontId="3" fillId="0" borderId="0" xfId="0" applyFont="1" applyAlignment="1">
      <alignment vertical="top"/>
    </xf>
    <xf numFmtId="0" fontId="0" fillId="0" borderId="0" xfId="0" applyAlignment="1" applyProtection="1">
      <alignment horizontal="center" vertical="top"/>
      <protection locked="0"/>
    </xf>
    <xf numFmtId="14" fontId="0" fillId="0" borderId="0" xfId="0" applyNumberFormat="1" applyAlignment="1" applyProtection="1">
      <alignment horizontal="center" vertical="top"/>
      <protection locked="0"/>
    </xf>
    <xf numFmtId="44" fontId="0" fillId="0" borderId="0" xfId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right" vertical="top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" fontId="0" fillId="0" borderId="0" xfId="0" applyNumberFormat="1" applyAlignment="1" applyProtection="1">
      <alignment horizontal="center" vertical="top"/>
      <protection locked="0"/>
    </xf>
    <xf numFmtId="164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righ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1" fillId="0" borderId="3" xfId="0" applyFont="1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2" borderId="0" xfId="0" applyFill="1" applyAlignment="1" applyProtection="1">
      <alignment vertical="top"/>
      <protection locked="0"/>
    </xf>
    <xf numFmtId="0" fontId="0" fillId="0" borderId="0" xfId="0" applyAlignment="1" applyProtection="1">
      <alignment vertical="center"/>
      <protection locked="0"/>
    </xf>
    <xf numFmtId="0" fontId="5" fillId="0" borderId="0" xfId="2" applyAlignment="1" applyProtection="1">
      <alignment horizontal="center" vertical="top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CF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onK@GENTRYHAWAI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2"/>
  <sheetViews>
    <sheetView workbookViewId="0">
      <selection activeCell="G3" sqref="G3:H13"/>
    </sheetView>
  </sheetViews>
  <sheetFormatPr defaultRowHeight="15" x14ac:dyDescent="0.25"/>
  <cols>
    <col min="1" max="1" width="16.85546875" bestFit="1" customWidth="1"/>
    <col min="2" max="2" width="18" style="1" bestFit="1" customWidth="1"/>
    <col min="3" max="3" width="18.85546875" style="1" bestFit="1" customWidth="1"/>
    <col min="4" max="7" width="9.140625" style="1"/>
    <col min="8" max="8" width="12.5703125" style="1" bestFit="1" customWidth="1"/>
    <col min="9" max="9" width="11.7109375" style="1" bestFit="1" customWidth="1"/>
    <col min="10" max="10" width="9.140625" style="1"/>
    <col min="11" max="11" width="29.140625" style="1" bestFit="1" customWidth="1"/>
    <col min="12" max="12" width="22" style="1" bestFit="1" customWidth="1"/>
    <col min="13" max="13" width="10.5703125" style="1" bestFit="1" customWidth="1"/>
  </cols>
  <sheetData>
    <row r="2" spans="1:13" ht="15.75" thickBot="1" x14ac:dyDescent="0.3"/>
    <row r="3" spans="1:13" ht="15.75" thickBot="1" x14ac:dyDescent="0.3">
      <c r="A3" s="2" t="s">
        <v>0</v>
      </c>
      <c r="B3" s="3" t="s">
        <v>1</v>
      </c>
      <c r="C3" s="3" t="s">
        <v>95</v>
      </c>
      <c r="D3" s="4" t="s">
        <v>94</v>
      </c>
      <c r="G3" s="2" t="s">
        <v>2</v>
      </c>
      <c r="H3" s="5"/>
      <c r="K3" s="2" t="s">
        <v>3</v>
      </c>
      <c r="L3" s="3" t="s">
        <v>95</v>
      </c>
      <c r="M3" s="4" t="s">
        <v>94</v>
      </c>
    </row>
    <row r="4" spans="1:13" x14ac:dyDescent="0.25">
      <c r="A4" s="1" t="s">
        <v>4</v>
      </c>
      <c r="G4" s="1" t="s">
        <v>5</v>
      </c>
      <c r="K4" s="1" t="s">
        <v>6</v>
      </c>
      <c r="L4" s="1" t="s">
        <v>7</v>
      </c>
    </row>
    <row r="5" spans="1:13" x14ac:dyDescent="0.25">
      <c r="G5"/>
      <c r="H5" s="1" t="s">
        <v>8</v>
      </c>
    </row>
    <row r="6" spans="1:13" x14ac:dyDescent="0.25">
      <c r="B6" s="1" t="s">
        <v>9</v>
      </c>
      <c r="C6" s="1" t="s">
        <v>28</v>
      </c>
      <c r="D6" s="1" t="s">
        <v>43</v>
      </c>
      <c r="G6"/>
      <c r="H6" s="1" t="s">
        <v>10</v>
      </c>
      <c r="K6" s="1" t="s">
        <v>11</v>
      </c>
    </row>
    <row r="7" spans="1:13" x14ac:dyDescent="0.25">
      <c r="B7" s="1" t="s">
        <v>12</v>
      </c>
      <c r="C7" s="1" t="s">
        <v>32</v>
      </c>
      <c r="D7" s="1" t="s">
        <v>45</v>
      </c>
      <c r="G7"/>
      <c r="H7" s="1" t="s">
        <v>13</v>
      </c>
      <c r="L7" s="1" t="s">
        <v>14</v>
      </c>
    </row>
    <row r="8" spans="1:13" x14ac:dyDescent="0.25">
      <c r="B8" s="1" t="s">
        <v>15</v>
      </c>
      <c r="C8" s="1" t="s">
        <v>39</v>
      </c>
      <c r="G8"/>
      <c r="H8" s="1" t="s">
        <v>5</v>
      </c>
      <c r="L8" s="1" t="s">
        <v>16</v>
      </c>
    </row>
    <row r="9" spans="1:13" x14ac:dyDescent="0.25">
      <c r="B9" s="1" t="s">
        <v>17</v>
      </c>
      <c r="C9" s="1" t="s">
        <v>97</v>
      </c>
      <c r="G9" s="1" t="s">
        <v>18</v>
      </c>
    </row>
    <row r="10" spans="1:13" x14ac:dyDescent="0.25">
      <c r="B10" s="1" t="s">
        <v>19</v>
      </c>
      <c r="G10"/>
      <c r="H10" s="1" t="s">
        <v>20</v>
      </c>
      <c r="K10" s="1" t="s">
        <v>21</v>
      </c>
    </row>
    <row r="11" spans="1:13" x14ac:dyDescent="0.25">
      <c r="B11" s="1" t="s">
        <v>22</v>
      </c>
      <c r="G11"/>
      <c r="H11" s="1" t="s">
        <v>23</v>
      </c>
      <c r="L11" s="1" t="s">
        <v>24</v>
      </c>
    </row>
    <row r="12" spans="1:13" x14ac:dyDescent="0.25">
      <c r="B12" s="1" t="s">
        <v>25</v>
      </c>
      <c r="G12"/>
      <c r="H12" s="1" t="s">
        <v>26</v>
      </c>
    </row>
    <row r="13" spans="1:13" x14ac:dyDescent="0.25">
      <c r="B13" s="1" t="s">
        <v>27</v>
      </c>
      <c r="G13"/>
      <c r="H13" s="1" t="s">
        <v>29</v>
      </c>
      <c r="K13" s="1" t="s">
        <v>30</v>
      </c>
    </row>
    <row r="14" spans="1:13" x14ac:dyDescent="0.25">
      <c r="B14" s="1" t="s">
        <v>31</v>
      </c>
      <c r="L14" s="1" t="s">
        <v>33</v>
      </c>
    </row>
    <row r="15" spans="1:13" x14ac:dyDescent="0.25">
      <c r="B15" s="1" t="s">
        <v>34</v>
      </c>
      <c r="L15" s="1" t="s">
        <v>35</v>
      </c>
    </row>
    <row r="16" spans="1:13" x14ac:dyDescent="0.25">
      <c r="B16" s="1" t="s">
        <v>36</v>
      </c>
      <c r="C16"/>
      <c r="L16" s="1" t="s">
        <v>37</v>
      </c>
    </row>
    <row r="17" spans="1:12" x14ac:dyDescent="0.25">
      <c r="B17" s="1" t="s">
        <v>92</v>
      </c>
      <c r="C17"/>
      <c r="L17" s="1" t="s">
        <v>38</v>
      </c>
    </row>
    <row r="18" spans="1:12" x14ac:dyDescent="0.25">
      <c r="C18"/>
      <c r="L18" s="1" t="s">
        <v>40</v>
      </c>
    </row>
    <row r="19" spans="1:12" x14ac:dyDescent="0.25">
      <c r="C19"/>
      <c r="L19" s="1" t="s">
        <v>88</v>
      </c>
    </row>
    <row r="20" spans="1:12" x14ac:dyDescent="0.25">
      <c r="C20"/>
      <c r="L20" s="1" t="s">
        <v>89</v>
      </c>
    </row>
    <row r="21" spans="1:12" x14ac:dyDescent="0.25">
      <c r="C21"/>
      <c r="D21"/>
      <c r="L21"/>
    </row>
    <row r="22" spans="1:12" x14ac:dyDescent="0.25">
      <c r="C22"/>
      <c r="D22"/>
      <c r="L22"/>
    </row>
    <row r="23" spans="1:12" x14ac:dyDescent="0.25">
      <c r="B23"/>
      <c r="C23"/>
      <c r="D23"/>
    </row>
    <row r="24" spans="1:12" x14ac:dyDescent="0.25">
      <c r="A24" t="s">
        <v>56</v>
      </c>
      <c r="D24"/>
    </row>
    <row r="25" spans="1:12" x14ac:dyDescent="0.25">
      <c r="B25" s="6"/>
      <c r="K25" s="1" t="s">
        <v>101</v>
      </c>
    </row>
    <row r="26" spans="1:12" x14ac:dyDescent="0.25">
      <c r="B26" s="1" t="s">
        <v>58</v>
      </c>
      <c r="L26" s="1" t="s">
        <v>41</v>
      </c>
    </row>
    <row r="27" spans="1:12" x14ac:dyDescent="0.25">
      <c r="B27" s="1" t="s">
        <v>60</v>
      </c>
      <c r="D27"/>
      <c r="L27" s="1" t="s">
        <v>42</v>
      </c>
    </row>
    <row r="28" spans="1:12" x14ac:dyDescent="0.25">
      <c r="B28" s="1" t="s">
        <v>62</v>
      </c>
      <c r="D28"/>
      <c r="L28" s="1" t="s">
        <v>44</v>
      </c>
    </row>
    <row r="29" spans="1:12" x14ac:dyDescent="0.25">
      <c r="B29" s="1" t="s">
        <v>64</v>
      </c>
      <c r="L29" s="1" t="s">
        <v>46</v>
      </c>
    </row>
    <row r="30" spans="1:12" x14ac:dyDescent="0.25">
      <c r="L30" s="1" t="s">
        <v>48</v>
      </c>
    </row>
    <row r="31" spans="1:12" x14ac:dyDescent="0.25">
      <c r="A31" t="s">
        <v>73</v>
      </c>
      <c r="L31" s="1" t="s">
        <v>49</v>
      </c>
    </row>
    <row r="32" spans="1:12" x14ac:dyDescent="0.25">
      <c r="B32" s="1" t="s">
        <v>75</v>
      </c>
    </row>
    <row r="33" spans="1:12" x14ac:dyDescent="0.25">
      <c r="B33" s="1" t="s">
        <v>76</v>
      </c>
      <c r="K33" s="1" t="s">
        <v>52</v>
      </c>
    </row>
    <row r="34" spans="1:12" x14ac:dyDescent="0.25">
      <c r="B34" s="1" t="s">
        <v>87</v>
      </c>
      <c r="L34" s="1" t="s">
        <v>54</v>
      </c>
    </row>
    <row r="35" spans="1:12" x14ac:dyDescent="0.25">
      <c r="B35" s="1" t="s">
        <v>77</v>
      </c>
      <c r="L35" s="1" t="s">
        <v>55</v>
      </c>
    </row>
    <row r="36" spans="1:12" x14ac:dyDescent="0.25">
      <c r="B36" s="1" t="s">
        <v>96</v>
      </c>
    </row>
    <row r="37" spans="1:12" x14ac:dyDescent="0.25">
      <c r="B37" s="1" t="s">
        <v>74</v>
      </c>
      <c r="K37" s="1" t="s">
        <v>57</v>
      </c>
    </row>
    <row r="38" spans="1:12" x14ac:dyDescent="0.25">
      <c r="B38" s="1" t="s">
        <v>78</v>
      </c>
      <c r="L38" s="7" t="s">
        <v>59</v>
      </c>
    </row>
    <row r="39" spans="1:12" x14ac:dyDescent="0.25">
      <c r="B39" s="1" t="s">
        <v>79</v>
      </c>
      <c r="L39" s="7" t="s">
        <v>61</v>
      </c>
    </row>
    <row r="40" spans="1:12" x14ac:dyDescent="0.25">
      <c r="B40" s="1" t="s">
        <v>80</v>
      </c>
      <c r="L40" s="7" t="s">
        <v>63</v>
      </c>
    </row>
    <row r="41" spans="1:12" x14ac:dyDescent="0.25">
      <c r="B41" s="1" t="s">
        <v>81</v>
      </c>
      <c r="L41" s="7" t="s">
        <v>65</v>
      </c>
    </row>
    <row r="42" spans="1:12" x14ac:dyDescent="0.25">
      <c r="B42" s="1" t="s">
        <v>92</v>
      </c>
      <c r="L42" s="7" t="s">
        <v>66</v>
      </c>
    </row>
    <row r="43" spans="1:12" x14ac:dyDescent="0.25">
      <c r="B43" s="1" t="s">
        <v>98</v>
      </c>
      <c r="L43" s="7" t="s">
        <v>67</v>
      </c>
    </row>
    <row r="44" spans="1:12" x14ac:dyDescent="0.25">
      <c r="L44" s="7" t="s">
        <v>68</v>
      </c>
    </row>
    <row r="45" spans="1:12" x14ac:dyDescent="0.25">
      <c r="A45" t="s">
        <v>82</v>
      </c>
      <c r="L45" s="7" t="s">
        <v>69</v>
      </c>
    </row>
    <row r="46" spans="1:12" x14ac:dyDescent="0.25">
      <c r="B46" s="1" t="s">
        <v>86</v>
      </c>
      <c r="L46" s="7" t="s">
        <v>70</v>
      </c>
    </row>
    <row r="47" spans="1:12" x14ac:dyDescent="0.25">
      <c r="C47" s="1" t="s">
        <v>83</v>
      </c>
      <c r="L47" s="7" t="s">
        <v>71</v>
      </c>
    </row>
    <row r="48" spans="1:12" x14ac:dyDescent="0.25">
      <c r="C48" s="1" t="s">
        <v>84</v>
      </c>
      <c r="L48" s="7" t="s">
        <v>72</v>
      </c>
    </row>
    <row r="49" spans="1:3" x14ac:dyDescent="0.25">
      <c r="C49" s="1" t="s">
        <v>90</v>
      </c>
    </row>
    <row r="50" spans="1:3" x14ac:dyDescent="0.25">
      <c r="A50" s="8"/>
      <c r="B50" s="8"/>
      <c r="C50" s="8" t="s">
        <v>91</v>
      </c>
    </row>
    <row r="51" spans="1:3" x14ac:dyDescent="0.25">
      <c r="C51" s="1" t="s">
        <v>75</v>
      </c>
    </row>
    <row r="52" spans="1:3" x14ac:dyDescent="0.25">
      <c r="C52" s="1" t="s">
        <v>78</v>
      </c>
    </row>
    <row r="53" spans="1:3" x14ac:dyDescent="0.25">
      <c r="B53" s="1" t="s">
        <v>85</v>
      </c>
    </row>
    <row r="54" spans="1:3" x14ac:dyDescent="0.25">
      <c r="C54" s="1" t="s">
        <v>93</v>
      </c>
    </row>
    <row r="55" spans="1:3" x14ac:dyDescent="0.25">
      <c r="B55"/>
      <c r="C55" s="1" t="s">
        <v>99</v>
      </c>
    </row>
    <row r="56" spans="1:3" x14ac:dyDescent="0.25">
      <c r="B56"/>
      <c r="C56" s="1" t="s">
        <v>100</v>
      </c>
    </row>
    <row r="57" spans="1:3" x14ac:dyDescent="0.25">
      <c r="B57"/>
      <c r="C57"/>
    </row>
    <row r="58" spans="1:3" x14ac:dyDescent="0.25">
      <c r="A58" t="s">
        <v>47</v>
      </c>
    </row>
    <row r="59" spans="1:3" x14ac:dyDescent="0.25">
      <c r="B59" s="1" t="s">
        <v>50</v>
      </c>
    </row>
    <row r="60" spans="1:3" x14ac:dyDescent="0.25">
      <c r="B60" s="1" t="s">
        <v>51</v>
      </c>
    </row>
    <row r="61" spans="1:3" x14ac:dyDescent="0.25">
      <c r="B61" s="1" t="s">
        <v>53</v>
      </c>
    </row>
    <row r="63" spans="1:3" x14ac:dyDescent="0.25">
      <c r="B63"/>
    </row>
    <row r="64" spans="1:3" x14ac:dyDescent="0.25">
      <c r="B64"/>
    </row>
    <row r="65" spans="2:13" x14ac:dyDescent="0.25">
      <c r="B65"/>
      <c r="C65"/>
      <c r="D65" s="8"/>
      <c r="E65" s="8"/>
      <c r="F65" s="8"/>
      <c r="G65" s="8"/>
      <c r="H65" s="8"/>
      <c r="I65" s="8"/>
      <c r="J65" s="8"/>
      <c r="K65" s="8"/>
      <c r="L65" s="8"/>
      <c r="M65" s="8"/>
    </row>
    <row r="67" spans="2:13" x14ac:dyDescent="0.25">
      <c r="B67"/>
      <c r="C67"/>
    </row>
    <row r="68" spans="2:13" x14ac:dyDescent="0.25">
      <c r="B68"/>
      <c r="C68"/>
    </row>
    <row r="69" spans="2:13" x14ac:dyDescent="0.25">
      <c r="B69"/>
      <c r="C69"/>
    </row>
    <row r="70" spans="2:13" x14ac:dyDescent="0.25">
      <c r="B70"/>
      <c r="C70"/>
    </row>
    <row r="74" spans="2:13" x14ac:dyDescent="0.25">
      <c r="B74"/>
      <c r="C74"/>
    </row>
    <row r="75" spans="2:13" x14ac:dyDescent="0.25">
      <c r="B75"/>
      <c r="C75"/>
    </row>
    <row r="76" spans="2:13" x14ac:dyDescent="0.25">
      <c r="B76"/>
      <c r="C76"/>
    </row>
    <row r="78" spans="2:13" x14ac:dyDescent="0.25">
      <c r="B78"/>
      <c r="C78"/>
    </row>
    <row r="79" spans="2:13" x14ac:dyDescent="0.25">
      <c r="B79"/>
      <c r="C79"/>
    </row>
    <row r="80" spans="2:1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13"/>
  <sheetViews>
    <sheetView tabSelected="1" topLeftCell="A3" workbookViewId="0">
      <selection activeCell="C11" sqref="C11"/>
    </sheetView>
  </sheetViews>
  <sheetFormatPr defaultRowHeight="15" x14ac:dyDescent="0.25"/>
  <cols>
    <col min="1" max="1" width="24.28515625" bestFit="1" customWidth="1"/>
    <col min="2" max="2" width="24.140625" customWidth="1"/>
    <col min="3" max="3" width="42" customWidth="1"/>
    <col min="4" max="4" width="25" bestFit="1" customWidth="1"/>
    <col min="5" max="5" width="17" bestFit="1" customWidth="1"/>
    <col min="6" max="6" width="21.85546875" bestFit="1" customWidth="1"/>
    <col min="7" max="7" width="27.85546875" bestFit="1" customWidth="1"/>
  </cols>
  <sheetData>
    <row r="1" spans="1:7" s="1" customFormat="1" ht="15.75" thickBot="1" x14ac:dyDescent="0.3">
      <c r="A1" s="30" t="s">
        <v>123</v>
      </c>
      <c r="B1" s="31"/>
      <c r="C1" s="31"/>
      <c r="D1" s="31"/>
      <c r="E1" s="31"/>
      <c r="F1" s="31"/>
      <c r="G1" s="31"/>
    </row>
    <row r="2" spans="1:7" s="1" customFormat="1" x14ac:dyDescent="0.25">
      <c r="A2" s="28" t="s">
        <v>134</v>
      </c>
      <c r="B2" s="28"/>
      <c r="C2" s="38" t="s">
        <v>182</v>
      </c>
      <c r="D2" s="38"/>
      <c r="E2"/>
      <c r="F2"/>
    </row>
    <row r="3" spans="1:7" s="1" customFormat="1" x14ac:dyDescent="0.25">
      <c r="A3" s="28" t="s">
        <v>124</v>
      </c>
      <c r="B3" s="28"/>
      <c r="C3" s="38" t="s">
        <v>183</v>
      </c>
      <c r="D3" s="38"/>
      <c r="E3"/>
      <c r="F3"/>
    </row>
    <row r="4" spans="1:7" s="1" customFormat="1" x14ac:dyDescent="0.25">
      <c r="A4" s="28" t="s">
        <v>135</v>
      </c>
      <c r="B4" s="28"/>
      <c r="C4" s="17" t="s">
        <v>179</v>
      </c>
      <c r="D4" s="17"/>
      <c r="E4"/>
      <c r="F4"/>
    </row>
    <row r="5" spans="1:7" s="1" customFormat="1" x14ac:dyDescent="0.25">
      <c r="A5" s="28" t="s">
        <v>136</v>
      </c>
      <c r="B5" s="28"/>
      <c r="C5" s="13" t="s">
        <v>184</v>
      </c>
      <c r="D5" s="13"/>
      <c r="E5" s="14"/>
      <c r="F5" s="14"/>
      <c r="G5" s="15"/>
    </row>
    <row r="6" spans="1:7" s="1" customFormat="1" x14ac:dyDescent="0.25">
      <c r="A6" s="28" t="s">
        <v>137</v>
      </c>
      <c r="B6" s="28"/>
      <c r="C6" s="17">
        <v>1</v>
      </c>
      <c r="D6" s="17"/>
      <c r="E6"/>
      <c r="F6"/>
    </row>
    <row r="7" spans="1:7" s="1" customFormat="1" x14ac:dyDescent="0.25">
      <c r="A7" s="28" t="s">
        <v>138</v>
      </c>
      <c r="B7" s="28"/>
      <c r="C7" s="17"/>
      <c r="D7" s="17"/>
      <c r="E7"/>
      <c r="F7"/>
    </row>
    <row r="8" spans="1:7" s="1" customFormat="1" x14ac:dyDescent="0.25">
      <c r="A8" s="28" t="s">
        <v>139</v>
      </c>
      <c r="B8" s="28"/>
      <c r="C8" s="18">
        <v>45301</v>
      </c>
      <c r="D8" s="17"/>
      <c r="E8"/>
      <c r="F8"/>
    </row>
    <row r="9" spans="1:7" s="1" customFormat="1" x14ac:dyDescent="0.25">
      <c r="A9" s="12" t="s">
        <v>140</v>
      </c>
      <c r="B9" s="20" t="s">
        <v>141</v>
      </c>
      <c r="C9" s="42" t="s">
        <v>176</v>
      </c>
      <c r="D9" s="17"/>
      <c r="E9"/>
      <c r="F9"/>
    </row>
    <row r="10" spans="1:7" s="1" customFormat="1" x14ac:dyDescent="0.25">
      <c r="A10" s="12"/>
      <c r="B10" s="20" t="s">
        <v>142</v>
      </c>
      <c r="C10" s="17" t="s">
        <v>186</v>
      </c>
      <c r="D10" s="17"/>
      <c r="E10"/>
      <c r="F10"/>
    </row>
    <row r="11" spans="1:7" s="1" customFormat="1" x14ac:dyDescent="0.25">
      <c r="A11" s="12"/>
      <c r="B11" s="20" t="s">
        <v>143</v>
      </c>
      <c r="C11" s="17"/>
      <c r="D11" s="17"/>
      <c r="E11"/>
      <c r="F11"/>
    </row>
    <row r="12" spans="1:7" s="1" customFormat="1" x14ac:dyDescent="0.25">
      <c r="A12" s="12"/>
      <c r="B12" s="20" t="s">
        <v>144</v>
      </c>
      <c r="C12" s="17"/>
      <c r="D12" s="17"/>
      <c r="E12"/>
      <c r="F12"/>
    </row>
    <row r="13" spans="1:7" s="1" customFormat="1" x14ac:dyDescent="0.25">
      <c r="A13" s="12"/>
      <c r="B13" s="20" t="s">
        <v>145</v>
      </c>
      <c r="C13" s="17" t="s">
        <v>177</v>
      </c>
      <c r="D13" s="17"/>
      <c r="E13"/>
      <c r="F13"/>
    </row>
    <row r="14" spans="1:7" s="1" customFormat="1" x14ac:dyDescent="0.25">
      <c r="A14" s="12"/>
      <c r="B14" s="20" t="s">
        <v>146</v>
      </c>
      <c r="C14" s="17"/>
      <c r="D14" s="17"/>
      <c r="E14"/>
      <c r="F14"/>
    </row>
    <row r="15" spans="1:7" s="1" customFormat="1" x14ac:dyDescent="0.25">
      <c r="A15" s="12"/>
      <c r="B15" s="20" t="s">
        <v>135</v>
      </c>
      <c r="C15" s="17" t="s">
        <v>179</v>
      </c>
      <c r="D15" s="17"/>
      <c r="E15"/>
      <c r="F15"/>
    </row>
    <row r="16" spans="1:7" s="1" customFormat="1" x14ac:dyDescent="0.25">
      <c r="A16" s="12"/>
      <c r="B16" s="20" t="s">
        <v>136</v>
      </c>
      <c r="C16" s="17" t="s">
        <v>178</v>
      </c>
      <c r="D16" s="17"/>
      <c r="E16"/>
      <c r="F16"/>
    </row>
    <row r="17" spans="1:6" s="1" customFormat="1" x14ac:dyDescent="0.25">
      <c r="A17" s="12"/>
      <c r="B17" s="20" t="s">
        <v>147</v>
      </c>
      <c r="C17" s="17">
        <v>96813</v>
      </c>
      <c r="D17" s="17"/>
      <c r="E17"/>
      <c r="F17"/>
    </row>
    <row r="18" spans="1:6" s="1" customFormat="1" x14ac:dyDescent="0.25">
      <c r="A18" s="12"/>
      <c r="B18" s="20" t="s">
        <v>69</v>
      </c>
      <c r="C18" s="17"/>
      <c r="D18" s="17"/>
      <c r="E18"/>
      <c r="F18"/>
    </row>
    <row r="19" spans="1:6" s="1" customFormat="1" x14ac:dyDescent="0.25">
      <c r="A19" s="12"/>
      <c r="B19" s="20" t="s">
        <v>148</v>
      </c>
      <c r="C19" s="17"/>
      <c r="D19" s="17"/>
      <c r="E19"/>
      <c r="F19"/>
    </row>
    <row r="20" spans="1:6" s="1" customFormat="1" x14ac:dyDescent="0.25">
      <c r="A20" s="12"/>
      <c r="B20" s="20" t="s">
        <v>149</v>
      </c>
      <c r="C20" s="43" t="s">
        <v>185</v>
      </c>
      <c r="D20" s="17"/>
      <c r="E20"/>
      <c r="F20"/>
    </row>
    <row r="21" spans="1:6" s="1" customFormat="1" x14ac:dyDescent="0.25">
      <c r="A21" s="29" t="s">
        <v>150</v>
      </c>
      <c r="B21" s="29"/>
      <c r="C21" s="17"/>
      <c r="D21" s="17"/>
      <c r="E21"/>
      <c r="F21"/>
    </row>
    <row r="22" spans="1:6" s="1" customFormat="1" x14ac:dyDescent="0.25">
      <c r="A22" s="21"/>
      <c r="B22" s="20" t="s">
        <v>141</v>
      </c>
      <c r="D22" s="17"/>
      <c r="E22"/>
      <c r="F22"/>
    </row>
    <row r="23" spans="1:6" s="1" customFormat="1" x14ac:dyDescent="0.25">
      <c r="A23" s="21"/>
      <c r="B23" s="20" t="s">
        <v>142</v>
      </c>
      <c r="D23" s="17"/>
      <c r="E23"/>
      <c r="F23"/>
    </row>
    <row r="24" spans="1:6" s="1" customFormat="1" x14ac:dyDescent="0.25">
      <c r="A24" s="12"/>
      <c r="B24" s="20" t="s">
        <v>151</v>
      </c>
      <c r="C24" s="17"/>
      <c r="D24" s="17"/>
      <c r="E24"/>
      <c r="F24"/>
    </row>
    <row r="25" spans="1:6" s="1" customFormat="1" x14ac:dyDescent="0.25">
      <c r="A25" s="12"/>
      <c r="B25" s="20" t="s">
        <v>152</v>
      </c>
      <c r="C25" s="17"/>
      <c r="D25" s="17"/>
      <c r="E25"/>
      <c r="F25"/>
    </row>
    <row r="26" spans="1:6" s="1" customFormat="1" x14ac:dyDescent="0.25">
      <c r="A26" s="12"/>
      <c r="B26" s="20" t="s">
        <v>135</v>
      </c>
      <c r="C26" s="17"/>
      <c r="D26" s="17"/>
      <c r="E26"/>
      <c r="F26"/>
    </row>
    <row r="27" spans="1:6" s="1" customFormat="1" x14ac:dyDescent="0.25">
      <c r="A27" s="12"/>
      <c r="B27" s="20" t="s">
        <v>136</v>
      </c>
      <c r="C27" s="17"/>
      <c r="D27" s="17"/>
      <c r="E27"/>
      <c r="F27"/>
    </row>
    <row r="28" spans="1:6" s="1" customFormat="1" x14ac:dyDescent="0.25">
      <c r="A28" s="12"/>
      <c r="B28" s="20" t="s">
        <v>147</v>
      </c>
      <c r="C28" s="17"/>
      <c r="D28" s="17"/>
      <c r="E28"/>
      <c r="F28"/>
    </row>
    <row r="29" spans="1:6" s="1" customFormat="1" x14ac:dyDescent="0.25">
      <c r="A29" s="12"/>
      <c r="B29" s="20" t="s">
        <v>69</v>
      </c>
      <c r="C29" s="17"/>
      <c r="D29" s="17"/>
      <c r="E29"/>
      <c r="F29"/>
    </row>
    <row r="30" spans="1:6" s="1" customFormat="1" x14ac:dyDescent="0.25">
      <c r="A30" s="12"/>
      <c r="B30" s="20" t="s">
        <v>149</v>
      </c>
      <c r="C30" s="17"/>
      <c r="D30" s="17"/>
      <c r="E30"/>
      <c r="F30"/>
    </row>
    <row r="31" spans="1:6" s="1" customFormat="1" x14ac:dyDescent="0.25">
      <c r="A31" s="28" t="s">
        <v>125</v>
      </c>
      <c r="B31" s="28"/>
      <c r="C31" s="17" t="s">
        <v>180</v>
      </c>
      <c r="D31" s="17"/>
      <c r="E31"/>
      <c r="F31"/>
    </row>
    <row r="32" spans="1:6" s="1" customFormat="1" x14ac:dyDescent="0.25">
      <c r="A32" s="28" t="s">
        <v>153</v>
      </c>
      <c r="B32" s="28"/>
      <c r="C32" s="18">
        <v>45301</v>
      </c>
      <c r="D32" s="17"/>
      <c r="E32"/>
      <c r="F32"/>
    </row>
    <row r="33" spans="1:6" s="1" customFormat="1" x14ac:dyDescent="0.25">
      <c r="A33" s="28" t="s">
        <v>154</v>
      </c>
      <c r="B33" s="28"/>
      <c r="C33" s="19">
        <v>10300</v>
      </c>
      <c r="D33" s="17"/>
      <c r="E33"/>
      <c r="F33"/>
    </row>
    <row r="34" spans="1:6" s="1" customFormat="1" x14ac:dyDescent="0.25">
      <c r="A34" s="28" t="s">
        <v>155</v>
      </c>
      <c r="B34" s="28"/>
      <c r="C34" s="17" t="s">
        <v>181</v>
      </c>
      <c r="D34" s="17"/>
      <c r="E34"/>
      <c r="F34"/>
    </row>
    <row r="35" spans="1:6" s="1" customFormat="1" x14ac:dyDescent="0.25">
      <c r="A35" s="28" t="s">
        <v>156</v>
      </c>
      <c r="B35" s="28"/>
      <c r="C35" s="17"/>
      <c r="D35" s="17"/>
      <c r="E35"/>
      <c r="F35"/>
    </row>
    <row r="36" spans="1:6" s="1" customFormat="1" x14ac:dyDescent="0.25">
      <c r="A36" s="39" t="s">
        <v>157</v>
      </c>
      <c r="B36" s="39"/>
      <c r="C36" s="17"/>
      <c r="D36" s="17"/>
      <c r="E36"/>
      <c r="F36"/>
    </row>
    <row r="37" spans="1:6" s="1" customFormat="1" x14ac:dyDescent="0.25">
      <c r="A37" s="28" t="s">
        <v>158</v>
      </c>
      <c r="B37" s="28"/>
      <c r="C37" s="22" t="s">
        <v>174</v>
      </c>
      <c r="D37" s="23" t="s">
        <v>175</v>
      </c>
      <c r="E37"/>
      <c r="F37"/>
    </row>
    <row r="38" spans="1:6" s="1" customFormat="1" x14ac:dyDescent="0.25">
      <c r="A38" s="12"/>
      <c r="B38" s="20" t="s">
        <v>159</v>
      </c>
      <c r="C38" s="24">
        <v>100</v>
      </c>
      <c r="D38" s="25">
        <f t="shared" ref="D38:D47" si="0">IF((C38=0),0,VALUE(C$33*0.01*C38))</f>
        <v>10300</v>
      </c>
      <c r="E38"/>
      <c r="F38"/>
    </row>
    <row r="39" spans="1:6" s="1" customFormat="1" x14ac:dyDescent="0.25">
      <c r="A39" s="12"/>
      <c r="B39" s="20" t="s">
        <v>160</v>
      </c>
      <c r="C39" s="24">
        <v>0</v>
      </c>
      <c r="D39" s="25">
        <f t="shared" si="0"/>
        <v>0</v>
      </c>
      <c r="E39"/>
      <c r="F39"/>
    </row>
    <row r="40" spans="1:6" s="1" customFormat="1" x14ac:dyDescent="0.25">
      <c r="A40" s="12"/>
      <c r="B40" s="20" t="s">
        <v>161</v>
      </c>
      <c r="C40" s="24">
        <v>0</v>
      </c>
      <c r="D40" s="25">
        <f t="shared" si="0"/>
        <v>0</v>
      </c>
      <c r="E40"/>
      <c r="F40"/>
    </row>
    <row r="41" spans="1:6" s="1" customFormat="1" x14ac:dyDescent="0.25">
      <c r="A41" s="12"/>
      <c r="B41" s="20" t="s">
        <v>162</v>
      </c>
      <c r="C41" s="24">
        <v>0</v>
      </c>
      <c r="D41" s="25">
        <f t="shared" si="0"/>
        <v>0</v>
      </c>
      <c r="E41"/>
      <c r="F41"/>
    </row>
    <row r="42" spans="1:6" s="1" customFormat="1" x14ac:dyDescent="0.25">
      <c r="A42" s="12"/>
      <c r="B42" s="20" t="s">
        <v>163</v>
      </c>
      <c r="C42" s="24">
        <v>0</v>
      </c>
      <c r="D42" s="25">
        <f t="shared" si="0"/>
        <v>0</v>
      </c>
      <c r="E42"/>
      <c r="F42"/>
    </row>
    <row r="43" spans="1:6" s="1" customFormat="1" x14ac:dyDescent="0.25">
      <c r="A43" s="12"/>
      <c r="B43" s="20" t="s">
        <v>164</v>
      </c>
      <c r="C43" s="24">
        <v>0</v>
      </c>
      <c r="D43" s="25">
        <f t="shared" si="0"/>
        <v>0</v>
      </c>
      <c r="E43"/>
      <c r="F43"/>
    </row>
    <row r="44" spans="1:6" s="1" customFormat="1" x14ac:dyDescent="0.25">
      <c r="A44" s="12"/>
      <c r="B44" s="20" t="s">
        <v>165</v>
      </c>
      <c r="C44" s="24">
        <v>0</v>
      </c>
      <c r="D44" s="25">
        <f t="shared" si="0"/>
        <v>0</v>
      </c>
      <c r="E44"/>
      <c r="F44"/>
    </row>
    <row r="45" spans="1:6" s="1" customFormat="1" x14ac:dyDescent="0.25">
      <c r="A45" s="12"/>
      <c r="B45" s="20" t="s">
        <v>166</v>
      </c>
      <c r="C45" s="24">
        <v>0</v>
      </c>
      <c r="D45" s="25">
        <f t="shared" si="0"/>
        <v>0</v>
      </c>
      <c r="E45"/>
      <c r="F45"/>
    </row>
    <row r="46" spans="1:6" s="1" customFormat="1" x14ac:dyDescent="0.25">
      <c r="A46" s="20" t="s">
        <v>167</v>
      </c>
      <c r="B46" s="20"/>
      <c r="C46" s="24">
        <v>0</v>
      </c>
      <c r="D46" s="25">
        <f t="shared" si="0"/>
        <v>0</v>
      </c>
      <c r="E46"/>
      <c r="F46"/>
    </row>
    <row r="47" spans="1:6" s="1" customFormat="1" x14ac:dyDescent="0.25">
      <c r="A47" s="20" t="s">
        <v>167</v>
      </c>
      <c r="B47" s="20"/>
      <c r="C47" s="24">
        <v>0</v>
      </c>
      <c r="D47" s="25">
        <f t="shared" si="0"/>
        <v>0</v>
      </c>
      <c r="E47"/>
      <c r="F47"/>
    </row>
    <row r="48" spans="1:6" s="1" customFormat="1" x14ac:dyDescent="0.25">
      <c r="A48" s="12"/>
      <c r="B48" s="26" t="s">
        <v>168</v>
      </c>
      <c r="C48" s="27">
        <f>SUM(C38:C47)</f>
        <v>100</v>
      </c>
      <c r="D48" s="22">
        <f>ROUND(SUM(D38:D47),0)</f>
        <v>10300</v>
      </c>
      <c r="E48"/>
      <c r="F48"/>
    </row>
    <row r="49" spans="1:7" s="1" customFormat="1" x14ac:dyDescent="0.25">
      <c r="A49" s="12"/>
      <c r="B49" s="26"/>
      <c r="C49" s="17"/>
      <c r="D49" s="17"/>
      <c r="E49"/>
      <c r="F49"/>
    </row>
    <row r="50" spans="1:7" s="1" customFormat="1" x14ac:dyDescent="0.25">
      <c r="A50" s="28" t="s">
        <v>169</v>
      </c>
      <c r="B50" s="28"/>
      <c r="C50" s="17"/>
      <c r="D50" s="17"/>
      <c r="E50"/>
      <c r="F50"/>
    </row>
    <row r="51" spans="1:7" s="1" customFormat="1" x14ac:dyDescent="0.25">
      <c r="A51" s="12" t="s">
        <v>170</v>
      </c>
      <c r="B51" s="40" t="s">
        <v>171</v>
      </c>
      <c r="C51" s="17"/>
      <c r="D51" s="17"/>
      <c r="E51"/>
      <c r="F51"/>
    </row>
    <row r="52" spans="1:7" s="1" customFormat="1" x14ac:dyDescent="0.25">
      <c r="A52" s="12"/>
      <c r="B52" s="20" t="s">
        <v>172</v>
      </c>
      <c r="C52" s="17"/>
      <c r="D52" s="17"/>
      <c r="E52"/>
      <c r="F52"/>
    </row>
    <row r="53" spans="1:7" s="1" customFormat="1" x14ac:dyDescent="0.25">
      <c r="A53" s="28" t="s">
        <v>173</v>
      </c>
      <c r="B53" s="28"/>
      <c r="C53" s="17"/>
      <c r="D53" s="17"/>
      <c r="E53"/>
      <c r="F53"/>
    </row>
    <row r="54" spans="1:7" s="1" customFormat="1" x14ac:dyDescent="0.25">
      <c r="A54" s="12"/>
      <c r="B54" s="16"/>
      <c r="C54" s="17"/>
      <c r="D54" s="17"/>
      <c r="E54"/>
      <c r="F54"/>
    </row>
    <row r="55" spans="1:7" ht="15.75" thickBot="1" x14ac:dyDescent="0.3"/>
    <row r="56" spans="1:7" ht="15.75" thickBot="1" x14ac:dyDescent="0.3">
      <c r="A56" s="32" t="s">
        <v>0</v>
      </c>
      <c r="B56" s="33"/>
      <c r="C56" s="33"/>
      <c r="D56" s="33"/>
      <c r="E56" s="34"/>
      <c r="G56" s="11" t="s">
        <v>2</v>
      </c>
    </row>
    <row r="57" spans="1:7" x14ac:dyDescent="0.25">
      <c r="A57" s="6" t="s">
        <v>4</v>
      </c>
      <c r="B57" s="9" t="s">
        <v>56</v>
      </c>
      <c r="C57" s="9" t="s">
        <v>73</v>
      </c>
      <c r="D57" s="9" t="s">
        <v>82</v>
      </c>
      <c r="E57" s="9" t="s">
        <v>47</v>
      </c>
      <c r="G57" s="6" t="s">
        <v>5</v>
      </c>
    </row>
    <row r="58" spans="1:7" x14ac:dyDescent="0.25">
      <c r="A58" s="1" t="s">
        <v>9</v>
      </c>
      <c r="B58" s="1" t="s">
        <v>62</v>
      </c>
      <c r="C58" s="1" t="s">
        <v>81</v>
      </c>
      <c r="D58" s="1" t="s">
        <v>86</v>
      </c>
      <c r="E58" s="1" t="s">
        <v>50</v>
      </c>
      <c r="G58" s="41" t="s">
        <v>8</v>
      </c>
    </row>
    <row r="59" spans="1:7" x14ac:dyDescent="0.25">
      <c r="A59" s="1" t="s">
        <v>78</v>
      </c>
      <c r="B59" s="1" t="s">
        <v>133</v>
      </c>
      <c r="C59" s="1" t="s">
        <v>129</v>
      </c>
      <c r="D59" s="1" t="s">
        <v>85</v>
      </c>
      <c r="E59" s="1" t="s">
        <v>51</v>
      </c>
      <c r="G59" s="1" t="s">
        <v>10</v>
      </c>
    </row>
    <row r="60" spans="1:7" x14ac:dyDescent="0.25">
      <c r="A60" s="1" t="s">
        <v>15</v>
      </c>
      <c r="B60" s="1" t="s">
        <v>60</v>
      </c>
      <c r="C60" s="1" t="s">
        <v>76</v>
      </c>
      <c r="D60" s="1" t="s">
        <v>102</v>
      </c>
      <c r="E60" s="1" t="s">
        <v>53</v>
      </c>
      <c r="G60" s="1" t="s">
        <v>13</v>
      </c>
    </row>
    <row r="61" spans="1:7" x14ac:dyDescent="0.25">
      <c r="A61" s="1" t="s">
        <v>80</v>
      </c>
      <c r="B61" s="1" t="s">
        <v>58</v>
      </c>
      <c r="C61" s="1" t="s">
        <v>103</v>
      </c>
      <c r="E61" s="1"/>
      <c r="G61" s="1" t="s">
        <v>5</v>
      </c>
    </row>
    <row r="62" spans="1:7" x14ac:dyDescent="0.25">
      <c r="A62" s="1" t="s">
        <v>98</v>
      </c>
      <c r="B62" s="41" t="s">
        <v>64</v>
      </c>
      <c r="C62" s="1" t="s">
        <v>77</v>
      </c>
      <c r="D62" s="1" t="s">
        <v>107</v>
      </c>
      <c r="G62" s="1"/>
    </row>
    <row r="63" spans="1:7" x14ac:dyDescent="0.25">
      <c r="A63" s="1" t="s">
        <v>74</v>
      </c>
      <c r="C63" s="1" t="s">
        <v>78</v>
      </c>
      <c r="D63" s="1" t="s">
        <v>100</v>
      </c>
      <c r="G63" s="6" t="s">
        <v>18</v>
      </c>
    </row>
    <row r="64" spans="1:7" x14ac:dyDescent="0.25">
      <c r="A64" s="1"/>
      <c r="C64" s="1" t="s">
        <v>105</v>
      </c>
      <c r="D64" s="1" t="s">
        <v>99</v>
      </c>
      <c r="G64" s="1" t="s">
        <v>20</v>
      </c>
    </row>
    <row r="65" spans="1:7" x14ac:dyDescent="0.25">
      <c r="A65" s="7" t="s">
        <v>127</v>
      </c>
      <c r="C65" s="1" t="s">
        <v>75</v>
      </c>
      <c r="D65" s="1" t="s">
        <v>96</v>
      </c>
      <c r="E65" s="1"/>
      <c r="G65" s="1" t="s">
        <v>23</v>
      </c>
    </row>
    <row r="66" spans="1:7" x14ac:dyDescent="0.25">
      <c r="A66" s="7" t="s">
        <v>128</v>
      </c>
      <c r="C66" s="1" t="s">
        <v>80</v>
      </c>
      <c r="D66" s="1" t="s">
        <v>84</v>
      </c>
      <c r="G66" s="1" t="s">
        <v>26</v>
      </c>
    </row>
    <row r="67" spans="1:7" x14ac:dyDescent="0.25">
      <c r="A67" s="1" t="s">
        <v>36</v>
      </c>
      <c r="C67" s="1" t="s">
        <v>98</v>
      </c>
      <c r="D67" s="1" t="s">
        <v>93</v>
      </c>
      <c r="G67" s="1" t="s">
        <v>29</v>
      </c>
    </row>
    <row r="68" spans="1:7" x14ac:dyDescent="0.25">
      <c r="A68" s="1" t="s">
        <v>92</v>
      </c>
      <c r="C68" s="1" t="s">
        <v>92</v>
      </c>
      <c r="D68" s="1" t="s">
        <v>83</v>
      </c>
    </row>
    <row r="69" spans="1:7" x14ac:dyDescent="0.25">
      <c r="C69" s="1" t="s">
        <v>106</v>
      </c>
      <c r="D69" s="1" t="s">
        <v>78</v>
      </c>
    </row>
    <row r="70" spans="1:7" x14ac:dyDescent="0.25">
      <c r="A70" s="1" t="s">
        <v>28</v>
      </c>
      <c r="C70" s="1" t="s">
        <v>104</v>
      </c>
      <c r="D70" s="1" t="s">
        <v>108</v>
      </c>
    </row>
    <row r="71" spans="1:7" x14ac:dyDescent="0.25">
      <c r="A71" s="1" t="s">
        <v>32</v>
      </c>
      <c r="C71" s="1" t="s">
        <v>74</v>
      </c>
      <c r="D71" s="1" t="s">
        <v>75</v>
      </c>
    </row>
    <row r="72" spans="1:7" x14ac:dyDescent="0.25">
      <c r="A72" s="1" t="s">
        <v>97</v>
      </c>
      <c r="D72" s="8" t="s">
        <v>132</v>
      </c>
    </row>
    <row r="73" spans="1:7" x14ac:dyDescent="0.25">
      <c r="A73" s="1"/>
    </row>
    <row r="74" spans="1:7" x14ac:dyDescent="0.25">
      <c r="D74" s="1"/>
    </row>
    <row r="75" spans="1:7" x14ac:dyDescent="0.25">
      <c r="A75" t="s">
        <v>43</v>
      </c>
      <c r="B75" s="1"/>
      <c r="D75" s="10"/>
    </row>
    <row r="76" spans="1:7" x14ac:dyDescent="0.25">
      <c r="A76" s="1" t="s">
        <v>45</v>
      </c>
      <c r="B76" s="1"/>
      <c r="D76" s="10"/>
    </row>
    <row r="77" spans="1:7" x14ac:dyDescent="0.25">
      <c r="D77" s="10"/>
    </row>
    <row r="78" spans="1:7" ht="15.75" thickBot="1" x14ac:dyDescent="0.3"/>
    <row r="79" spans="1:7" ht="15.75" thickBot="1" x14ac:dyDescent="0.3">
      <c r="A79" s="35" t="s">
        <v>3</v>
      </c>
      <c r="B79" s="36"/>
      <c r="C79" s="36"/>
      <c r="D79" s="36"/>
      <c r="E79" s="36"/>
      <c r="F79" s="36"/>
      <c r="G79" s="37"/>
    </row>
    <row r="80" spans="1:7" x14ac:dyDescent="0.25">
      <c r="A80" s="6" t="s">
        <v>6</v>
      </c>
      <c r="B80" s="6" t="s">
        <v>11</v>
      </c>
      <c r="C80" s="6" t="s">
        <v>21</v>
      </c>
      <c r="D80" s="6" t="s">
        <v>41</v>
      </c>
      <c r="E80" s="6" t="s">
        <v>120</v>
      </c>
      <c r="F80" s="6" t="s">
        <v>130</v>
      </c>
      <c r="G80" s="6" t="s">
        <v>30</v>
      </c>
    </row>
    <row r="81" spans="1:7" x14ac:dyDescent="0.25">
      <c r="A81" s="1" t="s">
        <v>7</v>
      </c>
      <c r="B81" s="1" t="s">
        <v>14</v>
      </c>
      <c r="C81" s="1" t="s">
        <v>109</v>
      </c>
      <c r="D81" s="1" t="s">
        <v>49</v>
      </c>
      <c r="E81" s="1" t="s">
        <v>54</v>
      </c>
      <c r="F81" s="7" t="s">
        <v>122</v>
      </c>
      <c r="G81" s="1" t="s">
        <v>35</v>
      </c>
    </row>
    <row r="82" spans="1:7" x14ac:dyDescent="0.25">
      <c r="B82" s="1" t="s">
        <v>16</v>
      </c>
      <c r="C82" s="1" t="s">
        <v>112</v>
      </c>
      <c r="D82" s="1" t="s">
        <v>114</v>
      </c>
      <c r="E82" s="1" t="s">
        <v>55</v>
      </c>
      <c r="F82" s="7" t="s">
        <v>70</v>
      </c>
      <c r="G82" s="1" t="s">
        <v>88</v>
      </c>
    </row>
    <row r="83" spans="1:7" x14ac:dyDescent="0.25">
      <c r="C83" s="1" t="s">
        <v>111</v>
      </c>
      <c r="D83" s="1" t="s">
        <v>117</v>
      </c>
      <c r="E83" s="1" t="s">
        <v>121</v>
      </c>
      <c r="F83" s="7" t="s">
        <v>61</v>
      </c>
      <c r="G83" s="1" t="s">
        <v>38</v>
      </c>
    </row>
    <row r="84" spans="1:7" x14ac:dyDescent="0.25">
      <c r="A84" s="1"/>
      <c r="C84" s="1" t="s">
        <v>110</v>
      </c>
      <c r="D84" s="1" t="s">
        <v>116</v>
      </c>
      <c r="E84" s="1" t="s">
        <v>119</v>
      </c>
      <c r="F84" s="7"/>
      <c r="G84" s="1" t="s">
        <v>126</v>
      </c>
    </row>
    <row r="85" spans="1:7" x14ac:dyDescent="0.25">
      <c r="A85" s="1"/>
      <c r="B85" s="1"/>
      <c r="C85" s="1"/>
      <c r="D85" s="1" t="s">
        <v>44</v>
      </c>
      <c r="F85" s="7"/>
      <c r="G85" s="1" t="s">
        <v>37</v>
      </c>
    </row>
    <row r="86" spans="1:7" x14ac:dyDescent="0.25">
      <c r="B86" s="1"/>
      <c r="C86" s="1"/>
      <c r="D86" s="1" t="s">
        <v>118</v>
      </c>
      <c r="F86" s="7"/>
      <c r="G86" s="1" t="s">
        <v>40</v>
      </c>
    </row>
    <row r="87" spans="1:7" x14ac:dyDescent="0.25">
      <c r="A87" s="1"/>
      <c r="C87" s="1"/>
      <c r="D87" s="1" t="s">
        <v>46</v>
      </c>
      <c r="F87" s="7"/>
      <c r="G87" s="1" t="s">
        <v>113</v>
      </c>
    </row>
    <row r="88" spans="1:7" x14ac:dyDescent="0.25">
      <c r="A88" s="1"/>
      <c r="B88" s="1"/>
      <c r="C88" s="1"/>
      <c r="D88" s="1" t="s">
        <v>48</v>
      </c>
      <c r="F88" s="7"/>
      <c r="G88" s="1" t="s">
        <v>33</v>
      </c>
    </row>
    <row r="89" spans="1:7" x14ac:dyDescent="0.25">
      <c r="B89" s="1"/>
      <c r="C89" s="1"/>
      <c r="D89" s="1" t="s">
        <v>101</v>
      </c>
      <c r="F89" s="7"/>
      <c r="G89" s="1" t="s">
        <v>89</v>
      </c>
    </row>
    <row r="90" spans="1:7" x14ac:dyDescent="0.25">
      <c r="A90" s="1"/>
      <c r="C90" s="1"/>
      <c r="D90" s="1" t="s">
        <v>131</v>
      </c>
      <c r="F90" s="7"/>
      <c r="G90" s="1"/>
    </row>
    <row r="91" spans="1:7" x14ac:dyDescent="0.25">
      <c r="A91" s="1"/>
      <c r="C91" s="1"/>
      <c r="D91" s="1" t="s">
        <v>115</v>
      </c>
      <c r="F91" s="7"/>
    </row>
    <row r="92" spans="1:7" x14ac:dyDescent="0.25">
      <c r="A92" s="1"/>
      <c r="C92" s="1"/>
    </row>
    <row r="93" spans="1:7" x14ac:dyDescent="0.25">
      <c r="A93" s="1"/>
      <c r="C93" s="1"/>
    </row>
    <row r="94" spans="1:7" x14ac:dyDescent="0.25">
      <c r="A94" s="1"/>
      <c r="C94" s="1"/>
    </row>
    <row r="95" spans="1:7" x14ac:dyDescent="0.25">
      <c r="A95" s="1"/>
      <c r="C95" s="1"/>
    </row>
    <row r="96" spans="1:7" x14ac:dyDescent="0.25">
      <c r="A96" s="1"/>
      <c r="C96" s="1"/>
    </row>
    <row r="97" spans="1:3" x14ac:dyDescent="0.25">
      <c r="A97" s="1"/>
      <c r="C97" s="1"/>
    </row>
    <row r="98" spans="1:3" x14ac:dyDescent="0.25">
      <c r="B98" s="1"/>
      <c r="C98" s="1"/>
    </row>
    <row r="99" spans="1:3" x14ac:dyDescent="0.25">
      <c r="A99" s="1"/>
      <c r="C99" s="1"/>
    </row>
    <row r="100" spans="1:3" x14ac:dyDescent="0.25">
      <c r="A100" s="1"/>
      <c r="C100" s="1"/>
    </row>
    <row r="101" spans="1:3" x14ac:dyDescent="0.25">
      <c r="A101" s="1"/>
      <c r="B101" s="1"/>
      <c r="C101" s="1"/>
    </row>
    <row r="102" spans="1:3" x14ac:dyDescent="0.25">
      <c r="B102" s="1"/>
      <c r="C102" s="1"/>
    </row>
    <row r="103" spans="1:3" x14ac:dyDescent="0.25">
      <c r="A103" s="1"/>
      <c r="C103" s="1"/>
    </row>
    <row r="104" spans="1:3" x14ac:dyDescent="0.25">
      <c r="A104" s="1"/>
      <c r="C104" s="1"/>
    </row>
    <row r="105" spans="1:3" x14ac:dyDescent="0.25">
      <c r="A105" s="1"/>
      <c r="C105" s="1"/>
    </row>
    <row r="106" spans="1:3" x14ac:dyDescent="0.25">
      <c r="A106" s="1"/>
      <c r="C106" s="1"/>
    </row>
    <row r="107" spans="1:3" x14ac:dyDescent="0.25">
      <c r="A107" s="1"/>
      <c r="C107" s="1"/>
    </row>
    <row r="108" spans="1:3" x14ac:dyDescent="0.25">
      <c r="A108" s="1"/>
      <c r="C108" s="1"/>
    </row>
    <row r="109" spans="1:3" x14ac:dyDescent="0.25">
      <c r="A109" s="1"/>
      <c r="C109" s="1"/>
    </row>
    <row r="110" spans="1:3" x14ac:dyDescent="0.25">
      <c r="A110" s="1"/>
      <c r="C110" s="1"/>
    </row>
    <row r="111" spans="1:3" x14ac:dyDescent="0.25">
      <c r="A111" s="1"/>
      <c r="C111" s="1"/>
    </row>
    <row r="112" spans="1:3" x14ac:dyDescent="0.25">
      <c r="A112" s="1"/>
      <c r="C112" s="1"/>
    </row>
    <row r="113" spans="1:3" x14ac:dyDescent="0.25">
      <c r="A113" s="1"/>
      <c r="C113" s="1"/>
    </row>
  </sheetData>
  <sortState xmlns:xlrd2="http://schemas.microsoft.com/office/spreadsheetml/2017/richdata2" ref="D81:D91">
    <sortCondition ref="D81"/>
  </sortState>
  <mergeCells count="22">
    <mergeCell ref="A21:B21"/>
    <mergeCell ref="A8:B8"/>
    <mergeCell ref="A1:G1"/>
    <mergeCell ref="A56:E56"/>
    <mergeCell ref="A79:G79"/>
    <mergeCell ref="C2:D2"/>
    <mergeCell ref="C3:D3"/>
    <mergeCell ref="A7:B7"/>
    <mergeCell ref="A2:B2"/>
    <mergeCell ref="A3:B3"/>
    <mergeCell ref="A4:B4"/>
    <mergeCell ref="A5:B5"/>
    <mergeCell ref="A6:B6"/>
    <mergeCell ref="A36:B36"/>
    <mergeCell ref="A37:B37"/>
    <mergeCell ref="A50:B50"/>
    <mergeCell ref="A53:B53"/>
    <mergeCell ref="A31:B31"/>
    <mergeCell ref="A32:B32"/>
    <mergeCell ref="A33:B33"/>
    <mergeCell ref="A34:B34"/>
    <mergeCell ref="A35:B35"/>
  </mergeCells>
  <conditionalFormatting sqref="C48">
    <cfRule type="cellIs" dxfId="1" priority="1" operator="notEqual">
      <formula>100</formula>
    </cfRule>
    <cfRule type="cellIs" priority="2" operator="notEqual">
      <formula>100</formula>
    </cfRule>
    <cfRule type="cellIs" dxfId="0" priority="3" operator="greaterThan">
      <formula>100</formula>
    </cfRule>
    <cfRule type="cellIs" priority="4" operator="greaterThan">
      <formula>100</formula>
    </cfRule>
  </conditionalFormatting>
  <dataValidations disablePrompts="1" count="2">
    <dataValidation showInputMessage="1" showErrorMessage="1" sqref="C2" xr:uid="{00000000-0002-0000-0100-000000000000}"/>
    <dataValidation type="whole" allowBlank="1" showInputMessage="1" showErrorMessage="1" error="Number must be between 0 and 100" sqref="C38:C47" xr:uid="{44A447DB-CD6E-4AF0-9569-37ECCC6DDD17}">
      <formula1>0</formula1>
      <formula2>100</formula2>
    </dataValidation>
  </dataValidations>
  <hyperlinks>
    <hyperlink ref="C20" r:id="rId1" xr:uid="{3ACAD1E8-A2A3-4C87-886F-9D233B76A8DD}"/>
  </hyperlinks>
  <pageMargins left="0.7" right="0.7" top="0.75" bottom="0.75" header="0.3" footer="0.3"/>
  <pageSetup scale="78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Sheet2!_Hlk155706988</vt:lpstr>
      <vt:lpstr>Sheet2!_Hlk155707021</vt:lpstr>
      <vt:lpstr>Sheet2!_Hlk155707039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ddorsch</dc:creator>
  <cp:lastModifiedBy>Jake  Pfitsch</cp:lastModifiedBy>
  <cp:lastPrinted>2016-02-12T23:27:58Z</cp:lastPrinted>
  <dcterms:created xsi:type="dcterms:W3CDTF">2015-07-31T02:34:19Z</dcterms:created>
  <dcterms:modified xsi:type="dcterms:W3CDTF">2024-04-16T03:31:50Z</dcterms:modified>
</cp:coreProperties>
</file>